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udan\Desktop\仮置き　訪問販売登録\"/>
    </mc:Choice>
  </mc:AlternateContent>
  <bookViews>
    <workbookView xWindow="0" yWindow="0" windowWidth="20490" windowHeight="7650" activeTab="1"/>
  </bookViews>
  <sheets>
    <sheet name="※使い方" sheetId="2" r:id="rId1"/>
    <sheet name="訪問販売事業者登録一覧（公開用）" sheetId="4" r:id="rId2"/>
    <sheet name="公開簿" sheetId="3" r:id="rId3"/>
    <sheet name="商品等の一覧" sheetId="1" r:id="rId4"/>
  </sheets>
  <externalReferences>
    <externalReference r:id="rId5"/>
  </externalReferences>
  <definedNames>
    <definedName name="_xlnm._FilterDatabase" localSheetId="1" hidden="1">'訪問販売事業者登録一覧（公開用）'!$A$2:$AM$645</definedName>
    <definedName name="_xlnm.Print_Area" localSheetId="2">公開簿!$A$1:$N$39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3" l="1"/>
  <c r="M37" i="3"/>
  <c r="E37" i="3"/>
  <c r="E36" i="3"/>
  <c r="M35" i="3"/>
  <c r="E35" i="3"/>
  <c r="E34" i="3"/>
  <c r="M33" i="3"/>
  <c r="E33" i="3"/>
  <c r="E32" i="3"/>
  <c r="M31" i="3"/>
  <c r="E31" i="3"/>
  <c r="E30" i="3"/>
  <c r="M29" i="3"/>
  <c r="E29" i="3"/>
  <c r="H26" i="3"/>
  <c r="E26" i="3"/>
  <c r="E25" i="3"/>
  <c r="E24" i="3"/>
  <c r="H24" i="3" s="1"/>
  <c r="E23" i="3"/>
  <c r="H23" i="3" s="1"/>
  <c r="E22" i="3"/>
  <c r="H22" i="3" s="1"/>
  <c r="E21" i="3"/>
  <c r="H21" i="3" s="1"/>
  <c r="E20" i="3"/>
  <c r="H20" i="3" s="1"/>
  <c r="E18" i="3"/>
  <c r="E17" i="3"/>
  <c r="E16" i="3"/>
  <c r="E15" i="3"/>
  <c r="E14" i="3"/>
  <c r="D9" i="3"/>
  <c r="M8" i="3"/>
  <c r="K8" i="3"/>
  <c r="D7" i="3"/>
  <c r="J6" i="3"/>
  <c r="I6" i="3"/>
  <c r="H6" i="3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<sst xmlns="http://schemas.openxmlformats.org/spreadsheetml/2006/main" count="21410" uniqueCount="6116">
  <si>
    <t>項名</t>
  </si>
  <si>
    <t>分類</t>
  </si>
  <si>
    <t>具体例</t>
  </si>
  <si>
    <t>検索結果</t>
    <rPh sb="0" eb="2">
      <t>ケンサク</t>
    </rPh>
    <rPh sb="2" eb="4">
      <t>ケッカ</t>
    </rPh>
    <phoneticPr fontId="4"/>
  </si>
  <si>
    <t>検索ワード</t>
    <rPh sb="0" eb="2">
      <t>ケンサク</t>
    </rPh>
    <phoneticPr fontId="4"/>
  </si>
  <si>
    <t>共済</t>
    <rPh sb="0" eb="2">
      <t>キョウサイ</t>
    </rPh>
    <phoneticPr fontId="4"/>
  </si>
  <si>
    <t>食料品</t>
  </si>
  <si>
    <t>穀類（米、パン類、麺類、餅、粉類、麦、雑穀等）、魚介類（鮮魚、貝類、塩干魚介、魚肉練製品等）、肉類（生鮮肉、加工肉等）、乳製品（牛乳、卵類、育児用粉ミルク、ヨーグルト、チーズ等）、卵類（鶏卵等）、野菜・海草（野菜、海草、大豆加工品等）、油脂・調味料（油脂、食塩、しょうゆ、味噌、砂糖、食酢、ジャム、ピーナッツバター、蜂蜜等）、果物（果物、果物加工品等）、菓子類（まんじゅう、ケーキ、スナック菓子、あめ、アイスクリーム、氷菓等）、調理食品（弁当、調理パン、フライ類、冷凍調理食品、レトルト調理食品、ベビーフード、調理食品缶・びん詰等）、食料品その他</t>
  </si>
  <si>
    <t>飲料、酒類</t>
  </si>
  <si>
    <t>緑茶、中国茶、紅茶、コーヒー、炭酸飲料、果実飲料、乳酸菌飲料、乳飲料、豆乳飲料、野菜飲料、他の飲料、清酒、焼酎、ビール、ワイン、他の酒類</t>
    <phoneticPr fontId="4"/>
  </si>
  <si>
    <t>健康食品</t>
  </si>
  <si>
    <t>クロレラ、ローヤルゼリー、プルーン、プロテイン、カルシウム剤、酵母食品、酵素食品、ビタミン剤、花粉食品、プロポリス、ニンニク食品、きのこ粉末、海草食品、キチンキトサン、他の健康食品（特定保健用食品、機能性表示食品及び栄養機能食品を除く。１食料品又は２飲料・酒類へ。）</t>
  </si>
  <si>
    <t>システムキッチン等</t>
  </si>
  <si>
    <t>キッチンセット、システムキッチン、流し台、調理台、ガス台、ガスキャビネット等</t>
  </si>
  <si>
    <t>食器、台所用品</t>
  </si>
  <si>
    <t>食器（食器セット、茶碗、湯呑み茶碗、皿、紙皿、鉢、おわん、どんぶり、箸、割り箸、スプーン、れんげ、ナイフ、フォーク、コップ、ウイスキーグラス、カップ、酒器、とっくり、おちょこ、弁当箱等）、食卓用品（急須、重箱、紅茶ポット、おぼん、トレー、調味料入れ、おひつ、茶筒、ストロー、つまようじ、コースター、茶たく、箸置き、ランチョンマット、箸箱、茶こし、茶びつ、一人膳、箱膳等）、屋外食生活器具（携帯水筒等）、保温・保冷容器、鍋・釜類（鍋、圧力鍋、フライパン等）、ロースター類、湯沸かし類（やかん、鉄びん、コーヒーサイフォン、パーコレーター等）、調理器具（包丁、ペティナイフ、セラミック包丁等）、台所消耗品（換気フィルター、油こし紙、コーヒーろ紙、ポリ袋、フリージング用ビニール袋、食品テスト紙、調理用シート、ふきん、食器用ふきん、ナプキン、紙ナプキン、キッチンペーパー、懐紙、ガスマット、油はね防止用板、アルミホイル、ラップフィルム、たわし、食器洗い用スポンジ、ナイロンたわし、食器洗いタオル等）、他の台所用品（鍋敷き、台所ミトン、料理用温度計、炭酸水製造機、塩分テスト器、食器棚シート、まな板等）</t>
  </si>
  <si>
    <t>浄水器等</t>
    <phoneticPr fontId="4"/>
  </si>
  <si>
    <t>浄水器（蛇口タイプ、据置タイプ、シンクの下に取り付けるタイプ）、カートリッジ、磁気活水装置、飲用の電解水生成器等</t>
    <phoneticPr fontId="4"/>
  </si>
  <si>
    <t>洗濯物干し用品</t>
  </si>
  <si>
    <t>物干しざお、他の物干し用品</t>
  </si>
  <si>
    <t>裁縫用具（ミシン等）、生地・糸類</t>
  </si>
  <si>
    <t>ミシン（足踏みミシン、電動ミシン、コンピュータミシン、ロック専用ミシン、ミシンケース等）、他の裁縫機器（くみひも機、毛糸巻き器、編み機、コンピュータ編み機、織り機等）、裁縫用品（裁縫台、へら台、くけ台、型紙、裁ちばさみ、にぎりばさみ、針、縫い針、まち針、ミシン針、ししゅう針、編み棒、かぎ針、刺繍わく、へら、針差し、指貫き、チャコ、人台、裁縫箱等）、生地、縫い糸、編み糸、他の服飾材料等</t>
  </si>
  <si>
    <t>掃除用具、洗浄剤、ゴミ処理器</t>
  </si>
  <si>
    <t>電動以外の掃除用品（手動掃除機、掃除ローラー、化学雑巾、バケツ、ほうき、はたき、ちりとり、雑巾、使い捨て雑巾等）、洗濯用洗浄剤（洗濯用合成洗剤、柔軟仕上げ剤、衣類漂白剤等）、台所用洗浄剤（台所用合成洗剤、台所用漂白剤等）、トイレ用洗浄剤、風呂用洗浄剤、他の住居用洗浄剤（消臭・芳香剤、かびとり剤等）、空き缶プレス器、スプレー缶穴あけ器、ゴミ焼却器、コンポスト容器、生ゴミ用ポリバケツ、電動生ゴミ処理機等</t>
  </si>
  <si>
    <t>家具、室内装備品</t>
  </si>
  <si>
    <t>タンス、戸棚類（本箱、書棚、食器戸棚等）、ユニット収納家具、机・テーブル（学習机、食卓等）、椅子類（椅子、ソファー等）、育児家具類（ベビーベッド、幼児用イス、ベビーフェンス等）、こたつ用品、他の家具、カーテン類、敷物類、カバー類、他の室内装備品</t>
  </si>
  <si>
    <t>寝具</t>
  </si>
  <si>
    <t>ベッド類、布団類（布団、羽毛布団、羊毛布団、マットレス、毛布、敷布、枕等）、他の寝具</t>
  </si>
  <si>
    <t>風呂用具、洗面用具、トイレ用具</t>
  </si>
  <si>
    <t>風呂用具（すのこ・マット、風呂水浄化・保温装置、循環温浴器、脱衣かご、風呂腰掛け、湯かき棒、手桶、洗い桶、入浴剤、風呂用の電解水生成器等）、洗面用具（洗面器、石鹸入れ、洗面用具ユニット等）、トイレ用具（トイレマット、トイレットペーパーホルダー、トイレットペーパーホルダーカバー、トイレブラシ、トイレブラシケース、通水カップ、便座カバー、トイレ用脱臭機器等）</t>
    <phoneticPr fontId="4"/>
  </si>
  <si>
    <t>衣類用雑品</t>
  </si>
  <si>
    <t>衣類防虫剤、衣類防水加工剤、防水スプレー、衣類静電気防止剤、衣類ハンガー、たとう紙、安全ピン、洋服ブラシ、衣類用接着剤、衣料用乾燥剤、防炎加工剤、毛玉カッター等</t>
  </si>
  <si>
    <t>家庭用工具、住宅補修材料</t>
  </si>
  <si>
    <t>脚立、電動家庭用工具（電動工具セット、電動丸のこ、電動ドリル、電動かんな、電動グラインダー等）、他の家庭用工具（のみ、かんな、のこぎり、金づち、木づち、くぎ抜き、やっとこ、ペンチ、ニッパー、ドライバー、やすり、電気ハンダこて、はしご、住居用はけ等）、住宅用接着剤、ビニールテープ、ガムテープ、充填剤、靴の補強材、塗料、ペンキ、ニス、パッキン、蛇口パッキン、建築金具、ボルト、釘、ちょうつがい、ナット、ネジ、引手、把手等の補修金具等</t>
  </si>
  <si>
    <t>防災・防犯用品、防災・防犯設備</t>
  </si>
  <si>
    <t>消火器、ガス漏れ警報機、住宅用火災警報器、携帯防犯ブザー、カギ、他の防災用品（担架、ろ水器、監視用カメラ、自家用ナースコール、消火バケツ、消火用水専用ポリ容器、避難用具、家具固定金具、防災ずきん、避難はしご、避難ロープ、防災用ヘルメット、救命胴衣等）、集中防災防犯設備、火災報知設備、防犯警報装置等</t>
  </si>
  <si>
    <t>他の住居用品</t>
  </si>
  <si>
    <t>表札、玄関ブザー、玄関チャイム、テレビドアフォン、融雪マット、地上設置型融雪機、テーブルタップ、節電器、住居用電気器具等（ヒューズ、差し込みプラグ、ポータブル発電機、電源コード、電気アダプター、電源タイマー、電池充電器、ガス点火ライター等）</t>
  </si>
  <si>
    <t>電気</t>
  </si>
  <si>
    <t>ガス</t>
  </si>
  <si>
    <t>都市ガス、プロパンガス</t>
  </si>
  <si>
    <t>石油</t>
  </si>
  <si>
    <t>ガソリン、灯油、軽油、他の石油</t>
  </si>
  <si>
    <t>水</t>
  </si>
  <si>
    <t>水道水、ミネラルウォーター、水素水、他の水</t>
  </si>
  <si>
    <t>和服</t>
  </si>
  <si>
    <t>着物類、帯類、和装下着類、他の和服小物</t>
  </si>
  <si>
    <t>子供洋服、子守用被服品等</t>
  </si>
  <si>
    <t>子供洋服類、乳幼児服、子供下着、乳児下着、他の子供洋服、ママコート、おんぶひも、幼児キャリー、だっこバンド、ベビーカー等</t>
  </si>
  <si>
    <t>紳士下着、婦人下着</t>
  </si>
  <si>
    <t>紳士下着、補正下着、他の紳士下着、婦人下着、補正下着、ガードル、他の婦人下着</t>
  </si>
  <si>
    <t>紳士服、婦人服</t>
  </si>
  <si>
    <t>礼服、スーツ、学生服、トレーニングウェア類、コート、上着、セーター、ワイシャツ類、ブラウス類、ズボン、スカート・ワンピース類、靴下、帽子、ネクタイ、マフラー、手袋、他の紳士服、他の婦人服</t>
  </si>
  <si>
    <t>かばん、財布、履物等</t>
  </si>
  <si>
    <t>学生かばん（ランドセル等）、旅行かばん、スポーツバック、紳士・婦人用バッグ、リュックサック、他のかばん、ベルト、財布、傘、ステッキ、靴、サンダル、スリッパ、履物付属品、他の履物等</t>
  </si>
  <si>
    <t>アクセサリー、貴金属</t>
  </si>
  <si>
    <t>ネックレス、イヤリング、指輪、ペンダント、ブレスレット、貴金属、他のアクセサリー</t>
  </si>
  <si>
    <t>医薬品</t>
  </si>
  <si>
    <t>風邪薬、鎮痛剤、皮膚病薬、目薬、胃腸薬、解熱剤、栄養強壮剤、医療ビタミン剤、貼り薬、消毒殺菌剤、漢方薬、配置薬、他の医薬品等</t>
  </si>
  <si>
    <t>家庭用電気治療器具、磁気治療器具</t>
  </si>
  <si>
    <t>電気マッサージ器、低周波治療器、電位治療器、温熱治療器、イオン整水器、他の家庭用電気治療器具、磁気マットレス、磁気ネックレス、他の磁気治療器具</t>
  </si>
  <si>
    <t>血圧計</t>
  </si>
  <si>
    <t>メガネ、コンタクトレンズ、視力回復器</t>
  </si>
  <si>
    <t>メガネ、コンタクトレンズ、他のメガネ・コンタクトレンズ用品、視力回復器</t>
  </si>
  <si>
    <t>補聴器</t>
  </si>
  <si>
    <t>化粧品、化粧用具</t>
  </si>
  <si>
    <t>化粧品セット、子供用化粧品、基礎化粧品（化粧品、乳液、化粧クリーム、パック、洗顔クリーム等）、メイクアップ化粧品（ファウンデーション、口紅、アイシャドー、アイライナー、マスカラ等）、頭髪用化粧品（シャンプー、ヘアーリンス、ヘアートリートメント、染毛剤、毛髪着色料、養毛剤、パーマネント液等）、他の化粧品（化粧石鹸、制汗・消臭剤、香水・オーデコロン、日焼け止めクリーム、マニキュア、脱毛剤等）、化粧用スポンジ、ハケ、パフ、化粧筆、手鏡、コンパクト、つけまつげ、二重まぶた用器具、アイテープ、つけ爪、アイラッシュカーラー等</t>
  </si>
  <si>
    <t>頭髪用具、ひげそり用具、美顔器、脱毛器</t>
  </si>
  <si>
    <t>男性用かつら、女性用かつら、他の頭髪用具、かみそり、他のひげそり用具、美顔器、超音波美顔器、脱毛器等</t>
  </si>
  <si>
    <t>歯磨き用品、入れ歯用品</t>
  </si>
  <si>
    <t>歯ブラシ、他の歯磨き用品（歯磨き粉、液状歯磨き、歯間ブラシ等）、入れ歯用洗浄剤、入れ歯安定剤、入れ歯洗浄器、他の入れ歯用品</t>
  </si>
  <si>
    <t>防虫・殺虫用品</t>
  </si>
  <si>
    <t>蚊取線香、電気蚊取器、電気蚊取マット、電気蚊取液、エアゾール殺虫剤、くんじょう剤、殺虫塗布剤、殺そ剤、ネズミ駆除剤、超音波防虫器、超音波ネズミ撃退器、超音波モグラ撃退器、ゴキブリ捕獲器等</t>
  </si>
  <si>
    <t>文具、事務用品</t>
  </si>
  <si>
    <t>事務用紙製品、筆記用具、印鑑、電子文具、シュレッダー、他の文具・事務用品</t>
  </si>
  <si>
    <t>パソコン、パソコン関連用品</t>
  </si>
  <si>
    <t>デスクトップパソコン、ノートパソコン、モバイル専用端末、他のパソコン（サーバー等）、パソコン関連機器・用品、パソコン入力機器（キーボード、マウス、イメージリーダー、イメージスキャナー、OCR、ライトペン、ペンタブレット、音声入力装置、WEBカメラ等）、パソコン出力機器（プリンタ、ディスプレイ、デジタルビデオプリンタ等）、パソコン補助記憶機器（外付けハードディスク、CD-Rドライブ、CD-RWドライブ、DVDドライブ等）、パソコン部品類（増設メモリ、CPU、ビデオボード、マザーボード、RAMカード等）、パソコン記憶媒体類（データ未入力のCD-R、CD-RW、スマートメディア、コンパクトフラッシュ、DVD-R、DVD-RW、DVD+R、DVD+RW、DVD-RAM、BD等）、インターネット関連機器（モデム、DSU、ダイヤルアップルータ等）、他のパソコン関係機器・用品（ケーブル・コード類、キーボードカバー、パソコン用クリーナー、インクリボン等）、パソコンソフト等</t>
  </si>
  <si>
    <t>家電製品</t>
  </si>
  <si>
    <t>冷凍冷蔵機器（電気冷蔵庫、ウォータークーラー等）、炊飯器、こんろ（ガステーブル、卓上ガスコンロ等）、オーブン、電子レンジ類（電子レンジ、電気オーブンレンジ等）、電磁調理器（IHクッキングヒーター等）、電気鍋類、トースター類、テーブルロースター、ホットプレート、ミキサー類（ミキサー、ジューサー等）、フードグラインダー、電気コーヒーメーカー、電気ポット類（電気ポット、電気湯沸かしポット等）、他の電気調理器具、他の食生活機器（食器洗い機、ディスポーザー等）、洗濯機、衣類乾燥機、洗濯乾燥機、電気掃除機、スチームクリーナー、高圧洗浄機、スチームモップ、電気空調・冷暖房機器（ルームエアコン、換気扇、除湿機、加湿器、扇風機、空気清浄機等）、電気暖房機器（電気あんか、パネルヒーター、電気ストーブ、電気温風ヒーター、ハロゲンヒーター、電気カーペット、電気こたつ等）、ガス空調・冷暖房機器（ガスストーブ、ガスファンヒーター等）、照明器具（室内照明器具、電球類、ろうそく立て、ランタン、玄関灯等）、ヘヤードライヤー、整髪電気こて、電気かみそり、電気口こう洗浄器、複写機、音響・映像機器（テレビジョン、テレビチューナー、ラジオ機器、ラジオカセット、携帯型音響映像機器、ステレオ、ステレオアンプ、デジタルプレイ・レコーダー、ビデオデッキ、ビデオ用カメラ、無線機、カラオケ機器、録音・録画用ディスク（録画及び録音をしていないものに限る。）、音響・映像機器付属品等）、他の家電製品</t>
  </si>
  <si>
    <t>学習用教材、語学教材、教科書等</t>
  </si>
  <si>
    <t>幼児用教材、小学生用教材、中学生用教材、高校生用教材、英会話教材、他の語学教材、教科書、補助教材、補習用教材、他の学習教材</t>
  </si>
  <si>
    <t>資格取得教材、教養娯楽教材</t>
  </si>
  <si>
    <t>情報関連資格教材、行政書士資格教材、旅行関連資格教材、他の資格取得教材、資格取得用教材以外の一般向けの娯楽教材、教養教材等（語学教材を除く。39学習用教材、語学教材、教科書等へ。）</t>
    <rPh sb="78" eb="80">
      <t>ゴガク</t>
    </rPh>
    <rPh sb="80" eb="82">
      <t>キョウザイ</t>
    </rPh>
    <phoneticPr fontId="4"/>
  </si>
  <si>
    <t>書籍、雑誌、紳士録、名簿、地図</t>
  </si>
  <si>
    <t>百科事典、辞書、年鑑・図鑑、文学全集、美術全集、音楽全集、ピアノ教則本全集、料理全集、漫画、単行本、写真集、文庫本、新書、絵本、週刊誌、時刻表、漫画雑誌、付録付雑誌、興信録、紳士録、名簿、地図等</t>
  </si>
  <si>
    <t>新聞</t>
  </si>
  <si>
    <t>全国紙、地方紙、日刊紙、夕刊紙、スポーツ新聞等</t>
  </si>
  <si>
    <t>音響・映像ソフト（録画、録音済みのもの）</t>
  </si>
  <si>
    <t>録画、録音済みのレコード、ビデオソフト、カセットテープソフト、デジタルディスクソフト（CD盤、DVD盤、BD盤等）、他の音響・映像ソフト</t>
  </si>
  <si>
    <t>スポーツ用品、健康器具</t>
  </si>
  <si>
    <t>野球用品、登山・キャンプ用品、ゴルフ用品、スキー用品、水泳用品、テニス用品、サッカー用品、健康器具（万歩計、ルームランナー、エキスパンダー、エアロバイク、サイクルトレーナー、竹ふみ、ダンベル等）、他のスポーツ用品</t>
  </si>
  <si>
    <t>カメラ類、時計</t>
  </si>
  <si>
    <t>カメラ、デジタルカメラ、他のカメラ・カメラ用品、腕時計、他の時計</t>
  </si>
  <si>
    <t>玩具、遊具</t>
  </si>
  <si>
    <t>ベビー用玩具、模型玩具（モデルガン、ラジコン玩具等）、遊具（ブランコ、シーソー、滑り台、鉄棒、ビニールプール等）、幼児乗り物（三輪車、幼児用自動車、歩行器等）、模似玩具、花火、電子ゲーム玩具、電子ゲームソフト、風船、ぬいぐるみ、他の玩具・遊具</t>
  </si>
  <si>
    <t>楽器</t>
  </si>
  <si>
    <t>ピアノ、ギター、電子楽器（電子キーボード、エレキギター等）、他の楽器</t>
  </si>
  <si>
    <t>仏壇、神具</t>
  </si>
  <si>
    <t>仏壇、仏像、数珠、他の仏具・神具</t>
  </si>
  <si>
    <t>室内装飾品</t>
  </si>
  <si>
    <t>人形、絵画・書画、掛け軸、額縁、刀剣、つぼ、他の室内装飾品</t>
  </si>
  <si>
    <t>園芸用品</t>
  </si>
  <si>
    <t>鉢植え、種子、園芸用肥料、園芸用殺菌殺虫剤、芝刈り機、園芸用土、除草剤、他の園芸用品</t>
  </si>
  <si>
    <t>華道、茶道、書道、絵画用品</t>
  </si>
  <si>
    <t>華道用品（剣山、花器等）、茶道用品（茶せん、茶道用ふくさ等）、書道用品（筆、墨、すずり等）、絵画用品（絵筆、絵の具、キャンバス等）</t>
  </si>
  <si>
    <t>釣り用品</t>
  </si>
  <si>
    <t>釣竿、リール、釣えさ、釣針等</t>
  </si>
  <si>
    <t>タバコ用品</t>
  </si>
  <si>
    <t>タバコ、喫煙用ライター、他のタバコ用品</t>
  </si>
  <si>
    <t>自動車、自動車用品</t>
  </si>
  <si>
    <t>四輪自動車（普通・小型自動車、軽自動車等）、自動二輪車（オートバイ、原動機付自転車等）、自動車部品、自動車用タイヤ（普通タイヤ、スノータイヤ等）、カーオイル、自動車用洗浄剤、スノーチェーン、自動車修理用品、カーエアコン、カーステレオ、カーナビゲーション、ETC装置、二輪車用ヘルメット、チャイルドシート、他の自動車用品</t>
  </si>
  <si>
    <t>自転車、自転車用品</t>
  </si>
  <si>
    <t>自転車（一般用自転車、幼児用自転車、電動自転車等）、自転車用品（空気入れ、自転車用補助椅子等）</t>
  </si>
  <si>
    <t>住宅構成材</t>
  </si>
  <si>
    <t>建築材料（板ガラス、壁紙、かわら、合板、ブリキ合板、ブロック等）、建具（サッシ、シャッター、網戸、ドア、畳等）、エクステリア等</t>
  </si>
  <si>
    <t>空調・冷暖房・給湯設備</t>
  </si>
  <si>
    <t>空調システム、冷暖房システム（ガス冷暖房システム、灯油冷暖房システム、電気冷暖房システム、ペチカ等）、給湯システム（ガス瞬間湯沸かし器、ガス温水ボイラー、灯油温水ボイラー、電気温水器、太陽熱温水器等）、セントラルヒーティング（ガスセントラルヒーティング、電気セントラルヒーティング等）、床暖房システム、ソーラーシステム（太陽光発電システム、太陽熱発電システム等）</t>
  </si>
  <si>
    <t>衛生設備</t>
  </si>
  <si>
    <t>浴室設備（風呂釜、浴槽、シャワー、ユニット浴室等）、洗面設備（洗面台、ユニット洗面台等）、トイレ設備（便器、水洗タンク、トイレファン等）、浄化槽・排水管（浄化槽、排水管等）、他の衛生設備</t>
  </si>
  <si>
    <t>屋外装備品</t>
  </si>
  <si>
    <t>墓、庭木、門、塀、車庫、物置、他の屋外装備品</t>
  </si>
  <si>
    <t>給水設備</t>
  </si>
  <si>
    <t>貯水槽、水道管、水道混合栓、蛇口、井戸ポンプ、他の給水設備</t>
  </si>
  <si>
    <t>電気・ガス・石油供給設備</t>
  </si>
  <si>
    <t>ブレーカー、コンセント、他の電気設備、親メーターからガス栓までのガス管、ガス栓、取付式灯油タンク等</t>
  </si>
  <si>
    <t>農機具</t>
  </si>
  <si>
    <t>農業用の機械・器具等（園芸用品を除く。50園芸用品へ。）</t>
    <phoneticPr fontId="4"/>
  </si>
  <si>
    <t>福祉・介護用品</t>
  </si>
  <si>
    <t>車椅子、歩行器、歩行補助杖、移動用リフト、浴槽台、踏み台等</t>
  </si>
  <si>
    <t>クリーニング</t>
  </si>
  <si>
    <t>ドライクリーニング、水洗い、染み抜き等</t>
  </si>
  <si>
    <t>レンタルサービス、リースサービス</t>
  </si>
  <si>
    <t>レンタカー、貸衣装、ベビー用品レンタル、介護用品レンタル、レンタルビデオ、他のレンタルサービス、リースサービス</t>
  </si>
  <si>
    <t>工事・建築・リフォームサービス</t>
  </si>
  <si>
    <t>工事・建築サービス、造成工事、新築工事、増改築工事、屋根工事、壁工事、塗装工事、内装工事、電気工事、ガス工事、衛生設備工事、造園工事、解体工事等</t>
  </si>
  <si>
    <t>加工サービス、修理・補修サービス</t>
  </si>
  <si>
    <t>作り直しサービス（和服の染直し、指輪のサイズ直し等）、仕立て以外の加工サービス（白生地の染色、注文かつら、Ｔシャツのプリントサービス等）、仕立てサービス（縫製サービス、洋服仕立て等）、住宅以外のリフォームサービス、ふとんの作り直し、綿の打ち直し、洗い張り、畳の張替え、ガス器具調整・部品交換、包丁とぎ、掛けはぎ、電気製品の修理、タンスの削り直し等</t>
  </si>
  <si>
    <t>管理・保管サービス</t>
  </si>
  <si>
    <t>住宅設備の保守管理契約、別荘管理、リロケーションサービス、一時預かりサービス等</t>
  </si>
  <si>
    <t>生命保険</t>
  </si>
  <si>
    <t>普通生命保険、特定生命保険、共済生命保険、少額短期生命保険、傷害保険類、傷害共済保険類、医療保険、医療共済、介護保険、介護共済、他の生命保険</t>
  </si>
  <si>
    <t>損害保険</t>
  </si>
  <si>
    <t>火災保険（建物火災保険、建物共済保険等）、自動車保険（任意事業者保険、自動車共済保険、自賠責保険等）、少額短期損害保険、他の損害保険</t>
  </si>
  <si>
    <t>預貯金</t>
  </si>
  <si>
    <t>普通預貯金、外貨預金、仕組預金等</t>
  </si>
  <si>
    <t>証券、デリバティブ取引、ファンド型投資商品等</t>
  </si>
  <si>
    <t>公社債、株、投資信託、抵当証券、商品デリバティブ取引（国内商品先物等、海外商品先物等）、他のデリバティブ取引（外国為替証拠金取引等）、商品ファンド、組合型ファンド、事業型ファンド、不動産ファンド、出資金等</t>
  </si>
  <si>
    <t>融資サービス、他の金融関連サービス</t>
    <phoneticPr fontId="4"/>
  </si>
  <si>
    <t>住宅ローン、他の目的限定ローン、フリーローン、消費者金融、他の融資サービス、振込・送金サービス、信用保証サービス、金融コンサルティング、クレジットカードの入退会等</t>
    <phoneticPr fontId="4"/>
  </si>
  <si>
    <t>郵便・貨物運送サービス</t>
  </si>
  <si>
    <t>郵便・信書便サービス、宅配便サービス、引越、トラック運送サービス、他の郵便・貨物運送サービス</t>
  </si>
  <si>
    <t>電話機、電話用品、携帯電話機、通信サービス（電報、固定電話、インターネット、移動通信サービス）</t>
  </si>
  <si>
    <t>固定電話機、他の電話機類、ファックス、電話関連機器・用品、携帯電話機等、電報サービス、固定電話サービス（固定電話基本サービス、直収型固定電話、IP電話、固定電話加入権、国際電話サービス、固定電話関連サービス等）、携帯電話サービス、モバイルデータ通信、インターネット接続回線（光ファイバー、ADSL等）、他のネット通信関連サービス</t>
  </si>
  <si>
    <t>放送・コンテンツサービス</t>
  </si>
  <si>
    <t>テレビ放送、有線テレビ放送（ケーブルテレビ）、衛星放送、ラジオ放送、有線放送等</t>
  </si>
  <si>
    <t>学習塾、家庭教師等</t>
  </si>
  <si>
    <t>予備校、学習塾、家庭教師、インターネットを使った在宅学習、通信添削、他の補習教育</t>
  </si>
  <si>
    <t>旅行代理業</t>
  </si>
  <si>
    <t>海外パックツアー（海外募集型企画旅行、海外受注型企画旅行等）、国内パックツアー（国内募集型企画旅行、国内受注型企画旅行等）、手配旅行等</t>
  </si>
  <si>
    <t>教育、講座</t>
  </si>
  <si>
    <t>料理教室、外国語・会話教室、パソコン・ワープロ教室、ビジネス教室、資格講座（経営関連資格講座、不動産関連資格講座、行政書士資格講座、電気・エネルギー関連資格講座、旅行関連資格講座等）、音楽・演劇教室、絵画・彫刻・手工芸教室、スポーツ・健康教室、美容関連教室、自動車運転教習所、書道・茶道・華道教室、洋裁・編み物・和裁教室、着付教室、タレント・モデル養成教室、精神修養講座、他の教室・講座</t>
  </si>
  <si>
    <t>会員権</t>
  </si>
  <si>
    <t>ゴルフ会員権、リゾート会員権、スポーツ施設会員権等</t>
  </si>
  <si>
    <t>撮影サービス、写真複製サービス、印刷サービス</t>
  </si>
  <si>
    <t>撮影サービス、写真複製サービス、自費出版、共同出版、名刺印刷、年賀状の印刷、コピーサービス等</t>
  </si>
  <si>
    <t>ペット動物、ペット用品、ペットサービス</t>
  </si>
  <si>
    <t>犬、猫、小鳥、昆虫、ペット魚、他のペット動物、動物用医薬品、ペットフード、他のペット用品、ペット診療、ペット美容院、ペットトリミング、ペットホテル等</t>
  </si>
  <si>
    <t>医療</t>
  </si>
  <si>
    <t>医療サービス、歯科治療、はり・きゅう、マッサージ・指圧、骨つぎ整復、人工植毛、近視矯正、他の医療</t>
  </si>
  <si>
    <t>理美容サービス</t>
  </si>
  <si>
    <t>理髪パーマ、パーマ、着付けサービス、エステティックサービス（美顔エステ、痩身エステ、脱毛エステ等）、育毛・増毛・発毛サービス、他の理美容サービス</t>
  </si>
  <si>
    <t>駆除サービス、建物清掃サービス</t>
  </si>
  <si>
    <t>白アリ駆除サービス、他の駆除サービス、浄化槽清掃サービス、受水タンク清掃サービス、排水管清掃サービス等</t>
  </si>
  <si>
    <t>保育サービス</t>
  </si>
  <si>
    <t>保育園、ベビーシッター、他の保育サービス</t>
  </si>
  <si>
    <t>外食・食事宅配サービス</t>
  </si>
  <si>
    <t>冠婚葬祭サービス</t>
  </si>
  <si>
    <t>冠婚葬祭互助会、結婚式、葬式、他の冠婚葬祭</t>
  </si>
  <si>
    <t>家事サービス</t>
  </si>
  <si>
    <t>家政婦サービス、ハウスクリーニング、他の家事サービス</t>
  </si>
  <si>
    <t>廃品回収サービス、買い取りサービス</t>
    <phoneticPr fontId="4"/>
  </si>
  <si>
    <t>廃品回収サービス、不用品回収サービス、買い取りサービス等</t>
  </si>
  <si>
    <t>警備サービス</t>
  </si>
  <si>
    <t>警備サービス（ホームセキュリティーを含む。）</t>
  </si>
  <si>
    <t>結婚相手紹介サービス</t>
  </si>
  <si>
    <t>土地・建物の売買、土地建物仲介サービス、不動産貸借</t>
    <rPh sb="6" eb="8">
      <t>バイバイ</t>
    </rPh>
    <rPh sb="9" eb="11">
      <t>トチ</t>
    </rPh>
    <rPh sb="11" eb="13">
      <t>タテモノ</t>
    </rPh>
    <phoneticPr fontId="4"/>
  </si>
  <si>
    <t>宅地、別荘地、農地、山林、他の土地、新築分譲マンション、中古分譲マンション、他の集合住宅、新築建売住宅、中古住宅、他の戸建住宅の仲介サービス、不動産貸借サービス、借地、借家、賃貸アパート、間借り、月ぎめ駐車場、貸農園等</t>
  </si>
  <si>
    <t>せん定等サービス</t>
  </si>
  <si>
    <t>耐震診断サービス</t>
  </si>
  <si>
    <t>除雪・排雪サービス</t>
  </si>
  <si>
    <t>観覧・鑑賞</t>
    <phoneticPr fontId="4"/>
  </si>
  <si>
    <t>映画鑑賞（映画のチケット・割引券等の販売を含む。）、観劇（舞台、バレエ、能、人形劇、ディナー付舞台ショー、ミュージカル、歌舞伎、オペラ等。これらのチケット・割引券等の販売を含む。）、コンサート（コンサート、音楽会、ディナー付音楽ショー等。これらのチケット・割引券等の販売を含む。）、スポーツ観覧、他の観覧・鑑賞（博物館、美術館、博覧会、動物園、植物園等。これらのチケット・割引券等の販売を含む。）</t>
  </si>
  <si>
    <r>
      <rPr>
        <sz val="20"/>
        <color theme="1"/>
        <rFont val="ＭＳ Ｐゴシック"/>
        <family val="3"/>
        <charset val="128"/>
        <scheme val="minor"/>
      </rPr>
      <t>訪問販売登録事業者登録一覧（公開用）の使い方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※市民のみなさまへ</t>
    </r>
    <rPh sb="0" eb="2">
      <t>ホウモン</t>
    </rPh>
    <rPh sb="19" eb="20">
      <t>ツカ</t>
    </rPh>
    <rPh sb="21" eb="22">
      <t>カタ</t>
    </rPh>
    <rPh sb="24" eb="26">
      <t>シミン</t>
    </rPh>
    <phoneticPr fontId="4"/>
  </si>
  <si>
    <r>
      <t xml:space="preserve">ファイルの構成：このエクセルファイルは、４枚のシートでできています。
</t>
    </r>
    <r>
      <rPr>
        <b/>
        <sz val="11"/>
        <color theme="1"/>
        <rFont val="ＭＳ Ｐゴシック"/>
        <family val="3"/>
        <charset val="128"/>
        <scheme val="minor"/>
      </rPr>
      <t>１枚目：使い方</t>
    </r>
    <r>
      <rPr>
        <sz val="11"/>
        <color theme="1"/>
        <rFont val="ＭＳ Ｐゴシック"/>
        <family val="2"/>
        <charset val="128"/>
        <scheme val="minor"/>
      </rPr>
      <t xml:space="preserve">・・・このシートです。このファイルの使い方が書いてあります。
</t>
    </r>
    <r>
      <rPr>
        <b/>
        <sz val="11"/>
        <color theme="1"/>
        <rFont val="ＭＳ Ｐゴシック"/>
        <family val="3"/>
        <charset val="128"/>
        <scheme val="minor"/>
      </rPr>
      <t>２枚目：訪問販売事業者登録一覧（公開用）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・・・登録のある事業者の全データが入ったシートです。
</t>
    </r>
    <r>
      <rPr>
        <b/>
        <sz val="11"/>
        <color theme="1"/>
        <rFont val="ＭＳ Ｐゴシック"/>
        <family val="3"/>
        <charset val="128"/>
        <scheme val="minor"/>
      </rPr>
      <t>３枚目：公開簿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・・・各事業者ごとの情報をまとめてみる際に使用するシートです。
               ２枚目のシートから番号でデータを集めてきます。
</t>
    </r>
    <r>
      <rPr>
        <b/>
        <sz val="11"/>
        <color theme="1"/>
        <rFont val="ＭＳ Ｐゴシック"/>
        <family val="3"/>
        <charset val="128"/>
        <scheme val="minor"/>
      </rPr>
      <t xml:space="preserve">４枚目：商品等の一覧
</t>
    </r>
    <r>
      <rPr>
        <b/>
        <sz val="11"/>
        <color theme="1"/>
        <rFont val="ＭＳ Ｐゴシック"/>
        <family val="2"/>
        <charset val="128"/>
        <scheme val="minor"/>
      </rPr>
      <t xml:space="preserve">        </t>
    </r>
    <r>
      <rPr>
        <sz val="11"/>
        <color theme="1"/>
        <rFont val="ＭＳ Ｐゴシック"/>
        <family val="2"/>
        <charset val="128"/>
        <scheme val="minor"/>
      </rPr>
      <t>・・・事業者が販売している商品等の分類と具体例を記載しているシートです。</t>
    </r>
    <rPh sb="5" eb="7">
      <t>コウセイ</t>
    </rPh>
    <rPh sb="21" eb="22">
      <t>マイ</t>
    </rPh>
    <rPh sb="37" eb="39">
      <t>マイメ</t>
    </rPh>
    <rPh sb="40" eb="41">
      <t>ツカ</t>
    </rPh>
    <rPh sb="42" eb="43">
      <t>カタ</t>
    </rPh>
    <rPh sb="61" eb="62">
      <t>ツカ</t>
    </rPh>
    <rPh sb="63" eb="64">
      <t>カタ</t>
    </rPh>
    <rPh sb="65" eb="66">
      <t>カ</t>
    </rPh>
    <rPh sb="130" eb="132">
      <t>マイメ</t>
    </rPh>
    <rPh sb="133" eb="135">
      <t>コウカイ</t>
    </rPh>
    <rPh sb="135" eb="136">
      <t>ボ</t>
    </rPh>
    <rPh sb="190" eb="192">
      <t>マイメ</t>
    </rPh>
    <rPh sb="198" eb="200">
      <t>バンゴウ</t>
    </rPh>
    <rPh sb="205" eb="206">
      <t>アツ</t>
    </rPh>
    <rPh sb="215" eb="217">
      <t>マイメ</t>
    </rPh>
    <rPh sb="218" eb="220">
      <t>ショウヒン</t>
    </rPh>
    <rPh sb="220" eb="221">
      <t>ナド</t>
    </rPh>
    <rPh sb="222" eb="224">
      <t>イチラン</t>
    </rPh>
    <rPh sb="236" eb="239">
      <t>ジギョウシャ</t>
    </rPh>
    <rPh sb="240" eb="242">
      <t>ハンバイ</t>
    </rPh>
    <rPh sb="246" eb="248">
      <t>ショウヒン</t>
    </rPh>
    <rPh sb="248" eb="249">
      <t>ナド</t>
    </rPh>
    <rPh sb="250" eb="252">
      <t>ブンルイ</t>
    </rPh>
    <rPh sb="253" eb="255">
      <t>グタイ</t>
    </rPh>
    <rPh sb="255" eb="256">
      <t>レイ</t>
    </rPh>
    <rPh sb="257" eb="259">
      <t>キサイ</t>
    </rPh>
    <phoneticPr fontId="4"/>
  </si>
  <si>
    <t>＜使い方＞</t>
    <rPh sb="1" eb="2">
      <t>ツカ</t>
    </rPh>
    <rPh sb="3" eb="4">
      <t>カタ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</si>
  <si>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①調べたい事業者を検索します。</t>
    </r>
    <r>
      <rPr>
        <sz val="11"/>
        <color theme="1"/>
        <rFont val="ＭＳ Ｐゴシック"/>
        <family val="2"/>
        <charset val="128"/>
        <scheme val="minor"/>
      </rPr>
      <t xml:space="preserve">
　　２枚目のシートから、事業者名や連絡先等を検索します。
　　エクセルの検索機能を使い、検索してください。（検索ツール、Ctrl+Fなど）
　　見つけた事業者の登録番号（Ａ列）をメモします。（例：H0015）</t>
    </r>
    <rPh sb="1" eb="2">
      <t>シラ</t>
    </rPh>
    <rPh sb="5" eb="8">
      <t>ジギョウシャ</t>
    </rPh>
    <rPh sb="9" eb="11">
      <t>ケンサク</t>
    </rPh>
    <rPh sb="19" eb="20">
      <t>マイ</t>
    </rPh>
    <rPh sb="20" eb="21">
      <t>メ</t>
    </rPh>
    <rPh sb="28" eb="31">
      <t>ジギョウシャ</t>
    </rPh>
    <rPh sb="31" eb="32">
      <t>メイ</t>
    </rPh>
    <rPh sb="33" eb="36">
      <t>レンラクサキ</t>
    </rPh>
    <rPh sb="36" eb="37">
      <t>トウ</t>
    </rPh>
    <rPh sb="38" eb="40">
      <t>ケンサク</t>
    </rPh>
    <rPh sb="52" eb="54">
      <t>ケンサク</t>
    </rPh>
    <rPh sb="54" eb="56">
      <t>キノウ</t>
    </rPh>
    <rPh sb="57" eb="58">
      <t>ツカ</t>
    </rPh>
    <rPh sb="60" eb="62">
      <t>ケンサク</t>
    </rPh>
    <rPh sb="70" eb="72">
      <t>ケンサク</t>
    </rPh>
    <rPh sb="88" eb="89">
      <t>ミ</t>
    </rPh>
    <rPh sb="92" eb="95">
      <t>ジギョウシャ</t>
    </rPh>
    <rPh sb="96" eb="98">
      <t>トウロク</t>
    </rPh>
    <rPh sb="98" eb="100">
      <t>バンゴウ</t>
    </rPh>
    <rPh sb="102" eb="103">
      <t>レツ</t>
    </rPh>
    <rPh sb="112" eb="113">
      <t>レイ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</si>
  <si>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②事業者の情報を確認します。</t>
    </r>
    <r>
      <rPr>
        <sz val="11"/>
        <color theme="1"/>
        <rFont val="ＭＳ Ｐゴシック"/>
        <family val="2"/>
        <charset val="128"/>
        <scheme val="minor"/>
      </rPr>
      <t xml:space="preserve">
　　３枚目のシート、Ｄ６セル（黄色網掛け部分）に先ほど調べた事業者の登録番号を入力します。
　　入力は、半角英数で入力してください。（例：H0015）
　　入力が完了すると、各項目にデータが表示されますので、こちらで情報をご確認ください。
　　※各セルに「#N/A」が表示される場合は、登録番号に該当する事業者がないことを表しています。
　　　　入力した登録番号が正しいか、再度ご確認ください。</t>
    </r>
    <rPh sb="1" eb="4">
      <t>ジギョウシャ</t>
    </rPh>
    <rPh sb="5" eb="7">
      <t>ジョウホウ</t>
    </rPh>
    <rPh sb="8" eb="10">
      <t>カクニン</t>
    </rPh>
    <rPh sb="18" eb="20">
      <t>マイメ</t>
    </rPh>
    <rPh sb="30" eb="32">
      <t>キイロ</t>
    </rPh>
    <rPh sb="32" eb="34">
      <t>アミカ</t>
    </rPh>
    <rPh sb="35" eb="37">
      <t>ブブン</t>
    </rPh>
    <rPh sb="39" eb="40">
      <t>サキ</t>
    </rPh>
    <rPh sb="42" eb="43">
      <t>シラ</t>
    </rPh>
    <rPh sb="45" eb="48">
      <t>ジギョウシャ</t>
    </rPh>
    <rPh sb="49" eb="51">
      <t>トウロク</t>
    </rPh>
    <rPh sb="51" eb="53">
      <t>バンゴウ</t>
    </rPh>
    <rPh sb="54" eb="56">
      <t>ニュウリョク</t>
    </rPh>
    <rPh sb="63" eb="65">
      <t>ニュウリョク</t>
    </rPh>
    <rPh sb="67" eb="69">
      <t>ハンカク</t>
    </rPh>
    <rPh sb="69" eb="71">
      <t>エイスウ</t>
    </rPh>
    <rPh sb="72" eb="74">
      <t>ニュウリョク</t>
    </rPh>
    <rPh sb="82" eb="83">
      <t>レイ</t>
    </rPh>
    <rPh sb="93" eb="95">
      <t>ニュウリョク</t>
    </rPh>
    <rPh sb="96" eb="98">
      <t>カンリョウ</t>
    </rPh>
    <rPh sb="102" eb="103">
      <t>カク</t>
    </rPh>
    <rPh sb="103" eb="105">
      <t>コウモク</t>
    </rPh>
    <rPh sb="110" eb="112">
      <t>ヒョウジ</t>
    </rPh>
    <rPh sb="123" eb="125">
      <t>ジョウホウ</t>
    </rPh>
    <rPh sb="127" eb="129">
      <t>カクニン</t>
    </rPh>
    <rPh sb="138" eb="139">
      <t>カク</t>
    </rPh>
    <rPh sb="149" eb="151">
      <t>ヒョウジ</t>
    </rPh>
    <rPh sb="154" eb="156">
      <t>バアイ</t>
    </rPh>
    <rPh sb="158" eb="160">
      <t>トウロク</t>
    </rPh>
    <rPh sb="160" eb="162">
      <t>バンゴウ</t>
    </rPh>
    <rPh sb="163" eb="165">
      <t>ガイトウ</t>
    </rPh>
    <rPh sb="167" eb="169">
      <t>ジギョウ</t>
    </rPh>
    <rPh sb="169" eb="170">
      <t>シャ</t>
    </rPh>
    <rPh sb="176" eb="177">
      <t>アラワ</t>
    </rPh>
    <rPh sb="188" eb="190">
      <t>ニュウリョク</t>
    </rPh>
    <rPh sb="192" eb="194">
      <t>トウロク</t>
    </rPh>
    <rPh sb="194" eb="196">
      <t>バンゴウ</t>
    </rPh>
    <rPh sb="197" eb="198">
      <t>タダ</t>
    </rPh>
    <rPh sb="202" eb="204">
      <t>サイド</t>
    </rPh>
    <rPh sb="205" eb="207">
      <t>カクニン</t>
    </rPh>
    <phoneticPr fontId="4"/>
  </si>
  <si>
    <t>＜問い合わせ先＞</t>
    <phoneticPr fontId="4"/>
  </si>
  <si>
    <t>野洲市消費生活センター（野洲市役所　健康福祉部　市民生活相談課）
滋賀県野洲市小篠原2100番地１
電話：０７７-５８７－６０６３　     FAX：０７７-５８６－２１７７　
メール：soudan@city.yasu.lg.jp</t>
    <rPh sb="0" eb="3">
      <t>ヤスシ</t>
    </rPh>
    <rPh sb="3" eb="5">
      <t>ショウヒ</t>
    </rPh>
    <rPh sb="5" eb="7">
      <t>セイカツ</t>
    </rPh>
    <rPh sb="12" eb="14">
      <t>ヤス</t>
    </rPh>
    <rPh sb="14" eb="17">
      <t>シヤクショ</t>
    </rPh>
    <rPh sb="18" eb="23">
      <t>ケンコウフクシブ</t>
    </rPh>
    <rPh sb="24" eb="26">
      <t>シミン</t>
    </rPh>
    <rPh sb="26" eb="28">
      <t>セイカツ</t>
    </rPh>
    <rPh sb="28" eb="30">
      <t>ソウダン</t>
    </rPh>
    <rPh sb="30" eb="31">
      <t>カ</t>
    </rPh>
    <rPh sb="33" eb="36">
      <t>シガケン</t>
    </rPh>
    <rPh sb="36" eb="39">
      <t>ヤスシ</t>
    </rPh>
    <rPh sb="39" eb="40">
      <t>コ</t>
    </rPh>
    <rPh sb="40" eb="42">
      <t>シノハラ</t>
    </rPh>
    <rPh sb="46" eb="48">
      <t>バンチ</t>
    </rPh>
    <rPh sb="50" eb="52">
      <t>デンワ</t>
    </rPh>
    <phoneticPr fontId="4"/>
  </si>
  <si>
    <t>訪問販売事業者登録公開簿</t>
    <rPh sb="0" eb="2">
      <t>ホウモン</t>
    </rPh>
    <rPh sb="2" eb="4">
      <t>ハンバイ</t>
    </rPh>
    <rPh sb="4" eb="7">
      <t>ジギョウシャ</t>
    </rPh>
    <rPh sb="7" eb="9">
      <t>トウロク</t>
    </rPh>
    <rPh sb="9" eb="11">
      <t>コウカイ</t>
    </rPh>
    <rPh sb="11" eb="12">
      <t>ボ</t>
    </rPh>
    <phoneticPr fontId="4"/>
  </si>
  <si>
    <t>↓登録事業者番号を入れてください「例：H0015」</t>
    <rPh sb="3" eb="6">
      <t>ジギョウシャ</t>
    </rPh>
    <rPh sb="17" eb="18">
      <t>レイ</t>
    </rPh>
    <phoneticPr fontId="4"/>
  </si>
  <si>
    <t>(1)登録番号及び登録年月日</t>
    <rPh sb="3" eb="5">
      <t>トウロク</t>
    </rPh>
    <rPh sb="5" eb="7">
      <t>バンゴウ</t>
    </rPh>
    <rPh sb="7" eb="8">
      <t>オヨ</t>
    </rPh>
    <rPh sb="9" eb="11">
      <t>トウロク</t>
    </rPh>
    <rPh sb="11" eb="14">
      <t>ネンガッピ</t>
    </rPh>
    <phoneticPr fontId="4"/>
  </si>
  <si>
    <t>登録番号</t>
    <rPh sb="0" eb="2">
      <t>トウロク</t>
    </rPh>
    <rPh sb="2" eb="4">
      <t>バンゴウ</t>
    </rPh>
    <phoneticPr fontId="4"/>
  </si>
  <si>
    <t>H0597</t>
    <phoneticPr fontId="4"/>
  </si>
  <si>
    <t>初回登録・更新登録年月日</t>
    <rPh sb="0" eb="2">
      <t>ショカイ</t>
    </rPh>
    <rPh sb="2" eb="4">
      <t>トウロク</t>
    </rPh>
    <rPh sb="5" eb="7">
      <t>コウシン</t>
    </rPh>
    <rPh sb="7" eb="9">
      <t>トウロク</t>
    </rPh>
    <rPh sb="9" eb="12">
      <t>ネンガッピ</t>
    </rPh>
    <phoneticPr fontId="4"/>
  </si>
  <si>
    <t>最新登録年月日</t>
    <rPh sb="0" eb="2">
      <t>サイシン</t>
    </rPh>
    <rPh sb="2" eb="4">
      <t>トウロク</t>
    </rPh>
    <rPh sb="4" eb="7">
      <t>ネンガッピ</t>
    </rPh>
    <phoneticPr fontId="4"/>
  </si>
  <si>
    <t>種別</t>
    <rPh sb="0" eb="2">
      <t>シュベツ</t>
    </rPh>
    <phoneticPr fontId="4"/>
  </si>
  <si>
    <t>年月日</t>
    <rPh sb="0" eb="3">
      <t>ネンガッピ</t>
    </rPh>
    <phoneticPr fontId="4"/>
  </si>
  <si>
    <r>
      <t xml:space="preserve">登録履歴
</t>
    </r>
    <r>
      <rPr>
        <sz val="10"/>
        <color theme="1"/>
        <rFont val="ＭＳ Ｐゴシック"/>
        <family val="3"/>
        <charset val="128"/>
        <scheme val="minor"/>
      </rPr>
      <t>例：
新規平成28年10月3日
変更平成28年11月1日
更新平成31年10月2日</t>
    </r>
    <rPh sb="0" eb="2">
      <t>トウロク</t>
    </rPh>
    <rPh sb="2" eb="4">
      <t>リレキ</t>
    </rPh>
    <rPh sb="6" eb="7">
      <t>レイ</t>
    </rPh>
    <rPh sb="9" eb="11">
      <t>シンキ</t>
    </rPh>
    <rPh sb="11" eb="13">
      <t>ヘイセイ</t>
    </rPh>
    <rPh sb="15" eb="16">
      <t>ネン</t>
    </rPh>
    <rPh sb="18" eb="19">
      <t>ガツ</t>
    </rPh>
    <rPh sb="20" eb="21">
      <t>ニチ</t>
    </rPh>
    <rPh sb="22" eb="24">
      <t>ヘンコウ</t>
    </rPh>
    <rPh sb="24" eb="26">
      <t>ヘイセイ</t>
    </rPh>
    <rPh sb="28" eb="29">
      <t>ネン</t>
    </rPh>
    <rPh sb="31" eb="32">
      <t>ガツ</t>
    </rPh>
    <rPh sb="33" eb="34">
      <t>ニチ</t>
    </rPh>
    <rPh sb="35" eb="37">
      <t>コウシン</t>
    </rPh>
    <rPh sb="37" eb="39">
      <t>ヘイセイ</t>
    </rPh>
    <rPh sb="41" eb="42">
      <t>ネン</t>
    </rPh>
    <rPh sb="44" eb="45">
      <t>ガツ</t>
    </rPh>
    <rPh sb="46" eb="47">
      <t>ニチ</t>
    </rPh>
    <phoneticPr fontId="4"/>
  </si>
  <si>
    <t>※新規：新規登録　変更：変更登録　更新：更新登録　消除：登録消除</t>
    <phoneticPr fontId="4"/>
  </si>
  <si>
    <t>(3)　商号、名称又は氏名及び主たる事務所等</t>
    <phoneticPr fontId="4"/>
  </si>
  <si>
    <t>フリガナ</t>
    <phoneticPr fontId="4"/>
  </si>
  <si>
    <t>商号・名称</t>
    <phoneticPr fontId="4"/>
  </si>
  <si>
    <t>フリガナ</t>
    <phoneticPr fontId="4"/>
  </si>
  <si>
    <r>
      <rPr>
        <sz val="11"/>
        <color theme="1"/>
        <rFont val="ＭＳ 明朝"/>
        <family val="1"/>
        <charset val="128"/>
      </rPr>
      <t>氏　　名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（法人にあっては代表者の氏名）</t>
    </r>
    <rPh sb="17" eb="19">
      <t>シメイ</t>
    </rPh>
    <phoneticPr fontId="4"/>
  </si>
  <si>
    <t>法人番号</t>
    <rPh sb="0" eb="2">
      <t>ホウジン</t>
    </rPh>
    <rPh sb="2" eb="4">
      <t>バンゴウ</t>
    </rPh>
    <phoneticPr fontId="4"/>
  </si>
  <si>
    <t>販売し、又は有償により提供している主な商品等</t>
    <rPh sb="0" eb="2">
      <t>ハンバイ</t>
    </rPh>
    <rPh sb="4" eb="5">
      <t>マタ</t>
    </rPh>
    <rPh sb="6" eb="8">
      <t>ユウショウ</t>
    </rPh>
    <rPh sb="11" eb="13">
      <t>テイキョウ</t>
    </rPh>
    <rPh sb="17" eb="18">
      <t>オモ</t>
    </rPh>
    <rPh sb="19" eb="21">
      <t>ショウヒン</t>
    </rPh>
    <rPh sb="21" eb="22">
      <t>トウ</t>
    </rPh>
    <phoneticPr fontId="4"/>
  </si>
  <si>
    <t>項　　名</t>
    <rPh sb="0" eb="1">
      <t>コウ</t>
    </rPh>
    <rPh sb="3" eb="4">
      <t>メイ</t>
    </rPh>
    <phoneticPr fontId="4"/>
  </si>
  <si>
    <t>分　　類</t>
    <rPh sb="0" eb="1">
      <t>ブン</t>
    </rPh>
    <rPh sb="3" eb="4">
      <t>タグイ</t>
    </rPh>
    <phoneticPr fontId="4"/>
  </si>
  <si>
    <t>主たる
事務所</t>
    <phoneticPr fontId="4"/>
  </si>
  <si>
    <t>電話番号</t>
    <rPh sb="0" eb="2">
      <t>デンワ</t>
    </rPh>
    <rPh sb="2" eb="4">
      <t>バンゴウ</t>
    </rPh>
    <phoneticPr fontId="4"/>
  </si>
  <si>
    <t>所在地</t>
    <phoneticPr fontId="4"/>
  </si>
  <si>
    <t>(4)　市の区域内にある事務所又は営業所の所在地及び電話番号</t>
    <phoneticPr fontId="4"/>
  </si>
  <si>
    <t>市の区域内にある事務所等①</t>
    <phoneticPr fontId="4"/>
  </si>
  <si>
    <t>事務所等名</t>
    <phoneticPr fontId="4"/>
  </si>
  <si>
    <t>電話番号</t>
  </si>
  <si>
    <t>市の区域内にある事務所等②</t>
    <phoneticPr fontId="4"/>
  </si>
  <si>
    <t>市の区域内にある事務所等③</t>
    <phoneticPr fontId="4"/>
  </si>
  <si>
    <t>事務所等名</t>
    <phoneticPr fontId="4"/>
  </si>
  <si>
    <t>市の区域内にある事務所等④</t>
    <phoneticPr fontId="4"/>
  </si>
  <si>
    <t>市の区域内にある事務所等⑤</t>
    <phoneticPr fontId="4"/>
  </si>
  <si>
    <t>所在地</t>
    <phoneticPr fontId="4"/>
  </si>
  <si>
    <t>(ア)登録番号及び登録年月日</t>
  </si>
  <si>
    <t>(イ)商号、名称又は氏名及び主たる事務所等</t>
  </si>
  <si>
    <t>商品等</t>
    <rPh sb="0" eb="3">
      <t>ショウヒントウ</t>
    </rPh>
    <phoneticPr fontId="4"/>
  </si>
  <si>
    <t>(ウ)　市の区域内にある事務所又は営業所の所在地及び電話番号</t>
  </si>
  <si>
    <t>登録回数</t>
    <rPh sb="0" eb="2">
      <t>トウロク</t>
    </rPh>
    <rPh sb="2" eb="4">
      <t>カイスウ</t>
    </rPh>
    <phoneticPr fontId="4"/>
  </si>
  <si>
    <t>（種別）</t>
    <rPh sb="1" eb="3">
      <t>シュベツ</t>
    </rPh>
    <phoneticPr fontId="4"/>
  </si>
  <si>
    <t>（年月日）</t>
    <rPh sb="1" eb="4">
      <t>ネンガッピ</t>
    </rPh>
    <phoneticPr fontId="4"/>
  </si>
  <si>
    <t>登録履歴</t>
    <rPh sb="0" eb="2">
      <t>トウロク</t>
    </rPh>
    <rPh sb="2" eb="4">
      <t>リレキ</t>
    </rPh>
    <phoneticPr fontId="4"/>
  </si>
  <si>
    <t>商号・名称フリガナ</t>
    <rPh sb="0" eb="2">
      <t>ショウゴウ</t>
    </rPh>
    <rPh sb="3" eb="5">
      <t>メイショウ</t>
    </rPh>
    <phoneticPr fontId="4"/>
  </si>
  <si>
    <t>商号・名称</t>
  </si>
  <si>
    <t>（代表者）氏名1フリガナ</t>
  </si>
  <si>
    <t>（代表者）氏名1</t>
  </si>
  <si>
    <t>項名1</t>
    <rPh sb="0" eb="1">
      <t>コウ</t>
    </rPh>
    <rPh sb="1" eb="2">
      <t>メイ</t>
    </rPh>
    <phoneticPr fontId="4"/>
  </si>
  <si>
    <t>分類1</t>
    <rPh sb="0" eb="2">
      <t>ブンルイ</t>
    </rPh>
    <phoneticPr fontId="4"/>
  </si>
  <si>
    <t>項名2</t>
    <rPh sb="0" eb="1">
      <t>コウ</t>
    </rPh>
    <rPh sb="1" eb="2">
      <t>メイ</t>
    </rPh>
    <phoneticPr fontId="4"/>
  </si>
  <si>
    <t>分類2</t>
    <rPh sb="0" eb="2">
      <t>ブンルイ</t>
    </rPh>
    <phoneticPr fontId="4"/>
  </si>
  <si>
    <t>項名3</t>
    <rPh sb="0" eb="1">
      <t>コウ</t>
    </rPh>
    <rPh sb="1" eb="2">
      <t>メイ</t>
    </rPh>
    <phoneticPr fontId="4"/>
  </si>
  <si>
    <t>分類3</t>
    <rPh sb="0" eb="2">
      <t>ブンルイ</t>
    </rPh>
    <phoneticPr fontId="4"/>
  </si>
  <si>
    <t>項名4</t>
    <rPh sb="0" eb="1">
      <t>コウ</t>
    </rPh>
    <rPh sb="1" eb="2">
      <t>メイ</t>
    </rPh>
    <phoneticPr fontId="4"/>
  </si>
  <si>
    <t>分類4</t>
    <rPh sb="0" eb="2">
      <t>ブンルイ</t>
    </rPh>
    <phoneticPr fontId="4"/>
  </si>
  <si>
    <t>項名5</t>
    <rPh sb="0" eb="1">
      <t>コウ</t>
    </rPh>
    <rPh sb="1" eb="2">
      <t>メイ</t>
    </rPh>
    <phoneticPr fontId="4"/>
  </si>
  <si>
    <t>分類5</t>
    <rPh sb="0" eb="2">
      <t>ブンルイ</t>
    </rPh>
    <phoneticPr fontId="4"/>
  </si>
  <si>
    <t>主たる事務所電話番号</t>
    <rPh sb="0" eb="1">
      <t>シュ</t>
    </rPh>
    <rPh sb="3" eb="5">
      <t>ジム</t>
    </rPh>
    <rPh sb="5" eb="6">
      <t>ショ</t>
    </rPh>
    <phoneticPr fontId="4"/>
  </si>
  <si>
    <t>主たる事務所郵便番号</t>
    <rPh sb="0" eb="1">
      <t>シュ</t>
    </rPh>
    <rPh sb="3" eb="5">
      <t>ジム</t>
    </rPh>
    <rPh sb="5" eb="6">
      <t>ショ</t>
    </rPh>
    <rPh sb="6" eb="10">
      <t>ユウビンバンゴウ</t>
    </rPh>
    <phoneticPr fontId="4"/>
  </si>
  <si>
    <t>主たる事務所所在地</t>
    <rPh sb="0" eb="1">
      <t>シュ</t>
    </rPh>
    <rPh sb="3" eb="5">
      <t>ジム</t>
    </rPh>
    <rPh sb="5" eb="6">
      <t>ショ</t>
    </rPh>
    <rPh sb="6" eb="9">
      <t>ショザイチ</t>
    </rPh>
    <phoneticPr fontId="4"/>
  </si>
  <si>
    <t>（1）市内事務所名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</si>
  <si>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（1）市内事務所電話番号</t>
    <rPh sb="3" eb="5">
      <t>シナイ</t>
    </rPh>
    <rPh sb="5" eb="7">
      <t>ジム</t>
    </rPh>
    <rPh sb="7" eb="8">
      <t>ショ</t>
    </rPh>
    <phoneticPr fontId="4"/>
  </si>
  <si>
    <t>（1）市内事務所所在地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</si>
  <si>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（2）市内事務所名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</si>
  <si>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（2）市内事務所電話番号</t>
    <rPh sb="3" eb="5">
      <t>シナイ</t>
    </rPh>
    <rPh sb="5" eb="7">
      <t>ジム</t>
    </rPh>
    <rPh sb="7" eb="8">
      <t>ショ</t>
    </rPh>
    <phoneticPr fontId="4"/>
  </si>
  <si>
    <t>（2）市内事務所所在地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</si>
  <si>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（3）市内事務所名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</si>
  <si>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（3）市内事務所電話番号</t>
    <rPh sb="3" eb="5">
      <t>シナイ</t>
    </rPh>
    <rPh sb="5" eb="7">
      <t>ジム</t>
    </rPh>
    <rPh sb="7" eb="8">
      <t>ショ</t>
    </rPh>
    <phoneticPr fontId="4"/>
  </si>
  <si>
    <t>（3）市内事務所所在地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</si>
  <si>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（4）市内事務所名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</si>
  <si>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（4）市内事務所電話番号</t>
    <rPh sb="3" eb="5">
      <t>シナイ</t>
    </rPh>
    <rPh sb="5" eb="7">
      <t>ジム</t>
    </rPh>
    <rPh sb="7" eb="8">
      <t>ショ</t>
    </rPh>
    <phoneticPr fontId="4"/>
  </si>
  <si>
    <t>（4）市内事務所所在地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</si>
  <si>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（5）市内事務所名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</si>
  <si>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（5）市内事務所電話番号</t>
    <rPh sb="3" eb="5">
      <t>シナイ</t>
    </rPh>
    <rPh sb="5" eb="7">
      <t>ジム</t>
    </rPh>
    <rPh sb="7" eb="8">
      <t>ショ</t>
    </rPh>
    <phoneticPr fontId="4"/>
  </si>
  <si>
    <t>（5）市内事務所所在地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</si>
  <si>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H0001</t>
  </si>
  <si>
    <t>更新</t>
  </si>
  <si>
    <t>新規　平成28年10月24日
更新　令和元年10月25日
更新　令和4年10月25日
更新　令和7年10月25日</t>
  </si>
  <si>
    <t>ｱｶﾂｷｼｮｳｹﾝｶﾌﾞｼｶﾞｲｼｬ</t>
  </si>
  <si>
    <t>あかつき証券株式会社</t>
  </si>
  <si>
    <t>ｸﾄﾞｳ ﾋﾃﾞﾄ</t>
  </si>
  <si>
    <t>工藤　英人</t>
  </si>
  <si>
    <t>9010001042585</t>
  </si>
  <si>
    <t/>
  </si>
  <si>
    <t>03-5641-7800（本社・代表）</t>
  </si>
  <si>
    <t>103-0016</t>
  </si>
  <si>
    <t>東京都中央区日本橋小網町17番10号</t>
  </si>
  <si>
    <t>H0002</t>
  </si>
  <si>
    <t>ﾕｳｹﾞﾝｶﾞｲｼｬﾃｨｵ</t>
  </si>
  <si>
    <t>有限会社ティオ</t>
  </si>
  <si>
    <t>ﾀﾅｶ ﾋﾃﾞﾐ</t>
  </si>
  <si>
    <t>田中　秀実</t>
  </si>
  <si>
    <t>3160002014517</t>
  </si>
  <si>
    <t>077-514-0333</t>
  </si>
  <si>
    <t>524-0031</t>
  </si>
  <si>
    <t>滋賀県守山市立入町365番地5</t>
  </si>
  <si>
    <t>H0003</t>
  </si>
  <si>
    <t>新規　平成28年10月28日
変更　平成29年1月31日
更新　令和元年10月29日
更新　令和4年10月29日
変更　令和7年4月1日　合併・商号変更・分割・事業承継
更新　令和7年10月29日</t>
  </si>
  <si>
    <t>ｶﾌﾞｼｷｶﾞｲｼｬｻﾆｯｸｽ</t>
  </si>
  <si>
    <t>株式会社サニックス</t>
  </si>
  <si>
    <t>ｲﾅﾀﾞ ﾀｹｼ</t>
  </si>
  <si>
    <t>稲田　剛士</t>
  </si>
  <si>
    <t>9290001107567</t>
  </si>
  <si>
    <t>092-285-0202</t>
  </si>
  <si>
    <t>812-0013</t>
  </si>
  <si>
    <t>福岡県福岡市博多区博多駅東2丁目1番23号</t>
  </si>
  <si>
    <t>H0004</t>
  </si>
  <si>
    <t>新規　平成28年10月28日
更新　令和元年10月29日
更新　令和4年10月29日
変更　令和6年4月1日
更新　令和7年10月29日</t>
  </si>
  <si>
    <t>ｶﾌﾞｼｷｶﾞｲｼｬｵﾝﾃｯｸｽ</t>
  </si>
  <si>
    <t>株式会社オンテックス</t>
  </si>
  <si>
    <t>ｵｻﾞｻ ﾘｭｳﾀﾛｳ</t>
  </si>
  <si>
    <t>小笹　竜太朗</t>
  </si>
  <si>
    <t>3120001032309</t>
  </si>
  <si>
    <t>06-6632-4116</t>
  </si>
  <si>
    <t>556-0017</t>
  </si>
  <si>
    <t>大阪府大阪市浪速区湊町2-2-45</t>
  </si>
  <si>
    <t>H0006</t>
  </si>
  <si>
    <t>新規　平成28年10月28日
更新　令和元年10月29日
更新　令和4年10月29日
更新　令和7年10月29日</t>
  </si>
  <si>
    <t>ｶﾌﾞｼｷｶﾞｲｼｬ ｸﾞﾛｰ ｱｯﾌﾟ ﾄｩﾃﾞｨ ｼﾞｬﾊﾟﾝ</t>
  </si>
  <si>
    <t>株式会社Grow up Today Japan</t>
  </si>
  <si>
    <t>ﾖｺﾔﾏ　ﾀｶﾋﾛ</t>
  </si>
  <si>
    <t>横山　貴大</t>
  </si>
  <si>
    <t>3370001039254</t>
  </si>
  <si>
    <t>廃品回収サービス、買い取りサービス</t>
  </si>
  <si>
    <t>078-954-5280</t>
  </si>
  <si>
    <t>652-0803</t>
  </si>
  <si>
    <t>兵庫県神戸市兵庫区大開通2丁目3‐21甲南ｱｾｯﾄ大開ﾋﾞﾙ別館3F</t>
  </si>
  <si>
    <t>H0007</t>
  </si>
  <si>
    <t>新規　平成28年10月28日
更新　令和元年10月29日
更新　令和４年10月29日
更新　令和７年10月29日</t>
  </si>
  <si>
    <t>ｹｲｼﾞﾔｸﾙﾄﾊﾝﾊﾞｲｶﾌﾞｼｷｶﾞｲｼｬ</t>
  </si>
  <si>
    <t>京滋ヤクルト販売株式会社</t>
  </si>
  <si>
    <t>ﾀﾅｶ ﾋﾛﾕｷ</t>
  </si>
  <si>
    <t>田中　宏幸</t>
  </si>
  <si>
    <t>6130001010509</t>
  </si>
  <si>
    <t>075-931-8960</t>
  </si>
  <si>
    <t>601-8203</t>
  </si>
  <si>
    <t>京都市南区久世築山町250番地</t>
  </si>
  <si>
    <t>京滋ヤクルト販売株式会社
野洲センター</t>
  </si>
  <si>
    <t>077-589-5151</t>
  </si>
  <si>
    <t>滋賀県野洲市乙窪499-4</t>
  </si>
  <si>
    <t>H0008</t>
  </si>
  <si>
    <t>ｼｶﾞｹﾝﾐﾝｷｮｳｻｲｾｲｶﾂｷｮｳﾄﾞｳｸﾐｱｲ</t>
  </si>
  <si>
    <t>滋賀県民共済生活協同組合</t>
  </si>
  <si>
    <t>ﾐｽﾞﾉ ﾋﾛﾋｻ</t>
  </si>
  <si>
    <t>水野　裕久</t>
  </si>
  <si>
    <t>3160005008904</t>
  </si>
  <si>
    <t>077-583-0601</t>
  </si>
  <si>
    <t>524-0022</t>
  </si>
  <si>
    <t>滋賀県守山市守山3-24-11</t>
  </si>
  <si>
    <t>H0009</t>
  </si>
  <si>
    <t>ﾕｳｹﾞﾝｶﾞｲｼｬﾌｫｰｴﾊﾞｰ</t>
  </si>
  <si>
    <t>有限会社フォーエバー</t>
  </si>
  <si>
    <t>ﾅｶﾞﾔﾏ ｸﾆｵ</t>
  </si>
  <si>
    <t>永山　邦夫</t>
  </si>
  <si>
    <t>6140002045817</t>
  </si>
  <si>
    <t>06-6430-6433
お客様相談室0120-30-6643</t>
  </si>
  <si>
    <t>660-0881</t>
  </si>
  <si>
    <t>兵庫県尼崎市昭和通3丁目90-1尼崎ＫＲビルディング402</t>
  </si>
  <si>
    <t>H0010</t>
  </si>
  <si>
    <t>ｶﾌﾞｼｷｶﾞｲｼｬｷｽﾞﾅ</t>
  </si>
  <si>
    <t>株式会社絆</t>
  </si>
  <si>
    <t>ﾜﾀﾞ ﾋﾃﾞｷ</t>
  </si>
  <si>
    <t>和田　英樹</t>
  </si>
  <si>
    <t>5120001199006</t>
  </si>
  <si>
    <t>06-6777-8762</t>
  </si>
  <si>
    <t>547-0016</t>
  </si>
  <si>
    <t>大阪府大阪市平野区長吉長原4丁目15番29号</t>
  </si>
  <si>
    <t>H0011</t>
  </si>
  <si>
    <t>新規　平成28年11月11日
更新　令和元年11月12日
変更　令和2年7月8日
更新　令和4年11月12日
更新　令和7年11月12日</t>
  </si>
  <si>
    <t>ｼｶﾞﾁｭｳｵｳｼﾝﾖｳｷﾝｺ</t>
  </si>
  <si>
    <t>滋賀中央信用金庫</t>
  </si>
  <si>
    <t>ｲﾜｻｷ ﾃﾂｵ</t>
  </si>
  <si>
    <t>岩﨑　哲雄</t>
  </si>
  <si>
    <t>4160005006725</t>
  </si>
  <si>
    <t>融資サービス、他の金融関連サービス</t>
  </si>
  <si>
    <t>0749-35-1000</t>
  </si>
  <si>
    <t>523-0893</t>
  </si>
  <si>
    <t>滋賀県近江八幡市桜宮町198番地</t>
  </si>
  <si>
    <t>野洲支店</t>
  </si>
  <si>
    <t>077-588-3111</t>
  </si>
  <si>
    <t>滋賀県野洲市小篠原1172番地</t>
  </si>
  <si>
    <t>中主支店</t>
  </si>
  <si>
    <t>077-589-4141</t>
  </si>
  <si>
    <t>滋賀県野洲市西河原2236番地</t>
  </si>
  <si>
    <t>H0012</t>
  </si>
  <si>
    <t>新規　平成28年11月11日
更新　令和元年11月12日
更新　令和4年11月12日
更新　令和7年11月12日</t>
  </si>
  <si>
    <t>ｶﾌﾞｼｷｶﾞｲｼｬﾙｰﾆｰｺｰﾎﾟﾚｰｼｮﾝ</t>
  </si>
  <si>
    <t>株式会社ルーニーコーポレーション</t>
  </si>
  <si>
    <t>ﾀｹｳﾁ ﾀｹｵ</t>
  </si>
  <si>
    <t>竹内　武夫</t>
  </si>
  <si>
    <t>9120001144916</t>
  </si>
  <si>
    <t>06-6307-5636（お客様相談室0120-680-618）</t>
  </si>
  <si>
    <t>532-0011</t>
  </si>
  <si>
    <t>大阪市淀川区西中島6-7-9</t>
  </si>
  <si>
    <t>H0014</t>
  </si>
  <si>
    <t>ﾕｳｹﾞﾝｶﾞｲｼｬｿｳｹﾝ</t>
  </si>
  <si>
    <t>有限会社総健</t>
  </si>
  <si>
    <t>ｻｸﾗｲ ﾐﾁｺ</t>
  </si>
  <si>
    <t>櫻井　道子</t>
  </si>
  <si>
    <t>7200002012776</t>
  </si>
  <si>
    <t>0584-89-7727</t>
  </si>
  <si>
    <t>503-0854</t>
  </si>
  <si>
    <t>岐阜県大垣市築捨町4丁目68番地</t>
  </si>
  <si>
    <t>H0016</t>
  </si>
  <si>
    <t>新規　平成28年11月30日
更新　令和元年12月1日
更新　令和4年12月1日
更新　令和7年12月1日</t>
  </si>
  <si>
    <t>ﾜｰﾙﾄﾞ･ﾌｧﾐﾘｰｶﾌﾞｼｷｶﾞｲｼｬ</t>
  </si>
  <si>
    <t>ワールド・ファミリー株式会社</t>
  </si>
  <si>
    <t>ﾛﾊﾞｰﾄ･ｴｲ･ﾊﾟｰｶｰ</t>
  </si>
  <si>
    <t>ロバート・Ａ・パーカー</t>
  </si>
  <si>
    <t>3011201013869</t>
  </si>
  <si>
    <t>03-4580-9543</t>
  </si>
  <si>
    <t>164-8721</t>
  </si>
  <si>
    <t>東京都中野区本町1-32-2 ﾊｰﾓﾆｰﾀﾜｰ4階</t>
  </si>
  <si>
    <t>H0017</t>
  </si>
  <si>
    <t>ｶﾌﾞｼｷｶﾞｲｼｬ ﾃﾞｨｽﾃｯｸ</t>
  </si>
  <si>
    <t>株式会社ディステック</t>
  </si>
  <si>
    <t>ﾋﾛｾ ｶｽﾞﾔ</t>
  </si>
  <si>
    <t>広瀬　和哉</t>
  </si>
  <si>
    <t>3180001091282</t>
  </si>
  <si>
    <t>052-353-6288（ﾌﾘｰﾀﾞｲﾔﾙ0120-901-155）</t>
  </si>
  <si>
    <t>454-0869</t>
  </si>
  <si>
    <t>愛知県名古屋市中川区荒子1-175河清ビル3階</t>
  </si>
  <si>
    <t>H0018</t>
  </si>
  <si>
    <t>ｶﾌﾞｼｷｶﾞｲｼｬｺｺｳ ﾀﾞｽｷﾝﾐﾅﾐｶﾞｻｼﾃﾝ</t>
  </si>
  <si>
    <t>株式会社湖光　ダスキン南笠支店</t>
  </si>
  <si>
    <t>ﾖｺﾔﾏ ﾀｸﾔ</t>
  </si>
  <si>
    <t>横山　卓也</t>
  </si>
  <si>
    <t>9160001012953</t>
  </si>
  <si>
    <t>浄水器等</t>
  </si>
  <si>
    <t>077-565-2991(お客様受付センター）</t>
  </si>
  <si>
    <t>525-0071</t>
  </si>
  <si>
    <t>滋賀県草津市南笠東3丁目16-5湖光ﾋﾞﾙ2階</t>
  </si>
  <si>
    <t>H0020</t>
  </si>
  <si>
    <t>ｶﾌﾞｼｷｶﾞｲｼｬﾀｲﾑｲｽﾞﾗｲﾌ</t>
  </si>
  <si>
    <t>株式会社Time is life</t>
  </si>
  <si>
    <t>ﾖｼﾑﾗ ｼﾞｮｳｼﾞ</t>
  </si>
  <si>
    <t>吉村　條治</t>
  </si>
  <si>
    <t>2140001089819</t>
  </si>
  <si>
    <t>06-6435-9074</t>
  </si>
  <si>
    <t>兵庫県尼崎市昭和通2丁目7番1号ﾆｭｰｱﾙｶｲｯｸﾋﾞﾙ9階</t>
  </si>
  <si>
    <t>H0021</t>
  </si>
  <si>
    <t>新規　平成28年11月30日
変更　平成29年3月17日
更新　令和元年12月1日
更新　令和4年12月1日
更新　令和7年12月1日</t>
  </si>
  <si>
    <t>ｶﾌﾞｼｷｶﾞｲｼｬｴﾘﾅ</t>
  </si>
  <si>
    <t>株式会社エリナ</t>
  </si>
  <si>
    <t>ｶﾜｲ ｼﾝｾｲ</t>
  </si>
  <si>
    <t>河合　真勢</t>
  </si>
  <si>
    <t>7010401054975</t>
  </si>
  <si>
    <t>03-6252-3030</t>
  </si>
  <si>
    <t>105-0021</t>
  </si>
  <si>
    <t>東京都港区東新橋1-9-2汐留住友ﾋﾞﾙ18F</t>
  </si>
  <si>
    <t>H0022</t>
  </si>
  <si>
    <t>ｶﾌﾞｼｷｶﾞｲｼｬｲｵｽｺｰﾎﾟﾚｰｼｮﾝ</t>
  </si>
  <si>
    <t>株式会社イオスコーポレーション</t>
  </si>
  <si>
    <t>ｲｼｶﾜ ﾕｳｼﾞ</t>
  </si>
  <si>
    <t>石川　雄志</t>
  </si>
  <si>
    <t>6010401057013</t>
  </si>
  <si>
    <t>03-5468-3903</t>
  </si>
  <si>
    <t>107-0062</t>
  </si>
  <si>
    <t>東京都港区南青山5-12-4全菓連ﾋﾞﾙ8F</t>
  </si>
  <si>
    <t>H0023</t>
  </si>
  <si>
    <t>ｷｮｳﾄｼﾝﾖｳｷﾝｺ</t>
  </si>
  <si>
    <t>京都信用金庫</t>
  </si>
  <si>
    <t>ｻｶｷﾀﾞ ﾀｶﾕｷ</t>
  </si>
  <si>
    <t>榊田　隆之</t>
  </si>
  <si>
    <t>9130005004512</t>
  </si>
  <si>
    <t>075-211-2111</t>
  </si>
  <si>
    <t>600-8005</t>
  </si>
  <si>
    <t>京都市下京区四条通柳馬場東入立売東町7番地</t>
  </si>
  <si>
    <t>H0024</t>
  </si>
  <si>
    <t>ｶﾌﾞｼｷｶﾞｲｼｬﾊｯﾄﾘﾓｰﾀｰｽ</t>
  </si>
  <si>
    <t>株式会社服部モータース</t>
  </si>
  <si>
    <t>ｶﾀｵｶ ｲｻｵ</t>
  </si>
  <si>
    <t>片岡　伊佐夫</t>
  </si>
  <si>
    <t>9160001001568</t>
  </si>
  <si>
    <t>077-537-1950</t>
  </si>
  <si>
    <t>520-0846</t>
  </si>
  <si>
    <t>滋賀県大津市富士見台1-10</t>
  </si>
  <si>
    <t>H0026</t>
  </si>
  <si>
    <t>ｶﾌﾞｼｷｶﾞｲｼｬｱｻﾝﾃ</t>
  </si>
  <si>
    <t>株式会社アサンテ</t>
  </si>
  <si>
    <t>ﾐﾔｳﾁ ｾｲ</t>
  </si>
  <si>
    <t>宮内　征</t>
  </si>
  <si>
    <t>2011101000803</t>
  </si>
  <si>
    <t>03-3226-5511</t>
  </si>
  <si>
    <t>160-0022</t>
  </si>
  <si>
    <t>東京都新宿区新宿1丁目33番15号</t>
  </si>
  <si>
    <t>H0028</t>
  </si>
  <si>
    <t>ｶﾌﾞｼｷｶﾞｲｼｬｻﾝﾍﾞｰﾙ</t>
  </si>
  <si>
    <t>株式会社サンベール</t>
  </si>
  <si>
    <t>ﾊﾏﾏﾂ ｵｻﾑ</t>
  </si>
  <si>
    <t>濱松　治</t>
  </si>
  <si>
    <t>9010001076311</t>
  </si>
  <si>
    <t>045-482-4688</t>
  </si>
  <si>
    <t>224-0032</t>
  </si>
  <si>
    <t>神奈川県横浜市都築区茅ヶ崎中央58-1</t>
  </si>
  <si>
    <t>H0032</t>
  </si>
  <si>
    <t>新規　平成28年12月9日
更新　令和元年12月10日
更新　令和4年12月10日
更新　令和7年12月10日</t>
  </si>
  <si>
    <t>ﾋﾞｵﾗｲｽﾞｶﾌﾞｼｷｶﾞｲｼｬ</t>
  </si>
  <si>
    <t>ビオライズ株式会社</t>
  </si>
  <si>
    <t>ｲｿｶﾞｲ ｼｭﾝｽｹ</t>
  </si>
  <si>
    <t>磯貝　俊介</t>
  </si>
  <si>
    <t>4011001053726</t>
  </si>
  <si>
    <t>03-5774-0616</t>
  </si>
  <si>
    <t>150-0011</t>
  </si>
  <si>
    <t>東京都渋谷区東3-25-10T&amp;Tﾋﾞﾙ5F</t>
  </si>
  <si>
    <t>H0033</t>
  </si>
  <si>
    <t>ｶﾌﾞｼｷｶﾞｲｼｬﾋﾞｴﾝｶｻ</t>
  </si>
  <si>
    <t>株式会社ビエンカサ</t>
  </si>
  <si>
    <t>ｳｴﾀﾞ ﾔｽﾋﾗ</t>
  </si>
  <si>
    <t>上田　泰平</t>
  </si>
  <si>
    <t>7160001015677</t>
  </si>
  <si>
    <t>077-588-1751</t>
  </si>
  <si>
    <t>520-2351</t>
  </si>
  <si>
    <t>滋賀県野洲市冨波甲998番地の1</t>
  </si>
  <si>
    <t>H0035</t>
  </si>
  <si>
    <t>新規　平成28年12月9日
更新　令和元年12月10日
更新　令和４年12月10日
更新　令和7年12月10日</t>
  </si>
  <si>
    <t>ﾕｳｹﾞﾝｶﾞｲｼｬｱｲｽﾋﾞｨ</t>
  </si>
  <si>
    <t>有限会社アイスビィ</t>
  </si>
  <si>
    <t>ｳｴﾓﾘ ﾋﾛﾏｻ</t>
  </si>
  <si>
    <t>植森　宏昌</t>
  </si>
  <si>
    <t>06-6311-0211</t>
  </si>
  <si>
    <t>530-0047</t>
  </si>
  <si>
    <t>大阪市北区西天満2-3-6大阪法曹ﾋﾞﾙ2階</t>
  </si>
  <si>
    <t>H0036</t>
  </si>
  <si>
    <t>ｶﾌﾞｼｷｶﾞｲｼｬﾎﾝﾀﾞｸﾘｵｼｶﾞ</t>
  </si>
  <si>
    <t>株式会社ホンダクリオ滋賀</t>
  </si>
  <si>
    <t>ﾊｯﾄﾘ ﾄｼﾔ</t>
  </si>
  <si>
    <t>服部　敏也</t>
  </si>
  <si>
    <t>6160001014036</t>
  </si>
  <si>
    <t>077-552-8207</t>
  </si>
  <si>
    <t>520-3041</t>
  </si>
  <si>
    <t>滋賀県栗東市出庭519-1</t>
  </si>
  <si>
    <t>H0037</t>
  </si>
  <si>
    <t>新規　平成28年12月9日
変更　平成30年3月9日
更新　令和元年12月10日
更新　令和4年12月10日
更新　令和7年12月10日</t>
  </si>
  <si>
    <t>ｼﾝﾆﾎﾝｼﾞｭｳｾﾂｶﾌﾞｼｷｶﾞｲｼｬ</t>
  </si>
  <si>
    <t>新日本住設株式会社</t>
  </si>
  <si>
    <t>ﾐｵ ｼﾝｲﾁﾛｳ</t>
  </si>
  <si>
    <t>三尾　真一郎</t>
  </si>
  <si>
    <t>4140001090799</t>
  </si>
  <si>
    <t>078-599-9910</t>
  </si>
  <si>
    <t>650-0023</t>
  </si>
  <si>
    <t>兵庫県神戸市中央区栄町通5-2-19</t>
  </si>
  <si>
    <t>H0039</t>
  </si>
  <si>
    <t>ｶﾌﾞｼｷｶﾞｲｼｬｴｺｿﾝﾎﾟ</t>
  </si>
  <si>
    <t>株式会社エコ損保</t>
  </si>
  <si>
    <t>ｻｻｷ ｶｽﾞﾋｺ</t>
  </si>
  <si>
    <t>佐々木　和彦</t>
  </si>
  <si>
    <t>5160001011422</t>
  </si>
  <si>
    <t>0748-32-6767</t>
  </si>
  <si>
    <t>滋賀県近江八幡市桜宮町290</t>
  </si>
  <si>
    <t>H0041</t>
  </si>
  <si>
    <t>新規　平成28年12月22日
変更　平成31年4月12日
更新　令和元年12月23日
更新　令和4年12月23日
更新　令和7年12月23日</t>
  </si>
  <si>
    <t>ﾘﾗｲﾄ ｶﾌﾞｼｷｶﾞｲｼｬﾘｱﾙﾀｰｿﾘｭｰｼｮﾝｽﾞ</t>
  </si>
  <si>
    <t>リライト　株式会社Realtor　Solutions</t>
  </si>
  <si>
    <t xml:space="preserve">ｳﾁﾔﾏ ﾖｼﾕｷ </t>
  </si>
  <si>
    <t>内山　義之</t>
  </si>
  <si>
    <t>2160001016325</t>
  </si>
  <si>
    <t>土地・建物の売買、土地建物仲介サービス、不動産貸借</t>
  </si>
  <si>
    <t>077-598-6610</t>
  </si>
  <si>
    <t>525-0050</t>
  </si>
  <si>
    <t>滋賀県草津市南草津2丁目1-7 ﾗｸｰﾝﾋﾞﾙ1F</t>
  </si>
  <si>
    <t>H0042</t>
  </si>
  <si>
    <t>新規　平成28年12月22日
更新　令和元年12月23日
変更　令和4年7月26日
更新　令和4年12月23日
更新　令和7年12月23日</t>
  </si>
  <si>
    <t>ｺﾄｳｼﾝﾖｳｷﾝｺ</t>
  </si>
  <si>
    <t>湖東信用金庫</t>
  </si>
  <si>
    <t>ﾔｼﾞﾏ　ﾕｷﾀｶ</t>
  </si>
  <si>
    <t>矢島　之貴</t>
  </si>
  <si>
    <t>8160005006473</t>
  </si>
  <si>
    <t>0120-160-455</t>
  </si>
  <si>
    <t>527-8687</t>
  </si>
  <si>
    <t>滋賀県東近江市青葉町1番1号</t>
  </si>
  <si>
    <t>H0044</t>
  </si>
  <si>
    <t>新規　平成28年12月22日
更新　令和元年12月23日
更新　令和4年12月23日
更新　令和7年12月23日</t>
  </si>
  <si>
    <t>ｱﾔﾊﾌﾄﾞｳｻﾝｶﾌﾞｼｷｶﾞｲｼｬ</t>
  </si>
  <si>
    <t>アヤハ不動産株式会社</t>
  </si>
  <si>
    <t>ｳｴﾉ ｶｽﾞｼ</t>
  </si>
  <si>
    <t>上野　一志</t>
  </si>
  <si>
    <t>4160001000038</t>
  </si>
  <si>
    <t>077-563-6688</t>
  </si>
  <si>
    <t>525-0027</t>
  </si>
  <si>
    <t>滋賀県草津市野村7丁目16-19</t>
  </si>
  <si>
    <t>H0045</t>
  </si>
  <si>
    <t>ｱﾔﾊﾁﾝﾀｲｻｰﾋﾞｽｶﾌﾞｼｷｶﾞｲｼｬ</t>
  </si>
  <si>
    <t>アヤハ賃貸サービス株式会社</t>
  </si>
  <si>
    <t>1160001012630</t>
  </si>
  <si>
    <t>077-563-6669</t>
  </si>
  <si>
    <t>草津市野村7丁目16-19</t>
  </si>
  <si>
    <t>H0046</t>
  </si>
  <si>
    <t>新規　平成28年12月28日
更新　令和元年12月29日
更新　令和4年12月29日
更新　令和7年12月29日</t>
  </si>
  <si>
    <t>ｼｶﾞﾀﾞｲﾊﾂﾊﾝﾊﾞｲｶﾌﾞｼｷｶﾞｲｼｬ</t>
  </si>
  <si>
    <t>滋賀ダイハツ販売株式会社</t>
  </si>
  <si>
    <t>ﾄﾘｲ ｶｽﾞﾋﾛ</t>
  </si>
  <si>
    <t>鳥居　和浩</t>
  </si>
  <si>
    <t>1160001013406</t>
  </si>
  <si>
    <t>077-551-0081</t>
  </si>
  <si>
    <t>520-3046</t>
  </si>
  <si>
    <t>栗東市大橋四丁目1-5</t>
  </si>
  <si>
    <t>部品センター</t>
  </si>
  <si>
    <t>077-588-3388</t>
  </si>
  <si>
    <t>野洲市野洲1642</t>
  </si>
  <si>
    <t>物流センター</t>
  </si>
  <si>
    <t>077-588-2120</t>
  </si>
  <si>
    <t>野洲市野洲1628</t>
  </si>
  <si>
    <t>メンテナンスサポートセンター</t>
  </si>
  <si>
    <t>077-588-2288</t>
  </si>
  <si>
    <t>野洲市野洲1640</t>
  </si>
  <si>
    <t>Ｕ－ＣＡＲ　ハッピー野洲</t>
  </si>
  <si>
    <t>077-588-0828</t>
  </si>
  <si>
    <t>野洲市妙光寺157</t>
  </si>
  <si>
    <t>H0047</t>
  </si>
  <si>
    <t>ｶﾌﾞｼｷｶﾞｲｼｬﾜｼﾀﾞ</t>
  </si>
  <si>
    <t>株式会社ワシダ</t>
  </si>
  <si>
    <t>ﾜｼﾀﾞ ｹﾝｼﾞ</t>
  </si>
  <si>
    <t>鷲田　憲司</t>
  </si>
  <si>
    <t>2160001016069</t>
  </si>
  <si>
    <t>077-518-0666</t>
  </si>
  <si>
    <t>520-2361</t>
  </si>
  <si>
    <t>滋賀県野洲市北野一丁目1番34号</t>
  </si>
  <si>
    <t>H0049</t>
  </si>
  <si>
    <t>新規　平成29年1月13日
更新　令和2年1月14日
更新　令和5年1月14日
更新　令和8年1月14日</t>
  </si>
  <si>
    <t>ｶﾌﾞｼｷｶﾞｲｼｬｹｲｼﾞﾏﾂﾀﾞ</t>
  </si>
  <si>
    <t>株式会社京滋マツダ</t>
  </si>
  <si>
    <t>ﾀｼﾏ ｾｲｼﾞ</t>
  </si>
  <si>
    <t>田嶋　誠治</t>
  </si>
  <si>
    <t>075-314-3751</t>
  </si>
  <si>
    <t>601-8307</t>
  </si>
  <si>
    <t>京都市南区吉祥院向田西町1</t>
  </si>
  <si>
    <t>H0050</t>
  </si>
  <si>
    <t>ｶﾌﾞｼｷｶﾞｲｼｬｾﾚﾏ</t>
  </si>
  <si>
    <t>株式会社セレマ</t>
  </si>
  <si>
    <t>ｻｲﾄｳ ﾋﾃﾞﾏﾛ</t>
  </si>
  <si>
    <t>齋藤　秀麻呂</t>
  </si>
  <si>
    <t>2130001021294</t>
  </si>
  <si>
    <t>075-811-1105</t>
  </si>
  <si>
    <t>604-8471</t>
  </si>
  <si>
    <t>京都市中京区西ﾉ京中御門東町134</t>
  </si>
  <si>
    <t>H0051</t>
  </si>
  <si>
    <t>ｶﾌﾞｼｷｶﾞｲｼｬ ﾎﾟｰﾗ</t>
  </si>
  <si>
    <t>株式会社ポーラ</t>
  </si>
  <si>
    <t>ｺﾊﾞﾔｼ ﾀｸﾏ</t>
  </si>
  <si>
    <t>小林　琢磨</t>
  </si>
  <si>
    <t>8010701019339</t>
  </si>
  <si>
    <t>03-3494-7114</t>
  </si>
  <si>
    <t>141-0031</t>
  </si>
  <si>
    <t>東京都品川区西五反田二丁目2番3号</t>
  </si>
  <si>
    <t>H0052</t>
  </si>
  <si>
    <t>新規　平成29年1月20日
更新　令和2年1月21日
更新　令和5年1月21日
更新　令和8年1月21日</t>
  </si>
  <si>
    <t>ｶﾌﾞｼｷｶﾞｲｼｬｽﾄﾛﾝｸﾞｼｮｳｶｲ</t>
  </si>
  <si>
    <t>株式会社ストロング商会</t>
  </si>
  <si>
    <t>ﾀﾅｶ ｼｽﾞｴ</t>
  </si>
  <si>
    <t>田中　静枝</t>
  </si>
  <si>
    <t>077-584-5821</t>
  </si>
  <si>
    <t>525-0066</t>
  </si>
  <si>
    <t>滋賀県草津市矢橋92-1</t>
  </si>
  <si>
    <t>H0053</t>
  </si>
  <si>
    <t>新規　平成29年1月20日
更新　令和2年1月21日
更新　令和5年1月21日</t>
  </si>
  <si>
    <t>ﾘｿﾞｰﾄﾄﾗｽﾄ ｶﾌﾞｼｷｶﾞｲｼｬ</t>
  </si>
  <si>
    <t>リゾートトラスト株式会社</t>
  </si>
  <si>
    <t>ﾌｼﾐ ｱﾘﾖｼ</t>
  </si>
  <si>
    <t>伏見　有貴</t>
  </si>
  <si>
    <t>5180001041871</t>
  </si>
  <si>
    <t>052-933-6000</t>
  </si>
  <si>
    <t>460-8490</t>
  </si>
  <si>
    <t>愛知県名古屋市中区東桜二丁目18番31号</t>
  </si>
  <si>
    <t>H0054</t>
  </si>
  <si>
    <t>ｶﾌﾞｼｷｶﾞｲｼｬﾜｶﾊﾞｷｭｳﾊｲｷｾﾂﾋﾞｾﾝﾀｰ</t>
  </si>
  <si>
    <t>株式会社若葉給排気設備センター</t>
  </si>
  <si>
    <t>ｻﾜﾀﾞ ﾐﾁﾋﾛ</t>
  </si>
  <si>
    <t>澤田　道宏　</t>
  </si>
  <si>
    <t>4130001019312</t>
  </si>
  <si>
    <t>075-351-3923</t>
  </si>
  <si>
    <t>600-8805</t>
  </si>
  <si>
    <t>京都市下京区中堂寺鍵田町16番地の4</t>
  </si>
  <si>
    <t>H0055</t>
  </si>
  <si>
    <t>ｶﾌﾞｼｷｶﾞｲｼｬﾏﾂﾅｶﾞ</t>
  </si>
  <si>
    <t>株式会社マツナガ</t>
  </si>
  <si>
    <t>ｶｶﾞﾂﾒ ｱﾂｼ</t>
  </si>
  <si>
    <t>加賀爪　淳</t>
  </si>
  <si>
    <t>077-589-2400</t>
  </si>
  <si>
    <t>520-2423</t>
  </si>
  <si>
    <t>滋賀県野洲市西河原1060-2</t>
  </si>
  <si>
    <t>中主サービスステーション</t>
  </si>
  <si>
    <t>077-589-2430</t>
  </si>
  <si>
    <t>祇王サービスステーション</t>
  </si>
  <si>
    <t>077-588-1717</t>
  </si>
  <si>
    <t>滋賀県野洲市永原778</t>
  </si>
  <si>
    <t>野洲サービスステーション</t>
  </si>
  <si>
    <t>077-587-1001</t>
  </si>
  <si>
    <t>滋賀県野洲市三上1989-1</t>
  </si>
  <si>
    <t>LPガス事業部</t>
  </si>
  <si>
    <t>077-589-2523</t>
  </si>
  <si>
    <t>滋賀県野洲市西河原1061-2</t>
  </si>
  <si>
    <t>リフォーム事業部・PineReform</t>
  </si>
  <si>
    <t>077-589-2557</t>
  </si>
  <si>
    <t>滋賀県野洲市西河原1099-15</t>
  </si>
  <si>
    <t>H0057</t>
  </si>
  <si>
    <t>ﾀｲｾｲｶﾌﾞｼｷｶﾞｲｼｬ</t>
  </si>
  <si>
    <t>タイセイ株式会社</t>
  </si>
  <si>
    <t>ﾐﾐﾂｶ ﾖｼﾕｷ</t>
  </si>
  <si>
    <t>耳塚　嘉之</t>
  </si>
  <si>
    <t>5290001008579</t>
  </si>
  <si>
    <t>092-524-1888</t>
  </si>
  <si>
    <t>810-0005</t>
  </si>
  <si>
    <t>福岡県福岡市中央区清川2-9-2</t>
  </si>
  <si>
    <t>H0059</t>
  </si>
  <si>
    <t>ｶﾌﾞｼｷｶﾞｲｼｬﾓﾘﾔﾏｼﾝﾌﾞﾝｾﾝﾀｰ</t>
  </si>
  <si>
    <t>株式会社守山新聞センター</t>
  </si>
  <si>
    <t>ｵｵﾀ ﾖｼﾄ</t>
  </si>
  <si>
    <t>太田　義人</t>
  </si>
  <si>
    <t>8160002014149</t>
  </si>
  <si>
    <t>観覧・鑑賞</t>
  </si>
  <si>
    <t>077-582-2051</t>
  </si>
  <si>
    <t>524-0045</t>
  </si>
  <si>
    <t>滋賀県守山市金森町512-2</t>
  </si>
  <si>
    <t>H0060</t>
  </si>
  <si>
    <t>ｶﾌﾞｼｷｶﾞｲｼｬ ｵｰﾄﾞﾋﾞｰ･ｼﾞｬﾎﾟﾝ</t>
  </si>
  <si>
    <t>株式会社オードビー・ジャポン</t>
  </si>
  <si>
    <t>ﾊﾗ ﾋﾛｶｽﾞ</t>
  </si>
  <si>
    <t>原　浩一</t>
  </si>
  <si>
    <t>9010001080552</t>
  </si>
  <si>
    <t>TEL 03-6667-0897　FAX03-6667-0963</t>
  </si>
  <si>
    <t>103-0004</t>
  </si>
  <si>
    <t>東京都中央区東日本橋三丁目2番4号八光ﾋﾞﾙ2階</t>
  </si>
  <si>
    <t>H0062</t>
  </si>
  <si>
    <t>変更</t>
  </si>
  <si>
    <t>新規　平成29年1月20日
更新　令和2年1月21日
更新　令和5年１月21日
変更　令和6年4月1日</t>
  </si>
  <si>
    <t>ｶﾌﾞｼｲｷｶﾞｲｼｬｸｻﾈﾝ</t>
  </si>
  <si>
    <t>株式会社クサネン</t>
  </si>
  <si>
    <t>ﾊﾅﾀﾞ ﾀﾀﾞｼ</t>
  </si>
  <si>
    <t>花田　正</t>
  </si>
  <si>
    <t>2160001012794</t>
  </si>
  <si>
    <t>077-562-0501</t>
  </si>
  <si>
    <t>525-0041</t>
  </si>
  <si>
    <t>滋賀県草津市青地町138番地</t>
  </si>
  <si>
    <t>H0064</t>
  </si>
  <si>
    <t>新規　平成29年1月27日
更新　令和2年1月28日
更新　令和5年1月28日
更新　令和8年1月28日</t>
  </si>
  <si>
    <t>ｶﾌﾞｼｷｶﾞｲｼｬ ﾌﾟﾚｼｬｽ</t>
  </si>
  <si>
    <t>株式会社プレシャス</t>
  </si>
  <si>
    <t>ﾖｺﾏｸ ﾏｻﾙ</t>
  </si>
  <si>
    <t>横幕　勝</t>
  </si>
  <si>
    <t>9180001123162</t>
  </si>
  <si>
    <t>052-930-1505</t>
  </si>
  <si>
    <t>461-0004</t>
  </si>
  <si>
    <t>名古屋市東区葵1-14-13ｱｰｸ新栄ﾋﾞﾙﾃﾞｨﾝｸﾞ8階</t>
  </si>
  <si>
    <t>H0065</t>
  </si>
  <si>
    <t>ﾉﾏｶﾞｽｻｰﾋﾞｽｶﾌﾞｼｷｶﾞｲｼｬ</t>
  </si>
  <si>
    <t>野間ガスサービス株式会社</t>
  </si>
  <si>
    <t>ﾉﾏ ﾋﾃﾞｼﾞ</t>
  </si>
  <si>
    <t>野間　英治</t>
  </si>
  <si>
    <t>1130001001611</t>
  </si>
  <si>
    <t>075-954-7715　(0120-47-0046)</t>
  </si>
  <si>
    <t>617-0835</t>
  </si>
  <si>
    <t>京都府長岡京市城の里11-2</t>
  </si>
  <si>
    <t>H0067</t>
  </si>
  <si>
    <t>ｵｵｻｶｶﾞｽｶﾌﾞｼｷｶﾞｲｼｬ</t>
  </si>
  <si>
    <t>大阪瓦斯株式会社</t>
  </si>
  <si>
    <t>ﾌｼﾞﾜﾗ ﾏｻﾀｶ</t>
  </si>
  <si>
    <t>藤原　正隆</t>
  </si>
  <si>
    <t>3120001077601</t>
  </si>
  <si>
    <t>06-6205-4744</t>
  </si>
  <si>
    <t>541-0046</t>
  </si>
  <si>
    <t>大阪市中央区平野町4丁目1-2</t>
  </si>
  <si>
    <t>H0068</t>
  </si>
  <si>
    <t>新規　平成29年2月3日
更新　令和2年2月4日
更新　令和5年2月4日
更新　令和8年2月4日</t>
  </si>
  <si>
    <t>ｶﾌﾞｼｷｶﾞｲｼｬ ﾋﾟｰｼﾞｰｴｽﾎｰﾑ</t>
  </si>
  <si>
    <t>株式会社ＰＧＳホーム</t>
  </si>
  <si>
    <t>ｲｹｸﾞﾁ ﾏﾓﾙ</t>
  </si>
  <si>
    <t>池口　護</t>
  </si>
  <si>
    <t>5120001109212</t>
  </si>
  <si>
    <t>06-6981-3914</t>
  </si>
  <si>
    <t>537-0011</t>
  </si>
  <si>
    <t>大阪市東成区東今里2丁目1番8号PGSﾋﾞﾙ</t>
  </si>
  <si>
    <t>H0069</t>
  </si>
  <si>
    <t>ｶﾌﾞｼｷｶﾞｲｼｬﾔｻｶ</t>
  </si>
  <si>
    <t>株式会社ヤサカ</t>
  </si>
  <si>
    <t>ﾔｻｶ ﾊｼﾞﾒ</t>
  </si>
  <si>
    <t>八坂　肇</t>
  </si>
  <si>
    <t>3160001012158</t>
  </si>
  <si>
    <t>0740-22-2751</t>
  </si>
  <si>
    <t>520-1621</t>
  </si>
  <si>
    <t>滋賀県高島市今津町弘川273-10</t>
  </si>
  <si>
    <t>野洲営業所</t>
  </si>
  <si>
    <t>077-585-9501</t>
  </si>
  <si>
    <t>滋賀県野洲市小篠原880</t>
  </si>
  <si>
    <t>H0070</t>
  </si>
  <si>
    <t>新規　平成29年2月3日
更新　令和元年2月4日
更新　令和5年2月4日
更新　令和8年2月4日</t>
  </si>
  <si>
    <t>ﾔﾝﾏｰｱｸﾞﾘｼﾞｬﾊﾟﾝｶﾌﾞｼｷｶﾞｲｼｬ</t>
  </si>
  <si>
    <t>ヤンマーアグリジャパン株式会社</t>
  </si>
  <si>
    <t>ｵﾉﾃﾞﾗ ﾏｺﾄ</t>
  </si>
  <si>
    <t>小野寺　誠</t>
  </si>
  <si>
    <t>2120001135426</t>
  </si>
  <si>
    <t>06-6376-6433</t>
  </si>
  <si>
    <t>530-0014</t>
  </si>
  <si>
    <t>大阪府大阪市北区鶴野町1番9号梅田ｹﾞｰﾄﾀﾜｰ</t>
  </si>
  <si>
    <t>H0071</t>
  </si>
  <si>
    <t>新規　平成29年2月3日
更新　令和2年2月4日
更新　令和5年2月4日</t>
  </si>
  <si>
    <t>ｹｲｼﾞｶﾞｽﾃｯｸｶﾌﾞｼｷｶﾞｲｼｬ</t>
  </si>
  <si>
    <t>京滋ガステック株式会社</t>
  </si>
  <si>
    <t>ﾄﾐﾀ ﾐﾂﾕｷ</t>
  </si>
  <si>
    <t>富田　充之</t>
  </si>
  <si>
    <t>6160001013343</t>
  </si>
  <si>
    <t>077-553-9471</t>
  </si>
  <si>
    <t>滋賀県栗東市大橋四丁目6番16号</t>
  </si>
  <si>
    <t>H0072</t>
  </si>
  <si>
    <t>新規　平成29年2月10日
更新　令和2年2月11日
更新　令和5年2月11日
更新　令和8年2月10日</t>
  </si>
  <si>
    <t>ｶﾌﾞｼｷｶﾞｲｼｬﾀﾅﾍﾞｴﾅｼﾞｰ</t>
  </si>
  <si>
    <t>株式会社タナベエナジー</t>
  </si>
  <si>
    <t>ﾀﾅﾍﾞ ｾﾞﾝｼﾞ</t>
  </si>
  <si>
    <t>田邉　善司</t>
  </si>
  <si>
    <t>2160001010047</t>
  </si>
  <si>
    <t>0748-42-2014</t>
  </si>
  <si>
    <t>521-1235</t>
  </si>
  <si>
    <t>滋賀県東近江市伊庭町291番地2</t>
  </si>
  <si>
    <t>LIXILリフォームショップ　タナベ野洲店</t>
  </si>
  <si>
    <t>077-586-5571</t>
  </si>
  <si>
    <t>滋賀県野洲市冨波乙712-2</t>
  </si>
  <si>
    <t>H0073</t>
  </si>
  <si>
    <t>新規　平成29年2月10日
更新　令和2年2月11日
更新　令和5年2月11日
更新　令和8年2月11日</t>
  </si>
  <si>
    <t>ﾀﾞｲﾏﾙｴﾅｳｨﾝｶﾌﾞｼｷｶﾞｲｼｬ</t>
  </si>
  <si>
    <t>大丸エナウィン株式会社</t>
  </si>
  <si>
    <t>ﾌﾙﾉ ｱｷﾗ</t>
  </si>
  <si>
    <t>古野　晃</t>
  </si>
  <si>
    <t>6120001031150</t>
  </si>
  <si>
    <t>06-6685-5101</t>
  </si>
  <si>
    <t>559-0022</t>
  </si>
  <si>
    <t>大阪市住之江区緑木1-4-39</t>
  </si>
  <si>
    <t>湖南支店</t>
  </si>
  <si>
    <t>077-586-8111</t>
  </si>
  <si>
    <t>野洲市三上1221-1</t>
  </si>
  <si>
    <t>H0074</t>
  </si>
  <si>
    <t>ｴﾌｴﾑｼﾞｰｱﾝﾄﾞﾐｯｼｮﾝｶﾌﾞｼｷｶﾞｲｼｬ</t>
  </si>
  <si>
    <t>エフエムジー＆ミッション株式会社</t>
  </si>
  <si>
    <t>ﾕﾝ ﾖﾝｿｸ</t>
  </si>
  <si>
    <t>ユン　ヨンソク</t>
  </si>
  <si>
    <t>045-305-6300</t>
  </si>
  <si>
    <t>220-0011</t>
  </si>
  <si>
    <t>神奈川県横浜市西区高島1-2-13 LG YIC 15階</t>
  </si>
  <si>
    <t>H0075</t>
  </si>
  <si>
    <t>ｶﾌﾞｼｷｶﾞｲｼｬｶﾂﾗｷﾞ</t>
  </si>
  <si>
    <t>株式会社かつらぎ</t>
  </si>
  <si>
    <t>ｶﾂﾗｷﾞ ﾋﾛｶｽﾞ</t>
  </si>
  <si>
    <t>葛城　洋和</t>
  </si>
  <si>
    <t>8130001032476</t>
  </si>
  <si>
    <t>077-565-4111</t>
  </si>
  <si>
    <t>滋賀県栗東市出庭516-1</t>
  </si>
  <si>
    <t>H0076</t>
  </si>
  <si>
    <t>新規　平成29年2月10日
変更　令和元年8月20日
更新　令和2年2月11日
更新　令和5年2月11日
更新　令和8年2月11日</t>
  </si>
  <si>
    <t>ｶﾌﾞｼｷｶﾞｲｼｬﾁｭｳｷｮｳｲﾔｸﾋﾝ</t>
  </si>
  <si>
    <t>株式会社中京医薬品</t>
  </si>
  <si>
    <t>ﾖﾈﾂﾞ ｼｭｳｼﾞ</t>
  </si>
  <si>
    <t>米津　秀二</t>
  </si>
  <si>
    <t>2180001091837</t>
  </si>
  <si>
    <t>0569-29-0202（お客様相談室0120-23-9985）</t>
  </si>
  <si>
    <t>475-8541</t>
  </si>
  <si>
    <t>愛知県半田市亀崎北浦町2-15-1</t>
  </si>
  <si>
    <t>H0077</t>
  </si>
  <si>
    <t>新規　平成29年2月24日
変更　平成31年4月8日
更新　令和2年2月25日
更新　令和5年2月25日
更新　令和8年2月25日</t>
  </si>
  <si>
    <t>ｶﾌﾞｼｷｶﾞｲｼｬﾚｵｻｲｽﾞﾃﾞｻﾞｲﾝ</t>
  </si>
  <si>
    <t>株式会社LeoSizeDesign</t>
  </si>
  <si>
    <t>ｽﾅﾓﾄ ｶｽﾞﾔ</t>
  </si>
  <si>
    <t>砂本　一也</t>
  </si>
  <si>
    <t>6010001096254</t>
  </si>
  <si>
    <t>050-3187-8882</t>
  </si>
  <si>
    <t>113-0021</t>
  </si>
  <si>
    <t>東京都文京区本駒込2-29-24ｸﾞﾛｰﾌﾞﾋﾞﾙ</t>
  </si>
  <si>
    <t>H0078</t>
  </si>
  <si>
    <t>新規　平成29年2月24日
更新　令和2年2月25日
更新　令和5年2月25日
更新　令和8年2月25日</t>
  </si>
  <si>
    <t>ｶﾌﾞｼｷｶﾞｲｼｬﾅﾁｭﾗﾘｰﾌﾟﾗｽ</t>
  </si>
  <si>
    <t>株式会社ナチュラリープラス</t>
  </si>
  <si>
    <t>ﾀｼﾞﾏ ﾀｶｼ</t>
  </si>
  <si>
    <t>田嶋　隆志</t>
  </si>
  <si>
    <t>03-6230-3311</t>
  </si>
  <si>
    <t>106-6035</t>
  </si>
  <si>
    <t>東京都港区六本木1-6-1泉ｶﾞｰﾃﾞﾝﾀﾜｰ35F</t>
  </si>
  <si>
    <t>H0079</t>
  </si>
  <si>
    <t>ｶﾌﾞｼｷｶﾞｲｼｬﾊｲﾒﾃﾞｨｯｸ</t>
  </si>
  <si>
    <t>株式会社ハイメディック</t>
  </si>
  <si>
    <t>3011001041013</t>
  </si>
  <si>
    <t>03-6731-0706</t>
  </si>
  <si>
    <t>151-0053</t>
  </si>
  <si>
    <t>東京都渋谷区代々木四丁目36番19号</t>
  </si>
  <si>
    <t>H0081</t>
  </si>
  <si>
    <t>ﾕｳｹﾞﾝｶﾞｲｼｬﾋﾄﾐｷﾞｭｳﾆｭｳ</t>
  </si>
  <si>
    <t>有限会社一実牛乳</t>
  </si>
  <si>
    <t>ﾀﾀﾗ ﾖｼﾋﾛ</t>
  </si>
  <si>
    <t>多々良　佳弘</t>
  </si>
  <si>
    <t>077-563-8538</t>
  </si>
  <si>
    <t>滋賀県草津市南笠東3-14-25</t>
  </si>
  <si>
    <t>H0082</t>
  </si>
  <si>
    <t>ｶﾌﾞｼｷｶﾞｲｼｬ ｱﾄｺﾝﾄﾛｰﾙ</t>
  </si>
  <si>
    <t>株式会社アトコントロール</t>
  </si>
  <si>
    <t>ﾘｭｳ ﾋﾃﾞｱｷ</t>
  </si>
  <si>
    <t>龍　英明</t>
  </si>
  <si>
    <t>5011201015590</t>
  </si>
  <si>
    <t>03-5719-7663</t>
  </si>
  <si>
    <t>東京都品川区西五反田1-11-1ｱｲｵｽ五反田駅前4F</t>
  </si>
  <si>
    <t>H0083</t>
  </si>
  <si>
    <t>新規　平成29年2月24日
更新　令和2年2月25日
更新　令和5年2月25日</t>
  </si>
  <si>
    <t>ｶﾌﾞｼｷｶﾞｲｼｬｻｸﾗｼﾞｭｳｹﾝ</t>
  </si>
  <si>
    <t>株式会社さくら住建</t>
  </si>
  <si>
    <t>ｽﾐﾅｶﾞ ｺｳｲﾁ</t>
  </si>
  <si>
    <t>住永　晃一</t>
  </si>
  <si>
    <t>1120001110421</t>
  </si>
  <si>
    <t>06-6630-6812</t>
  </si>
  <si>
    <t>556-0016</t>
  </si>
  <si>
    <t>大阪府大阪市浪速区元町1-5-7ﾅﾝﾊﾞﾌﾟﾗｻﾞﾋﾞﾙ1009</t>
  </si>
  <si>
    <t>H0085</t>
  </si>
  <si>
    <t>ｶﾌﾞｼｷｶﾞｲｼｬﾔﾏｷ</t>
  </si>
  <si>
    <t>株式会社ヤマキ</t>
  </si>
  <si>
    <t>ﾔﾏﾓﾄ ﾌﾐﾖｼ</t>
  </si>
  <si>
    <t>山本　文喜</t>
  </si>
  <si>
    <t>4160001013196</t>
  </si>
  <si>
    <t>077-564-0123</t>
  </si>
  <si>
    <t>滋賀県草津市青地町200番地の10</t>
  </si>
  <si>
    <t>H0086</t>
  </si>
  <si>
    <t>新規　平成29年2月24日
変更　平成29年5月31日
更新　令和2年2月25日
更新　令和5年2月25日
更新　令和8年2月25日</t>
  </si>
  <si>
    <t>ｶﾌﾞｼｷｶﾞｲｼｬｲｰｽﾏｲﾙ</t>
  </si>
  <si>
    <t>株式会社イースマイル</t>
  </si>
  <si>
    <t>ｼﾏﾑﾗ ﾉﾘﾀｶ</t>
  </si>
  <si>
    <t>島村　禮孝</t>
  </si>
  <si>
    <t>5120001111564</t>
  </si>
  <si>
    <t>06-7739-2525</t>
  </si>
  <si>
    <t>542-0066</t>
  </si>
  <si>
    <t>大阪府大阪市中央区瓦屋町3-7-3ｲｰｽﾏｲﾙﾋﾞﾙ</t>
  </si>
  <si>
    <t>H0087</t>
  </si>
  <si>
    <t>ｶﾌﾞｼｷｶﾞｲｼｬｱｲﾋﾟｰｴｽｺｽﾒﾃｨｯｸｽ</t>
  </si>
  <si>
    <t>株式会社IPSコスメティックス</t>
  </si>
  <si>
    <t>ﾓﾘﾓﾄ ﾋﾛｼ</t>
  </si>
  <si>
    <t>森本　博</t>
  </si>
  <si>
    <t>4013201010556</t>
  </si>
  <si>
    <t>03-5437-2672</t>
  </si>
  <si>
    <t>153-0064</t>
  </si>
  <si>
    <t>東京都目黒区下目黒1-8-1ｱﾙｺﾀﾜｰ12F</t>
  </si>
  <si>
    <t>H0088</t>
  </si>
  <si>
    <t>ｵｵｻｶｶﾞｽｾｷｭﾘﾃｨｻｰﾋﾞｽｶﾌﾞｼｷｶﾞｲｼｬ</t>
  </si>
  <si>
    <t>大阪ガスセキュリティサービス株式会社</t>
  </si>
  <si>
    <t>ｽｷﾞﾓﾄ ｶｽﾞﾌﾐ</t>
  </si>
  <si>
    <t>杉本　和史</t>
  </si>
  <si>
    <t>4120001092789</t>
  </si>
  <si>
    <t>06-6306-2061</t>
  </si>
  <si>
    <t>532-0024</t>
  </si>
  <si>
    <t>大阪市淀川区十三本町3丁目6番35号</t>
  </si>
  <si>
    <t>H0089</t>
  </si>
  <si>
    <t>新規　平成29年2月24日
更新　令和2年2月25日
変更　令和4年8月20日
更新　令和5年2月25日</t>
  </si>
  <si>
    <t>ｶﾌﾞｼｷｶﾞｲｼｬｷｮｳﾌﾟﾛ</t>
  </si>
  <si>
    <t>株式会社キョウプロ</t>
  </si>
  <si>
    <t>ｺﾊﾞﾔｼ ｶｽﾞﾋﾛ</t>
  </si>
  <si>
    <t>小林　一広</t>
  </si>
  <si>
    <t>2130001010388</t>
  </si>
  <si>
    <t>075-681-0599</t>
  </si>
  <si>
    <t>601-8361</t>
  </si>
  <si>
    <t>京都市南区吉祥院石原東之口町4番地</t>
  </si>
  <si>
    <t>H0090</t>
  </si>
  <si>
    <t>新規　平成29年2月24日
変更　平成30年11月6日
更新　令和2年2月25日
更新　令和5年2月25日
更新　令和8年2月25日</t>
  </si>
  <si>
    <t>ｶﾌﾞｼｷｶﾞｲｼｬ ﾜｰﾙﾄﾞ･ﾚｯﾌﾟ･ｻｰﾋﾞｽ</t>
  </si>
  <si>
    <t>株式会社ワールド・レップ・サービス</t>
  </si>
  <si>
    <t>ｲｼｶﾜ ﾐﾂﾄｼ</t>
  </si>
  <si>
    <t>石川　光俊</t>
  </si>
  <si>
    <t>1010001108014</t>
  </si>
  <si>
    <t>03-5847-6055　　（コールセンター：0120-249-112）</t>
  </si>
  <si>
    <t>103-0025</t>
  </si>
  <si>
    <t>東京都中央区日本橋茅場町3-5-3日宝茅場町ﾋﾞﾙ3F</t>
  </si>
  <si>
    <t>H0092</t>
  </si>
  <si>
    <t>新規　平成29年3月3日
更新　令和2年3月4日
更新　令和5年3月4日</t>
  </si>
  <si>
    <t>ﾘﾗｲﾌｶﾌﾞｼｷｶﾞｲｼｬ</t>
  </si>
  <si>
    <t>リライフ株式会社</t>
  </si>
  <si>
    <t>ﾘｭｳ ﾋﾃﾞｵ</t>
  </si>
  <si>
    <t>龍　英生</t>
  </si>
  <si>
    <t>7120001096309</t>
  </si>
  <si>
    <t>06-6532-0028</t>
  </si>
  <si>
    <t>550-0013</t>
  </si>
  <si>
    <t>大阪府大阪市西区新町1丁目13番3号四ﾂ橋KFﾋﾞﾙ4階</t>
  </si>
  <si>
    <t>H0093</t>
  </si>
  <si>
    <t>新規　平成29年3月3日
変更　平成30年6月12日
更新　令和2年3月4日
更新　令和5年3月4日</t>
  </si>
  <si>
    <t>ｹｲ･ﾃﾞｨｰ･ﾃﾞｨｰ･ｱｲｶﾌﾞｼｷｶﾞｲｼｬ</t>
  </si>
  <si>
    <t>KDDI株式会社</t>
  </si>
  <si>
    <t>ﾀｶﾊｼ ﾏｺﾄ</t>
  </si>
  <si>
    <t>髙橋　誠</t>
  </si>
  <si>
    <t>9011101031552</t>
  </si>
  <si>
    <t>お客様センター　au携帯電話：局番なし１５７〔無料〕
　　　　　　　　au以外の携帯電話、一般電話：0077-7-111〔無料〕</t>
  </si>
  <si>
    <t>160-0023</t>
  </si>
  <si>
    <t>東京都新宿区西新宿二丁目3番2号</t>
  </si>
  <si>
    <t>H0095</t>
  </si>
  <si>
    <t>新規　平成29年3月17日
更新　令和2年3月18日
更新　令和5年3月18日
更新　令和8年3月18日</t>
  </si>
  <si>
    <t>ｶﾌﾞｼｷｶﾞｲｼｬﾉｰﾍﾞﾙ</t>
  </si>
  <si>
    <t>株式会社ノーベル</t>
  </si>
  <si>
    <t>ﾀﾁｷ ﾕｳｽｹ</t>
  </si>
  <si>
    <t>立木　裕介</t>
  </si>
  <si>
    <t>058-388-3456</t>
  </si>
  <si>
    <t>501-6037</t>
  </si>
  <si>
    <t>岐阜県羽島郡笠松町西金池町100番地</t>
  </si>
  <si>
    <t>H0096</t>
  </si>
  <si>
    <t>ｶﾌﾞｼｷｶﾞｲｼｬﾃﾞｽｸｽﾀｲﾙ</t>
  </si>
  <si>
    <t>株式会社デスクスタイル</t>
  </si>
  <si>
    <t>ﾖｼﾀﾞ ﾄﾓﾉﾘ</t>
  </si>
  <si>
    <t>吉田　友則</t>
  </si>
  <si>
    <t>06-6359-8670　（お客様相談室：0800-111-9960）</t>
  </si>
  <si>
    <t>530-0015</t>
  </si>
  <si>
    <t>大阪市北区中崎西4丁目3-32ARCA梅田ﾋﾞﾙ11F</t>
  </si>
  <si>
    <t>H0098</t>
  </si>
  <si>
    <t>新規　平成29年3月17日
変更　平成30年1月29日
更新　令和2年3月18日
更新　令和5年3月18日
更新　令和8年3月18日　　　　　　　　　　　　　　　　　　　　　　　　　　　　　　　　　　　　　</t>
  </si>
  <si>
    <t>ｶﾌﾞｼｷｶﾞｲｼｬﾋﾞｨｺﾞﾗｲﾌ</t>
  </si>
  <si>
    <t>株式会社ビィゴライフ</t>
  </si>
  <si>
    <t>ｻｶﾀ ﾄｼﾋﾛ</t>
  </si>
  <si>
    <t>坂田　寿宏</t>
  </si>
  <si>
    <t>03-5427-3222</t>
  </si>
  <si>
    <t>108-0073</t>
  </si>
  <si>
    <t>東京都港区三田1-3-39勝田ﾋﾞﾙ3階</t>
  </si>
  <si>
    <t>H0099</t>
  </si>
  <si>
    <t>ｶﾌﾞｼｷｶﾞｲｼｬｴｯｸｽﾜﾝ</t>
  </si>
  <si>
    <t>株式会社エックスワン</t>
  </si>
  <si>
    <t>ｽｶﾞ ﾉﾘｺ</t>
  </si>
  <si>
    <t>菅　則子</t>
  </si>
  <si>
    <t>03-6822-3570</t>
  </si>
  <si>
    <t>105‐0004</t>
  </si>
  <si>
    <t>東京都港区新橋6-17-21住友不動産御成門駅前ﾋﾞﾙ5階</t>
  </si>
  <si>
    <t>H0100</t>
  </si>
  <si>
    <t>新規　平成29年3月24日
更新　令和2年3月25日
更新　令和5年3月25日
更新　令和8年3月25日</t>
  </si>
  <si>
    <t>ｶﾌﾞｼｷｶﾞｲｼｬｾﾞｯﾄﾃｨｳﾞｨ</t>
  </si>
  <si>
    <t>株式会社ZTV</t>
  </si>
  <si>
    <t>ﾀﾑﾗ ｷﾝﾔ</t>
  </si>
  <si>
    <t>田村　欣也</t>
  </si>
  <si>
    <t>059-236-5111</t>
  </si>
  <si>
    <t>514-0131</t>
  </si>
  <si>
    <t>三重県津市あのつ台四丁目7番地1</t>
  </si>
  <si>
    <t>H0101</t>
  </si>
  <si>
    <t>ﾕｳｹﾞﾝｶﾞｲｼｬｷﾀﾑﾗｼﾝﾌﾞﾝﾃﾝ</t>
  </si>
  <si>
    <t>有限会社北村新聞店</t>
  </si>
  <si>
    <t>ｷﾀﾑﾗ ｶｽﾞｻ</t>
  </si>
  <si>
    <t>北村　上総</t>
  </si>
  <si>
    <t>077-587-0043</t>
  </si>
  <si>
    <t>520-2331</t>
  </si>
  <si>
    <t>滋賀県野洲市小篠原2213番地</t>
  </si>
  <si>
    <t>祇王支店</t>
  </si>
  <si>
    <t>077-588-3227</t>
  </si>
  <si>
    <t>野洲市冨波甲1158</t>
  </si>
  <si>
    <t>H0102</t>
  </si>
  <si>
    <t>新規　平成29年3月31日
変更　令和元年12月4日
更新　令和2年4月1日
更新　令和5年4月1日
更新　令和8年4月1日</t>
  </si>
  <si>
    <t>ﾀﾞｲﾄｳｹﾝﾀｸｶﾌﾞｼｷｶﾞｲｼｬ</t>
  </si>
  <si>
    <t>大東建託株式会社</t>
  </si>
  <si>
    <t>ﾀｹｳﾁ ｹｲ</t>
  </si>
  <si>
    <t>竹内　啓</t>
  </si>
  <si>
    <t>03-6718-9111   (03-6718-9000)</t>
  </si>
  <si>
    <t>108-8211</t>
  </si>
  <si>
    <t>東京都港区港南2-16-1品川ｲｰｽﾄﾜﾝﾀﾜｰ24階</t>
  </si>
  <si>
    <t>H0103</t>
  </si>
  <si>
    <t>新規　平成29年3月31日
更新　令和2年4月1日
変更　令和2年5月15日
変更　令和3年8月19日
変更　令和4年6月22日
更新　令和5年4月1日
変更　令和6年4月1日
変更　令和7年6月18日</t>
  </si>
  <si>
    <t>ｶﾌﾞｼｷｶﾞｲｼｬｼｬﾙﾚ</t>
  </si>
  <si>
    <t>株式会社シャルレ</t>
  </si>
  <si>
    <t>ﾊﾔｼ ｶﾂﾔ</t>
  </si>
  <si>
    <t>林　勝哉</t>
  </si>
  <si>
    <t>6140001008568</t>
  </si>
  <si>
    <t>0120-01-4860</t>
  </si>
  <si>
    <t>650-0046</t>
  </si>
  <si>
    <t>神戸市中央区港島中町7-7-1</t>
  </si>
  <si>
    <t>H0104</t>
  </si>
  <si>
    <t>新規　平成29年3月31日
更新　令和2年4月1日
更新　令和5年4月１日
更新　令和8年4月1日</t>
  </si>
  <si>
    <t>ﾌｫｰﾗｲﾌﾘｻｰﾁｺﾞｳﾄﾞｳｶｲｼｬ</t>
  </si>
  <si>
    <t>フォーライフリサーチジャパン合同会社</t>
  </si>
  <si>
    <t>ｳﾒﾊﾗ ﾕｶﾘ</t>
  </si>
  <si>
    <t>梅原　ゆかり</t>
  </si>
  <si>
    <t>03-6777-9691</t>
  </si>
  <si>
    <t>150-0044</t>
  </si>
  <si>
    <t>東京都渋谷区円山町5-3 MIEUX渋谷ﾋﾞﾙ8階</t>
  </si>
  <si>
    <t>H0105</t>
  </si>
  <si>
    <t>新規　平成29年4月14日
変更　令和元年6月13日
更新　令和2年4月15日
更新　令和5年4月15日
更新　令和8年4月15日</t>
  </si>
  <si>
    <t>ﾃｲﾈﾝｶﾌﾞｼｷｶﾞｲｼｬ</t>
  </si>
  <si>
    <t>テイネン株式会社</t>
  </si>
  <si>
    <t>ﾅｶﾑﾗ ﾋﾛﾖｼ</t>
  </si>
  <si>
    <t>中村　博兆</t>
  </si>
  <si>
    <t>0774-22-5247</t>
  </si>
  <si>
    <t>611-0041</t>
  </si>
  <si>
    <t>京都府宇治市槇島町十六44番地1</t>
  </si>
  <si>
    <t>H0106</t>
  </si>
  <si>
    <t>新規　平成29年4月26日
更新　令和2年4月27日
更新　令和5年4月27日
更新　令和8年4月27日</t>
  </si>
  <si>
    <t>ｶﾌﾞｼｷｶﾞｲｼｬｴｲｼﾞｱｸﾘｴｲﾄ</t>
  </si>
  <si>
    <t>株式会社エイジアクリエイト</t>
  </si>
  <si>
    <t>075-254-0824（お客様相談室：0120-655-226）</t>
  </si>
  <si>
    <t>604-8244</t>
  </si>
  <si>
    <t>京都府京都市中京区元本能寺町383</t>
  </si>
  <si>
    <t>H0107</t>
  </si>
  <si>
    <t>新規　平成29年5月9日
更新　令和2年5月10日
更新　令和5年5月10日
更新　令和8年5月10日</t>
  </si>
  <si>
    <t>ｶﾌﾞｼｷｶﾞｲｼｬﾅｶﾀ</t>
  </si>
  <si>
    <t>株式会社ナカタ</t>
  </si>
  <si>
    <t>ﾅｶﾀ ｶﾂﾋﾛ</t>
  </si>
  <si>
    <t>仲田　勝洋</t>
  </si>
  <si>
    <t>06-6694-6655</t>
  </si>
  <si>
    <t>558-0014</t>
  </si>
  <si>
    <t>大阪市住吉区我孫子5-1-7-6F</t>
  </si>
  <si>
    <t>H0108</t>
  </si>
  <si>
    <t>新規　平成29年5月9日
更新　令和2年5月10日
更新　令和5年5月10日</t>
  </si>
  <si>
    <t>ｾｲｶﾂｷｮｳﾄﾞｳｸﾐｱｲｺｰﾌﾟｼｶﾞ</t>
  </si>
  <si>
    <t>生活協同組合コープしが</t>
  </si>
  <si>
    <t>ｼﾗｲｼ　ｶｽﾞｵ</t>
  </si>
  <si>
    <t>白石　一夫</t>
  </si>
  <si>
    <t>2160005009333</t>
  </si>
  <si>
    <t>077-586-1112</t>
  </si>
  <si>
    <t>野洲市冨波甲972</t>
  </si>
  <si>
    <t>H0110</t>
  </si>
  <si>
    <t>ｶﾌﾞｼｷｶﾞｲｼｬｿﾚｰﾙｻｰﾋﾞｽ</t>
  </si>
  <si>
    <t>株式会社ソレールサービス</t>
  </si>
  <si>
    <t>ﾌｶﾜ ﾋﾃﾞﾁｶ</t>
  </si>
  <si>
    <t>府川　秀哉</t>
  </si>
  <si>
    <t>1120101031682</t>
  </si>
  <si>
    <t>0721-20-4566(お客様センター0120-25-4566)</t>
  </si>
  <si>
    <t>584-0013</t>
  </si>
  <si>
    <t>大阪府富田林市桜井町1-1-11</t>
  </si>
  <si>
    <t>H0111</t>
  </si>
  <si>
    <t>ﾅｶｼﾞﾏｼｮｳｼﾞｶﾌﾞｼｷｶﾞｲｼｬ</t>
  </si>
  <si>
    <t>中島商事株式会社</t>
  </si>
  <si>
    <t>ﾅｶｼﾞﾏ ﾄｼﾋﾛ</t>
  </si>
  <si>
    <t>中島　智宏</t>
  </si>
  <si>
    <t>0748-48-2301</t>
  </si>
  <si>
    <t>529-1404</t>
  </si>
  <si>
    <t>滋賀県東近江市宮荘町61-5</t>
  </si>
  <si>
    <t>H0112</t>
  </si>
  <si>
    <t>ｶﾌﾞｼｷｶﾞｲｼｬｵｷﾞｷﾁ</t>
  </si>
  <si>
    <t>株式会社オギキチ</t>
  </si>
  <si>
    <t>ﾑﾗｲ ﾋﾛｷ</t>
  </si>
  <si>
    <t>村井　弘樹</t>
  </si>
  <si>
    <t>0748-34-8990</t>
  </si>
  <si>
    <t>523-0075</t>
  </si>
  <si>
    <t>滋賀県近江八幡市野村町215-2</t>
  </si>
  <si>
    <t>H0116</t>
  </si>
  <si>
    <t>新規　平成29年5月17日
更新　令和2年5月18日
更新　令和5年5月18日</t>
  </si>
  <si>
    <t>ｶﾌﾞｼｷｶﾞｲｼｬｾｲｶﾂｶｶﾞｸｹﾝｷｭｳｶｲ</t>
  </si>
  <si>
    <t>株式会社生活科学研究会</t>
  </si>
  <si>
    <t>ﾏｽﾀﾞ ｺｳｼﾞ</t>
  </si>
  <si>
    <t>枡田　浩二</t>
  </si>
  <si>
    <t>9290001024077</t>
  </si>
  <si>
    <t>092-413-2460</t>
  </si>
  <si>
    <t>812-0004</t>
  </si>
  <si>
    <t>福岡県福岡市博多区榎田2-3-23FMT榎田ﾋﾞﾙ</t>
  </si>
  <si>
    <t>H0118</t>
  </si>
  <si>
    <t>ｶﾌﾞｼｷｶｲｼｬｸﾞﾗﾝﾄ･ｲｰﾜﾝｽﾞ</t>
  </si>
  <si>
    <t>株式会社グラント・イーワンズ</t>
  </si>
  <si>
    <t>ｲﾅｲﾀﾞ ｼｮｳｼﾞ</t>
  </si>
  <si>
    <t>稲井田　章治</t>
  </si>
  <si>
    <t>8210001008344</t>
  </si>
  <si>
    <t>0776-26-2800</t>
  </si>
  <si>
    <t>910-0064</t>
  </si>
  <si>
    <t>福井県福井市新田塚町305番地</t>
  </si>
  <si>
    <t>H0119</t>
  </si>
  <si>
    <t>ｷﾞﾌﾄｼｮｯﾌﾟﾀﾆ</t>
  </si>
  <si>
    <t>ギフトショップタニ</t>
  </si>
  <si>
    <t>ﾀﾆ ｻﾀﾞｵ</t>
  </si>
  <si>
    <t>谷　貞夫</t>
  </si>
  <si>
    <t>077-588-0837</t>
  </si>
  <si>
    <t>520-2315</t>
  </si>
  <si>
    <t>野洲市辻町345番地1</t>
  </si>
  <si>
    <t>H0121</t>
  </si>
  <si>
    <t>ｶﾌﾞｼｷｶﾞｲｼｬｺｳﾖｳｼｬ</t>
  </si>
  <si>
    <t>株式会社高陽社</t>
  </si>
  <si>
    <t>ﾀｶﾉ ﾔｽｷ</t>
  </si>
  <si>
    <t>高野泰樹</t>
  </si>
  <si>
    <t>7200001011696</t>
  </si>
  <si>
    <t>058-398-5040</t>
  </si>
  <si>
    <t>501-6304</t>
  </si>
  <si>
    <t>岐阜県羽島市舟橋町出須賀3-38</t>
  </si>
  <si>
    <t>H0123</t>
  </si>
  <si>
    <t>新規　平成29年5月19日
更新　令和2年5月20日
更新　令和5年5月20日</t>
  </si>
  <si>
    <t>ｾﾞﾝｺｸﾛｳﾄﾞｳｼｬｷｮｳｻｲｾｲｶﾂｷｮｳﾄﾞｳｸﾐｱｲﾚﾝｺﾞｳｶｲ</t>
  </si>
  <si>
    <t>全国労働者共済生活協同組合連合会</t>
  </si>
  <si>
    <t>ﾋﾛﾀ ﾏｻﾐ</t>
  </si>
  <si>
    <t>廣田　政巳</t>
  </si>
  <si>
    <t>2011005000998</t>
  </si>
  <si>
    <t>0120-00-6031</t>
  </si>
  <si>
    <t>151-8571</t>
  </si>
  <si>
    <t>東京都渋谷区代々木2-12-10</t>
  </si>
  <si>
    <t>H0124</t>
  </si>
  <si>
    <t>ｶﾌﾞｼｷｶﾞｲｼｬｷｮｳﾄｷﾞﾝｺｳ</t>
  </si>
  <si>
    <t>株式会社京都銀行</t>
  </si>
  <si>
    <t>ﾄﾞｲ ﾉﾌﾞﾋﾛ</t>
  </si>
  <si>
    <t>土井　伸宏</t>
  </si>
  <si>
    <t>9130001000028</t>
  </si>
  <si>
    <t>075-361-2211</t>
  </si>
  <si>
    <t>600-8652</t>
  </si>
  <si>
    <t>京都市下京区烏丸通松原上る薬師前町700番地</t>
  </si>
  <si>
    <t>H0125</t>
  </si>
  <si>
    <t>ｸﾚﾃﾞｨ･ｱｸﾞﾘｺﾙｾｲﾒｲﾎｹﾝｶﾌﾞｼｷｶﾞｲｼｬ</t>
  </si>
  <si>
    <t>クレディ・アグリコル生命保険株式会社</t>
  </si>
  <si>
    <t>ﾆｺﾗ･ｿｳﾞｧｰﾁﾞｭ</t>
  </si>
  <si>
    <t>ニコラ・ソヴァーヂュ</t>
  </si>
  <si>
    <t>8010401077926</t>
  </si>
  <si>
    <t>03-4590-8400</t>
  </si>
  <si>
    <t>東京都港区東新橋一丁目9番2号汐留住友ﾋﾞﾙ</t>
  </si>
  <si>
    <t>H0126</t>
  </si>
  <si>
    <t>新規　平成29年5月19日
変更　平成31年4月12日
更新　令和2年5月20日
更新　令和5年5月20日
更新　令和8年5月20日</t>
  </si>
  <si>
    <t>ﾄｳｷｮｳｶｲｼﾞｮｳﾆﾁﾄﾞｳｶｻｲﾎｹﾝｶﾌﾞｼｷｶﾞｲｼｬ</t>
  </si>
  <si>
    <t>東京海上日動火災保険株式会社</t>
  </si>
  <si>
    <t>ｼﾛﾀ ﾋﾛｱｷ</t>
  </si>
  <si>
    <t>城田　宏明</t>
  </si>
  <si>
    <t>03-3212-6211（大代表）</t>
  </si>
  <si>
    <t>100-8050</t>
  </si>
  <si>
    <t>東京都千代田区大手町二丁目6番4号</t>
  </si>
  <si>
    <t>H0127</t>
  </si>
  <si>
    <t>新規　平成29年5月19日
更新　令和2年5月20日
変更　令和4年4月1日
更新　令和5年5月20日
変更　令和6年3月7日</t>
  </si>
  <si>
    <t>ｿﾝｶﾞｲﾎｹﾝｼﾞｬﾊﾟﾝｶﾌﾞｼｷｶﾞｲｼｬ</t>
  </si>
  <si>
    <t>損害保険ジャパン株式会社</t>
  </si>
  <si>
    <t>ｲｼｶﾜ ｺｳｼﾞ</t>
  </si>
  <si>
    <t>石川　耕治</t>
  </si>
  <si>
    <t>4011101023372</t>
  </si>
  <si>
    <t>03-3349-3111</t>
  </si>
  <si>
    <t>160-8338</t>
  </si>
  <si>
    <t>東京都新宿区西新宿1-26-1</t>
  </si>
  <si>
    <t>H0128</t>
  </si>
  <si>
    <t>新規　平成29年5月19日
更新　令和2年5月20日
更新　令和5年5月20日
更新　令和8年5月20日</t>
  </si>
  <si>
    <t>ｶﾌﾞｼｷｶﾞｲｼｬﾌｼﾞﾎｰﾑｽﾞ</t>
  </si>
  <si>
    <t>株式会社フジホームズ</t>
  </si>
  <si>
    <t>ﾀｷｻﾞﾜ ﾔｽﾕｷ</t>
  </si>
  <si>
    <t>滝澤　康之</t>
  </si>
  <si>
    <t>075-502-2833</t>
  </si>
  <si>
    <t>607-1431</t>
  </si>
  <si>
    <t>京都府京都市伏見区石田大受町32</t>
  </si>
  <si>
    <t>H0131</t>
  </si>
  <si>
    <t>ｴﾇｴﾇｾｲﾒｲﾎｹﾝｶﾌﾞｼｷｶﾞｲｼｬ</t>
  </si>
  <si>
    <t>エヌエヌ生命保険株式会社</t>
  </si>
  <si>
    <t>ﾏﾘｳｽ･ﾎﾟﾍﾟｽｸ</t>
  </si>
  <si>
    <t>マリウス・ポペスク</t>
  </si>
  <si>
    <t>8010001009338</t>
  </si>
  <si>
    <t>03-6892-0663</t>
  </si>
  <si>
    <t>150-6144</t>
  </si>
  <si>
    <t>東京都渋谷区渋谷2-24-12渋谷ｽｸﾗﾝﾌﾞﾙｽｸｴｱ44階</t>
  </si>
  <si>
    <t>H0132</t>
  </si>
  <si>
    <t>ｻﾝｷｮｳｺｳｱﾂｶﾌﾞｼｷｶﾞｲｼｬ</t>
  </si>
  <si>
    <t>三協高圧株式会社</t>
  </si>
  <si>
    <t>ｻｶｲ ｶﾂﾋﾛ</t>
  </si>
  <si>
    <t>酒井　勝宏</t>
  </si>
  <si>
    <t>8160001015602</t>
  </si>
  <si>
    <t>077-586-6088(ｶﾞｽｾﾝﾀｰ：0120-81-1964)</t>
  </si>
  <si>
    <t>野洲市小篠原270</t>
  </si>
  <si>
    <t>ガスセンター</t>
  </si>
  <si>
    <t>077-586-1964</t>
  </si>
  <si>
    <t>野洲市小篠原271-3</t>
  </si>
  <si>
    <t>H0133</t>
  </si>
  <si>
    <t>ｶﾌﾞｼｷｶﾞｲｼｬｼｶﾞｷﾞﾝｺｳ</t>
  </si>
  <si>
    <t>株式会社滋賀銀行</t>
  </si>
  <si>
    <t>ｸﾎﾞﾀ ｼﾝﾔ</t>
  </si>
  <si>
    <t>久保田　真也</t>
  </si>
  <si>
    <t>077-524-2141</t>
  </si>
  <si>
    <t>520-8686</t>
  </si>
  <si>
    <t>大津市浜町1番38号</t>
  </si>
  <si>
    <t>077-588-1011</t>
  </si>
  <si>
    <t>野洲市小篠原2210-1</t>
  </si>
  <si>
    <t>077-589-2531</t>
  </si>
  <si>
    <t>野洲市西河原2441</t>
  </si>
  <si>
    <t>H0134</t>
  </si>
  <si>
    <t>ｶﾌﾞｼｷｶﾞｲｼｬｼｶﾞﾃﾞｨｰｼｰｶｰﾄﾞ</t>
  </si>
  <si>
    <t>株式会社滋賀ディーシーカード</t>
  </si>
  <si>
    <t>ﾌｸﾀﾞ ﾄｼﾋﾛ</t>
  </si>
  <si>
    <t>福田　敏宏</t>
  </si>
  <si>
    <t>077-526-1302</t>
  </si>
  <si>
    <t>520-0041</t>
  </si>
  <si>
    <t>大津市浜町1番10号</t>
  </si>
  <si>
    <t>H0135</t>
  </si>
  <si>
    <t>新規　平成29年5月19日
更新　令和2年5月20日
変更　令和3年10月12日
更新　令和5年5月20日</t>
  </si>
  <si>
    <t>ｶﾌﾞｼｷｶﾞｲｼｬﾏﾅﾋﾞｽｹｼｮｳﾋﾝ</t>
  </si>
  <si>
    <t>株式会社マナビス化粧品</t>
  </si>
  <si>
    <t>ｶﾈｺ ｼﾝｲﾁ</t>
  </si>
  <si>
    <t>兼子　慎一</t>
  </si>
  <si>
    <t>3040001030675</t>
  </si>
  <si>
    <t>047-380-0500</t>
  </si>
  <si>
    <t>279-0032</t>
  </si>
  <si>
    <t>千葉県浦安市千鳥15-8</t>
  </si>
  <si>
    <t>H0136</t>
  </si>
  <si>
    <t>ｻﾝ･ｸﾛﾚﾗｼﾞｬﾊﾟﾝｶﾌﾞｼｷｶﾞｲｼｬ</t>
  </si>
  <si>
    <t>サン・クロレラジャパン株式会社</t>
  </si>
  <si>
    <t>ﾅｶﾔﾏ ﾌﾄｼ</t>
  </si>
  <si>
    <t>中山　太</t>
  </si>
  <si>
    <t>3130001017416</t>
  </si>
  <si>
    <t>075-288-3100</t>
  </si>
  <si>
    <t>600-8177</t>
  </si>
  <si>
    <t>京都市下京区烏丸通五条下る大坂町369番地</t>
  </si>
  <si>
    <t>H0137</t>
  </si>
  <si>
    <t>ｶﾌﾞｼｷｶﾞｲｼｬｷﾀﾅｶﾌｧｰﾑ</t>
  </si>
  <si>
    <t>株式会社きたなかふぁーむ</t>
  </si>
  <si>
    <t>ｷﾀﾅｶ ﾖｼﾕｷ</t>
  </si>
  <si>
    <t>北中　良幸</t>
  </si>
  <si>
    <t>6160001018458</t>
  </si>
  <si>
    <t>077-587-1717</t>
  </si>
  <si>
    <t>520-2362</t>
  </si>
  <si>
    <t>野洲市市三宅1994</t>
  </si>
  <si>
    <t>H0138</t>
  </si>
  <si>
    <t>ﾕｳｹﾞﾝｶﾞｲｼｬﾐﾔｶﾞﾜﾈﾝﾘｮｳ</t>
  </si>
  <si>
    <t>有限会社宮川燃料</t>
  </si>
  <si>
    <t>ﾐﾔｶﾞﾜ ﾖｼﾋﾛ</t>
  </si>
  <si>
    <t>宮川　義宏</t>
  </si>
  <si>
    <t>7160002013770</t>
  </si>
  <si>
    <t>077-582-2860</t>
  </si>
  <si>
    <t>滋賀県守山市守山一丁目8番3号</t>
  </si>
  <si>
    <t>H0139</t>
  </si>
  <si>
    <t>ｶﾌﾞｼｷｶﾞｲｼｬﾅﾘｽｹｼｮｳﾋﾝ</t>
  </si>
  <si>
    <t>株式会社ナリス化粧品</t>
  </si>
  <si>
    <t>ﾑﾗｵｶ ﾋﾛﾖｼ</t>
  </si>
  <si>
    <t>村岡　弘義</t>
  </si>
  <si>
    <t>9120001035958</t>
  </si>
  <si>
    <t>06-6458-5801（代表）</t>
  </si>
  <si>
    <t>553-0001</t>
  </si>
  <si>
    <t>大阪市福島区海老江一丁目11番17号</t>
  </si>
  <si>
    <t>H0140</t>
  </si>
  <si>
    <t>ﾍﾟﾚ･ｸﾞﾚｲｽｶﾌﾞｼｷｶﾞｲｼｬ</t>
  </si>
  <si>
    <t>ペレ・グレイス株式会社</t>
  </si>
  <si>
    <t>ｻﾄｳ ﾄﾓﾐ</t>
  </si>
  <si>
    <t>佐藤　知己</t>
  </si>
  <si>
    <t>4011001065325</t>
  </si>
  <si>
    <t>03-5795-0205</t>
  </si>
  <si>
    <t>150-0013</t>
  </si>
  <si>
    <t>東京都渋谷区恵比寿4-6-1恵比寿MFﾋﾞﾙ402</t>
  </si>
  <si>
    <t>H0143</t>
  </si>
  <si>
    <t>新規　平成29年5月19日
更新　令和2年5月20日
変更　令和2年11月5日
更新　令和5年5月20日</t>
  </si>
  <si>
    <t>ｻﾝｸｽｱｲｶﾌﾞｼｷｶﾞｲｼｬ</t>
  </si>
  <si>
    <t>サンクスアイ株式会社</t>
  </si>
  <si>
    <t>ﾌｼﾞﾜﾗ ﾏｺﾄ</t>
  </si>
  <si>
    <t>藤原　誠</t>
  </si>
  <si>
    <t>1330001008909</t>
  </si>
  <si>
    <t>096-285-3910(お客様相談窓口：096-285-6613）</t>
  </si>
  <si>
    <t>861-8035</t>
  </si>
  <si>
    <t>熊本県熊本市東区御領6-1-6</t>
  </si>
  <si>
    <t>H0144</t>
  </si>
  <si>
    <t>ｲﾉｳｴｼﾝﾌﾞﾝﾎ</t>
  </si>
  <si>
    <t>井ノ上新聞舗</t>
  </si>
  <si>
    <t>ｲﾉｳｴ ﾖｼﾉﾘ</t>
  </si>
  <si>
    <t>井ノ上　芳範</t>
  </si>
  <si>
    <t>077-587-1315</t>
  </si>
  <si>
    <t>520-2301</t>
  </si>
  <si>
    <t>野洲市小南1180</t>
  </si>
  <si>
    <t>H0145</t>
  </si>
  <si>
    <t>新規　平成29年6月6日
更新　令和2年6月7日
更新　令和5年6月7日</t>
  </si>
  <si>
    <t>ｵｵｷｻﾝｷﾞｮｳｶﾌﾞｼｷｶﾞｲｼｬ</t>
  </si>
  <si>
    <t>大木産業株式会社</t>
  </si>
  <si>
    <t>ｵｵｷ ﾖｼｵ</t>
  </si>
  <si>
    <t>大木　慶生</t>
  </si>
  <si>
    <t>4140001040036</t>
  </si>
  <si>
    <t>0791-48-1000</t>
  </si>
  <si>
    <t>678-0175</t>
  </si>
  <si>
    <t>兵庫県赤穂市北野中11</t>
  </si>
  <si>
    <t>H0147</t>
  </si>
  <si>
    <t>新規　平成29年6月9日
変更　平成30年5月17日
変更　平成31年4月1日
更新　令和2年6月10日
更新　令和5年6月10日
変更　令和7年4月1日
変更　令和7年12月1日</t>
  </si>
  <si>
    <t>ﾀｲｼﾞｭｾｲﾒｲﾎｹﾝｶﾌﾞｼｷｶﾞｲｼｬ</t>
  </si>
  <si>
    <t>大樹生命保険株式会社</t>
  </si>
  <si>
    <t>ﾊﾗｸﾞ ﾁﾀﾂﾔ</t>
  </si>
  <si>
    <t>原口　達哉</t>
  </si>
  <si>
    <t>6010001087220</t>
  </si>
  <si>
    <t>03-6831-8000(お客様サービスセンター：0120-318-766)</t>
  </si>
  <si>
    <t>105-7190</t>
  </si>
  <si>
    <t>東京都港区東新橋1-5-2汐留ｼﾃｨｾﾝﾀｰ</t>
  </si>
  <si>
    <t>H0148</t>
  </si>
  <si>
    <t>新規　平成29年6月9日
更新　令和2年6月10日
更新　令和5年6月10日</t>
  </si>
  <si>
    <t>ﾓﾘﾔﾏｶﾞｽｷｸﾞｾﾝﾀｰｼﾞｭｳｾﾂｶﾌﾞｼｷｶﾞｲｼｬ</t>
  </si>
  <si>
    <t>守山ガス器具センター住設株式会社</t>
  </si>
  <si>
    <t>ﾊﾔｼ ﾀﾀﾞﾋﾛ</t>
  </si>
  <si>
    <t>林　忠広</t>
  </si>
  <si>
    <t>5160001015480</t>
  </si>
  <si>
    <t>077-583-1347</t>
  </si>
  <si>
    <t>524-0021</t>
  </si>
  <si>
    <t>滋賀県守山市吉身三丁目15番16号</t>
  </si>
  <si>
    <t>H0149</t>
  </si>
  <si>
    <t>ﾚｰｸｼｮｳｼﾞｶﾌﾞｼｷｶﾞｲｼｬ</t>
  </si>
  <si>
    <t>レーク商事株式会社</t>
  </si>
  <si>
    <t>ﾓﾘﾓﾄ ﾏｻﾙ</t>
  </si>
  <si>
    <t>森本　勝</t>
  </si>
  <si>
    <t>7120001092308</t>
  </si>
  <si>
    <t>077-526-2260</t>
  </si>
  <si>
    <t>滋賀県大津市浜町4番28号</t>
  </si>
  <si>
    <t>H0150</t>
  </si>
  <si>
    <t>新規　平成29年6月9日　
変更　平成30年4月10日
更新　令和2年6月10日
更新　令和5年6月10日
変更　令和7年4月1日</t>
  </si>
  <si>
    <t>ﾆﾎﾝｾｲﾒｲﾎｹﾝｿｳｺﾞｶﾞｲｼｬ</t>
  </si>
  <si>
    <t>日本生命保険相互会社</t>
  </si>
  <si>
    <t>ｱｻﾋ ｻﾄｼ</t>
  </si>
  <si>
    <t>朝日　智司</t>
  </si>
  <si>
    <t>3120005007273</t>
  </si>
  <si>
    <t>06-6209-4500</t>
  </si>
  <si>
    <t>541-8501</t>
  </si>
  <si>
    <t>大阪府大阪市中央区今橋3-5-12</t>
  </si>
  <si>
    <t>H0151</t>
  </si>
  <si>
    <t>ﾈｵﾌｧｰｽﾄｾｲﾒｲﾎｹﾝｶﾌﾞｼｷｶﾞｲｼｬ</t>
  </si>
  <si>
    <t>ネオファースト生命保険株式会社</t>
  </si>
  <si>
    <t>ﾄｸｵｶ ﾕｳｼﾞ</t>
  </si>
  <si>
    <t>徳岡　裕士</t>
  </si>
  <si>
    <t>4011101052339</t>
  </si>
  <si>
    <t>03-5437-9047</t>
  </si>
  <si>
    <t>141-0032</t>
  </si>
  <si>
    <t>東京都品川区大崎二丁目11-1大崎ｳｨｽﾞﾀﾜｰ</t>
  </si>
  <si>
    <t>H0156</t>
  </si>
  <si>
    <t>新規　平成29年6月9日
変更　平成30年5月17日
更新　令和2年6月10日
更新　令和5年6月10日
変更　令和6年8月1日
変更　令和7年4月1日</t>
  </si>
  <si>
    <t>ｿﾝﾎﾟﾋﾏﾜﾘｾｲﾒｲﾎｹﾝｶﾌﾞｼｷｶﾞｲｼｬ</t>
  </si>
  <si>
    <t>SOMPOひまわり生命保険株式会社</t>
  </si>
  <si>
    <t>ｸﾒ ﾔｽｷ</t>
  </si>
  <si>
    <t>久米　康樹</t>
  </si>
  <si>
    <t>5011101000065</t>
  </si>
  <si>
    <t>050-1712-2032</t>
  </si>
  <si>
    <t>110-8963</t>
  </si>
  <si>
    <t>東京都千代田区霞が関三丁目７－３　損保ジャパン霞が関ビル</t>
  </si>
  <si>
    <t>H0157</t>
  </si>
  <si>
    <t>ｾｺﾑｿﾝｶﾞｲﾎｹﾝｶﾌﾞｼｷｶﾞｲｼｬ</t>
  </si>
  <si>
    <t>セコム損害保険株式会社</t>
  </si>
  <si>
    <t>ﾅｶﾑﾗ ﾀｹｼ</t>
  </si>
  <si>
    <t>中村　毅</t>
  </si>
  <si>
    <t>3010001047904</t>
  </si>
  <si>
    <t>03-5216-6111（お客様センター：0120-333-962）</t>
  </si>
  <si>
    <t>102-8645</t>
  </si>
  <si>
    <t>東京都千代田区平河町二丁目6番2号</t>
  </si>
  <si>
    <t>H0158</t>
  </si>
  <si>
    <t>ｼｶﾞｹﾝｼﾝﾖｳｸﾐｱｲ</t>
  </si>
  <si>
    <t>滋賀県信用組合</t>
  </si>
  <si>
    <t>ｱｵｷ ｶｽﾞｵ</t>
  </si>
  <si>
    <t>青木　和夫</t>
  </si>
  <si>
    <t>8160005002530</t>
  </si>
  <si>
    <t>0748-62-4100</t>
  </si>
  <si>
    <t>528-0021</t>
  </si>
  <si>
    <t>滋賀県甲賀市水口町八光2番45号</t>
  </si>
  <si>
    <t>H0159</t>
  </si>
  <si>
    <t>ｽﾐﾄﾓｾｲﾒｲﾎｹﾝｿｳｺﾞｶｲｼｬ</t>
  </si>
  <si>
    <t>住友生命保険相互会社</t>
  </si>
  <si>
    <t>ﾀｶﾀﾞ ﾕｷﾉﾘ</t>
  </si>
  <si>
    <t>高田　幸徳</t>
  </si>
  <si>
    <t>5120005007271</t>
  </si>
  <si>
    <t>06-6937-1435</t>
  </si>
  <si>
    <t>540-8512</t>
  </si>
  <si>
    <t>大阪市中央区城見一丁目4番35号</t>
  </si>
  <si>
    <t>H0160</t>
  </si>
  <si>
    <t>新規　平成29年6月20日
更新　令和2年6月21日
更新　令和5年6月21日</t>
  </si>
  <si>
    <t>ｶﾌﾞｼｷｶﾞｲｼｬﾍﾞｶﾞ</t>
  </si>
  <si>
    <t>株式会社ベガ</t>
  </si>
  <si>
    <t>ﾄﾐﾂﾞｶ ｶﾅｺ</t>
  </si>
  <si>
    <t>富塚　加奈子</t>
  </si>
  <si>
    <t>7290001005707</t>
  </si>
  <si>
    <t>092-846-8533</t>
  </si>
  <si>
    <t>814-0001</t>
  </si>
  <si>
    <t>福岡県福岡市早良区百道浜3-3-1</t>
  </si>
  <si>
    <t>H0161</t>
  </si>
  <si>
    <t>ｶﾌﾞｼｷｶﾞｲｼｬｳｨﾙ･ｻｰﾁ</t>
  </si>
  <si>
    <t>株式会社ウィル・サーチ</t>
  </si>
  <si>
    <t>ｸﾎﾞ ﾏﾐ</t>
  </si>
  <si>
    <t>久保　摩美</t>
  </si>
  <si>
    <t>7020001043114</t>
  </si>
  <si>
    <t>045-478-5091</t>
  </si>
  <si>
    <t>222-0033</t>
  </si>
  <si>
    <t>横浜市港北区新横浜3-6-12日総第12ﾋﾞﾙ9Ｆ</t>
  </si>
  <si>
    <t>H0162</t>
  </si>
  <si>
    <t>ﾀﾞｲﾔﾂｳｼｮｳｶﾌﾞｼｷｶﾞｲｼｬ</t>
  </si>
  <si>
    <t>ダイヤ通商株式会社</t>
  </si>
  <si>
    <t>ﾅｶｼﾞﾏ ﾀｸｵ</t>
  </si>
  <si>
    <t>中島　太久雄</t>
  </si>
  <si>
    <t>1160001010031</t>
  </si>
  <si>
    <t>0748-48-4011</t>
  </si>
  <si>
    <t>H0163</t>
  </si>
  <si>
    <t>ｶﾌﾞｼｷｶﾞｲｼｬｱｰｼﾞｭｾﾙﾋﾞｽ</t>
  </si>
  <si>
    <t>株式会社アージュセルビス</t>
  </si>
  <si>
    <t>ﾎﾝﾀﾞ ｼｮｳｼﾞ</t>
  </si>
  <si>
    <t>本田　正治</t>
  </si>
  <si>
    <t>7120001104161</t>
  </si>
  <si>
    <t>06-6946-5003</t>
  </si>
  <si>
    <t>540-0003</t>
  </si>
  <si>
    <t>大阪府大阪市中央区森ﾉ宮中央2-4-15</t>
  </si>
  <si>
    <t>H0164</t>
  </si>
  <si>
    <t>ﾕｳｹﾞﾝｶﾞｲｼｬﾀﾁｲﾘ ﾖﾐｳﾘｾﾝﾀｰﾔｽ</t>
  </si>
  <si>
    <t>有限会社たちいり　読売センター野洲</t>
  </si>
  <si>
    <t>ﾀﾁｲﾘ ｺｳｿﾞｳ</t>
  </si>
  <si>
    <t>立入　好造</t>
  </si>
  <si>
    <t>4160002014284</t>
  </si>
  <si>
    <t>077-586-0762</t>
  </si>
  <si>
    <t>滋賀県野洲市小篠原2176-4</t>
  </si>
  <si>
    <t>読売センター野洲</t>
  </si>
  <si>
    <t>H0165</t>
  </si>
  <si>
    <t>ﾖﾐｳﾘｾﾝﾀｰﾔｽｾｲﾌﾞ</t>
  </si>
  <si>
    <t>読売センター野洲西部</t>
  </si>
  <si>
    <t>ｽｽﾞｷ ﾕﾀｶ</t>
  </si>
  <si>
    <t>鈴木　豊</t>
  </si>
  <si>
    <t>077-586-1314</t>
  </si>
  <si>
    <t>520-2352</t>
  </si>
  <si>
    <t>野洲市冨波乙710-11</t>
  </si>
  <si>
    <t>H0166</t>
  </si>
  <si>
    <t>新規　平成29年6月20日
変更　平成30年2月9日　　　　　　　　　　　　　　　　　　　　　　　　　　　　　　　　　　　　　更新　令和2年6月21日
更新　令和5年6月21日</t>
  </si>
  <si>
    <t>ﾕｳｹﾞﾝｶｲｼｬｺｼﾝ（ﾖﾐｳﾘｾﾝﾀｰﾓﾘﾔﾏ）</t>
  </si>
  <si>
    <t>有限会社湖新（読売センター守山）</t>
  </si>
  <si>
    <t>ｻﾜﾀﾞ ｱﾂｼ</t>
  </si>
  <si>
    <t>澤田　厚</t>
  </si>
  <si>
    <t>8160002005957</t>
  </si>
  <si>
    <t>077-583-0181</t>
  </si>
  <si>
    <t>524-0041</t>
  </si>
  <si>
    <t>滋賀県守山市勝部2丁目3番12号B-101</t>
  </si>
  <si>
    <t>H0167</t>
  </si>
  <si>
    <t>新規　平成29年6月28日 
変更　平成30年10月5日
更新　令和2年6月29日
更新　令和5年6月29日</t>
  </si>
  <si>
    <t>ﾔﾏｶﾜｶﾌﾞｼｷｶﾞｲｼｬ</t>
  </si>
  <si>
    <t>山川株式会社</t>
  </si>
  <si>
    <t>ﾐﾖｼ ｻﾄﾙ</t>
  </si>
  <si>
    <t>三好　悟</t>
  </si>
  <si>
    <t>2130001019132</t>
  </si>
  <si>
    <t>075-631-3000</t>
  </si>
  <si>
    <t>600-8863</t>
  </si>
  <si>
    <t>京都府京都市下京区七条御所ﾉ内本町100-3-401</t>
  </si>
  <si>
    <t>H0168</t>
  </si>
  <si>
    <t>新規　平成29年6月28日
更新　令和2年6月29日
更新　令和5年6月29日</t>
  </si>
  <si>
    <t>ｶﾌﾞｼｷｶﾞｲｼｬﾀﾞｽｷﾝ</t>
  </si>
  <si>
    <t>株式会社ダスキン</t>
  </si>
  <si>
    <t>ｵｵｸﾎﾞ ﾋﾛﾕｷ</t>
  </si>
  <si>
    <t>大久保　裕行</t>
  </si>
  <si>
    <t>3120901007178</t>
  </si>
  <si>
    <t>06-6387-3411</t>
  </si>
  <si>
    <t>564-0051</t>
  </si>
  <si>
    <t>大阪府吹田市芳野町5-32</t>
  </si>
  <si>
    <t>H0169</t>
  </si>
  <si>
    <t>ﾆｼﾆﾎﾝﾃﾞﾝｼﾝﾃﾞﾝﾜｶﾌﾞｼｷｶﾞｲｼｬ</t>
  </si>
  <si>
    <t>西日本電信電話株式会社</t>
  </si>
  <si>
    <t>ﾓﾘﾊﾞﾔｼ　ﾏｻｱｷ</t>
  </si>
  <si>
    <t>森林　正彰</t>
  </si>
  <si>
    <t>7120001077523</t>
  </si>
  <si>
    <t>0120-019000（お客様センター）</t>
  </si>
  <si>
    <t>534-0024</t>
  </si>
  <si>
    <t>大阪府大阪市都島区東野田町4丁目15番82号</t>
  </si>
  <si>
    <t>H0171</t>
  </si>
  <si>
    <t>新規　平成29年6月28日
変更　平成30年6月29日
更新　令和2年6月29日
更新　令和5年6月29日</t>
  </si>
  <si>
    <t>ｶﾌﾞｼｷｶﾞｲｼｬﾓﾝﾃﾎｰﾑ</t>
  </si>
  <si>
    <t>株式会社モンテホーム</t>
  </si>
  <si>
    <t>ﾀﾅｶ ﾀｶﾋﾛ</t>
  </si>
  <si>
    <t>田中　貴浩</t>
  </si>
  <si>
    <t>4130001045993</t>
  </si>
  <si>
    <t>077-531-0331</t>
  </si>
  <si>
    <t>520-0835</t>
  </si>
  <si>
    <t>滋賀県大津市別保2丁目2-1</t>
  </si>
  <si>
    <t>H0172</t>
  </si>
  <si>
    <t>新規　平成29年6月28日
更新　令和2年6月29日
変更　令和3年4月1日
更新　令和5年6月29日</t>
  </si>
  <si>
    <t>ﾐﾂｲｽﾐﾄﾓｶｲｼﾞｮｳｶｻｲﾎｹﾝｶﾌﾞｼｷｶﾞｲｼｬ</t>
  </si>
  <si>
    <t>三井住友海上火災保険株式会社</t>
  </si>
  <si>
    <t>ﾌﾅﾋﾞｷ ｼﾝｲﾁﾛｳ</t>
  </si>
  <si>
    <t>舩曵　真一郎</t>
  </si>
  <si>
    <t>6010001008795</t>
  </si>
  <si>
    <t>03-3259-3111</t>
  </si>
  <si>
    <t>101-8011</t>
  </si>
  <si>
    <t>東京都千代田区神田駿河台三丁目9番地</t>
  </si>
  <si>
    <t>H0174</t>
  </si>
  <si>
    <t>ｶﾌﾞｼｷｶﾞｲｼｬﾐｽﾞﾎｷﾞﾝｺｳ</t>
  </si>
  <si>
    <t>株式会社みずほ銀行</t>
  </si>
  <si>
    <t>ｶﾄｳ ﾏｻﾋｺ</t>
  </si>
  <si>
    <t>加藤　勝彦</t>
  </si>
  <si>
    <t>6010001008845</t>
  </si>
  <si>
    <t>077-522-4181</t>
  </si>
  <si>
    <t>滋賀県大津市浜町1-1</t>
  </si>
  <si>
    <t>H0175</t>
  </si>
  <si>
    <t>ｾｲｶﾂｸﾗﾌﾞｾｲｶﾂｷｮｳﾄﾞｳｸﾐｱｲ</t>
  </si>
  <si>
    <t>生活クラブ生活協同組合</t>
  </si>
  <si>
    <t>ﾔﾏｼﾀ ﾑﾈｷ</t>
  </si>
  <si>
    <t>山下　崇輝</t>
  </si>
  <si>
    <t>6160005009395</t>
  </si>
  <si>
    <t>077-584-2022</t>
  </si>
  <si>
    <t>524-0102</t>
  </si>
  <si>
    <t>滋賀県守山市水保町1172番地1</t>
  </si>
  <si>
    <t>H0176</t>
  </si>
  <si>
    <t>新規　平成29年7月14日
更新　令和2年7月15日
更新　令和5年7月15日</t>
  </si>
  <si>
    <t>ｶﾌﾞｼｷｶﾞｲｼｬﾋﾟｰｴﾑｼﾞｬﾊﾟﾝ</t>
  </si>
  <si>
    <t>株式会社ＰＭ－Ｊａｐａｎ</t>
  </si>
  <si>
    <t>ｶﾄｳ ｾｲｼﾞ</t>
  </si>
  <si>
    <t>加藤　聖治</t>
  </si>
  <si>
    <t>5010401093380</t>
  </si>
  <si>
    <t>0120-077-050(消費者相談窓口)</t>
  </si>
  <si>
    <t>東京都中央区日本橋茅場町3-1-11日本橋ﾋﾟｱｻﾞﾋﾞﾙ2F</t>
  </si>
  <si>
    <t>H0177</t>
  </si>
  <si>
    <t>ｶﾌﾞｼｷｶﾞｲｼｬｸﾗｳﾄﾞﾅｲﾝ</t>
  </si>
  <si>
    <t>株式会社ＣｌｏｕｄＮｉｎｅ</t>
  </si>
  <si>
    <t>ｼﾏﾓﾄ ﾕｷﾉﾌﾞ</t>
  </si>
  <si>
    <t>嶋本　幸伸</t>
  </si>
  <si>
    <t>7240001050121</t>
  </si>
  <si>
    <t>082-545-5488</t>
  </si>
  <si>
    <t>730-0051</t>
  </si>
  <si>
    <t>広島県広島市中区大手町2丁目2-9ﾋﾞﾙ博丈大手町1F</t>
  </si>
  <si>
    <t>H0178</t>
  </si>
  <si>
    <t>新規　平成29年7月14日
更新　令和2年7月15日
更新　令和5年７月15日</t>
  </si>
  <si>
    <t>ｲｯﾊﾟﾝｻﾞｲﾀﾞﾝﾎｳｼﾞﾝｾﾞﾝｺｸﾌｸﾘｺｳｾｲｷｮｳｻｲｶｲ</t>
  </si>
  <si>
    <t>一般財団法人全国福利厚生共済会</t>
  </si>
  <si>
    <t>ﾀｶｲ ﾄｼｵ</t>
  </si>
  <si>
    <t>髙井　利夫</t>
  </si>
  <si>
    <t>6140005015206</t>
  </si>
  <si>
    <t>079-421-0256(ｶｽﾀﾏｰｾﾝﾀｰ：050-8881-8878)</t>
  </si>
  <si>
    <t>675-0067</t>
  </si>
  <si>
    <t>兵庫県加古川市加古川町河原333番地の1</t>
  </si>
  <si>
    <t>H0179</t>
  </si>
  <si>
    <t>新規　平成29年7月21日
更新　令和2年7月22日
更新　令和5年7月22日</t>
  </si>
  <si>
    <t>ﾗｸﾃﾝｿﾝｶﾞｲﾎｹﾝ　ｶﾌﾞｼｷｶﾞｲｼｬ</t>
  </si>
  <si>
    <t>楽天損害保険株式会社</t>
  </si>
  <si>
    <t>ﾊｼﾔ ﾕｳｿﾞｳ</t>
  </si>
  <si>
    <t>橋谷　有造</t>
  </si>
  <si>
    <t>7010001008860</t>
  </si>
  <si>
    <t>050-5432-4900</t>
  </si>
  <si>
    <t>東京都港区南青山2丁目6-21</t>
  </si>
  <si>
    <t>H0181</t>
  </si>
  <si>
    <t>新規　平成29年7月21日
更新　令和2年７月22日
変更　令和5年4月1日
更新　令和5年7月22日
変更　令和7年6月1日</t>
  </si>
  <si>
    <t>ﾀﾞｲｲﾁｾｲﾒｲﾎｹﾝｶﾌﾞｼｷｶﾞｲｼｬ</t>
  </si>
  <si>
    <t>第一生命保険株式会社</t>
  </si>
  <si>
    <t>ｽﾐﾉ ﾄｼｱｷ</t>
  </si>
  <si>
    <t>隅野　俊亮</t>
  </si>
  <si>
    <t>1010001174683</t>
  </si>
  <si>
    <t>03-3216-1211</t>
  </si>
  <si>
    <t>〒100-8411</t>
  </si>
  <si>
    <t>東京都千代田区有楽町1丁目13番1号</t>
  </si>
  <si>
    <t>H0182</t>
  </si>
  <si>
    <t>ﾄｳｷｮｳｶｲｼﾞｮｳﾆﾁﾄﾞｳｱﾝｼﾝｾｲﾒｲﾎｹﾝｶﾌﾞｼｷｶﾞｲｼｬ</t>
  </si>
  <si>
    <t>東京海上日動あんしん生命保険株式会社</t>
  </si>
  <si>
    <t>ｶﾜﾓﾄ ﾃﾂﾌﾐ</t>
  </si>
  <si>
    <t>川本　哲文</t>
  </si>
  <si>
    <t>5010001034074</t>
  </si>
  <si>
    <t>03-5208-5001</t>
  </si>
  <si>
    <t>H0183</t>
  </si>
  <si>
    <t>新規　平成29年7月21日
更新　令和2年7月22日
変更　令和4年4月1日
更新　令和5年7月22日</t>
  </si>
  <si>
    <t>ｱｲｵｲﾆｯｾｲﾄﾞｳﾜｿﾝｶﾞｲﾎｹﾝｶﾌﾞｼｷｶﾞｲｼｬ</t>
  </si>
  <si>
    <t>あいおいニッセイ同和損害保険株式会社</t>
  </si>
  <si>
    <t>ﾆｲﾛ ｹｲｽｹ</t>
  </si>
  <si>
    <t>新納　啓介</t>
  </si>
  <si>
    <t>3011001027739</t>
  </si>
  <si>
    <t>03-5424-0101</t>
  </si>
  <si>
    <t>150-8488</t>
  </si>
  <si>
    <t>東京都渋谷区恵比寿1-28-1</t>
  </si>
  <si>
    <t>H0184</t>
  </si>
  <si>
    <t>ﾄｳﾖｳｼｮｳｹﾝｶﾌﾞｼｷｶﾞｲｼｬ</t>
  </si>
  <si>
    <t>東洋証券株式会社</t>
  </si>
  <si>
    <t>ｸﾜﾊﾗ ﾖｼｱｷ</t>
  </si>
  <si>
    <t>桑原　理哲</t>
  </si>
  <si>
    <t>7010001051893</t>
  </si>
  <si>
    <t>03-5117-1040</t>
  </si>
  <si>
    <t>104-8678</t>
  </si>
  <si>
    <t>東京都中央区八丁堀四丁目7番1号</t>
  </si>
  <si>
    <t>H0185</t>
  </si>
  <si>
    <t>ｶﾌﾞｼｷｶﾞｲｼｬｼｶﾞｷﾞﾝｼﾞｪｰｼｰﾋﾞｰ</t>
  </si>
  <si>
    <t>株式会社しがぎんジェーシービー</t>
  </si>
  <si>
    <t>ﾜｶﾊﾞﾔｼ　ｲﾜｵ</t>
  </si>
  <si>
    <t>若林　岩男</t>
  </si>
  <si>
    <t>6160001000944</t>
  </si>
  <si>
    <t>077-521-5771</t>
  </si>
  <si>
    <t>大津市浜町1番10号　浜大津滋賀ビル3階</t>
  </si>
  <si>
    <t>H0186</t>
  </si>
  <si>
    <t>ｱｻﾋｾｲﾒｲﾎｹﾝｿｳｺﾞｶﾞｲｼｬ</t>
  </si>
  <si>
    <t>朝日生命保険相互会社</t>
  </si>
  <si>
    <t>ｷﾑﾗ ﾋﾛｷ</t>
  </si>
  <si>
    <t>木村　博紀</t>
  </si>
  <si>
    <t>2010005008201</t>
  </si>
  <si>
    <t>03-4214-3111（お客様サービスセンター：0120-714-532）</t>
  </si>
  <si>
    <t>160-8570</t>
  </si>
  <si>
    <t>東京都新宿区四谷1-6-1</t>
  </si>
  <si>
    <t>H0187</t>
  </si>
  <si>
    <t>ﾒｲｼﾞﾔｽﾀﾞｿﾝｶﾞｲﾎｹﾝｶﾌﾞｼｷｶﾞｲｼｬ</t>
  </si>
  <si>
    <t>明治安田損害保険株式会社</t>
  </si>
  <si>
    <t>ｳﾒｻﾞｷ ﾃﾙｷ</t>
  </si>
  <si>
    <t>梅﨑　輝喜</t>
  </si>
  <si>
    <t>2010001092810</t>
  </si>
  <si>
    <t>03-3257-3111</t>
  </si>
  <si>
    <t>101-0048</t>
  </si>
  <si>
    <t>東京都千代田区神田司町2-11-1</t>
  </si>
  <si>
    <t>H0188</t>
  </si>
  <si>
    <t>新規　平成29年7月21日
変更　平成31年1月24日
変更　平成31年2月26日
更新　令和2年7月22日
変更　令和3年1月1日
更新　令和5年7月22日</t>
  </si>
  <si>
    <t>ﾒｯﾄﾗｲﾌｾｲﾒｲﾎｹﾝｶﾌﾞｼｷｶﾞｲｼｬ</t>
  </si>
  <si>
    <t>メットライフ生命保険株式会社</t>
  </si>
  <si>
    <t>ﾃﾞｨﾙｸ･ｵｽﾃｲﾝ</t>
  </si>
  <si>
    <t>ディルク・オステイン</t>
  </si>
  <si>
    <t>5010601041560</t>
  </si>
  <si>
    <t>03-6658-2000</t>
  </si>
  <si>
    <t>102-8525</t>
  </si>
  <si>
    <t>東京都千代田区紀尾井町1番3号</t>
  </si>
  <si>
    <t>H0189</t>
  </si>
  <si>
    <t>ｼﾞｪｲｱｲｼｮｳｶﾞｲｶｻｲﾎｹﾝｶﾌﾞｼｷｶﾞｲｼｬ</t>
  </si>
  <si>
    <t>ジェイアイ傷害火災保険株式会社</t>
  </si>
  <si>
    <t>ｶﾈｺ ｶｽﾞﾋｺ</t>
  </si>
  <si>
    <t>金子　和彦</t>
  </si>
  <si>
    <t>8010001019444</t>
  </si>
  <si>
    <t>03-6634-4000</t>
  </si>
  <si>
    <t>104-6016</t>
  </si>
  <si>
    <t>東京都中央区晴海1丁目8番10号　晴海ｱｲﾗﾝﾄﾞﾄﾘﾄﾝｽｸｴｱ　ｵﾌｨｽﾀﾜｰＸ　16階</t>
  </si>
  <si>
    <t>H0190</t>
  </si>
  <si>
    <t>新規　平成29年7月21日
更新　令和2年7月22日
変更　令和3年7月6日
更新　令和6年7月22日
変更　令和7年6月26日</t>
  </si>
  <si>
    <t>ｷｮｳｴｲｶｻｲｶｲｼﾞｮｳﾎｹﾝｶﾌﾞｼｷｶﾞｲｼｬ</t>
  </si>
  <si>
    <t>共栄火災海上保険株式会社</t>
  </si>
  <si>
    <t>ｸﾎﾞﾀ ｻﾄｼ</t>
  </si>
  <si>
    <t>久保田　哲史</t>
  </si>
  <si>
    <t>3010401050012</t>
  </si>
  <si>
    <t>03-3504-0131</t>
  </si>
  <si>
    <t>105-8604</t>
  </si>
  <si>
    <t>東京都港区新橋一丁目18番6号</t>
  </si>
  <si>
    <t>H0191</t>
  </si>
  <si>
    <t>新規　平成29年7月21日
更新　令和2年7月22日
変更　令和2年9月1日　全国農業協同組合連合会から事業移管
更新　令和5年7月22日</t>
  </si>
  <si>
    <t>ｾﾞﾝﾉｳｶﾝｻｲｴﾈﾙｷﾞｰｶﾌﾞｼｷｶｲｼｬ</t>
  </si>
  <si>
    <t>全農関西エネルギー株式会社</t>
  </si>
  <si>
    <t>ﾔﾏｼﾀ ｺｳｼﾞ</t>
  </si>
  <si>
    <t>山下　晃二</t>
  </si>
  <si>
    <t>5150001022370</t>
  </si>
  <si>
    <t>0743-61-5147</t>
  </si>
  <si>
    <t>632-0094</t>
  </si>
  <si>
    <t>奈良県天理市前栽町338番地</t>
  </si>
  <si>
    <t>ガス部</t>
  </si>
  <si>
    <t>077-598-5532</t>
  </si>
  <si>
    <t>滋賀県野洲市小篠原奥山1-8</t>
  </si>
  <si>
    <t>H0192</t>
  </si>
  <si>
    <t>新規　平成29年7月21日
変更　平成30年2月22日
更新　令和2年7月22日
変更　令和2年12月1日
更新　令和5年7月22日</t>
  </si>
  <si>
    <t>ﾆﾎﾝｼｬｸﾘｰｶﾌﾞｼｷｶﾞｲｼｬ</t>
  </si>
  <si>
    <t>日本シャクリー株式会社</t>
  </si>
  <si>
    <t>ﾀｶｽｷﾞ ｼｹﾞｵ</t>
  </si>
  <si>
    <t>髙杉　茂男</t>
  </si>
  <si>
    <t>8011101065353</t>
  </si>
  <si>
    <t>03-3340-3700(代表)、0120-992-170(お客様相談室)</t>
  </si>
  <si>
    <t>163-0221</t>
  </si>
  <si>
    <t>東京都新宿区西新宿2-6-1新宿住友ﾋﾞﾙ21階</t>
  </si>
  <si>
    <t>H0193</t>
  </si>
  <si>
    <t>新規　平成29年8月3日
更新　令和2年8月4日
合併　令和3年4月1日
更新　令和5年8月4日</t>
  </si>
  <si>
    <t>ｿﾆｰｾｲﾒｲﾎｹﾝｶﾌﾞｼｷｶﾞｲｼｬ</t>
  </si>
  <si>
    <t>ソニー生命保険株式会社</t>
  </si>
  <si>
    <t>ﾀｶﾊｼ ｶｵﾙ</t>
  </si>
  <si>
    <t>髙橋　薫</t>
  </si>
  <si>
    <t>3010401016260</t>
  </si>
  <si>
    <t>03-5290-6245(業務管理部）、(顧客対応窓口：カスタマーセンター:0120-158-821)</t>
  </si>
  <si>
    <t>100-8179</t>
  </si>
  <si>
    <t>東京都千代田区大手町1丁目9番2号</t>
  </si>
  <si>
    <t>H0194</t>
  </si>
  <si>
    <t>新規　平成29年8月3日
更新　令和2年8月4日
変更　令和3年4月1日
更新　令和5年8月4日</t>
  </si>
  <si>
    <t>ﾐﾂｲｽﾐﾄﾓｶｲｼﾞｮｳｱｲｵｲｾｲﾒｲﾎｹﾝｶﾌﾞｼｷｶﾞｲｼｬ</t>
  </si>
  <si>
    <t>三井住友海上あいおい生命保険株式会社</t>
  </si>
  <si>
    <t>ｶｼﾞ ｼﾛｳ</t>
  </si>
  <si>
    <t>加治　資朗</t>
  </si>
  <si>
    <t>7010001034799</t>
  </si>
  <si>
    <t>03-5117-0208</t>
  </si>
  <si>
    <t>104-8258</t>
  </si>
  <si>
    <t>東京都中央区新川2-27-2</t>
  </si>
  <si>
    <t>H0195</t>
  </si>
  <si>
    <t>新規　平成29年8月3日
更新　令和2年8月4日
更新　令和5年8月4日</t>
  </si>
  <si>
    <t>ﾌｺｸｾｲﾒｲﾎｹﾝｿｳｺﾞｶﾞｲｼｬ</t>
  </si>
  <si>
    <t>富国生命保険相互会社</t>
  </si>
  <si>
    <t>ﾖﾈﾔﾏ ﾖｼﾃﾙ</t>
  </si>
  <si>
    <t>米山　好映</t>
  </si>
  <si>
    <t>5010005003959</t>
  </si>
  <si>
    <t>03-3508-1101</t>
  </si>
  <si>
    <t>100-0011</t>
  </si>
  <si>
    <t>東京都千代田区内幸町2-2-2</t>
  </si>
  <si>
    <t>H0196</t>
  </si>
  <si>
    <t>ﾒｲｼﾞﾔｽﾀﾞｾｲﾒｲﾎｹﾝｿｳｺﾞｶﾞｲｼｬ</t>
  </si>
  <si>
    <t>明治安田生命保険相互会社</t>
  </si>
  <si>
    <t>ﾅｶﾞｼﾏ ﾋﾃﾞｷ</t>
  </si>
  <si>
    <t>永島　英器</t>
  </si>
  <si>
    <t>8010005007932</t>
  </si>
  <si>
    <t>03-3283-8111(ｺﾐｭﾆｹｰｼｮﾝｾﾝﾀｰ：0120-662-332)</t>
  </si>
  <si>
    <t>100-0005</t>
  </si>
  <si>
    <t>東京都千代田区丸の内2-1-1明治安田生命ﾋﾞﾙ</t>
  </si>
  <si>
    <t>H0198</t>
  </si>
  <si>
    <t>ｼﾞﾌﾞﾗﾙﾀｾｲﾒｲﾎｹﾝｶﾌﾞｼｷｶｲｼｬ</t>
  </si>
  <si>
    <t>ジブラルタ生命保険株式会社</t>
  </si>
  <si>
    <t>ｿｴﾀﾞ　ﾀｹｼ</t>
  </si>
  <si>
    <t>添田　毅司</t>
  </si>
  <si>
    <t>5010001034776</t>
  </si>
  <si>
    <t>03-5501-6001</t>
  </si>
  <si>
    <t>100-8953</t>
  </si>
  <si>
    <t>東京都千代田区永田町2丁目13番10号</t>
  </si>
  <si>
    <t>H0199</t>
  </si>
  <si>
    <t>ｶﾌﾞｼｷｶﾞｲｼｬﾕｳﾁｮｷﾞﾝｺｳ</t>
  </si>
  <si>
    <t>株式会社ゆうちょ銀行</t>
  </si>
  <si>
    <t>ｲｹﾀﾞ ﾉﾘﾄ</t>
  </si>
  <si>
    <t>池田　憲人</t>
  </si>
  <si>
    <t>5010001112730</t>
  </si>
  <si>
    <t>03-3477-0111</t>
  </si>
  <si>
    <t>100-8793</t>
  </si>
  <si>
    <t>東京都千代田区大手町2丁目3番1号</t>
  </si>
  <si>
    <t>H0200</t>
  </si>
  <si>
    <t>ｷﾝｷﾃﾞﾝｺｳｶﾌﾞｼｷｶﾞｲｼｬ</t>
  </si>
  <si>
    <t>近畿電工株式会社</t>
  </si>
  <si>
    <t>ﾄｳﾄﾞｳ ｼﾝﾀﾛｳ</t>
  </si>
  <si>
    <t>藤堂　慎太郎</t>
  </si>
  <si>
    <t>8030001092472</t>
  </si>
  <si>
    <t>06-6809-2807</t>
  </si>
  <si>
    <t>540-0037</t>
  </si>
  <si>
    <t>大阪府大阪市中央区内平野町2-2-17-2F</t>
  </si>
  <si>
    <t>H0201</t>
  </si>
  <si>
    <t>新規　平成29年8月3日
更新　令和2年8月4日
更新　令和5年8月4日
変更　令和6年4月1日</t>
  </si>
  <si>
    <t>ﾌｺｸｼﾝﾗｲｾｲﾒｲﾎｹﾝｶﾌﾞｼｷｶﾞｲｼｬ</t>
  </si>
  <si>
    <t>フコクしんらい生命保険株式会社</t>
  </si>
  <si>
    <t>ﾓﾘｼﾀ ﾄｼﾋｺ</t>
  </si>
  <si>
    <t>森下　俊彦</t>
  </si>
  <si>
    <t>4011101063278</t>
  </si>
  <si>
    <t>03-6731-2100</t>
  </si>
  <si>
    <t>160-6132</t>
  </si>
  <si>
    <t>東京都新宿区西新宿8-17-1</t>
  </si>
  <si>
    <t>H0202</t>
  </si>
  <si>
    <t>新規　平成29年8月3日
変更　平成30年12月18日
更新　令和2年8月4日
変更　令和4年4月1日
更新　令和5年8月4日</t>
  </si>
  <si>
    <t>ｶﾌﾞｼｷｶﾞｲｼｬｶﾝﾎﾟｾｲﾒｲﾎｹﾝ</t>
  </si>
  <si>
    <t>株式会社かんぽ生命保険</t>
  </si>
  <si>
    <t>ﾀﾆｶﾞｷ ｸﾆｵ</t>
  </si>
  <si>
    <t>谷垣　邦夫</t>
  </si>
  <si>
    <t>6010001112696</t>
  </si>
  <si>
    <t>03-3477-0111(かんぽｺｰﾙｾﾝﾀｰ：0120-552-950)</t>
  </si>
  <si>
    <t>100-8794</t>
  </si>
  <si>
    <t>東京都千代田区大手町2丁目3番1号　大手町ﾌﾟﾚｲｽ
ｳｴｽﾄﾀﾜｰ</t>
  </si>
  <si>
    <t>大津支店野洲郵便局かんぽサービス部</t>
  </si>
  <si>
    <t>077-584-4984</t>
  </si>
  <si>
    <t>〒520-2399　滋賀県野洲市小篠原1102-4</t>
  </si>
  <si>
    <t>H0203</t>
  </si>
  <si>
    <t>新規　平成29年8月3日 　　　　　　　　　　　　　　　　　　　　　　　　　　　　　　　　　　　
更新　令和2年8月4日
更新　令和5年8月4日</t>
  </si>
  <si>
    <t>ｶﾌﾞｼｷｶﾞｲｼｬﾄｸﾅｶﾞ</t>
  </si>
  <si>
    <t>株式会社督永</t>
  </si>
  <si>
    <t>ﾄｸﾅｶﾞ ﾀｸﾐ</t>
  </si>
  <si>
    <t>督永　巧</t>
  </si>
  <si>
    <t>7160001018052</t>
  </si>
  <si>
    <t>077-589-2056</t>
  </si>
  <si>
    <t>滋賀県野洲市西河原4丁目2577</t>
  </si>
  <si>
    <t>H0204</t>
  </si>
  <si>
    <t>ｶﾌﾞｼｷｶﾞｲｼｬﾈｸｽﾄ･ﾗｲﾌ</t>
  </si>
  <si>
    <t>株式会社ネクスト・ライフ</t>
  </si>
  <si>
    <t>ﾔﾏﾈ ｶｽﾞｱｷ</t>
  </si>
  <si>
    <t>山根　一晃</t>
  </si>
  <si>
    <t>5010001152215</t>
  </si>
  <si>
    <t>096-389-9671</t>
  </si>
  <si>
    <t>熊本県熊本市東区御領6丁目1番6号</t>
  </si>
  <si>
    <t>H0206</t>
  </si>
  <si>
    <t>ｶﾌﾞｼｷｶﾞｲｼｬﾗｲﾌﾄﾚｰﾄﾞ</t>
  </si>
  <si>
    <t>株式会社ライフトレード</t>
  </si>
  <si>
    <t>3330001006175</t>
  </si>
  <si>
    <t>096-213-9410</t>
  </si>
  <si>
    <t>H0207</t>
  </si>
  <si>
    <t>ｶﾌﾞｼｷｶﾞｲｼｬｸﾞﾗｼｱｽ</t>
  </si>
  <si>
    <t>株式会社Gracias</t>
  </si>
  <si>
    <t>ﾌｼﾞﾓﾘ ｶｽﾞｷ</t>
  </si>
  <si>
    <t>藤森　一貴</t>
  </si>
  <si>
    <t>7120001168529</t>
  </si>
  <si>
    <t>06-6136-8844</t>
  </si>
  <si>
    <t>大阪府大阪市北区中崎西4-3-32ﾀｶ大阪梅田ﾋﾞﾙ7F</t>
  </si>
  <si>
    <t>H0209</t>
  </si>
  <si>
    <t>ｶﾌﾞｼｷｶﾞｲｼｬｴﾑｽﾞ･ｼｽﾃﾑｻｰﾋﾞｽ</t>
  </si>
  <si>
    <t>株式会社エムズ・システムサービス</t>
  </si>
  <si>
    <t>ﾐﾀﾆ ﾘｮｳﾀ</t>
  </si>
  <si>
    <t>三谷　龍太</t>
  </si>
  <si>
    <t>8160001012533</t>
  </si>
  <si>
    <t>077-563-2377</t>
  </si>
  <si>
    <t>滋賀県草津市南笠東1丁目14-36</t>
  </si>
  <si>
    <t>H0210</t>
  </si>
  <si>
    <t>新規　平成29年8月21日
更新　令和2年8月22日
更新　令和5年8月22日</t>
  </si>
  <si>
    <t>ｶﾌﾞｼｷｶﾞｲｼｬﾘﾋﾞｯｸﾅｶﾞﾊﾏ</t>
  </si>
  <si>
    <t>株式会社リビック長浜</t>
  </si>
  <si>
    <t>ｼﾏﾊﾞﾔｼ ﾏｻｷ</t>
  </si>
  <si>
    <t>島林　正樹</t>
  </si>
  <si>
    <t>5160001007172</t>
  </si>
  <si>
    <t>0748-23-6394</t>
  </si>
  <si>
    <t>527-0062</t>
  </si>
  <si>
    <t>滋賀県東近江市上大森町1881（近江営業所）</t>
  </si>
  <si>
    <t>H0212</t>
  </si>
  <si>
    <t>ｶﾌﾞｼｷｶﾞｲｼｬｼﾞｪｲｹｲｴｽ</t>
  </si>
  <si>
    <t>株式会社ＪＫＳ</t>
  </si>
  <si>
    <t>ｶﾜﾑﾗ ｱｷﾋﾛ</t>
  </si>
  <si>
    <t>川村　明弘</t>
  </si>
  <si>
    <t>7010001137593</t>
  </si>
  <si>
    <t>0476-23-9300</t>
  </si>
  <si>
    <t>286-0014</t>
  </si>
  <si>
    <t>千葉県成田市郷部1353</t>
  </si>
  <si>
    <t>H0213</t>
  </si>
  <si>
    <t>ｶﾌﾞｼｷｶﾞｲｼｬｼｬﾝﾃﾞｰﾙ</t>
  </si>
  <si>
    <t>株式会社シャンデール</t>
  </si>
  <si>
    <t>ｶﾜﾑﾗ ﾔｽﾋｻ</t>
  </si>
  <si>
    <t>川村　泰久</t>
  </si>
  <si>
    <t>8150001000968</t>
  </si>
  <si>
    <t>0742-36-1181（お客様相談窓口：0120-39-3341)</t>
  </si>
  <si>
    <t>630-8113</t>
  </si>
  <si>
    <t>奈良県奈良市法蓮町442番地の3</t>
  </si>
  <si>
    <t>H0215</t>
  </si>
  <si>
    <t>ﾃﾗｲﾁｮｳﾒｲﾄﾞｳﾔｸﾋﾝ</t>
  </si>
  <si>
    <t>寺井長命堂薬品</t>
  </si>
  <si>
    <t>ﾃﾗｲ ﾏｻﾋﾛ</t>
  </si>
  <si>
    <t>寺井　正浩</t>
  </si>
  <si>
    <t>0748-46-3103</t>
  </si>
  <si>
    <t>521-1351</t>
  </si>
  <si>
    <t>滋賀県近江八幡市安土町常楽寺930-24</t>
  </si>
  <si>
    <t>H0217</t>
  </si>
  <si>
    <t>ｶﾌﾞｼｷｶﾞｲｼｬｾﾙﾌ</t>
  </si>
  <si>
    <t>株式会社セルフ</t>
  </si>
  <si>
    <t>ﾍﾞｯﾌﾟ ｱｷﾗ</t>
  </si>
  <si>
    <t>別府　朗</t>
  </si>
  <si>
    <t>7010001127999</t>
  </si>
  <si>
    <t>03-6453-9061/0120-958-529</t>
  </si>
  <si>
    <t>105-0012</t>
  </si>
  <si>
    <t>東京都港区芝大門2-9-4　VORT芝大門Ⅲ6F</t>
  </si>
  <si>
    <t>H0218</t>
  </si>
  <si>
    <t>新規　平成29年8月21日
変更　平成30年6月29日
更新　令和2年8月22日
更新　令和5年8月22日</t>
  </si>
  <si>
    <t>ﾌｫｰﾃﾞｲｽﾞｶﾌﾞｼｷｶﾞｲｼｬ</t>
  </si>
  <si>
    <t>フォーデイズ株式会社</t>
  </si>
  <si>
    <t>ﾜﾀﾞ ｹｲｺ</t>
  </si>
  <si>
    <t>和田　佳子</t>
  </si>
  <si>
    <t>6010001056010</t>
  </si>
  <si>
    <t>03-5643-0651</t>
  </si>
  <si>
    <t>東京都中央区日本橋茅場町1-13-21</t>
  </si>
  <si>
    <t>H0219</t>
  </si>
  <si>
    <t>ｶﾌﾞｼｷｶﾞｲｼｬﾀｲｾｲｻﾝｷﾞｮｳ</t>
  </si>
  <si>
    <t>株式会社大生産業</t>
  </si>
  <si>
    <t>ｳﾒﾑﾗ ﾀﾀﾞｵ</t>
  </si>
  <si>
    <t>梅村　忠生</t>
  </si>
  <si>
    <t>4160001015639</t>
  </si>
  <si>
    <t>077-586-3456</t>
  </si>
  <si>
    <t>滋賀県野洲市小篠原1979番地</t>
  </si>
  <si>
    <t>H0220</t>
  </si>
  <si>
    <t>ﾌﾟﾙﾃﾞﾝｼｬﾙｼﾞﾌﾞﾗﾙﾀﾌｧｲﾅﾝｼｬﾙｾｲﾒｲﾎｹﾝｶﾌﾞｼｷｶﾞｲｼｬ</t>
  </si>
  <si>
    <t>プルデンシャルジブラルタファイナンシャル生命保険株式会社</t>
  </si>
  <si>
    <t>ﾄｸﾏﾙ ﾋﾛﾐﾂ</t>
  </si>
  <si>
    <t>得丸　博充</t>
  </si>
  <si>
    <t>9010001021713</t>
  </si>
  <si>
    <t>03-6740-5000（ｺｰﾙｾﾝﾀｰ：0120-56-2269)</t>
  </si>
  <si>
    <t>100-0014</t>
  </si>
  <si>
    <t>東京都千代田区永田町2-13-10ﾌﾟﾙﾃﾞﾝｼｬﾙﾀﾜｰ</t>
  </si>
  <si>
    <t>H0221</t>
  </si>
  <si>
    <t>ﾐﾂｲｽﾐﾄﾓｶｲｼﾞｮｳﾌﾟﾗｲﾏﾘｰｾｲﾒｲﾎｹﾝｶﾌﾞｼｷｶﾞｲｼｬ</t>
  </si>
  <si>
    <t>三井住友海上プライマリー生命保険株式会社</t>
  </si>
  <si>
    <t>ｸﾗﾀ　ｼﾞｭﾝ</t>
  </si>
  <si>
    <t>藏田 順</t>
  </si>
  <si>
    <t>3010001078560</t>
  </si>
  <si>
    <t>03-3279-9001</t>
  </si>
  <si>
    <t>103-0028</t>
  </si>
  <si>
    <t>東京都中央区八重洲1-3-7八重洲ﾌｧｰｽﾄﾌｨﾅﾝｼｬﾙﾋﾞﾙ16階</t>
  </si>
  <si>
    <t>H0224</t>
  </si>
  <si>
    <t>新規　平成29年8月28日
更新　令和2年8月29日
更新　令和5年8月29日</t>
  </si>
  <si>
    <t>ｶﾌﾞｼｷｶﾞｲｼｬｱｲｽﾀｰｼｮｳｼﾞ</t>
  </si>
  <si>
    <t>株式会社アイスター商事</t>
  </si>
  <si>
    <t>ｷﾉｼﾀ ﾒｸﾞﾐ</t>
  </si>
  <si>
    <t>木下　萠美</t>
  </si>
  <si>
    <t>4010401000552</t>
  </si>
  <si>
    <t>03-3456-2405</t>
  </si>
  <si>
    <t>108-8301</t>
  </si>
  <si>
    <t>東京都港区三田1-4-28三田国際ﾋﾞﾙ10F</t>
  </si>
  <si>
    <t>H0225</t>
  </si>
  <si>
    <t>ｶﾌﾞｼｷｶﾞｲｼｬﾌｼﾞﾔｸﾋﾝ</t>
  </si>
  <si>
    <t>株式会社富士薬品</t>
  </si>
  <si>
    <t>ﾀｶﾔﾅｷﾞ ﾏｻﾕｷ</t>
  </si>
  <si>
    <t>高柳　昌幸</t>
  </si>
  <si>
    <t>4030001007483</t>
  </si>
  <si>
    <t>048-644-3240(ｶｽﾀﾏｰｻｰﾋﾞｽｾﾝﾀｰ：048-648-1141)</t>
  </si>
  <si>
    <t>330-0854</t>
  </si>
  <si>
    <t>埼玉県さいたま市大宮区桜木町4丁目383番地</t>
  </si>
  <si>
    <t>H0226</t>
  </si>
  <si>
    <t>ｶﾌﾞｼｷｶﾞｲｼｬｻﾐｯﾄｲﾝﾀｰﾅｼｮﾅﾙ</t>
  </si>
  <si>
    <t>株式会社サミットインターナショナル</t>
  </si>
  <si>
    <t>ﾋｸﾞﾁ ｹﾝｺﾞ</t>
  </si>
  <si>
    <t>樋口　謙吾</t>
  </si>
  <si>
    <t>7430001006905</t>
  </si>
  <si>
    <t>011-233-3330
(お客様相談室：0120-51-0077/ｽﾏｰﾄﾌｫﾝ・携帯電話からは不可)</t>
  </si>
  <si>
    <t>060-0062</t>
  </si>
  <si>
    <t>北海道札幌市中央区南2条西10丁目ｻﾐｯﾄﾋﾞﾙ</t>
  </si>
  <si>
    <t>H0228</t>
  </si>
  <si>
    <t>ｷﾗﾒｷﾄﾞｳ</t>
  </si>
  <si>
    <t>煌堂</t>
  </si>
  <si>
    <t>ﾊﾔｼ ｴﾂｵ</t>
  </si>
  <si>
    <t>林　悦雄</t>
  </si>
  <si>
    <t>077-598-5333</t>
  </si>
  <si>
    <t>520-2413</t>
  </si>
  <si>
    <t>野洲市吉地522-1</t>
  </si>
  <si>
    <t>H0229</t>
  </si>
  <si>
    <t>ｶﾌﾞｼｷｶﾞｲｼｬｼｶﾞｷﾞﾝｹｲｻﾞｲﾌﾞﾝｶｾﾝﾀｰ</t>
  </si>
  <si>
    <t>株式会社しがぎん経済文化センター</t>
  </si>
  <si>
    <t>ﾆｼﾎﾞﾘ ﾀｹｼ</t>
  </si>
  <si>
    <t>西堀　武</t>
  </si>
  <si>
    <t>2160001000907</t>
  </si>
  <si>
    <t>077-526-0005</t>
  </si>
  <si>
    <t>H0232</t>
  </si>
  <si>
    <t>新規　平成29年8月28日
変更　平成31年1月25日
更新　令和2年8月29日
変更　令和5年6月9日
更新　令和5年8月29日</t>
  </si>
  <si>
    <t>ﾒﾅｰﾄﾞｹｼｮｳﾋﾝ ﾐﾅﾐｶﾞｻﾀﾞｲｺｳﾃﾝ</t>
  </si>
  <si>
    <t>メナード化粧品　南笠代行店</t>
  </si>
  <si>
    <t>ﾔﾏｻﾞｷ ﾋﾄﾐ</t>
  </si>
  <si>
    <t>山﨑　ひとみ</t>
  </si>
  <si>
    <t>077-587-0745</t>
  </si>
  <si>
    <t>520-2323</t>
  </si>
  <si>
    <t>野洲市三上1067番地1</t>
  </si>
  <si>
    <t>H0233</t>
  </si>
  <si>
    <t>ｶﾌﾞｼｷｶﾞｲｼｬﾊｰﾓﾆｰｸﾞﾘｰﾝ</t>
  </si>
  <si>
    <t>株式会社ハーモニーグリーン</t>
  </si>
  <si>
    <t>ﾌｼﾞﾜﾗ ｺｳｽｹ</t>
  </si>
  <si>
    <t>藤原　宏輔</t>
  </si>
  <si>
    <t>2010001084477</t>
  </si>
  <si>
    <t>03-3287-8021(ｺｰﾙｾﾝﾀｰ：0120-517-288）</t>
  </si>
  <si>
    <t>東京都千代田区丸の内1-8-2鉃鋼ﾋﾞﾙﾃﾞｨﾝｸﾞ5階</t>
  </si>
  <si>
    <t>H0234</t>
  </si>
  <si>
    <t>新規　平成29年9月4日
更新　令和2年9月5日
更新　令和5年9月5日</t>
  </si>
  <si>
    <t>ﾏﾆｭﾗｲﾌｾｲﾒｲﾎｹﾝｶﾌﾞｼｷｶﾞｲｼｬ</t>
  </si>
  <si>
    <t>マニュライフ生命保険株式会社</t>
  </si>
  <si>
    <t>ﾌﾞﾉﾜ･ﾒｽﾚ</t>
  </si>
  <si>
    <t>ブノワ・メスレ</t>
  </si>
  <si>
    <t>2012401004592</t>
  </si>
  <si>
    <t>03-6331-7000</t>
  </si>
  <si>
    <t>163-1430</t>
  </si>
  <si>
    <t>東京都新宿区西新宿3-20-2東京ｵﾍﾟﾗｼﾃｨﾀﾜｰ30階</t>
  </si>
  <si>
    <t>H0235</t>
  </si>
  <si>
    <t>ﾁｭｰﾘｯﾋｾｲﾒｲﾎｹﾝｶﾌﾞｼｷｶﾞｲｼｬ</t>
  </si>
  <si>
    <t>チューリッヒ生命保険株式会社</t>
  </si>
  <si>
    <t>ｵｵﾀ ｹﾝｼﾞ</t>
  </si>
  <si>
    <t>太田　健自</t>
  </si>
  <si>
    <t>8011201022080</t>
  </si>
  <si>
    <t>03-6832-1101(カスタマー・ケア・センター：0120-236-523)</t>
  </si>
  <si>
    <t>164-0001</t>
  </si>
  <si>
    <t>東京都中野区中野4-10-2中野ｾﾝﾄﾗﾙﾊﾟｰｸｻｳｽ16F</t>
  </si>
  <si>
    <t>H0236</t>
  </si>
  <si>
    <t>ｵﾘｯｸｽｾｲﾒｲﾎｹﾝｶﾌﾞｼｷｶﾞｲｼｬ</t>
  </si>
  <si>
    <t>オリックス生命保険株式会社</t>
  </si>
  <si>
    <t>ｶﾀｵｶ ｶｽﾞﾉﾘ</t>
  </si>
  <si>
    <t>片岡　一則</t>
  </si>
  <si>
    <t>5011101004264</t>
  </si>
  <si>
    <t>03-4212-6094</t>
  </si>
  <si>
    <t>100-0004</t>
  </si>
  <si>
    <t>東京都千代田区大手町２丁目３番２号</t>
  </si>
  <si>
    <t>H0237</t>
  </si>
  <si>
    <t>新規　平成29年9月4日
変更　平成30年8月27日
更新　令和2年9月5日
変更　令和4年9月16日
更新　令和5年9月5日</t>
  </si>
  <si>
    <t>ﾀﾞｲｲﾁﾌﾛﾝﾃｨｱｾｲﾒｲﾎｹﾝｶﾌﾞｼｷｶﾞｲｼｬ</t>
  </si>
  <si>
    <t>第一フロンティア生命保険株式会社</t>
  </si>
  <si>
    <t>ｱｶｼ ﾏﾓﾙ</t>
  </si>
  <si>
    <t>明石　衛</t>
  </si>
  <si>
    <t>3010001105166</t>
  </si>
  <si>
    <t>070-8709-6229</t>
  </si>
  <si>
    <t>105-0003</t>
  </si>
  <si>
    <t>東京都港区西新橋一丁目1番1号</t>
  </si>
  <si>
    <t>H0238</t>
  </si>
  <si>
    <t>新規　平成29年9月4日
更新　令和2年9月5日
変更　令和4年9月12日
更新　令和5年9月5日</t>
  </si>
  <si>
    <t>ｶﾌﾞｼｷｶﾞｲｼｬｶｴﾃﾞｼﾞｭｳｹﾝ</t>
  </si>
  <si>
    <t>株式会社楓住建</t>
  </si>
  <si>
    <t>ﾔﾏｼﾀ ﾖｼﾋﾛ</t>
  </si>
  <si>
    <t>山下　善裕</t>
  </si>
  <si>
    <t>8160001016451</t>
  </si>
  <si>
    <t>077-588-1811</t>
  </si>
  <si>
    <t>滋賀県野洲市市三宅2379番地1</t>
  </si>
  <si>
    <t>H0239</t>
  </si>
  <si>
    <t>ｱｸｻｾｲﾒｲﾎｹﾝｶﾌﾞｼｷｶｲｼｬ</t>
  </si>
  <si>
    <t>アクサ生命保険株式会社</t>
  </si>
  <si>
    <t>ﾔｽﾌﾞﾁ　ｾｲｼﾞ</t>
  </si>
  <si>
    <t>安渕　聖司</t>
  </si>
  <si>
    <t>8010401060741</t>
  </si>
  <si>
    <t>03-6737-7777</t>
  </si>
  <si>
    <t>108-8020</t>
  </si>
  <si>
    <t>東京都港区白金1-17-3 NBFﾌﾟﾗﾁﾅﾀﾜｰ</t>
  </si>
  <si>
    <t>H0240</t>
  </si>
  <si>
    <t>新規　平成29年9月4日
変更　平成30年10月26日
変更　令和2年2月25日
更新　令和2年9月5日
変更　令和5年6月22日
更新　令和5年9月5日
変更　令和７年6月26日</t>
  </si>
  <si>
    <t>ﾆｯﾎﾟﾝﾕｳﾋﾞﾝｶﾌﾞｼｷｶﾞｲｼｬ</t>
  </si>
  <si>
    <t>日本郵便株式会社</t>
  </si>
  <si>
    <t>ｺｲｹ ｼﾝﾔ</t>
  </si>
  <si>
    <t>小池　信也</t>
  </si>
  <si>
    <t>1010001112577</t>
  </si>
  <si>
    <t>100-8792</t>
  </si>
  <si>
    <t>東京都千代田区大手町二丁目3番1号</t>
  </si>
  <si>
    <t>野洲郵便局</t>
  </si>
  <si>
    <t>077-586-3003</t>
  </si>
  <si>
    <t>滋賀県野洲市小篠原1102-4</t>
  </si>
  <si>
    <t>祇王郵便局</t>
  </si>
  <si>
    <t>077-587-1931</t>
  </si>
  <si>
    <t>滋賀県野洲市永原1810-1</t>
  </si>
  <si>
    <t>中主郵便局</t>
  </si>
  <si>
    <t>077-589-2525</t>
  </si>
  <si>
    <t>滋賀県野洲市西河原2452</t>
  </si>
  <si>
    <t>H0242</t>
  </si>
  <si>
    <t>新規　平成29年9月6日
変更　平成30年2月22日
更新　令和2年9月7日
更新　令和5年9月7日</t>
  </si>
  <si>
    <t>ﾐｷｼｮｳｼﾞｶﾌﾞｼｷｶｲｼｬ</t>
  </si>
  <si>
    <t>三基商事株式会社</t>
  </si>
  <si>
    <t>ｶﾄﾞﾀ ｼﾞｭﾝ</t>
  </si>
  <si>
    <t>門田　淳</t>
  </si>
  <si>
    <t>5120001064515</t>
  </si>
  <si>
    <t>03-3486-3543(0120-066-400)</t>
  </si>
  <si>
    <t>150-8510</t>
  </si>
  <si>
    <t>東京都渋谷区渋谷2-21-1渋谷ﾋｶﾘｴ30階</t>
  </si>
  <si>
    <t>H0243</t>
  </si>
  <si>
    <t>新規　平成29年9月6日
更新　令和2年9月7日
更新　令和5年9月7日</t>
  </si>
  <si>
    <t>ｶﾌﾞｼｷｶﾞｲｼｬﾏﾙﾊﾁﾀﾞｲﾚｸﾄ</t>
  </si>
  <si>
    <t>株式会社丸八ダイレクト</t>
  </si>
  <si>
    <t>ﾀｲﾏ　ﾐﾉﾙ</t>
  </si>
  <si>
    <t>對間　稔</t>
  </si>
  <si>
    <t>2020001047994</t>
  </si>
  <si>
    <t>045-471-0808(お客様相談室：0120-464908)</t>
  </si>
  <si>
    <t>神奈川県横浜市港北区新横浜3-8-12</t>
  </si>
  <si>
    <t>H0244</t>
  </si>
  <si>
    <t>ｶﾌﾞｼｷｶﾞｲｼｬﾊｯﾁｰﾆﾏﾙﾊﾁ</t>
  </si>
  <si>
    <t>株式会社ハッチーニ丸八</t>
  </si>
  <si>
    <t>ｽｽﾞｷ ﾘｮｳﾍｲ</t>
  </si>
  <si>
    <t>鈴木　亮平</t>
  </si>
  <si>
    <t>7020001048006</t>
  </si>
  <si>
    <t>H0245</t>
  </si>
  <si>
    <t>新規　平成29年9月6日　
変更　平成30年10月15日
更新　令和2年9月7日
更新　令和5年9月7日</t>
  </si>
  <si>
    <t>ｶﾌﾞｼｷｶﾞｲｼｬｶﾝｻｲﾒﾃﾞｨｶﾙｼｽﾃﾑｽﾞ</t>
  </si>
  <si>
    <t>株式会社関西メディカルシステムズ</t>
  </si>
  <si>
    <t>ﾖｼﾀﾞ ﾐﾉﾙ</t>
  </si>
  <si>
    <t>吉田　稔</t>
  </si>
  <si>
    <t>9120901006050</t>
  </si>
  <si>
    <t>06-7656-1253</t>
  </si>
  <si>
    <t>558-0004</t>
  </si>
  <si>
    <t>大阪府大阪市住吉区長居東2丁目11番2号</t>
  </si>
  <si>
    <t>H0246</t>
  </si>
  <si>
    <t>ﾆｭｰｽｷﾝｼﾞｬﾊﾟﾝｶﾌﾞｼｷｶﾞｲｼｬ</t>
  </si>
  <si>
    <t>ニュースキンジャパン株式会社</t>
  </si>
  <si>
    <t>ｺﾊﾞﾔｼ ｶｽﾞﾉﾘ</t>
  </si>
  <si>
    <t>小林　和則</t>
  </si>
  <si>
    <t>6011101016060</t>
  </si>
  <si>
    <t>03-6626-1234(ニュースキン消費者相談室：0120-022-723）</t>
  </si>
  <si>
    <t>105-0001</t>
  </si>
  <si>
    <t>東京都港区虎ノ門1-3-1東京虎ノ門グローバルスクエア14階</t>
  </si>
  <si>
    <t>H0247</t>
  </si>
  <si>
    <t>ｶﾌﾞｼｷｶﾞｲｼｬﾏﾙﾊﾁﾊﾋﾟﾈｽ</t>
  </si>
  <si>
    <t>株式会社丸八ハートフル</t>
  </si>
  <si>
    <t>ｲﾜﾓﾄ ﾘｭｳｸ</t>
  </si>
  <si>
    <t>岩本　竜九</t>
  </si>
  <si>
    <t>4020001047992</t>
  </si>
  <si>
    <t>045-471-0808（お客様相談室：0120-464908)</t>
  </si>
  <si>
    <t>H0248</t>
  </si>
  <si>
    <t>ﾋﾏﾜﾘﾔｸﾋﾝ</t>
  </si>
  <si>
    <t>ひまわり薬品</t>
  </si>
  <si>
    <t>ﾌｼﾞﾜﾗ ｱﾂｼ</t>
  </si>
  <si>
    <t>藤原　厚士</t>
  </si>
  <si>
    <t>077-585-3744</t>
  </si>
  <si>
    <t>524-0014</t>
  </si>
  <si>
    <t>守山市石田町239-7</t>
  </si>
  <si>
    <t>H0249</t>
  </si>
  <si>
    <t>ﾐﾔｼﾞﾏﾔｸﾋﾝｶﾌﾞｼｷｶﾞｲｼｬ</t>
  </si>
  <si>
    <t>宮島薬品株式会社</t>
  </si>
  <si>
    <t>ﾐﾔｼﾞﾏ ｼｹﾞｷ</t>
  </si>
  <si>
    <t>宮島　重樹</t>
  </si>
  <si>
    <t>1230001003184</t>
  </si>
  <si>
    <t>058-247-0938</t>
  </si>
  <si>
    <t>501-6002</t>
  </si>
  <si>
    <t>岐阜県羽島郡岐南町三宅8-222</t>
  </si>
  <si>
    <t>H0250</t>
  </si>
  <si>
    <t>ｶﾌﾞｼｷｶﾞｲｼｬﾉｴﾋﾞｱ</t>
  </si>
  <si>
    <t>株式会社ノエビア</t>
  </si>
  <si>
    <t>ｶｲﾃﾞﾝ ﾔｽｵ</t>
  </si>
  <si>
    <t>海田　安夫</t>
  </si>
  <si>
    <t>7140001010382</t>
  </si>
  <si>
    <t>078-303-5111(お客さまサービス室：0120-401-001)</t>
  </si>
  <si>
    <t>650-8521</t>
  </si>
  <si>
    <t>兵庫県神戸市中央区港島中町6丁目13番の1</t>
  </si>
  <si>
    <t>H0251</t>
  </si>
  <si>
    <t>ﾕｳｹﾞﾝｶﾞｲｼｬﾓﾘﾁﾔｸﾋﾝ</t>
  </si>
  <si>
    <t>有限会社モリチ薬品</t>
  </si>
  <si>
    <t>ﾓﾘﾁ ｷﾖｼ</t>
  </si>
  <si>
    <t>森地　清志　</t>
  </si>
  <si>
    <t>2160002005541</t>
  </si>
  <si>
    <t>0748-88-4400</t>
  </si>
  <si>
    <t>520-3404</t>
  </si>
  <si>
    <t>滋賀県甲賀市甲賀町神保2135の2</t>
  </si>
  <si>
    <t>H0252</t>
  </si>
  <si>
    <t>ｶﾌﾞｼｷｶﾞｲｼｬﾀｲﾖｳﾔｸﾋﾝ</t>
  </si>
  <si>
    <t>株式会社太陽薬品</t>
  </si>
  <si>
    <t>ﾓﾘ ｼﾝｽｹ</t>
  </si>
  <si>
    <t>森　伸亮</t>
  </si>
  <si>
    <t>6120901011276</t>
  </si>
  <si>
    <t>072-675-2500</t>
  </si>
  <si>
    <t>569-0077</t>
  </si>
  <si>
    <t>大阪府高槻市野見町1-18</t>
  </si>
  <si>
    <t>H0253</t>
  </si>
  <si>
    <t>ﾕｳｹﾞﾝｶﾞｲｼｬｴｽﾃｨﾔｸﾋﾝ</t>
  </si>
  <si>
    <t>有限会社エスティ薬品</t>
  </si>
  <si>
    <t>ﾃﾗｲ ｶﾂｱｷ</t>
  </si>
  <si>
    <t>寺井　克明</t>
  </si>
  <si>
    <t>5160002005877</t>
  </si>
  <si>
    <t>0748-86-9062</t>
  </si>
  <si>
    <t>520-3314</t>
  </si>
  <si>
    <t>滋賀県甲賀市甲南町杉谷375</t>
  </si>
  <si>
    <t>H0254</t>
  </si>
  <si>
    <t>新規　平成29年9月20日
更新　令和2年9月21日
更新　令和5年9月21日</t>
  </si>
  <si>
    <t>ｷｮｳｷﾞﾝｶｰﾄﾞｻｰﾋﾞｽｶﾌﾞｼｷｶﾞｲｼｬ</t>
  </si>
  <si>
    <t>京銀カードサービス株式会社</t>
  </si>
  <si>
    <t>ﾀｶﾞﾉ ﾋﾛｶｽﾞ</t>
  </si>
  <si>
    <t>多賀野　博一</t>
  </si>
  <si>
    <t>3130001017011</t>
  </si>
  <si>
    <t>075-606-5025</t>
  </si>
  <si>
    <t>600-8216</t>
  </si>
  <si>
    <t>京都市下京区烏丸通七条下る東塩小路町731番地
京都銀行京都駅前ﾋﾞﾙ</t>
  </si>
  <si>
    <t>H0255</t>
  </si>
  <si>
    <t>ｷｮｳｷﾞﾝｼｮｳｹﾝｶﾌﾞｼｷｶﾞｲｼｬ</t>
  </si>
  <si>
    <t>京銀証券株式会社</t>
  </si>
  <si>
    <t>ﾅｶｼﾞﾏ ﾀｶﾉﾘ</t>
  </si>
  <si>
    <t>中嶋　隆宣</t>
  </si>
  <si>
    <t>5130001058417</t>
  </si>
  <si>
    <t>075-361-2220</t>
  </si>
  <si>
    <t>600-8416</t>
  </si>
  <si>
    <t>H0256</t>
  </si>
  <si>
    <t>新規　平成29年9月20日　
更新　令和2年9月21日
更新　令和5年9月21日</t>
  </si>
  <si>
    <t>ｷｮｳﾄｸﾚｼﾞｯﾄｻｰﾋﾞｽｶﾌﾞｼｷｶﾞｲｼｬ</t>
  </si>
  <si>
    <t>京都クレジットサービス株式会社</t>
  </si>
  <si>
    <t>4130001019403</t>
  </si>
  <si>
    <t>075-341-5500</t>
  </si>
  <si>
    <t>京都市下京区烏丸通七条下る東塩小路町731番地</t>
  </si>
  <si>
    <t>H0257</t>
  </si>
  <si>
    <t>ﾄｳｷｮｳｶｲｼﾞｮｳｳｴｽﾄｼｮｳｶﾞｸﾀﾝｷﾎｹﾝｶﾌﾞｼｷｶｲｼｬ</t>
  </si>
  <si>
    <t>東京海上ウエスト少額短期保険株式会社</t>
  </si>
  <si>
    <t>ｱｻｸﾗ ｱﾂﾋﾄ</t>
  </si>
  <si>
    <t>浅倉　淳人</t>
  </si>
  <si>
    <t>1120001181628</t>
  </si>
  <si>
    <t>06-6396-0818</t>
  </si>
  <si>
    <t>532-0003</t>
  </si>
  <si>
    <t>大阪市淀川区宮原4-1-9　新大阪ﾌﾛﾝﾄﾋﾞﾙ11F</t>
  </si>
  <si>
    <t>H0258</t>
  </si>
  <si>
    <t>ﾃｨｱﾝﾄﾞﾃﾞｨﾌｨﾅﾝｼｬﾙｾｲﾒｲﾎｹﾝｶﾌﾞｼｷｶﾞｲｼｬ</t>
  </si>
  <si>
    <t>Ｔ＆Ｄフィナンシャル生命保険株式会社</t>
  </si>
  <si>
    <t>ﾓﾘﾅｶ ｶﾅﾔ</t>
  </si>
  <si>
    <t>森中　哉也</t>
  </si>
  <si>
    <t>2010401063691</t>
  </si>
  <si>
    <t>03-6745-6808</t>
  </si>
  <si>
    <t>105-0023</t>
  </si>
  <si>
    <t>東京都港区芝浦1-1-1</t>
  </si>
  <si>
    <t>H0259</t>
  </si>
  <si>
    <t>ﾐｽﾞﾎｼｮｳｹﾝｶﾌﾞｼｷｶﾞｲｼｬ</t>
  </si>
  <si>
    <t>みずほ証券株式会社</t>
  </si>
  <si>
    <t>ﾊﾏﾓﾄ ﾖｼﾛｳ</t>
  </si>
  <si>
    <t>浜本　吉郎</t>
  </si>
  <si>
    <t>7010001008687</t>
  </si>
  <si>
    <t>03-5208-3210（お客様相談室：0120-324-051)</t>
  </si>
  <si>
    <t>東京都千代田区大手町一丁目5番1号</t>
  </si>
  <si>
    <t>H0260</t>
  </si>
  <si>
    <t>新規　平成29年9月20日
変更　平成31年4月1日
更新　令和2年9月21日
更新　令和5年9月21日
変更　令和7年4月1日</t>
  </si>
  <si>
    <t>ﾀｲﾖｳｾｲﾒｲﾎｹﾝｶﾌﾞｼｷｶﾞｲｼｬ</t>
  </si>
  <si>
    <t>太陽生命保険株式会社</t>
  </si>
  <si>
    <t>ﾀﾑﾗ ﾔｽﾛｳ</t>
  </si>
  <si>
    <t>田村　泰朗</t>
  </si>
  <si>
    <t>1010401063692</t>
  </si>
  <si>
    <t>03-3272-6356(お客様サービスセンター：0120-97-2111)</t>
  </si>
  <si>
    <t>103-6031</t>
  </si>
  <si>
    <t>東京都中央区日本橋2-7-1</t>
  </si>
  <si>
    <t>H0261</t>
  </si>
  <si>
    <t>ｶﾝｻｲﾃﾞﾝﾘｮｸｶﾌﾞｼｷｶﾞｲｼｬ</t>
  </si>
  <si>
    <t>関西電力株式会社</t>
  </si>
  <si>
    <t>ﾓﾘ ﾉｿﾞﾑ</t>
  </si>
  <si>
    <t>森　望</t>
  </si>
  <si>
    <t>3120001059632</t>
  </si>
  <si>
    <t>06-6441-8821</t>
  </si>
  <si>
    <t>530-8270</t>
  </si>
  <si>
    <t>大阪府大阪市北区中之島3丁目6-16</t>
  </si>
  <si>
    <t>H0262</t>
  </si>
  <si>
    <t>新規　平成29年9月20日
更新　令和2年9月21日
更新　令和5年9月21日
変更　令和6年4月1日</t>
  </si>
  <si>
    <t>ﾆｯｾｲ・ｳｪﾙｽｾｲﾒｲﾎｹﾝｶﾌﾞｼｷｶﾞｲｼｬ</t>
  </si>
  <si>
    <t>ニッセイ・ウェルス生命保険株式会社</t>
  </si>
  <si>
    <t>ﾀﾁ ｾｲｲﾁ</t>
  </si>
  <si>
    <t>舘　誠一</t>
  </si>
  <si>
    <t>6010601032823</t>
  </si>
  <si>
    <t>03-6368-7000</t>
  </si>
  <si>
    <t>141-6023</t>
  </si>
  <si>
    <t>東京都品川区大崎2-1-1ThinkParkTower15階</t>
  </si>
  <si>
    <t>H0263</t>
  </si>
  <si>
    <t>新規　平成29年9月26日
更新　令和2年9月27日
変更　令和3年5月23日
更新　令和5年9月27日</t>
  </si>
  <si>
    <t>ｶﾌﾞｼｷｶﾞｲｼｬｴﾇ･ﾃｨｰ･ｴｲﾁ</t>
  </si>
  <si>
    <t>株式会社エヌ・ティー・エイチ</t>
  </si>
  <si>
    <t>ｳｴﾉ ｱﾂｺ</t>
  </si>
  <si>
    <t>上野　淳子</t>
  </si>
  <si>
    <t>1011001030793</t>
  </si>
  <si>
    <t>03-6214-2860</t>
  </si>
  <si>
    <t>103-0027</t>
  </si>
  <si>
    <t>東京都中央区日本橋2-8-1東京日本橋ﾀﾜｰｱﾈｯｸｽ4F</t>
  </si>
  <si>
    <t>H0264</t>
  </si>
  <si>
    <t>新規　平成29年9月26日
更新　令和2年9月27日
更新　令和5年9月27日
変更　令和6年12月10日</t>
  </si>
  <si>
    <t>ﾅｶﾉﾔｸﾋﾝｼｮｳｶｲ</t>
  </si>
  <si>
    <t>中野薬品商会</t>
  </si>
  <si>
    <t>ﾅｶﾉ ﾖｼﾃﾙ</t>
  </si>
  <si>
    <t>中野　佳輝</t>
  </si>
  <si>
    <t>0745-53-0973</t>
  </si>
  <si>
    <t>635-0052</t>
  </si>
  <si>
    <t>奈良県大和高田市奥田512</t>
  </si>
  <si>
    <t>H0266</t>
  </si>
  <si>
    <t>新規　平成29年9月26日
更新　令和2年9月27日
更新　令和5年9月27日</t>
  </si>
  <si>
    <t>ｶﾌﾞｼｷｶﾞｲｼｬｾﾌﾟﾃﾑﾌﾟﾛﾀﾞｸﾂ</t>
  </si>
  <si>
    <t>株式会社セプテムプロダクツ</t>
  </si>
  <si>
    <t>ﾔﾏｼﾀ ﾖｳｽｹ</t>
  </si>
  <si>
    <t>山下　要介</t>
  </si>
  <si>
    <t>6180001042720</t>
  </si>
  <si>
    <t>052-229-0888</t>
  </si>
  <si>
    <t>460-0003</t>
  </si>
  <si>
    <t>愛知県名古屋市中区錦三丁目11番33号</t>
  </si>
  <si>
    <t>H0267</t>
  </si>
  <si>
    <t>ｶﾌﾞｼｷｶﾞｲｼｬｱｼｭﾗﾝ</t>
  </si>
  <si>
    <t>株式会社アシュラン</t>
  </si>
  <si>
    <t>ﾋｶﾞｼ ﾀｶｱｷ</t>
  </si>
  <si>
    <t>東　孝昭</t>
  </si>
  <si>
    <t>6290001040440</t>
  </si>
  <si>
    <t>092-596-7656(会員相談室:0120-228-749)</t>
  </si>
  <si>
    <t>816-8530</t>
  </si>
  <si>
    <t>福岡県大野城市上大利5-21-1</t>
  </si>
  <si>
    <t>H0269</t>
  </si>
  <si>
    <t>ｶﾌﾞｼｷｶﾞｲｼｬｶﾞｸｻﾝ</t>
  </si>
  <si>
    <t>株式会社学参</t>
  </si>
  <si>
    <t>ｶﾄｳ ﾉﾘﾋｺ</t>
  </si>
  <si>
    <t>加藤　法彦</t>
  </si>
  <si>
    <t>3180001003527</t>
  </si>
  <si>
    <t>お客様相談室：0120-45-4530</t>
  </si>
  <si>
    <t>465-0093</t>
  </si>
  <si>
    <t>愛知県名古屋市名東区一社4-165-3F</t>
  </si>
  <si>
    <t>H0270</t>
  </si>
  <si>
    <t>ｼｰｹｰｼｰﾈｯﾄﾜｰｸｶﾌﾞｼｷｶﾞｲｼｬ</t>
  </si>
  <si>
    <t>ＣＫＣネットワーク株式会社</t>
  </si>
  <si>
    <t>ﾔﾏｻﾞｷ ﾄﾓﾋﾛ</t>
  </si>
  <si>
    <t>山崎　朋宏</t>
  </si>
  <si>
    <t>3180001066243</t>
  </si>
  <si>
    <t>お客様相談室：0120-33-3160</t>
  </si>
  <si>
    <t>460-0008</t>
  </si>
  <si>
    <t>名古屋市中区栄一丁目22番16号</t>
  </si>
  <si>
    <t>ナビ個別指導学院　野洲校</t>
  </si>
  <si>
    <t>077-587-2170</t>
  </si>
  <si>
    <t>野洲市北野一丁目7-1-2F</t>
  </si>
  <si>
    <t>H0271</t>
  </si>
  <si>
    <t>ﾊﾔｼﾔｸﾋﾝ</t>
  </si>
  <si>
    <t>林薬品</t>
  </si>
  <si>
    <t>ﾊﾔｼ ﾏｻｼ</t>
  </si>
  <si>
    <t>林　正志</t>
  </si>
  <si>
    <t>0763-33-7790</t>
  </si>
  <si>
    <t>939-1303</t>
  </si>
  <si>
    <t>富山県砺波市大窪68-18</t>
  </si>
  <si>
    <t>H0272</t>
  </si>
  <si>
    <t>新規　平成29年9月26日
変更　平成30年2月9日
変更　平成30年6月12日
更新　令和2年9月27日
更新　令和5年9月27日</t>
  </si>
  <si>
    <t>ｼｰｹｰｼｰｺﾐｭﾆｹｰｼｮﾝｽﾞｶﾌﾞｼｷｶﾞｲｼｬ</t>
  </si>
  <si>
    <t>ＣＫＣコミュニケーションズ株式会社</t>
  </si>
  <si>
    <t>ﾀﾁｶﾜ ﾋﾄｼ</t>
  </si>
  <si>
    <t>立川　仁</t>
  </si>
  <si>
    <t>2180001104953</t>
  </si>
  <si>
    <t>お客様相談室:0120-108810</t>
  </si>
  <si>
    <t>名古屋市名東区一社4丁目165番地</t>
  </si>
  <si>
    <t>H0273</t>
  </si>
  <si>
    <t>ｲｯﾃｨｰｼﾞｬﾊﾟﾝｶﾌﾞｼｷｶﾞｲｼｬ</t>
  </si>
  <si>
    <t>イッティージャパン株式会社</t>
  </si>
  <si>
    <t>ｶﾜｸﾞﾁ ﾐﾁﾋﾛ</t>
  </si>
  <si>
    <t>川口　路広</t>
  </si>
  <si>
    <t>6180001054071</t>
  </si>
  <si>
    <t>お客様相談室:0120-353554</t>
  </si>
  <si>
    <t>465-0045</t>
  </si>
  <si>
    <t>名古屋市名東区姫若町3番地の2</t>
  </si>
  <si>
    <t>子ども英会話ルーム「ペッピーキッズクラブ」野洲教室</t>
  </si>
  <si>
    <t>077-589-6165</t>
  </si>
  <si>
    <t>野洲市乙窪長繰480-1　ザ・ビッグエクストラ野洲店1F</t>
  </si>
  <si>
    <t>子ども英会話ルーム「ペッピーキッズクラブ」第2野洲教室</t>
  </si>
  <si>
    <t>077-599-1426</t>
  </si>
  <si>
    <t>H0276</t>
  </si>
  <si>
    <t>ｲﾄｳﾁｮｳﾀﾝﾊﾟｶﾌﾞｼｷｶﾞｲｼｬ</t>
  </si>
  <si>
    <t>伊藤超短波株式会社</t>
  </si>
  <si>
    <t>ｸﾗﾊｼ ﾂｶｻ</t>
  </si>
  <si>
    <t>倉橋　司</t>
  </si>
  <si>
    <t>9010001000675</t>
  </si>
  <si>
    <t>03-3812-1216</t>
  </si>
  <si>
    <t>113-0001</t>
  </si>
  <si>
    <t>東京都文京区白山1-23-15</t>
  </si>
  <si>
    <t>H0279</t>
  </si>
  <si>
    <t>新規　平成29年9月28日
更新　令和2年9月29日
更新　令和5年9月29日
変更　令和5年12月12日</t>
  </si>
  <si>
    <t>ﾁｬﾌﾞｿﾝｶﾞｲﾎｹﾝｶﾌﾞｼｷｶｲｼｬ</t>
  </si>
  <si>
    <t>Ｃｈｕｂｂ損害保険株式会社</t>
  </si>
  <si>
    <t>ｴﾄﾞﾜｰﾄﾞ･ｺｯﾌﾟ</t>
  </si>
  <si>
    <t>エドワード・コップ</t>
  </si>
  <si>
    <t>5013201000820</t>
  </si>
  <si>
    <t>03-6343-7000</t>
  </si>
  <si>
    <t>141-8679</t>
  </si>
  <si>
    <t>東京都品川区北品川6丁目7番29号ｶﾞｰﾃﾞﾝｼﾃｨ品川御殿山</t>
  </si>
  <si>
    <t>H0280</t>
  </si>
  <si>
    <t>新規　平成29年9月28日
更新　令和2年9月29日
更新　令和5年9月29日</t>
  </si>
  <si>
    <t>ｴｽﾋﾞｰｱｲｾｲﾒｲﾎｹﾝｶﾌﾞｼｷｶﾞｲｼｬ</t>
  </si>
  <si>
    <t>ＳＢＩ生命保険株式会社</t>
  </si>
  <si>
    <t>ｵﾉ　ﾋｻｼ</t>
  </si>
  <si>
    <t>小野　尚</t>
  </si>
  <si>
    <t>7010401047368</t>
  </si>
  <si>
    <t>03-6229-0865</t>
  </si>
  <si>
    <t>106-6016</t>
  </si>
  <si>
    <t>東京都港区六本木1丁目6番1号</t>
  </si>
  <si>
    <t>H0281</t>
  </si>
  <si>
    <t>ﾐﾂｲｽﾐﾄﾓｼﾝﾀｸｷﾞﾝｺｳｶﾌﾞｼｷｶﾞｲｼｬ</t>
  </si>
  <si>
    <t>三井住友信託銀行株式会社</t>
  </si>
  <si>
    <t>ｵｵﾔﾏ ｶｽﾞﾔ</t>
  </si>
  <si>
    <t>大山　一也</t>
  </si>
  <si>
    <t>2010001146005</t>
  </si>
  <si>
    <t>03-3286-1111(大津支店：077-525-3341)</t>
  </si>
  <si>
    <t>100-8233</t>
  </si>
  <si>
    <t>東京都千代田区丸の内1丁目4番1号</t>
  </si>
  <si>
    <t>H0283</t>
  </si>
  <si>
    <t>新規　平成29年9月28日
変更　平成30年4月10日
更新　令和2年9月29日
変更　令和3年4月1日
更新　令和5年9月29日
変更　令和6年4月1日</t>
  </si>
  <si>
    <t>ﾒﾃﾞｨｹｱｾｲﾒｲﾎｹﾝｶﾌﾞｼｷｶﾞｲｼｬ</t>
  </si>
  <si>
    <t>メディケア生命保険株式会社</t>
  </si>
  <si>
    <t>ﾆｼﾉ ﾀｶﾉﾘ</t>
  </si>
  <si>
    <t>西野　貴智</t>
  </si>
  <si>
    <t>4010601038252</t>
  </si>
  <si>
    <t>03-5621-3310</t>
  </si>
  <si>
    <t>135-0033</t>
  </si>
  <si>
    <t>東京都江東区深川一丁目11番12号　住友生命清澄ﾊﾟｰｸﾋﾞﾙ</t>
  </si>
  <si>
    <t>H0284</t>
  </si>
  <si>
    <t>新規　平成29年9月28日
変更　平成30年9月3日
変更　令和元年7月19日
更新　令和2年9月29日
更新　令和5年9月29日</t>
  </si>
  <si>
    <t>ｶﾌﾞｼｷｶﾞｲｼｬﾐﾂﾋﾞｼﾕｰｴﾌｼﾞｪｲｷﾞﾝｺｳ</t>
  </si>
  <si>
    <t>株式会社三菱ＵＦＪ銀行</t>
  </si>
  <si>
    <t>ｿｳﾄﾒ ﾐﾉﾙ</t>
  </si>
  <si>
    <t>早乙女　実</t>
  </si>
  <si>
    <t>5010001008846</t>
  </si>
  <si>
    <t>03-3240-1111</t>
  </si>
  <si>
    <t>100-8388</t>
  </si>
  <si>
    <t>東京都千代田区丸の内2丁目7番1号</t>
  </si>
  <si>
    <t>H0286</t>
  </si>
  <si>
    <t>新規　平成29年9月28日
変更　平成30年8月10日
更新　令和2年9月29日
更新　令和5年9月29日</t>
  </si>
  <si>
    <t>ｼｶﾞｹﾝｼﾝﾖｳﾉｳｷﾞｮｳｷｮｳﾄﾞｳｸﾐｱｲﾚﾝｺﾞｳｶｲ</t>
  </si>
  <si>
    <t>滋賀県信用農業協同組合連合会</t>
  </si>
  <si>
    <t>ｶﾜｻｷ ﾋﾛｼ</t>
  </si>
  <si>
    <t>川﨑　宏</t>
  </si>
  <si>
    <t>9160005000541</t>
  </si>
  <si>
    <t>077-521-1631</t>
  </si>
  <si>
    <t>520-0044</t>
  </si>
  <si>
    <t>滋賀県大津市京町四丁目3番38号</t>
  </si>
  <si>
    <t>H0287</t>
  </si>
  <si>
    <t>新規　平成29年9月28日　
更新　令和2年9月29日
更新　令和5年9月29日</t>
  </si>
  <si>
    <t>ﾔｽｼｶﾞｽｼﾞｷﾞｮｳｷｮｳﾄﾞｳｸﾐｱｲ</t>
  </si>
  <si>
    <t>野洲市ガス事業協同組合</t>
  </si>
  <si>
    <t>ﾉﾑﾗ　ﾄｼﾊﾙ</t>
  </si>
  <si>
    <t>野村　敏治</t>
  </si>
  <si>
    <t>1160005008897</t>
  </si>
  <si>
    <t>077-589-4960</t>
  </si>
  <si>
    <t>野洲市西河原4丁目2577</t>
  </si>
  <si>
    <t>H0289</t>
  </si>
  <si>
    <t>新規　平成29年9月29日
更新　令和2年9月30日
更新　令和5年9月30日</t>
  </si>
  <si>
    <t>ｺｳｶﾉｳｷﾞｮｳｷｮｳﾄﾞｳｸﾐｱｲ</t>
  </si>
  <si>
    <t>甲賀農業協同組合</t>
  </si>
  <si>
    <t>ｲｹﾑﾗ ﾀﾀﾞｼ</t>
  </si>
  <si>
    <t>池村　正</t>
  </si>
  <si>
    <t>4160005002633</t>
  </si>
  <si>
    <t>0748-62-0581</t>
  </si>
  <si>
    <t>528-0005</t>
  </si>
  <si>
    <t>滋賀県甲賀市水口町水口6111-1</t>
  </si>
  <si>
    <t>H0290</t>
  </si>
  <si>
    <t>新規　平成29年9月29日
変更　令和2年4月1日
更新　令和2年9月30日
更新　令和5年9月30日
変更　令和7年4月1日</t>
  </si>
  <si>
    <t>ﾐﾂﾋﾞｼﾕｰｴﾌｼﾞｪｲｼﾝﾀｸｷﾞﾝｺｳｶﾌﾞｼｷｶﾞｲｼｬ</t>
  </si>
  <si>
    <t>三菱ＵＦＪ信託銀行株式会社</t>
  </si>
  <si>
    <t>ｸﾎﾞﾀ　ﾋﾛｼ</t>
  </si>
  <si>
    <t>窪田　博</t>
  </si>
  <si>
    <t>6010001008770</t>
  </si>
  <si>
    <t>03-3212-1211</t>
  </si>
  <si>
    <t>100-8212</t>
  </si>
  <si>
    <t>東京都千代田区丸の内1-4-5</t>
  </si>
  <si>
    <t>H0291</t>
  </si>
  <si>
    <t>ｴｽﾋﾞｰｱｲﾘｽﾀｼｮｳｶﾞｸﾀﾝｷﾎｹﾝｶﾌﾞｼｷｶﾞｲｼｬ</t>
  </si>
  <si>
    <t>ＳＢＩリスタ少額短期保険株式会社</t>
  </si>
  <si>
    <t>ｸﾎﾞﾀ ﾀｶｼ</t>
  </si>
  <si>
    <t>久保田　卓</t>
  </si>
  <si>
    <t>6011101050885</t>
  </si>
  <si>
    <t>代表：03-6229-1014　FAX03-5570-2555</t>
  </si>
  <si>
    <t>東京都港区六本木1丁目6番1号 泉ガーデンタワー16階</t>
  </si>
  <si>
    <t>H0292</t>
  </si>
  <si>
    <t>ｹﾝｺｳﾈﾝﾚｲｼｮｳｶﾞｸﾀﾝｷﾎｹﾝｶﾌﾞｼｷｶﾞｲｼｬ</t>
  </si>
  <si>
    <t>健康年齢少額短期保険株式会社</t>
  </si>
  <si>
    <t>ｵｵﾊｼ ｺｳｼﾞ</t>
  </si>
  <si>
    <t>大橋　宏次</t>
  </si>
  <si>
    <t>5010401115275</t>
  </si>
  <si>
    <t>03-6435-9781</t>
  </si>
  <si>
    <t>東京都港区西新橋3-23-6　第一白川ビル1階</t>
  </si>
  <si>
    <t>H0294</t>
  </si>
  <si>
    <t>ｶﾌﾞｼｷｶﾞｲｼｬﾀｯｹﾝﾌｧﾐﾘｰｷｮｳｻｲ</t>
  </si>
  <si>
    <t>株式会社宅建ファミリー共済</t>
  </si>
  <si>
    <t>ｶｻﾏ ﾏｻｵ</t>
  </si>
  <si>
    <t>笠間　雅夫</t>
  </si>
  <si>
    <t>1010001108154</t>
  </si>
  <si>
    <t>03-3234-1151</t>
  </si>
  <si>
    <t>102-0073</t>
  </si>
  <si>
    <t>東京都千代田区九段北3-2-11</t>
  </si>
  <si>
    <t>H0296</t>
  </si>
  <si>
    <t>新規　平成29年9月29日
承継　平成30年1月26日（ＳＭＢＣフレンド証券株式会社（H0295）を吸収合併）
変更　令和2年4月1日（代表者の変更）
更新　令和2年9月30日
更新　令和5年9月30日
変更　令和6年4月1日</t>
  </si>
  <si>
    <t>ｴｽｴﾑﾋﾞｰｼｰﾆｯｺｳｼｮｳｹﾝｶﾌﾞｼｷｶﾞｲｼｬ</t>
  </si>
  <si>
    <t>ＳＭＢＣ日興証券株式会社</t>
  </si>
  <si>
    <t>ﾖｼｵｶ ｼｭｳｼﾞ</t>
  </si>
  <si>
    <t>吉岡　秀二</t>
  </si>
  <si>
    <t>7010001125714</t>
  </si>
  <si>
    <t>03-3283-6713</t>
  </si>
  <si>
    <t>100-6524</t>
  </si>
  <si>
    <t>東京都千代田区丸の内1-5-1</t>
  </si>
  <si>
    <t>H0298</t>
  </si>
  <si>
    <t>新規　平成29年9月29日
更新　令和2年9月30日
更新　令和5年9月30日
変更　令和7年4月1日</t>
  </si>
  <si>
    <t>ｼｶﾞｹﾝｷｮｳｻｲｷｮｳﾄﾞｳｸﾐｱｲ</t>
  </si>
  <si>
    <t>滋賀県共済協同組合</t>
  </si>
  <si>
    <t>ｼﾞｮｳﾆｼ ﾀﾓﾂ</t>
  </si>
  <si>
    <t>上西　保</t>
  </si>
  <si>
    <t>9160005000269</t>
  </si>
  <si>
    <t>077-511-1380</t>
  </si>
  <si>
    <t>520-0806</t>
  </si>
  <si>
    <t>滋賀県大津市打出浜2-1ｺﾗﾎﾞしが21 5階</t>
  </si>
  <si>
    <t>H0299</t>
  </si>
  <si>
    <t>新規　平成29年9月29日
更新　令和2年9月30日
変更　令和4年11月7日
更新　令和5年9月30日</t>
  </si>
  <si>
    <t>ｽﾏｲﾙｼｮｳｶﾞｸﾀﾝｷﾎｹﾝｶﾌﾞｼｷｶﾞｲｼｬ</t>
  </si>
  <si>
    <t>スマイル少額短期保険株式会社</t>
  </si>
  <si>
    <t>ﾄﾋﾞﾀ ﾋﾛｼ</t>
  </si>
  <si>
    <t>飛田　浩志</t>
  </si>
  <si>
    <t>8011001067045</t>
  </si>
  <si>
    <t>03-4326-8401</t>
  </si>
  <si>
    <t>東京都新宿区新宿5丁目17番18号H&amp;Iﾋﾞﾙ8階</t>
  </si>
  <si>
    <t>H0302</t>
  </si>
  <si>
    <t>ﾋﾛﾀｼｮｳｹﾝｶﾌﾞｼｷｶﾞｲｼｬ</t>
  </si>
  <si>
    <t>広田証券株式会社</t>
  </si>
  <si>
    <t>ﾋﾛﾀ ﾌﾐﾀｶ</t>
  </si>
  <si>
    <t>廣田　文孝</t>
  </si>
  <si>
    <t>1120001077537</t>
  </si>
  <si>
    <t>06-6201-1181</t>
  </si>
  <si>
    <t>541-0041</t>
  </si>
  <si>
    <t>大阪府大阪市中央区北浜一丁目1番24号</t>
  </si>
  <si>
    <t>H0305</t>
  </si>
  <si>
    <t>ｶﾌﾞｼｷｶﾞｲｼｬｴﾎﾟｽｼｮｳｶﾞｸﾀﾝｷﾎｹﾝ</t>
  </si>
  <si>
    <t>株式会社エポス少額短期保険</t>
  </si>
  <si>
    <t>ﾌｼﾞﾓﾘ　ﾕｷﾋﾄ</t>
  </si>
  <si>
    <t>藤森　幸人</t>
  </si>
  <si>
    <t>2011201016427</t>
  </si>
  <si>
    <t>03-4546-0101</t>
  </si>
  <si>
    <t>東京都中野区中野3丁目34番28号</t>
  </si>
  <si>
    <t>H0306</t>
  </si>
  <si>
    <t>ﾃﾞｨｴｺﾞ･ｿｰｻ</t>
  </si>
  <si>
    <t>ディエゴ・ソーサ</t>
  </si>
  <si>
    <t>H0307</t>
  </si>
  <si>
    <t>ｴｽﾋﾞｰｱｲｲｷｲｷｼｮｳｶﾞｸﾀﾝｷﾎｹﾝｶﾌﾞｼｷｶﾞｲｼｬ</t>
  </si>
  <si>
    <t>ＳＢＩいきいき少額短期保険株式会社</t>
  </si>
  <si>
    <t>ｻｲﾀ ﾕｳｼﾞ</t>
  </si>
  <si>
    <t>採田　祐治</t>
  </si>
  <si>
    <t>9011101046229</t>
  </si>
  <si>
    <t>03-6856-4536(お客様苦情・相談窓口：0120-19-0703)</t>
  </si>
  <si>
    <t>東京都港区六本木1-6-1</t>
  </si>
  <si>
    <t>H0308</t>
  </si>
  <si>
    <t>新規　平成29年9月29日
更新　令和2年9月30日
変更　令和3年10月1日 商号変更 旧プリベント少額短期保険株式会社
更新　令和5年9月30日</t>
  </si>
  <si>
    <t>ﾐｶﾀｼｮｳｶﾞｸﾀﾝｷﾎｹﾝｶﾌﾞｼｷｶﾞｲｼｬ</t>
  </si>
  <si>
    <t>ミカタ少額短期保険株式会社</t>
  </si>
  <si>
    <t>ﾊﾅｵｶ ﾋﾛﾕｷ</t>
  </si>
  <si>
    <t>花岡　裕之</t>
  </si>
  <si>
    <t>6370001021622</t>
  </si>
  <si>
    <t>03-3662-5341</t>
  </si>
  <si>
    <t>103-0013</t>
  </si>
  <si>
    <t>東京都中央区日本橋人形町3丁目3番13号</t>
  </si>
  <si>
    <t>H0309</t>
  </si>
  <si>
    <t>ｶﾌﾞｼｷｶﾞｲｼｬｻﾝ･ﾗｲﾌ･ﾌｧﾐﾘｰ</t>
  </si>
  <si>
    <t>株式会社サン・ライフ・ファミリー</t>
  </si>
  <si>
    <t>ｵｵｽｶﾞ ﾀｶｵ</t>
  </si>
  <si>
    <t>大須賀　孝雄</t>
  </si>
  <si>
    <t>5021001039087</t>
  </si>
  <si>
    <t>0463-22-2953</t>
  </si>
  <si>
    <t>254-0024</t>
  </si>
  <si>
    <t>神奈川県平塚市馬入本町13番2号</t>
  </si>
  <si>
    <t>H0310</t>
  </si>
  <si>
    <t>ｶﾌﾞｼｷｶﾞｲｼｬﾒﾓﾘｰﾄﾞ･ﾗｲﾌ</t>
  </si>
  <si>
    <t>株式会社メモリード・ライフ</t>
  </si>
  <si>
    <t>ﾖｼﾀﾞ　ﾋﾄｼ</t>
  </si>
  <si>
    <t>吉田　仁</t>
  </si>
  <si>
    <t>3010001115264</t>
  </si>
  <si>
    <t>03-3233-0211</t>
  </si>
  <si>
    <t>101-0064</t>
  </si>
  <si>
    <t>東京都千代田区神田猿楽町2-8-16平田ﾋﾞﾙ6階</t>
  </si>
  <si>
    <t>H0311</t>
  </si>
  <si>
    <t>ｶﾌﾞｼｷｶﾞｲｼｬｼﾞｭｳﾀｸﾎｼｮｳｷｮｳｻｲｶｲ</t>
  </si>
  <si>
    <t>株式会社住宅保障共済会</t>
  </si>
  <si>
    <t>ｽｷﾞｳﾗ ﾏｻﾋｺ</t>
  </si>
  <si>
    <t>杉浦　雅彦</t>
  </si>
  <si>
    <t>1010401036830</t>
  </si>
  <si>
    <t>03-5405-1151</t>
  </si>
  <si>
    <t>東京都港区芝大門1-14-10</t>
  </si>
  <si>
    <t>H0312</t>
  </si>
  <si>
    <t>ﾆｼﾑﾗｼｮｳｹﾝｶﾌﾞｼｷｶﾞｲｼｬ</t>
  </si>
  <si>
    <t>西村証券株式会社</t>
  </si>
  <si>
    <t>ﾆｼﾑﾗ ﾅｶﾞﾖｼ</t>
  </si>
  <si>
    <t>西村　永良</t>
  </si>
  <si>
    <t>3130001018364</t>
  </si>
  <si>
    <t>075-221-9383</t>
  </si>
  <si>
    <t>600-8007</t>
  </si>
  <si>
    <t>京都府京都市下京区四条通高倉西入立売西町65番地</t>
  </si>
  <si>
    <t>H0313</t>
  </si>
  <si>
    <t>新規　平成29年9月29日
承継　令和元年11月14日
（髙木証券株式会社（H0301）を吸収合併）
更新　令和2年9月30日
承継　令和4年6月7日
（エース証券株式会社（H0304）を吸収合併）
更新　令和5年9月30日</t>
  </si>
  <si>
    <t>ﾄｳｶｲﾄｳｷｮｳｼｮｳｹﾝｶﾌﾞｼｷｶﾞｲｼｬ</t>
  </si>
  <si>
    <t>東海東京証券株式会社</t>
  </si>
  <si>
    <t>ｷﾀｶﾞﾜ ﾅｵｺ</t>
  </si>
  <si>
    <t>北川　尚子</t>
  </si>
  <si>
    <t>5180001088789</t>
  </si>
  <si>
    <t>052-527-1111</t>
  </si>
  <si>
    <t>450-6212</t>
  </si>
  <si>
    <t>愛知県名古屋市中村区名駅四丁目7番1号ﾐｯﾄﾞﾗﾝﾄﾞｽｸｴｱ12階</t>
  </si>
  <si>
    <t>H0314</t>
  </si>
  <si>
    <t>ﾄｳｷｮｳｶｲｼﾞｮｳﾐﾚｱｼｮｳｶﾞｸﾀﾝｷﾎｹﾝｶﾌﾞｼｷｶﾞｲｼｬ</t>
  </si>
  <si>
    <t>東京海上ミレア少額短期保険株式会社</t>
  </si>
  <si>
    <t>ｱｷﾗ ﾕﾀｶ</t>
  </si>
  <si>
    <t>明樂　裕</t>
  </si>
  <si>
    <t>9020001046288</t>
  </si>
  <si>
    <t>045-225-0031</t>
  </si>
  <si>
    <t>220-8135</t>
  </si>
  <si>
    <t>神奈川県横浜市西区みなとみらい2-2-1-1横浜ﾗﾝﾄﾞﾏｰｸﾀﾜｰ35階</t>
  </si>
  <si>
    <t>H0315</t>
  </si>
  <si>
    <t>新規　平成29年9月29日
更新　令和2年9月30日
変更　令和3年8月19日
更新　令和5年9月30日</t>
  </si>
  <si>
    <t>ﾆﾎﾝｺｰﾌﾟｷｮｳｻｲｾｲｶﾂｷｮｳﾄﾞｳｸﾐｱｲﾚﾝｺﾞｳｶｲ</t>
  </si>
  <si>
    <t>日本コープ共済生活協同組合連合会</t>
  </si>
  <si>
    <t>ﾜﾀﾞ ﾁｮｳﾀﾛｳ</t>
  </si>
  <si>
    <t>和田　長太郎</t>
  </si>
  <si>
    <t>1040005004826</t>
  </si>
  <si>
    <t>03-6836-1300</t>
  </si>
  <si>
    <t>151-0051</t>
  </si>
  <si>
    <t>東京都渋谷区千駄ヶ谷4-1-13</t>
  </si>
  <si>
    <t>H0317</t>
  </si>
  <si>
    <t>ｴｲ･ﾜﾝｼｮｳｶﾞｸﾀﾝｷﾎｹﾝｶﾌﾞｼｷｶﾞｲｼｬ</t>
  </si>
  <si>
    <t>エイ・ワン少額短期保険株式会社</t>
  </si>
  <si>
    <t>ﾔﾏｸﾞﾁ ｹｲｽｹ</t>
  </si>
  <si>
    <t>山口　啓輔</t>
  </si>
  <si>
    <t>7120001119523</t>
  </si>
  <si>
    <t>06-4964-5519</t>
  </si>
  <si>
    <t>541-0056</t>
  </si>
  <si>
    <t>大阪府大阪市中央区久太郎町1-9-26-9F</t>
  </si>
  <si>
    <t>H0319</t>
  </si>
  <si>
    <t>ｼﾞｬﾊﾟﾝｼｮｳｶﾞｸﾀﾝｷﾎｹﾝｶﾌﾞｼｷｶﾞｲｼｬ</t>
  </si>
  <si>
    <t>ジャパン少額短期保険株式会社</t>
  </si>
  <si>
    <t>ｷﾉｼﾀ ｼﾞｭﾝｲﾁ</t>
  </si>
  <si>
    <t>木下　純一</t>
  </si>
  <si>
    <t>7010001121564</t>
  </si>
  <si>
    <t>03-3516-8550</t>
  </si>
  <si>
    <t>東京都千代田区大手町二丁目1番1号大手町野村ﾋﾞﾙ</t>
  </si>
  <si>
    <t>H0320</t>
  </si>
  <si>
    <t>ｾﾞﾝｺｸｼﾞﾄﾞｳｼｬｷｮｳｻｲｷｮｳﾄﾞｳｸﾐｱｲﾚﾝｺﾞｳｶｲ</t>
  </si>
  <si>
    <t>全国自動車共済協同組合連合会</t>
  </si>
  <si>
    <t>ﾑﾗｾ ｺｳｲﾁﾛｳ</t>
  </si>
  <si>
    <t>村瀨　公一郎</t>
  </si>
  <si>
    <t>7011105001280</t>
  </si>
  <si>
    <t>03-3267-1911</t>
  </si>
  <si>
    <t>162-0844</t>
  </si>
  <si>
    <t>東京都新宿区市谷八幡町14番地市ヶ谷中央ﾋﾞﾙ8階</t>
  </si>
  <si>
    <t>H0321</t>
  </si>
  <si>
    <t>新規　平成29年9月29日
更新　令和2年9月30日
更新　令和5年9月30日
変更　令和6年6月27日</t>
  </si>
  <si>
    <t>ｾﾞﾝﾆﾎﾝｶｻｲｷｮｳｻｲｷｮｳﾄﾞｳｸﾐｱｲﾚﾝｺﾞｳｶｲ</t>
  </si>
  <si>
    <t>全日本火災共済協同組合連合会</t>
  </si>
  <si>
    <t>ﾂﾈｶﾜ ｺｳｼﾞ</t>
  </si>
  <si>
    <t>恒川　浩二</t>
  </si>
  <si>
    <t>9010005002288</t>
  </si>
  <si>
    <t>03-3667-5111</t>
  </si>
  <si>
    <t>103-0007</t>
  </si>
  <si>
    <t>東京都中央区日本橋浜町2-11-2日本橋中央ﾋﾞﾙ5F</t>
  </si>
  <si>
    <t>H0322</t>
  </si>
  <si>
    <t>ｴｽﾋﾞｰｱｲﾆﾎﾝｼｮｳｶﾞｸﾀﾝｷﾎｹﾝｶﾌﾞｼｷｶﾞｲｼｬ</t>
  </si>
  <si>
    <t>SBI日本少額短期保険株式会社</t>
  </si>
  <si>
    <t>ｲﾉｳｴ ﾋｻﾔ</t>
  </si>
  <si>
    <t>井上　久也</t>
  </si>
  <si>
    <t>3120001137974</t>
  </si>
  <si>
    <t>06-6485-6000</t>
  </si>
  <si>
    <t>530-0011</t>
  </si>
  <si>
    <t>大阪府大阪市北区大深町3-1　ｸﾞﾗﾝﾌﾛﾝﾄ大阪 ﾀﾜｰB13F</t>
  </si>
  <si>
    <t>H0323</t>
  </si>
  <si>
    <t>新規　平成29年9月29日
承継　令和2年8月13日（三菱ＵＦＪモルガン・スタンレーPB証券株式会社（H0318）を吸収合併）
更新　令和2年8月13日
変更　令和4年4月1日
更新　令和5年8月13日</t>
  </si>
  <si>
    <t>ﾐﾂﾋﾞｼﾕｰｴﾌｼﾞｪｲﾓﾙｶﾞﾝ･ｽﾀﾝﾚｰｼｮｳｹﾝｶﾌﾞｼｷｶﾞｲｼｬ</t>
  </si>
  <si>
    <t>三菱ＵＦＪモルガン・スタンレー証券株式会社</t>
  </si>
  <si>
    <t>ｺﾊﾞﾔｼ ﾏｺﾄ</t>
  </si>
  <si>
    <t>小林　真</t>
  </si>
  <si>
    <t>4010001129098</t>
  </si>
  <si>
    <t>03-6742-4050（業務企画部）</t>
  </si>
  <si>
    <t>100-8127</t>
  </si>
  <si>
    <t>東京都千代田区大手町1-9-2大手町ﾌｨﾅﾝｼｬﾙｼﾃｨｸﾞﾗﾝｷｭｰﾌﾞ</t>
  </si>
  <si>
    <t>H0325</t>
  </si>
  <si>
    <t>新規　平成29年10月6日
更新　令和2年10月7日
変更　令和4年4月1日
更新　令和5年10月7日
変更　令和7年6月16日</t>
  </si>
  <si>
    <t>ﾐｽﾞﾎﾌﾄﾞｳｻﾝﾊﾝﾊﾞｲｶﾌﾞｼｷｶﾞｲｼｬ</t>
  </si>
  <si>
    <t>みずほ不動産販売株式会社</t>
  </si>
  <si>
    <t>ｺﾞﾄｳ ﾕｳｼﾞ</t>
  </si>
  <si>
    <t>後藤　裕司</t>
  </si>
  <si>
    <t>5010001036351</t>
  </si>
  <si>
    <t>03-5200-0531（営業統括部：03-5200-0361）</t>
  </si>
  <si>
    <t>東京都中央区日本橋1丁目3番13号</t>
  </si>
  <si>
    <t>H0326</t>
  </si>
  <si>
    <t>新規　平成29年10月6日
更新　令和2年10月7日
更新　令和5年10月7日</t>
  </si>
  <si>
    <t>ﾐﾂﾋﾞｼﾕｰｴﾌｼﾞｪｲﾌﾄﾞｳｻﾝﾊﾝﾊﾞｲｶﾌﾞｼｷｶﾞｲｼｬ</t>
  </si>
  <si>
    <t>三菱ＵＦＪ不動産販売株式会社</t>
  </si>
  <si>
    <t>ｸﾛﾀﾞ ﾀｹｼ</t>
  </si>
  <si>
    <t>黒田　健</t>
  </si>
  <si>
    <t>5010001053529</t>
  </si>
  <si>
    <t>03-3212-1234(問い合わせ先：03-3237-3775)</t>
  </si>
  <si>
    <t>東京都千代田区丸の内2丁目5番1号</t>
  </si>
  <si>
    <t>H0327</t>
  </si>
  <si>
    <t>ﾀﾞｲﾄﾞｳｾｲﾒｲﾎｹﾝｶﾌﾞｼｷｶﾞｲｼｬ</t>
  </si>
  <si>
    <t>大同生命保険株式会社</t>
  </si>
  <si>
    <t>ｷﾀﾊﾗ ﾑﾂﾛｳ</t>
  </si>
  <si>
    <t>北原　睦朗</t>
  </si>
  <si>
    <t>1120001101172</t>
  </si>
  <si>
    <t>代表：06-6447-6111(コールセンター：0120-789-501)</t>
  </si>
  <si>
    <t>550-0002</t>
  </si>
  <si>
    <t>大阪府大阪市西区江戸堀1丁目2番1号</t>
  </si>
  <si>
    <t>H0331</t>
  </si>
  <si>
    <t>新規　平成29年10月10日
更新　令和2年10月11日
更新　令和5年10月11日</t>
  </si>
  <si>
    <t>ｼｶﾞﾆｯｼﾝﾔｸﾋﾝｶﾌﾞｼｷｶﾞｲｼｬ</t>
  </si>
  <si>
    <t>滋賀日新薬品株式会社</t>
  </si>
  <si>
    <t>ｶﾀﾌﾞﾁ ｿｳｲﾁ</t>
  </si>
  <si>
    <t>片淵　壮一</t>
  </si>
  <si>
    <t>6160001005134</t>
  </si>
  <si>
    <t>0748-62-1068</t>
  </si>
  <si>
    <t>528-0046</t>
  </si>
  <si>
    <t>滋賀県甲賀市水口町三大寺269-3</t>
  </si>
  <si>
    <t>H0332</t>
  </si>
  <si>
    <t>ﾓﾃﾞｰｱｼﾞｬﾊﾟﾝｺﾞｳﾄﾞｳｶﾞｲｼｬ</t>
  </si>
  <si>
    <t>モデーアジャパン合同会社</t>
  </si>
  <si>
    <t>ｶｲ ﾐﾂﾊﾙ</t>
  </si>
  <si>
    <t>甲斐　三晴</t>
  </si>
  <si>
    <t>3010403009667</t>
  </si>
  <si>
    <t>03-5401-3100</t>
  </si>
  <si>
    <t>105-0011</t>
  </si>
  <si>
    <t>東京都港区芝公園3-4-30 32芝公園ﾋﾞﾙ</t>
  </si>
  <si>
    <t>H0333</t>
  </si>
  <si>
    <t>新規　平成29年10月10日
変更　平成30年12月3日
更新　令和2年10月11日
変更　令和3年8月24日
更新　令和5年10月11日</t>
  </si>
  <si>
    <t>ｶﾌﾞｼｷｶﾞｲｼｬﾍﾞﾙｾﾚｰｼﾞｭﾎﾝｼｬ</t>
  </si>
  <si>
    <t>株式会社ベルセレージュ本社</t>
  </si>
  <si>
    <t>ｻｻﾊﾗ ﾏｻﾋﾛ</t>
  </si>
  <si>
    <t>笹原　正廣</t>
  </si>
  <si>
    <t>2010401027226</t>
  </si>
  <si>
    <t>075-746-5670</t>
  </si>
  <si>
    <t>604-0862</t>
  </si>
  <si>
    <t>京都府京都市中京区烏丸通夷川上ﾙ少将井町245-1-202</t>
  </si>
  <si>
    <t>H0335</t>
  </si>
  <si>
    <t>ﾆﾎﾝｱﾑｳｪｲｺﾞｳﾄﾞｳｶｲｼｬ</t>
  </si>
  <si>
    <t>日本アムウェイ合同会社</t>
  </si>
  <si>
    <t>ｲﾘｰﾅ･ﾒﾝｼｺｳﾞｧ</t>
  </si>
  <si>
    <t>イリーナ・メンシコヴァ</t>
  </si>
  <si>
    <t>6011003002126</t>
  </si>
  <si>
    <t>0120-123-777（相談ホットライン）</t>
  </si>
  <si>
    <t>150-0042</t>
  </si>
  <si>
    <t>東京都渋谷区宇田川町7-1</t>
  </si>
  <si>
    <t>H0337</t>
  </si>
  <si>
    <t>ｻﾝﾖｰﾔｸﾋﾝｴｲﾁﾋﾞｰｼｰｶﾌﾞｼｷｶﾞｲｼｬ</t>
  </si>
  <si>
    <t>三洋薬品ＨＢＣ株式会社</t>
  </si>
  <si>
    <t>ｺﾝﾄﾞｳ ﾀｶｼ</t>
  </si>
  <si>
    <t>近藤　隆</t>
  </si>
  <si>
    <t>6013301029197</t>
  </si>
  <si>
    <t>03-5928-1911</t>
  </si>
  <si>
    <t>171-0021</t>
  </si>
  <si>
    <t>東京都豊島区西池袋2-39-6池袋ﾂﾙﾐﾋﾞﾙ3階</t>
  </si>
  <si>
    <t>H0339</t>
  </si>
  <si>
    <t>新規　平成29年10月17日
更新　令和2年10月18日
更新　令和5年10月18日</t>
  </si>
  <si>
    <t>ｽﾀｰﾂｼｮｳｶﾞｸﾀﾝｷﾎｹﾝｶﾌﾞｼｷｶﾞｲｼｬ</t>
  </si>
  <si>
    <t>スターツ少額短期保険株式会社</t>
  </si>
  <si>
    <t>ﾜﾀﾅﾍﾞ　ｻﾀﾞｵ</t>
  </si>
  <si>
    <t>渡邊　貞夫</t>
  </si>
  <si>
    <t>4011701019068</t>
  </si>
  <si>
    <t>03-6777-3104</t>
  </si>
  <si>
    <t>134-0088</t>
  </si>
  <si>
    <t>東京都江戸川区西葛西3丁目22番21号ＫＹＵビル4階</t>
  </si>
  <si>
    <t>H0342</t>
  </si>
  <si>
    <t>ﾀﾞｲﾜｼｮｳｹﾝｶﾌﾞｼｷｶﾞｲｼｬ</t>
  </si>
  <si>
    <t>大和証券株式会社</t>
  </si>
  <si>
    <t>ﾅｶﾀ ｾｲｼﾞ</t>
  </si>
  <si>
    <t>中田　誠司</t>
  </si>
  <si>
    <t>9010001063235</t>
  </si>
  <si>
    <t>03-5555-2111</t>
  </si>
  <si>
    <t>100-6752</t>
  </si>
  <si>
    <t>東京都千代田区丸の内1-9-1
ｸﾞﾗﾝﾄｳｷｮｳﾉｰｽﾀﾜｰ</t>
  </si>
  <si>
    <t>H0343</t>
  </si>
  <si>
    <t>ﾌﾟﾙﾃﾞﾝｼｬﾙｾｲﾒｲﾎｹﾝｶﾌﾞｼｷｶﾞｲｼｬ</t>
  </si>
  <si>
    <t>プルデンシャル生命保険株式会社</t>
  </si>
  <si>
    <t>ﾏﾊﾞﾗ　ｶﾝ</t>
  </si>
  <si>
    <t>間原　寛</t>
  </si>
  <si>
    <t>4010001028465</t>
  </si>
  <si>
    <t>03-5501-5500</t>
  </si>
  <si>
    <t>H0345</t>
  </si>
  <si>
    <t>ｻｶﾓﾄﾕｶｶﾌﾞｼｷｶﾞｲｼｬ</t>
  </si>
  <si>
    <t>坂本油化株式会社</t>
  </si>
  <si>
    <t>ｻｶﾓﾄ ｶｽﾞﾅﾘ</t>
  </si>
  <si>
    <t>坂本　一成</t>
  </si>
  <si>
    <t>5120001051760</t>
  </si>
  <si>
    <t>06-6322-1238（代）</t>
  </si>
  <si>
    <t>533-0032</t>
  </si>
  <si>
    <t>大阪府大阪市東淀川区淡路1丁目19-18</t>
  </si>
  <si>
    <t>077-587-3329</t>
  </si>
  <si>
    <t>滋賀県野洲市北野1丁目23番10号</t>
  </si>
  <si>
    <t>H0346</t>
  </si>
  <si>
    <t>ｾｺﾑｶﾌﾞｼｷｶﾞｲｼｬ</t>
  </si>
  <si>
    <t>セコム株式会社</t>
  </si>
  <si>
    <t>ｵｾﾞｷ ｲﾁﾛｳ</t>
  </si>
  <si>
    <t>尾関　一郎</t>
  </si>
  <si>
    <t>6011001035920</t>
  </si>
  <si>
    <t>03-5775-8110</t>
  </si>
  <si>
    <t>150-0001</t>
  </si>
  <si>
    <t>東京都渋谷区神宮前1丁目5番1号</t>
  </si>
  <si>
    <t>H0347</t>
  </si>
  <si>
    <t>ｶﾌﾞｼｷｶﾞｲｼｬﾃﾞﾝｵﾝ</t>
  </si>
  <si>
    <t>株式会社電温</t>
  </si>
  <si>
    <t>ﾀｹﾀﾞ ﾄﾓｶｽﾞ</t>
  </si>
  <si>
    <t>武田　倫和</t>
  </si>
  <si>
    <t>3490001005459</t>
  </si>
  <si>
    <t>088-852-2506</t>
  </si>
  <si>
    <t>781-1105</t>
  </si>
  <si>
    <t>高知県土佐市蓮池2171-1</t>
  </si>
  <si>
    <t>滋賀営業所</t>
  </si>
  <si>
    <t>077-587-4100</t>
  </si>
  <si>
    <t>滋賀県野洲市小篠原469-1</t>
  </si>
  <si>
    <t>H0348</t>
  </si>
  <si>
    <t>ﾍﾞﾙｼｮｳｶﾞｸﾀﾝｷﾎｹﾝｶﾌﾞｼｷｶﾞｲｼｬ</t>
  </si>
  <si>
    <t>ベル少額短期保険株式会社</t>
  </si>
  <si>
    <t>ﾎﾝﾏ　ｲｻｵ</t>
  </si>
  <si>
    <t>本間　功</t>
  </si>
  <si>
    <t>5290001016615</t>
  </si>
  <si>
    <t>092-474-4444</t>
  </si>
  <si>
    <t>812-0011</t>
  </si>
  <si>
    <t>福岡県福岡市博多区博多駅前3-7-3</t>
  </si>
  <si>
    <t>H0350</t>
  </si>
  <si>
    <t>ｷｮｳﾄﾁｭｳｵｳｼﾝﾖｳｷﾝｺ</t>
  </si>
  <si>
    <t>京都中央信用金庫</t>
  </si>
  <si>
    <t>ｼﾗﾊｾ ﾏｺﾄ</t>
  </si>
  <si>
    <t>白波瀬　誠</t>
  </si>
  <si>
    <t>8130005004513</t>
  </si>
  <si>
    <t>075-223-2525</t>
  </si>
  <si>
    <t>600-8009</t>
  </si>
  <si>
    <t>京都府京都市下京区四条通室町東入函谷鉾町91番地</t>
  </si>
  <si>
    <t>H0352</t>
  </si>
  <si>
    <t>ｶﾌﾞｼｷｶﾞｲｼｬｱｿｼｱｼｮｳｶﾞｸﾀﾝｷﾎｹﾝ</t>
  </si>
  <si>
    <t>株式会社あそしあ少額短期保険</t>
  </si>
  <si>
    <t>ﾎﾝﾏ ﾂﾗﾖｼ</t>
  </si>
  <si>
    <t>本間　貫禎</t>
  </si>
  <si>
    <t>1010001107164</t>
  </si>
  <si>
    <t>03-3265-9290（お客様サービスセンター：0120-936-120）</t>
  </si>
  <si>
    <t>東京都千代田区九段北3-2-5九段北325ﾋﾞﾙ2階</t>
  </si>
  <si>
    <t>H0354</t>
  </si>
  <si>
    <t>ｶﾌﾞｼｷｶﾞｲｼｬｱﾌﾞﾗｻﾀﾞ</t>
  </si>
  <si>
    <t>株式会社アブラサダ</t>
  </si>
  <si>
    <t>ｳﾒﾑﾗ ｻﾀﾞﾋﾛ</t>
  </si>
  <si>
    <t>梅村　定宏</t>
  </si>
  <si>
    <t>7160001015520</t>
  </si>
  <si>
    <t>077-587-0245</t>
  </si>
  <si>
    <t>520-2304</t>
  </si>
  <si>
    <t>滋賀県野洲市永原491-2</t>
  </si>
  <si>
    <t>油定薬局</t>
  </si>
  <si>
    <t>滋賀県野洲市永原517</t>
  </si>
  <si>
    <t>H0355</t>
  </si>
  <si>
    <t>新規　平成29年10月17日
更新　令和2年10月18日
変更　令和4年9月12日
更新　令和5年10月18日</t>
  </si>
  <si>
    <t>ﾉﾑﾗｼｮｳｹﾝｶﾌﾞｼｷｶｲｼｬ</t>
  </si>
  <si>
    <t>野村證券株式会社</t>
  </si>
  <si>
    <t>ｵｸﾀﾞ ｹﾝﾀﾛｳ</t>
  </si>
  <si>
    <t>奥田　健太郎</t>
  </si>
  <si>
    <t>6010001074037</t>
  </si>
  <si>
    <t>03-3211-1811</t>
  </si>
  <si>
    <t>103-8011</t>
  </si>
  <si>
    <t>東京都中央区日本橋1-13-1</t>
  </si>
  <si>
    <t>H0356</t>
  </si>
  <si>
    <t>ｶﾌﾞｼｷｶﾞｲｼｬﾋｶﾞｼﾔﾏ</t>
  </si>
  <si>
    <t>株式会社東山</t>
  </si>
  <si>
    <t>ﾆｼﾑﾗ ﾘｭｳｲﾁﾛｳ</t>
  </si>
  <si>
    <t>西村　隆一郎</t>
  </si>
  <si>
    <t>8130001013220</t>
  </si>
  <si>
    <t>075-501-1188</t>
  </si>
  <si>
    <t>607-8411</t>
  </si>
  <si>
    <t>京都府京都市山科区御陵大津畑町16-6</t>
  </si>
  <si>
    <t>H0358</t>
  </si>
  <si>
    <t>ﾆｼﾆﾎﾝｼﾞﾄﾞｳｼｬｷｮｳｻｲｷｮｳﾄﾞｳｸﾐｱｲ</t>
  </si>
  <si>
    <t>西日本自動車共済協同組合</t>
  </si>
  <si>
    <t>4290005002208</t>
  </si>
  <si>
    <t>092-441-5901</t>
  </si>
  <si>
    <t>812-0007</t>
  </si>
  <si>
    <t>福岡県福岡市博多区東比恵2丁目15番25号</t>
  </si>
  <si>
    <t>H0359</t>
  </si>
  <si>
    <t>ﾐﾂﾋﾞｼﾕｰｴﾌｼﾞｪｲﾆｺｽｶﾌﾞｼｷｶﾞｲｼｬ</t>
  </si>
  <si>
    <t>三菱ＵＦＪニコス株式会社</t>
  </si>
  <si>
    <t>ｽﾐﾀ ﾉﾘﾋｺ</t>
  </si>
  <si>
    <t>角田　典彦</t>
  </si>
  <si>
    <t>8010001000016</t>
  </si>
  <si>
    <t>03-3811-3111</t>
  </si>
  <si>
    <t>113-0033</t>
  </si>
  <si>
    <t>東京都文京区本郷3-33-5</t>
  </si>
  <si>
    <t>H0360</t>
  </si>
  <si>
    <t>新規　平成29年10月17日
更新　令和2年10月18日
更新　令和5年10月18日
変更　令和7年1月15日</t>
  </si>
  <si>
    <t>ｴﾌﾀﾞﾌﾞﾘｭｰﾃﾞｨｰｾｲﾒｲﾎｹﾝｶﾌﾞｼｷｶﾞｲｼｬ</t>
  </si>
  <si>
    <t>ＦＷＤ生命保険株式会社</t>
  </si>
  <si>
    <t>ｲｼﾞﾁ ﾂﾖｼ</t>
  </si>
  <si>
    <t>伊地知　剛</t>
  </si>
  <si>
    <t>6010401099187</t>
  </si>
  <si>
    <t>03-6775-8001（総合サービスセンター：0120-211-901）</t>
  </si>
  <si>
    <t>103-0023</t>
  </si>
  <si>
    <t>東京都中央区日本橋本町2-2-5 日本橋本町二丁目ﾋﾞﾙ</t>
  </si>
  <si>
    <t>H0361</t>
  </si>
  <si>
    <t>新規　平成29年10月17日
承継　平成30年6月1日
（富士火災海上保険株式会社（H0180）を吸収合併）
更新　令和2年10月18日
更新　令和5年10月18日</t>
  </si>
  <si>
    <t>ｴｲｱｲｼﾞ-ｿﾝｶﾞｲﾎｹﾝｶﾌﾞｼｷｶﾞｲｼｬ</t>
  </si>
  <si>
    <t>ＡＩＧ損害保険株式会社</t>
  </si>
  <si>
    <t>ｼﾞｪｰﾑｽﾞ ﾅｯｼｭ</t>
  </si>
  <si>
    <t>James　Nash</t>
  </si>
  <si>
    <t>5010001146209</t>
  </si>
  <si>
    <t>03-5400-2804</t>
  </si>
  <si>
    <t>105-8602</t>
  </si>
  <si>
    <t>東京都港区虎ﾉ門4-3-20</t>
  </si>
  <si>
    <t>H0362</t>
  </si>
  <si>
    <t>新規　平成29年10月27日
更新　令和2年10月28日
更新　令和5年10月28日</t>
  </si>
  <si>
    <t>ﾒﾅｰﾄﾞｹｼｮｳﾋﾝ ﾊｯﾋﾟｰﾍﾞﾘｰﾀﾞｲｺｳﾃﾝ</t>
  </si>
  <si>
    <t>メナード化粧品　ハッピーベリー代行店</t>
  </si>
  <si>
    <t>ﾔﾌﾞ ｸﾐｺ</t>
  </si>
  <si>
    <t>薮　久美子</t>
  </si>
  <si>
    <t>075-202-1566</t>
  </si>
  <si>
    <t>618-0081</t>
  </si>
  <si>
    <t>京都府乙訓郡大山崎町下植野宮脇1-164</t>
  </si>
  <si>
    <t>H0363</t>
  </si>
  <si>
    <t>新規　平成29年10月27日
変更　令和元年8月19日
更新　令和2年10月28日
更新　令和5年10月28日</t>
  </si>
  <si>
    <t>ﾒﾅｰﾄﾞｹｼｮｳﾋﾝ ｱﾙﾄﾋﾟｱｰﾉﾀﾞｲｺｳﾃﾝ</t>
  </si>
  <si>
    <t>メナード化粧品　アルトピアーノ代行店</t>
  </si>
  <si>
    <t>ﾃﾞﾄ ｼﾞｭﾝｺ</t>
  </si>
  <si>
    <t>出戸　淳子</t>
  </si>
  <si>
    <t>090-1159-8110</t>
  </si>
  <si>
    <t>520-0242</t>
  </si>
  <si>
    <t>滋賀県大津市本堅田六丁目19-25ハイム豊国101</t>
  </si>
  <si>
    <t>H0364</t>
  </si>
  <si>
    <t>ﾒﾅｰﾄﾞｹｼｮｳﾋﾝ ｾｲﾘｮｳﾐﾅﾐﾀﾞｲｺｳﾃﾝ</t>
  </si>
  <si>
    <t>メナード化粧品　清陵南代行店</t>
  </si>
  <si>
    <t>ｵｵｽｷﾞ ﾖｼﾐ</t>
  </si>
  <si>
    <t>大杉　佳美</t>
  </si>
  <si>
    <t>090-1020-8639</t>
  </si>
  <si>
    <t>520-0867</t>
  </si>
  <si>
    <t>滋賀県大津市大平2丁目33-1-401</t>
  </si>
  <si>
    <t>H0365</t>
  </si>
  <si>
    <t>新規　平成29年10月27日
変更　令和2年7月15日
更新　令和2年10月28日
更新　令和5年10月28日</t>
  </si>
  <si>
    <t>ﾒﾅｰﾄﾞｹｼｮｳﾋﾝ ﾁｬｶﾞｻｷﾀﾞｲｺｳﾃﾝ</t>
  </si>
  <si>
    <t>メナード化粧品　茶ヶ崎代行店</t>
  </si>
  <si>
    <t>ﾋｶﾞｼｳﾗ ﾋﾛｺ</t>
  </si>
  <si>
    <t>東浦　ひろ子</t>
  </si>
  <si>
    <t>077-525-3995</t>
  </si>
  <si>
    <t>520-0023</t>
  </si>
  <si>
    <t>滋賀県大津市茶が崎3番11　ﾃﾞｨｵﾌｪﾙﾃｨ大津801号室</t>
  </si>
  <si>
    <t>H0367</t>
  </si>
  <si>
    <t>新規　平成29年10月27日
更新　令和2年10月28日
更新　令和5年10月28日
変更　令和8年1月22日</t>
  </si>
  <si>
    <t>ﾒﾅｰﾄﾞｹｼｮｳﾋﾝ ｳﾞｨｳﾞｨｱﾝｼﾞｭｼﾞｭﾀﾞｲｺｳﾃﾝ</t>
  </si>
  <si>
    <t>メナード化粧品　ヴィヴィアンジュジュ代行店</t>
  </si>
  <si>
    <t>ｺﾝﾄﾞｳ ﾁｴｺ</t>
  </si>
  <si>
    <t>近藤　千絵子</t>
  </si>
  <si>
    <t>0742-31-5311</t>
  </si>
  <si>
    <t>631-0072</t>
  </si>
  <si>
    <t>奈良県奈良市二名三丁目1104-7</t>
  </si>
  <si>
    <t>H0369</t>
  </si>
  <si>
    <t>新規　平成29年10月27日
更新　令和2年10月28日
更新　令和5年10月28日
変更　令和７年8月27日</t>
  </si>
  <si>
    <t>ﾒﾅｰﾄﾞｹｼｮｳﾋﾝ ｸｶﾞﾆｼﾃﾞﾀﾞｲｺｳﾃﾝ</t>
  </si>
  <si>
    <t>メナード化粧品　久我西出代行店</t>
  </si>
  <si>
    <t>ｺｾ ﾔｽﾖ</t>
  </si>
  <si>
    <t>古瀬　安代</t>
  </si>
  <si>
    <t>090-7392-2966</t>
  </si>
  <si>
    <t>612-8496</t>
  </si>
  <si>
    <t>京都府京都市伏見区久我西出町14-1-304</t>
  </si>
  <si>
    <t>H0370</t>
  </si>
  <si>
    <t>新規　平成29年10月27日
更新　令和2年10月28日
更新　令和5年10月28日
変更　令和6年10月5日</t>
  </si>
  <si>
    <t>ﾒﾅｰﾄﾞｹｼｮｳﾋﾝ ﾗｯｷｰｸﾛｰﾊﾞｰﾀﾞｲｺｳﾃﾝ</t>
  </si>
  <si>
    <t>メナード化粧品　ラッキークローバー代行店</t>
  </si>
  <si>
    <t>ﾔﾏｼﾀ ﾕﾐｺ</t>
  </si>
  <si>
    <t>山下　由美子</t>
  </si>
  <si>
    <t>075-641-7853</t>
  </si>
  <si>
    <t>612-0847</t>
  </si>
  <si>
    <t>京都府京都市伏見区深草大亀谷大山町98-2</t>
  </si>
  <si>
    <t>H0371</t>
  </si>
  <si>
    <t>ﾒﾅｰﾄﾞｹｼｮｳﾋﾝ ﾔｽﾄﾊﾞﾀﾞｲｺｳﾃﾝ</t>
  </si>
  <si>
    <t>メナード化粧品　野洲冨波代行店</t>
  </si>
  <si>
    <t>ｲﾜｲ ﾁｴｺ</t>
  </si>
  <si>
    <t>岩井　智惠子</t>
  </si>
  <si>
    <t>077-588-3763</t>
  </si>
  <si>
    <t>滋賀県野洲市冨波乙307-3</t>
  </si>
  <si>
    <t>H0373</t>
  </si>
  <si>
    <t>ﾒﾅｰﾄﾞｹｼｮｳﾋﾝ ｷﾗﾗｵﾋｻﾏﾀﾞｲｺｳﾃﾝ</t>
  </si>
  <si>
    <t>メナード化粧品　きららおひさま代行店</t>
  </si>
  <si>
    <t>ｲｽﾞﾐ ｱﾂｺ</t>
  </si>
  <si>
    <t>泉　敦子</t>
  </si>
  <si>
    <t>072-877-1741</t>
  </si>
  <si>
    <t>575-0003</t>
  </si>
  <si>
    <t>大阪府四条畷市岡山東5-5-16</t>
  </si>
  <si>
    <t>H0376</t>
  </si>
  <si>
    <t>ﾒﾅｰﾄﾞｹｼｮｳﾋﾝ ｶﾙﾘｴｽｽﾞﾀﾞｲｺｳﾃﾝ</t>
  </si>
  <si>
    <t>メナード化粧品　カルリエスズ代行店</t>
  </si>
  <si>
    <t>ｷﾀﾑﾗ ｶｽﾞﾐ</t>
  </si>
  <si>
    <t>北村　和美</t>
  </si>
  <si>
    <t>075-392-6159</t>
  </si>
  <si>
    <t>615-8282</t>
  </si>
  <si>
    <t>京都府京都市西京区松尾大利町20-29</t>
  </si>
  <si>
    <t>H0377</t>
  </si>
  <si>
    <t>ﾒﾅｰﾄﾞｹｼｮｳﾋﾝ ﾅｶｳｽﾞﾏｻﾊﾝｼｬ</t>
  </si>
  <si>
    <t>メナード化粧品　中太秦販社</t>
  </si>
  <si>
    <t>ｶｻﾀﾆ ｽﾐｺ</t>
  </si>
  <si>
    <t>笠谷　すみ子</t>
  </si>
  <si>
    <t>075-881-8149</t>
  </si>
  <si>
    <t>616-8171</t>
  </si>
  <si>
    <t>京都府京都市右京区太秦青木ヶ原町7-6</t>
  </si>
  <si>
    <t>H0378</t>
  </si>
  <si>
    <t>ﾒﾅｰﾄﾞｹｼｮｳﾋﾝ ｷｯｼｮｳｲﾝﾊﾝｼｬ</t>
  </si>
  <si>
    <t>メナード化粧品　吉祥院販社</t>
  </si>
  <si>
    <t>ﾌｼﾞｲ ｹｲｺ</t>
  </si>
  <si>
    <t>藤井　恵子</t>
  </si>
  <si>
    <t>075-672-6766</t>
  </si>
  <si>
    <t>601-8335</t>
  </si>
  <si>
    <t>京都府京都市南区吉祥院砂ﾉ町44-9</t>
  </si>
  <si>
    <t>H0379</t>
  </si>
  <si>
    <t>新規　平成29年10月27日
更新　令和2年10月28日
更新　令和5年10月28日
変更　令和7年9月12日</t>
  </si>
  <si>
    <t>ﾒﾅｰﾄﾞｹｼｮｳﾋﾝ ｲﾁｺﾞｲﾁｴﾀﾞｲｺｳﾃﾝ</t>
  </si>
  <si>
    <t>メナード化粧品　苺いちえ代行店</t>
  </si>
  <si>
    <t>ﾌｼﾞｲ ｱｲｷ</t>
  </si>
  <si>
    <t>藤井　愛記</t>
  </si>
  <si>
    <t>090-4769-0739(077-567-0133)</t>
  </si>
  <si>
    <t>525-0014</t>
  </si>
  <si>
    <t>滋賀県草津市駒井沢町52-12</t>
  </si>
  <si>
    <t>H0380</t>
  </si>
  <si>
    <t>新規　平成29年10月27日
変更　令和2年5月15日
更新　令和2年10月28日
更新　令和5年10月28日</t>
  </si>
  <si>
    <t>ﾒﾅｰﾄﾞｹｼｮｳﾋﾝ ｺﾅﾝﾐﾔﾉﾓﾘﾀﾞｲｺｳﾃﾝ</t>
  </si>
  <si>
    <t>メナード化粧品　湖南宮の森代行店</t>
  </si>
  <si>
    <t>ｶﾏｳﾁ ｻﾕﾘ</t>
  </si>
  <si>
    <t>鎌内　佐百合</t>
  </si>
  <si>
    <t>090-5123-9713</t>
  </si>
  <si>
    <t>520-3102</t>
  </si>
  <si>
    <t>滋賀県湖南市宮の森二丁目2-7</t>
  </si>
  <si>
    <t>H0381</t>
  </si>
  <si>
    <t>ﾒﾅｰﾄﾞｹｼｮｳﾋﾝ ﾐｶﾐﾀﾞｲﾀﾞｲｺｳﾃﾝ</t>
  </si>
  <si>
    <t>メナード化粧品　三上台代行店</t>
  </si>
  <si>
    <t>ﾋｸﾞﾁ ﾋｻｺ</t>
  </si>
  <si>
    <t>樋口　久子</t>
  </si>
  <si>
    <t>0748-74-2088</t>
  </si>
  <si>
    <t>520-3247</t>
  </si>
  <si>
    <t>滋賀県湖南市菩提寺東3丁目5-36</t>
  </si>
  <si>
    <t>H0382</t>
  </si>
  <si>
    <t>ﾒﾅｰﾄﾞｹｼｮｳﾋﾝ ｴﾎﾟﾄｳﾅﾝﾀﾞｲｺｳﾃﾝ</t>
  </si>
  <si>
    <t>メナード化粧品　エポ塔南代行店</t>
  </si>
  <si>
    <t>ﾖｼﾀﾆ ﾂﾈｺ</t>
  </si>
  <si>
    <t>吉谷　恒子</t>
  </si>
  <si>
    <t>075-661-8364</t>
  </si>
  <si>
    <t>601-8328</t>
  </si>
  <si>
    <t>京都府京都市南区吉祥院九条町15-1西大路ｶﾞｰﾃﾞﾝﾊｲﾂ222</t>
  </si>
  <si>
    <t>H0384</t>
  </si>
  <si>
    <t>新規　平成29年10月27日
更新　令和2年10月28日
変更　令和5年5月19日
更新　令和5年10月28日
変更　令和6年7月19日</t>
  </si>
  <si>
    <t>ﾒﾅｰﾄﾞｹｼｮｳﾋﾝ ｵﾉｼｮｳｼﾞﾁｮｳﾀﾞｲｺｳﾃﾝ</t>
  </si>
  <si>
    <t>メナード化粧品　小野荘司町代行店</t>
  </si>
  <si>
    <t>ﾏｴﾑﾗ ﾐﾕｷ</t>
  </si>
  <si>
    <t>前村　みゆき</t>
  </si>
  <si>
    <t>075-276-4971</t>
  </si>
  <si>
    <t>607-8256</t>
  </si>
  <si>
    <t>京都府京都市山科区小野荘司町2-1　シャルマン小野313</t>
  </si>
  <si>
    <t>H0385</t>
  </si>
  <si>
    <t>ﾒﾅｰﾄﾞｹｼｮｳﾋﾝ ｼｭﾝﾗﾝｼﾛｷﾀﾀﾞｲｺｳﾃﾝ</t>
  </si>
  <si>
    <t>メナード化粧品　春蘭城北代行店</t>
  </si>
  <si>
    <t>ﾀﾀﾞｵｶ ﾕﾐｺ</t>
  </si>
  <si>
    <t>忠岡　祐美子</t>
  </si>
  <si>
    <t>090-1582-3622</t>
  </si>
  <si>
    <t>570-0079</t>
  </si>
  <si>
    <t>大阪府守口市金下町2-12-1</t>
  </si>
  <si>
    <t>H0386</t>
  </si>
  <si>
    <t>新規　平成29年10月27日
変更　平成30年1月29日
更新　令和2年10月28日
更新　令和5年10月28日</t>
  </si>
  <si>
    <t>ﾒﾅｰﾄﾞｹｼｮｳﾋﾝ ｾｯﾂｾﾝﾘｵｶﾀﾞｲｺｳﾃﾝ</t>
  </si>
  <si>
    <t>メナード化粧品　摂津千里丘代行店</t>
  </si>
  <si>
    <t>ｶﾀﾔﾏ ﾕｲ</t>
  </si>
  <si>
    <t>片山　由以</t>
  </si>
  <si>
    <t>080-1471-4556</t>
  </si>
  <si>
    <t>566-0001</t>
  </si>
  <si>
    <t>大阪府摂津市千里丘1丁目3-17ｸﾞﾗﾝﾄﾞﾗｲﾌ北之坊206号室</t>
  </si>
  <si>
    <t>H0387</t>
  </si>
  <si>
    <t>ﾒﾅｰﾄﾞｹｼｮｳﾋﾝ ｶｾﾞﾉｷﾗﾘﾀﾞｲｺｳﾃﾝ</t>
  </si>
  <si>
    <t>メナード化粧品　風の姫らり代行店</t>
  </si>
  <si>
    <t>ﾅｶﾑﾗ ﾄﾓﾐ</t>
  </si>
  <si>
    <t>中村　知美</t>
  </si>
  <si>
    <t>077-575-6554</t>
  </si>
  <si>
    <t>520-0006</t>
  </si>
  <si>
    <t>滋賀県大津市滋賀里4丁目1-1</t>
  </si>
  <si>
    <t>H0388</t>
  </si>
  <si>
    <t>ﾒﾅｰﾄﾞｹｼｮｳﾋﾝ ﾌﾟﾙﾒﾘｱﾌﾟﾗｽﾀﾞｲｺｳﾃﾝ</t>
  </si>
  <si>
    <t>メナード化粧品　プルメリアプラス代行店</t>
  </si>
  <si>
    <t>ｶﾀﾔﾏ ｼﾞｭﾝｺ</t>
  </si>
  <si>
    <t>片山　順子</t>
  </si>
  <si>
    <t>090-7877-5562(077-525-7453)</t>
  </si>
  <si>
    <t>520-0024</t>
  </si>
  <si>
    <t>滋賀県大津市松山町3-3-712</t>
  </si>
  <si>
    <t>H0389</t>
  </si>
  <si>
    <t>新規　平成29年10月27日
変更　平成31年1月24日
更新　令和2年10月28日
更新　令和5年10月28日</t>
  </si>
  <si>
    <t>ﾒﾅｰﾄﾞｹｼｮｳﾋﾝ ﾕﾒﾐｽﾞｶﾀﾞｲｺｳﾃﾝ</t>
  </si>
  <si>
    <t>メナード化粧品　夢みずか代行店</t>
  </si>
  <si>
    <t>ｶﾄｳ ﾋﾛｴ</t>
  </si>
  <si>
    <t>加藤　弘恵</t>
  </si>
  <si>
    <t>090-3715-8225(077-578-6277)</t>
  </si>
  <si>
    <t>520-0106</t>
  </si>
  <si>
    <t>滋賀県大津市唐崎四丁目13-26</t>
  </si>
  <si>
    <t>H0390</t>
  </si>
  <si>
    <t>新規　平成29年10月27日　
変更　平成30年5月18日
更新　令和2年10月28日
変更　令和4年4月14日
更新　令和5年10月28日</t>
  </si>
  <si>
    <t>ﾒﾅｰﾄﾞｹｼｮｳﾋﾝ ﾊﾅﾉﾐｽﾞｳﾐﾀﾞｲｺｳﾃﾝ</t>
  </si>
  <si>
    <t>メナード化粧品　華の湖代行店</t>
  </si>
  <si>
    <t>ﾆｼｻﾞｷ ｻﾁｺ</t>
  </si>
  <si>
    <t>西﨑　佐知子</t>
  </si>
  <si>
    <t>090-5152-1402</t>
  </si>
  <si>
    <t>滋賀県大津市唐崎四丁目9-19</t>
  </si>
  <si>
    <t>H0391</t>
  </si>
  <si>
    <t>ﾒﾅｰﾄﾞｹｼｮｳﾋﾝ ｺｼﾞｮｳｶﾞｵｶﾋｶﾞｼﾊﾝｼｬ</t>
  </si>
  <si>
    <t>メナード化粧品　湖城ヶ丘東販社</t>
  </si>
  <si>
    <t>ﾔﾏﾀﾞ ｶｽﾞﾐ</t>
  </si>
  <si>
    <t>山田　一美</t>
  </si>
  <si>
    <t>090-9619-9155(077-579-7716)</t>
  </si>
  <si>
    <t>滋賀県大津市唐崎4丁目３－４０</t>
  </si>
  <si>
    <t>H0392</t>
  </si>
  <si>
    <t>ﾒﾅｰﾄﾞｹｼｮｳﾋﾝ ｲﾏｶﾀﾀﾋｶﾞｼﾀﾞｲｺｳﾃﾝ</t>
  </si>
  <si>
    <t>メナード化粧品　今堅田東代行店</t>
  </si>
  <si>
    <t>ﾏｽｷﾞ ｴﾂｺ</t>
  </si>
  <si>
    <t>馬杉　悦子</t>
  </si>
  <si>
    <t>077-511-9552(090-2044-7202)</t>
  </si>
  <si>
    <t>520-0241</t>
  </si>
  <si>
    <t>滋賀県大津市今堅田2丁目27-22</t>
  </si>
  <si>
    <t>H0393</t>
  </si>
  <si>
    <t>ﾒﾅｰﾄﾞｹｼｮｳﾋﾝ ｵｵﾂｻｶﾓﾄﾀﾞｲｺｳﾃﾝ</t>
  </si>
  <si>
    <t>メナード化粧品　大津坂本代行店</t>
  </si>
  <si>
    <t>ﾔﾏｸﾞﾁ ﾐﾄﾞﾘ</t>
  </si>
  <si>
    <t>山口　みどり</t>
  </si>
  <si>
    <t>080-5313-7958</t>
  </si>
  <si>
    <t>520-0113</t>
  </si>
  <si>
    <t>滋賀県大津市坂本3-33-52</t>
  </si>
  <si>
    <t>H0394</t>
  </si>
  <si>
    <t>ﾒﾅｰﾄﾞｹｼｮｳﾋﾝ ﾁｪﾅｼﾞｭﾌﾟﾗｽﾀﾞｲｺｳﾃﾝ</t>
  </si>
  <si>
    <t>メナード化粧品　チェナジュプラス代行店</t>
  </si>
  <si>
    <t>ﾐﾔｼﾀ ﾁｴｺ</t>
  </si>
  <si>
    <t>宮下　千恵子</t>
  </si>
  <si>
    <t>090-5252-3860</t>
  </si>
  <si>
    <t>520-0013</t>
  </si>
  <si>
    <t>滋賀県大津市坂本5丁目21-21</t>
  </si>
  <si>
    <t>H0395</t>
  </si>
  <si>
    <t>ﾒﾅｰﾄﾞｹｼｮｳﾋﾝ ｴﾐﾅｺﾞﾐﾀﾞｲｺｳﾃﾝ</t>
  </si>
  <si>
    <t>メナード化粧品　笑和み代行店</t>
  </si>
  <si>
    <t>ｺﾆｼ ﾀﾏｵ</t>
  </si>
  <si>
    <t>小西　珠生</t>
  </si>
  <si>
    <t>090-7553-1310(077-521-4113)</t>
  </si>
  <si>
    <t>520-0803</t>
  </si>
  <si>
    <t>滋賀県大津市竜が丘16-27</t>
  </si>
  <si>
    <t>H0396</t>
  </si>
  <si>
    <t>ﾒﾅｰﾄﾞｹｼｮｳﾋﾝ ﾐｼｪﾙﾊｰﾓﾆｰﾀﾞｲｺｳﾃﾝ</t>
  </si>
  <si>
    <t>メナード化粧品　ミシェルハーモニー代行店</t>
  </si>
  <si>
    <t>ｱｹﾞﾊﾞ ﾐﾁﾖ</t>
  </si>
  <si>
    <t>上場　道代</t>
  </si>
  <si>
    <t>0774-73-6691</t>
  </si>
  <si>
    <t>619-0232</t>
  </si>
  <si>
    <t>京都府相楽郡精華町桜が丘３丁目27-21</t>
  </si>
  <si>
    <t>H0397</t>
  </si>
  <si>
    <t>新規　平成29年10月27日
更新　令和2年10月28日
更新　令和5年10月28日
変更　令和6年9月9日</t>
  </si>
  <si>
    <t>ﾒﾅｰﾄﾞｹｼｮｳﾋﾝ ｱﾝｼｬﾝﾃｼｭｼｭﾀﾞｲｺｳﾃﾝ</t>
  </si>
  <si>
    <t>メナード化粧品　アンシャンテシュシュ代行店</t>
  </si>
  <si>
    <t>ﾅｶﾑﾗ ﾄｼﾐ</t>
  </si>
  <si>
    <t>中村　俊美</t>
  </si>
  <si>
    <t>0774-93-3101</t>
  </si>
  <si>
    <t>619-0245</t>
  </si>
  <si>
    <t>京都府相楽郡精華町下狛下新庄22-11</t>
  </si>
  <si>
    <t>H0399</t>
  </si>
  <si>
    <t>新規　平成29年10月27日
変更　令和2年1月24日
更新　令和2年10月28日
更新　令和5年10月28日
変更　令和6年3月7日</t>
  </si>
  <si>
    <t>ﾒﾅｰﾄﾞｹｼｮｳﾋﾝ ﾚｲﾝﾎﾞｰﾘﾎﾞﾝﾀﾞｲｺｳﾃﾝ</t>
  </si>
  <si>
    <t>メナード化粧品　レインボーリボン代行店</t>
  </si>
  <si>
    <t>ﾅﾙﾐﾔ ｲｽﾞﾐ</t>
  </si>
  <si>
    <t>成宮　泉</t>
  </si>
  <si>
    <t>090-1133-0527</t>
  </si>
  <si>
    <t>612-8052</t>
  </si>
  <si>
    <t>京都府京都市伏見区京町6丁目70-3</t>
  </si>
  <si>
    <t>H0400</t>
  </si>
  <si>
    <t>ﾒﾅｰﾄﾞｹｼｮｳﾋﾝ ﾌﾟﾗｳﾄﾞﾒｱﾘｰﾀﾞｲｺｳﾃﾝ</t>
  </si>
  <si>
    <t>メナード化粧品　プラウドメアリー代行店</t>
  </si>
  <si>
    <t>ｳｴﾀﾞ ｹｲｺ</t>
  </si>
  <si>
    <t>上田　佳子</t>
  </si>
  <si>
    <t>0774-43-1301</t>
  </si>
  <si>
    <t>611-0031</t>
  </si>
  <si>
    <t>京都府宇治市広野町桐生谷76-25</t>
  </si>
  <si>
    <t>H0401</t>
  </si>
  <si>
    <t>新規　平成29年10月27日
変更　令和2年3月9日
更新　令和2年10月28日
更新　令和5年10月28日</t>
  </si>
  <si>
    <t>ﾒﾅｰﾄﾞｹｼｮｳﾋﾝ ﾊﾟｽﾃﾙﾃﾞｲｼﾞｰﾀﾞｲｺｳﾃﾝ</t>
  </si>
  <si>
    <t>メナード化粧品　パステルデイジー代行店</t>
  </si>
  <si>
    <t>ﾌｼﾞﾀ ｶﾅ</t>
  </si>
  <si>
    <t>藤田　佳奈</t>
  </si>
  <si>
    <t>080-4056-2190</t>
  </si>
  <si>
    <t>滋賀県大津市今堅田一丁目10-26</t>
  </si>
  <si>
    <t>H0402</t>
  </si>
  <si>
    <t>ﾒﾅｰﾄﾞｹｼｮｳﾋﾝ ﾊﾅｶﾂﾞｷﾀﾞｲｺｳﾃﾝ</t>
  </si>
  <si>
    <t>メナード化粧品　花香月代行店</t>
  </si>
  <si>
    <t>ｲﾉｳｴ ｶｽﾞｺ</t>
  </si>
  <si>
    <t>井上　和子</t>
  </si>
  <si>
    <t>0774-66-3190</t>
  </si>
  <si>
    <t>610-0121</t>
  </si>
  <si>
    <t>京都府城陽市寺田今橋72-1ｺｰﾄﾊｳｽﾃﾗｰﾄﾞA-6</t>
  </si>
  <si>
    <t>H0404</t>
  </si>
  <si>
    <t>ﾒﾅｰﾄﾞｹｼｮｳﾋﾝ ｱﾁｪﾛｸｵｰﾚﾀﾞｲｺｳﾃﾝ</t>
  </si>
  <si>
    <t>メナード化粧品　アチェロクオーレ代行店</t>
  </si>
  <si>
    <t>ﾅｶﾆｼ ﾅﾐ</t>
  </si>
  <si>
    <t>中西　奈美</t>
  </si>
  <si>
    <t>0748-37-2710</t>
  </si>
  <si>
    <t>523-0013</t>
  </si>
  <si>
    <t>滋賀県近江八幡市長光寺町270番地2</t>
  </si>
  <si>
    <t>H0405</t>
  </si>
  <si>
    <t>ﾒﾅｰﾄﾞｹｼｮｳﾋﾝ ｱﾌﾟﾘｼｪｲﾄﾋﾗｶﾀﾐﾅﾐﾀﾞｲｺｳﾃﾝ</t>
  </si>
  <si>
    <t>メナード化粧品　アプリシェイト平方南代行店</t>
  </si>
  <si>
    <t>ﾔﾏｳﾁ ﾅｵﾐ</t>
  </si>
  <si>
    <t>山内　尚美</t>
  </si>
  <si>
    <t>090-5242-3151</t>
  </si>
  <si>
    <t>526-0034</t>
  </si>
  <si>
    <t>滋賀県長浜市弥高町75</t>
  </si>
  <si>
    <t>H0406</t>
  </si>
  <si>
    <t>ﾒﾅｰﾄﾞｹｼｮｳﾋﾝ ｳﾐﾄｿﾗﾀﾞｲｺｳﾃﾝ</t>
  </si>
  <si>
    <t>メナード化粧品　うみとそら代行店</t>
  </si>
  <si>
    <t>ﾔｽｷ ｶﾂﾐ</t>
  </si>
  <si>
    <t>保木　勝美</t>
  </si>
  <si>
    <t>077-568-2928</t>
  </si>
  <si>
    <t>525-0029</t>
  </si>
  <si>
    <t>滋賀県草津市下笠町200-1</t>
  </si>
  <si>
    <t>H0407</t>
  </si>
  <si>
    <t>ﾒﾅｰﾄﾞｹｼｮｳﾋﾝ ｴﾐｱﾐﾗﾀﾞｲｺｳﾃﾝ</t>
  </si>
  <si>
    <t>メナード化粧品　エミアミラ代行店</t>
  </si>
  <si>
    <t>ｲﾏﾆｼ ﾆｻ</t>
  </si>
  <si>
    <t>今西　仁佐</t>
  </si>
  <si>
    <t>075-594-0175</t>
  </si>
  <si>
    <t>607-8122</t>
  </si>
  <si>
    <t>京都府京都市山科区大塚高岩1-57</t>
  </si>
  <si>
    <t>H0408</t>
  </si>
  <si>
    <t>新規　平成29年10月27日
変更　平成30年6月29日
更新　令和2年10月28日
更新　令和5年10月28日</t>
  </si>
  <si>
    <t>ﾒﾅｰドｹｼｮｳﾋﾝ ｵｳﾐｶﾚﾝﾀﾞｲｺｳﾃﾝ</t>
  </si>
  <si>
    <t>メナード化粧品　オウミ華蓮代行店</t>
  </si>
  <si>
    <t>ｵｶﾀﾞ ﾏｷｺ</t>
  </si>
  <si>
    <t>岡田　真喜子</t>
  </si>
  <si>
    <t>0748-33-5584</t>
  </si>
  <si>
    <t>523-0083</t>
  </si>
  <si>
    <t>滋賀県近江八幡市小船木町300番地小船木代行店内ｵｳﾐ華蓮代行店</t>
  </si>
  <si>
    <t>H0409</t>
  </si>
  <si>
    <t>新規　平成29年10月27日
更新　令和2年10月28日
変更　令和2年12月21日
更新　令和5年10月28日</t>
  </si>
  <si>
    <t>ﾒﾅｰﾄﾞｹｼｮｳﾋﾝ ﾓﾘﾔﾏｺﾊﾞﾏﾀﾞｲｺｳﾃﾝ</t>
  </si>
  <si>
    <t>メナード化粧品　守山小浜代行店</t>
  </si>
  <si>
    <t>ｲﾉｳｴ ﾅｵｺ</t>
  </si>
  <si>
    <t>井上　直子</t>
  </si>
  <si>
    <t>090-2196-4946</t>
  </si>
  <si>
    <t>524-0211</t>
  </si>
  <si>
    <t>滋賀県守山市小浜町729番地1</t>
  </si>
  <si>
    <t>H0410</t>
  </si>
  <si>
    <t>ﾒﾅｰﾄﾞｹｼｮｳﾋﾝ ｷﾘｼﾏﾀﾞｲｺｳﾃﾝ</t>
  </si>
  <si>
    <t>メナード化粧品　きりしま代行店</t>
  </si>
  <si>
    <t>ｷｸﾁ ﾐﾁﾖ</t>
  </si>
  <si>
    <t>菊池　美千代</t>
  </si>
  <si>
    <t>075-952-9562</t>
  </si>
  <si>
    <t>617-0833</t>
  </si>
  <si>
    <t>京都府長岡京市神足雲宮7-19</t>
  </si>
  <si>
    <t>H0413</t>
  </si>
  <si>
    <t>ﾒﾅｰﾄﾞｹｼｮｳﾋﾝ ｻﾝﾗｲｽﾞｲﾇｲﾀﾞｲｺｳﾃﾝ</t>
  </si>
  <si>
    <t>メナード化粧品　サンライズいぬい代行店</t>
  </si>
  <si>
    <t>ﾅｶｶﾞﾜ ﾋｻｴ</t>
  </si>
  <si>
    <t>中川　久恵</t>
  </si>
  <si>
    <t>090-9544-1811</t>
  </si>
  <si>
    <t>526-0043</t>
  </si>
  <si>
    <t>滋賀県長浜市大戌亥町552</t>
  </si>
  <si>
    <t>H0414</t>
  </si>
  <si>
    <t>新規　平成29年10月27日
更新　令和2年10月28日
変更　令和3年9月26日
更新　令和5年10月28日</t>
  </si>
  <si>
    <t>ﾒﾅｰﾄﾞｹｼｮｳﾋﾝ ﾘｯﾄｳﾐｿﾉﾀﾞｲｺｳﾃﾝ</t>
  </si>
  <si>
    <t>メナード化粧品　栗東御園代行店</t>
  </si>
  <si>
    <t>ﾓｳﾘ ｱﾔｺ</t>
  </si>
  <si>
    <t>毛利　亜也子</t>
  </si>
  <si>
    <t>077-559-2021</t>
  </si>
  <si>
    <t>520-3005</t>
  </si>
  <si>
    <t>滋賀県栗東市御園1886-2</t>
  </si>
  <si>
    <t>H0415</t>
  </si>
  <si>
    <t>ﾒﾅｰﾄﾞｹｼｮｳﾋﾝ ｽｷｯﾌﾟｴﾙﾏﾏﾀﾞｲｺｳﾃﾝ</t>
  </si>
  <si>
    <t>メナード化粧品　スキップエルママ代行店</t>
  </si>
  <si>
    <t>ﾅｶﾑﾗ ﾋｻ</t>
  </si>
  <si>
    <t>中村　ひさ</t>
  </si>
  <si>
    <t>0748-63-8330</t>
  </si>
  <si>
    <t>528-0037</t>
  </si>
  <si>
    <t>滋賀県甲賀市水口町本町２丁目５－４１</t>
  </si>
  <si>
    <t>H0416</t>
  </si>
  <si>
    <t>新規　平成29年10月27日
更新　令和2年10月28日
更新　令和5年10月28日
変更　令和6年6月22日</t>
  </si>
  <si>
    <t>ﾒﾅｰﾄﾞｹｼｮｳﾋﾝ ｽｷｯﾌﾟｸﾚｰﾙﾀﾞｲｺｳﾃﾝ</t>
  </si>
  <si>
    <t>メナード化粧品　スキップクレール代行店</t>
  </si>
  <si>
    <t>ﾌｼﾞﾓﾄ ｹｲｺ</t>
  </si>
  <si>
    <t>藤本　桂子</t>
  </si>
  <si>
    <t>090-2285-1871</t>
  </si>
  <si>
    <t>528-0067</t>
  </si>
  <si>
    <t>滋賀県甲賀市水口町山3907-9</t>
  </si>
  <si>
    <t>H0417</t>
  </si>
  <si>
    <t>ﾒﾅｰﾄﾞｹｼｮｳﾋﾝ ｽｷｯﾌﾟｺｺﾀﾞｲｺｳﾃﾝ</t>
  </si>
  <si>
    <t>メナード化粧品　スキップココ代行店</t>
  </si>
  <si>
    <t>ｳｴﾑﾗ ﾐﾕｷ</t>
  </si>
  <si>
    <t>植村　美幸</t>
  </si>
  <si>
    <t>0748-62-5069</t>
  </si>
  <si>
    <t>528-0053</t>
  </si>
  <si>
    <t>滋賀県甲賀市水口町宇田864-10</t>
  </si>
  <si>
    <t>H0418</t>
  </si>
  <si>
    <t>新規　平成29年10月27日
変更　平成30年5月18日
更新　令和2年10月28日
更新　令和5年10月28日</t>
  </si>
  <si>
    <t>ﾒﾅｰドｹｼｮｳﾋﾝ ｽｷｯﾌﾟｼｭｼｭﾀﾞｲｺｳﾃﾝ</t>
  </si>
  <si>
    <t>メナード化粧品　スキップシュシュ代行店</t>
  </si>
  <si>
    <t>ｼﾊﾞﾀ ﾏﾕﾐ</t>
  </si>
  <si>
    <t>柴田　眞由美</t>
  </si>
  <si>
    <t>0748-63-2290</t>
  </si>
  <si>
    <t>528-0028</t>
  </si>
  <si>
    <t>滋賀県甲賀市水口町城東5-40KKYﾋﾞﾙ212階</t>
  </si>
  <si>
    <t>H0419</t>
  </si>
  <si>
    <t>ﾒﾅｰﾄﾞｹｼｮｳﾋﾝ ｽｷｯﾌﾟﾃｨｴﾗﾀﾞｲｺｳﾃﾝ</t>
  </si>
  <si>
    <t>メナード化粧品　スキップティエラ代行店</t>
  </si>
  <si>
    <t>ﾔﾏﾓﾄ ｱｷｺ</t>
  </si>
  <si>
    <t>山本　晶子</t>
  </si>
  <si>
    <t>077-582-7567</t>
  </si>
  <si>
    <t>滋賀県守山市吉身2丁目9-27</t>
  </si>
  <si>
    <t>H0420</t>
  </si>
  <si>
    <t>ﾒﾅｰﾄﾞｹｼｮｳﾋﾝ ｽｷｯﾌﾟﾃｨﾝｸﾀﾞｲｺｳﾃﾝ</t>
  </si>
  <si>
    <t>メナード化粧品　スキップティンク代行店</t>
  </si>
  <si>
    <t>ﾖﾂﾊｼ ﾁｴｺ</t>
  </si>
  <si>
    <t>四橋　千恵子</t>
  </si>
  <si>
    <t>0748-63-3284</t>
  </si>
  <si>
    <t>528-0020</t>
  </si>
  <si>
    <t>滋賀県甲賀市水口町的場52-3</t>
  </si>
  <si>
    <t>H0421</t>
  </si>
  <si>
    <t>ﾒﾅｰﾄﾞｹｼｮｳﾋﾝ ｽｷｯﾌﾟﾄﾜﾆｨﾀﾞｲｺｳﾃﾝ</t>
  </si>
  <si>
    <t>メナード化粧品　スキップトワニィ代行店</t>
  </si>
  <si>
    <t>ｷﾀｶﾞﾜ ﾋｻｴ</t>
  </si>
  <si>
    <t>北川　久江</t>
  </si>
  <si>
    <t>077-562-3104</t>
  </si>
  <si>
    <t>525-0026</t>
  </si>
  <si>
    <t>滋賀県草津市渋川1丁目4-39-1</t>
  </si>
  <si>
    <t>H0422</t>
  </si>
  <si>
    <t>ﾒﾅｰﾄﾞｹｼｮｳﾋﾝ ｽｷｯﾌﾟﾌﾟﾁﾌﾙｰﾙﾀﾞｲｺｳﾃﾝ</t>
  </si>
  <si>
    <t>メナード化粧品　スキッププチフルール代行店</t>
  </si>
  <si>
    <t>ﾅｶﾔﾏ ﾏｻﾐ</t>
  </si>
  <si>
    <t>中山　正美</t>
  </si>
  <si>
    <t>077-546-1972</t>
  </si>
  <si>
    <t>520-2264</t>
  </si>
  <si>
    <t>滋賀県大津市大石東4丁目1の4</t>
  </si>
  <si>
    <t>H0423</t>
  </si>
  <si>
    <t>新規　平成29年10月27日　
変更　平成30年5月18日
変更　平成30年10月5日
更新　令和2年10月28日
更新　令和5年10月28日</t>
  </si>
  <si>
    <t>ﾒﾅｰﾄﾞｹｼｮｳﾋﾝ ｽｷｯﾌﾟﾌﾟﾘﾝｾｽﾀﾞｲｺｳﾃﾝ</t>
  </si>
  <si>
    <t>メナード化粧品　スキッププリンセス代行店</t>
  </si>
  <si>
    <t>ﾌｼﾞｻﾜ ｻｵﾘ</t>
  </si>
  <si>
    <t>藤澤　さおり</t>
  </si>
  <si>
    <t>080-4796-0293</t>
  </si>
  <si>
    <t>520-3246</t>
  </si>
  <si>
    <t>滋賀県湖南市菩提寺北4丁目7-11</t>
  </si>
  <si>
    <t>H0424</t>
  </si>
  <si>
    <t>ﾒﾅｰドｹｼｮｳﾋﾝ ｽｷｯﾌﾟﾌﾛｰﾗﾀﾞｲｺｳﾃﾝ</t>
  </si>
  <si>
    <t>メナード化粧品　スキップフローラ代行店</t>
  </si>
  <si>
    <t>ﾂｶﾓﾄ ｲﾂﾞﾐ</t>
  </si>
  <si>
    <t>塚本　いづみ</t>
  </si>
  <si>
    <t>0748-76-4990</t>
  </si>
  <si>
    <t>520-3254</t>
  </si>
  <si>
    <t>滋賀県湖南市岩根中央2-13ﾏﾂﾊﾞﾊｲﾂ岩根中央1F2号室</t>
  </si>
  <si>
    <t>H0425</t>
  </si>
  <si>
    <t>ﾒﾅｰﾄﾞｹｼｮｳﾋﾝ ｽｷｯﾌﾟﾕｰﾀﾞｲｺｳﾃﾝ</t>
  </si>
  <si>
    <t>メナード化粧品　スキップユー代行店</t>
  </si>
  <si>
    <t>ﾏｽﾀﾞ ｷﾐｴ</t>
  </si>
  <si>
    <t>増田　貴美恵</t>
  </si>
  <si>
    <t>080-3206-8776</t>
  </si>
  <si>
    <t>520-2437</t>
  </si>
  <si>
    <t>滋賀県野洲市小比江559-3</t>
  </si>
  <si>
    <t>H0426</t>
  </si>
  <si>
    <t>新規　平成29年10月27日　
変更　平成30年5月18日
更新　令和2年10月28日
更新　令和5年10月28日</t>
  </si>
  <si>
    <t>ﾒﾅｰﾄﾞｹｼｮｳﾋﾝ ﾃｨｱﾚﾌﾞｰｹｸｽﾞﾊﾀﾞｲｺｳﾃﾝ</t>
  </si>
  <si>
    <t>メナード化粧品　ティアレブーケ楠葉代行店</t>
  </si>
  <si>
    <t>ｱｵﾔﾏ ﾕｶﾘ</t>
  </si>
  <si>
    <t>青山　ゆかり</t>
  </si>
  <si>
    <t>072-850-0172</t>
  </si>
  <si>
    <t>573-1114</t>
  </si>
  <si>
    <t>大阪府枚方市東山2-24ﾒﾛﾃﾞｨﾊｲﾑ楠葉東301</t>
  </si>
  <si>
    <t>H0427</t>
  </si>
  <si>
    <t>ﾒﾅｰﾄﾞｹｼｮｳﾋﾝ ﾄﾓﾓﾘﾔﾏﾀﾞｲｺｳﾃﾝ</t>
  </si>
  <si>
    <t>メナード化粧品　とも守山代行店</t>
  </si>
  <si>
    <t>ｳｶｲ ﾄﾓｺ</t>
  </si>
  <si>
    <t>鵜飼　知子</t>
  </si>
  <si>
    <t>077-585-4532</t>
  </si>
  <si>
    <t>524-0012</t>
  </si>
  <si>
    <t>滋賀県守山市播磨田町1957-7</t>
  </si>
  <si>
    <t>H0429</t>
  </si>
  <si>
    <t>ﾒﾅｰﾄﾞｹｼｮｳﾋﾝ ﾊｳｵﾘﾍﾞﾘｰﾀﾞｲｺｳﾃﾝ</t>
  </si>
  <si>
    <t>メナード化粧品　ハウオリベリー代行店</t>
  </si>
  <si>
    <t>ﾔﾏﾀﾞ ﾐﾕｷ</t>
  </si>
  <si>
    <t>山田　美幸</t>
  </si>
  <si>
    <t>0774-31-3686</t>
  </si>
  <si>
    <t>611-0002</t>
  </si>
  <si>
    <t>京都府宇治市木幡西中44-2ﾒｿﾞﾝﾄﾞｩ木幡101</t>
  </si>
  <si>
    <t>H0431</t>
  </si>
  <si>
    <t>新規　平成29年10月27日
更新　令和2年10月28日
変更　令和4年8月9日
更新　令和5年10月28日</t>
  </si>
  <si>
    <t>ﾒﾅｰﾄﾞｹｼｮｳﾋﾝ ｵｵﾂﾎﾝｶﾀﾀﾀﾞｲｺｳﾃﾝ</t>
  </si>
  <si>
    <t>メナード化粧品　大津本堅田代行店</t>
  </si>
  <si>
    <t>ﾏﾂﾓﾄ ﾌﾐｺ</t>
  </si>
  <si>
    <t>松本　富美子</t>
  </si>
  <si>
    <t>090-5887-2185</t>
  </si>
  <si>
    <t>滋賀県大津市本堅田6丁目53-3</t>
  </si>
  <si>
    <t>H0432</t>
  </si>
  <si>
    <t>ﾒﾅｰﾄﾞｹｼｮｳﾋﾝ ﾒﾙｳﾞｪｲﾕﾏﾝﾏﾀﾞｲｺｳﾃﾝ</t>
  </si>
  <si>
    <t>メナード化粧品　メルヴェイユマンマ代行店</t>
  </si>
  <si>
    <t>ﾐﾔﾀｹ ｼｽﾞｶ</t>
  </si>
  <si>
    <t>宮竹　静香</t>
  </si>
  <si>
    <t>090-3357-8506</t>
  </si>
  <si>
    <t>526-0042</t>
  </si>
  <si>
    <t>滋賀県長浜市勝町94-8</t>
  </si>
  <si>
    <t>H0433</t>
  </si>
  <si>
    <t>ﾒﾅｰﾄﾞｹｼｮｳﾋﾝ ﾒﾙｼｰﾐｶﾐﾀﾞｲｺｳﾃﾝ</t>
  </si>
  <si>
    <t>メナード化粧品　メルシー三上代行店</t>
  </si>
  <si>
    <t>ｶﾐﾀﾅｶ ﾏｻｺ</t>
  </si>
  <si>
    <t>上田中　政子</t>
  </si>
  <si>
    <t>077-586-0234</t>
  </si>
  <si>
    <t>滋賀県野洲市三上2112-99</t>
  </si>
  <si>
    <t>H0434</t>
  </si>
  <si>
    <t>ﾒﾅｰドｹｼｮｳﾋﾝ ﾗﾌﾞﾘｰｼｬｲﾝﾀﾞｲｺｳﾃﾝ</t>
  </si>
  <si>
    <t>メナード化粧品　ラブリーシャイン代行店</t>
  </si>
  <si>
    <t>ﾀｶﾊｼ ﾕﾐｺ</t>
  </si>
  <si>
    <t>髙橋　有美子</t>
  </si>
  <si>
    <t>0740-25-2382</t>
  </si>
  <si>
    <t>520-1532</t>
  </si>
  <si>
    <t>滋賀県高島市新旭町熊野本396-15</t>
  </si>
  <si>
    <t>H0435</t>
  </si>
  <si>
    <t>ﾒﾅｰドｹｼｮｳﾋﾝ ﾗﾍﾞﾝﾀﾞｰｶﾞｰﾃﾞﾝﾀﾞｲｺｳﾃﾝ</t>
  </si>
  <si>
    <t>メナード化粧品　ラベンダーガーデン代行店</t>
  </si>
  <si>
    <t>ｺﾐﾅﾐ ﾅﾅｴ</t>
  </si>
  <si>
    <t>小南　七恵</t>
  </si>
  <si>
    <t>06-6952-2314</t>
  </si>
  <si>
    <t>535-0003</t>
  </si>
  <si>
    <t>大阪府大阪市旭区中宮5-7-26</t>
  </si>
  <si>
    <t>H0437</t>
  </si>
  <si>
    <t>ﾒﾅｰドｹｼｮｳﾋﾝ ﾜｶﾜｶﾎﾟﾎﾟﾀﾞｲｺｳﾃﾝ</t>
  </si>
  <si>
    <t>メナード化粧品　わかわかぽぽ代行店</t>
  </si>
  <si>
    <t>ｱｶﾀﾞ ﾅｵｺ</t>
  </si>
  <si>
    <t>赤田　尚子</t>
  </si>
  <si>
    <t>06-6338-7788</t>
  </si>
  <si>
    <t>564-0082</t>
  </si>
  <si>
    <t>大阪府吹田市片山町2-11-51-302</t>
  </si>
  <si>
    <t>H0439</t>
  </si>
  <si>
    <t>新規　平成29年10月27日
変更　令和2年8月21日
更新　令和2年10月28日
更新　令和5年10月28日</t>
  </si>
  <si>
    <t>ﾒﾅｰﾄﾞｹｼｮｳﾋﾝ ｵｷｼﾏﾀﾞｲｺｳﾃﾝ</t>
  </si>
  <si>
    <t>メナード化粧品　沖島代行店</t>
  </si>
  <si>
    <t>ｵｶﾞﾜ ﾐｴ</t>
  </si>
  <si>
    <t>小川　美惠</t>
  </si>
  <si>
    <t>0748-33-9538</t>
  </si>
  <si>
    <t>523-0801</t>
  </si>
  <si>
    <t>滋賀県近江八幡市沖島町275</t>
  </si>
  <si>
    <t>H0440</t>
  </si>
  <si>
    <t>ﾒﾅｰﾄﾞｹｼｮｳﾋﾝ ｵﾄﾜﾀﾞｲｺｳﾃﾝ</t>
  </si>
  <si>
    <t>メナード化粧品　音羽代行店</t>
  </si>
  <si>
    <t>ﾑﾗｶﾐ ﾏｻｺ</t>
  </si>
  <si>
    <t>村上　昌子</t>
  </si>
  <si>
    <t>075-591-4808</t>
  </si>
  <si>
    <t>607-8079</t>
  </si>
  <si>
    <t>京都府京都市山科区音羽前出町16</t>
  </si>
  <si>
    <t>H0441</t>
  </si>
  <si>
    <t>ﾒﾅｰﾄﾞｹｼｮｳﾋﾝ ｼﾓｶﾞｻﾀﾞｲｺｳﾃﾝ</t>
  </si>
  <si>
    <t>メナード化粧品　下笠代行店</t>
  </si>
  <si>
    <t>ｺﾃﾗ ｻﾖｺ</t>
  </si>
  <si>
    <t>小寺　佐代子</t>
  </si>
  <si>
    <t>077-568-0271</t>
  </si>
  <si>
    <t>滋賀県草津市下笠町1136</t>
  </si>
  <si>
    <t>H0442</t>
  </si>
  <si>
    <t>ﾒﾅｰﾄﾞｹｼｮｳﾋﾝ ｼﾓﾔｷﾞﾀﾞｲｺｳﾃﾝ</t>
  </si>
  <si>
    <t>メナード化粧品　下八木代行店</t>
  </si>
  <si>
    <t>ﾐｽﾞﾀ ｷｮｳｺ</t>
  </si>
  <si>
    <t>水田　恭子</t>
  </si>
  <si>
    <t>0749-72-3433</t>
  </si>
  <si>
    <t>526-0123</t>
  </si>
  <si>
    <t>滋賀県長浜市下八木町765番地</t>
  </si>
  <si>
    <t>H0443</t>
  </si>
  <si>
    <t>ﾒﾅｰドｹｼｮｳﾋﾝ ｶﾓﾁｮｳﾋｶﾞｼﾀﾞｲｺｳﾃﾝ</t>
  </si>
  <si>
    <t>メナード化粧品　加茂町東代行店</t>
  </si>
  <si>
    <t>ﾅｶｶﾞﾜ ﾕｶ</t>
  </si>
  <si>
    <t>中川　由香</t>
  </si>
  <si>
    <t>0748-32-6796</t>
  </si>
  <si>
    <t>523-0058</t>
  </si>
  <si>
    <t>滋賀県近江八幡市加茂町362</t>
  </si>
  <si>
    <t>H0444</t>
  </si>
  <si>
    <t>新規　平成29年10月27日
更新　令和2年10月28日
変更　令和4年7月7日
更新　令和5年10月28日</t>
  </si>
  <si>
    <t>ﾒﾅｰドｹｼｮｳﾋﾝ ｲﾜｼﾐｽﾞﾎﾟﾗﾘｽﾀﾞｲｺｳﾃﾝ</t>
  </si>
  <si>
    <t>メナード化粧品　石清水ポラリス代行店</t>
  </si>
  <si>
    <t>ﾄﾋﾞﾀ ｼｽﾞｶ</t>
  </si>
  <si>
    <t>飛田　志津香</t>
  </si>
  <si>
    <t>075-202-4917</t>
  </si>
  <si>
    <t>614-8327</t>
  </si>
  <si>
    <t>京都府八幡市橋本栗ケ谷44-13</t>
  </si>
  <si>
    <t>H0445</t>
  </si>
  <si>
    <t>ﾒﾅｰﾄﾞｹｼｮｳﾋﾝ ｷﾞｵｳﾀﾞｲｺｳﾃﾝ</t>
  </si>
  <si>
    <t>メナード化粧品　祇王代行店</t>
  </si>
  <si>
    <t>ｼﾗｲ ﾏﾘｺ</t>
  </si>
  <si>
    <t>白井　真理子</t>
  </si>
  <si>
    <t>077-588-2246</t>
  </si>
  <si>
    <t>滋賀県野洲市永原407-3</t>
  </si>
  <si>
    <t>H0446</t>
  </si>
  <si>
    <t>ﾒﾅｰﾄﾞｹｼｮｳﾋﾝ ｵｳﾐﾋﾏﾜﾘﾀﾞｲｺｳﾃﾝ</t>
  </si>
  <si>
    <t>メナード化粧品　近江ひまわり代行店</t>
  </si>
  <si>
    <t xml:space="preserve">ｷﾖｶﾜ ﾁﾊﾙ </t>
  </si>
  <si>
    <t>清川　千春</t>
  </si>
  <si>
    <t>0749-52-4064</t>
  </si>
  <si>
    <t>521-0074</t>
  </si>
  <si>
    <t>滋賀県米原市高溝636-44</t>
  </si>
  <si>
    <t>H0447</t>
  </si>
  <si>
    <t>ﾒﾅｰﾄﾞｹｼｮｳﾋﾝ ｵｳﾐｼﾓﾀﾞﾀﾞｲｺｳﾃﾝ</t>
  </si>
  <si>
    <t>メナード化粧品　近江下田代行店</t>
  </si>
  <si>
    <t>ｷﾀ ﾖｳｺ</t>
  </si>
  <si>
    <t>喜多　陽子</t>
  </si>
  <si>
    <t>0748-75-0393</t>
  </si>
  <si>
    <t>520-3201</t>
  </si>
  <si>
    <t>滋賀県湖南市下田3272</t>
  </si>
  <si>
    <t>H0448</t>
  </si>
  <si>
    <t xml:space="preserve">ﾒﾅｰﾄﾞｹｼｮｳﾋﾝ ｵｳﾐﾃﾞﾏﾁﾀﾞｲｺｳﾃﾝ </t>
  </si>
  <si>
    <t>メナード化粧品　近江出町代行店</t>
  </si>
  <si>
    <t>ｵｵﾀﾆ ｶｽﾞｺ</t>
  </si>
  <si>
    <t>大谷　和子</t>
  </si>
  <si>
    <t>0748-32-2382</t>
  </si>
  <si>
    <t>523-0892</t>
  </si>
  <si>
    <t>滋賀県近江八幡市出町471</t>
  </si>
  <si>
    <t>H0450</t>
  </si>
  <si>
    <t>ﾒﾅｰﾄﾞｹｼｮｳﾋﾝ ｵｵﾐﾌｼﾞﾀﾞｲｺｳﾃﾝ</t>
  </si>
  <si>
    <t>メナード化粧品　近江富士代行店</t>
  </si>
  <si>
    <t>ﾓﾘﾔ ﾋｻｴ</t>
  </si>
  <si>
    <t>守谷　久惠</t>
  </si>
  <si>
    <t>077-588-3822</t>
  </si>
  <si>
    <t>520-2324</t>
  </si>
  <si>
    <t>滋賀県野洲市近江富士3-7-18</t>
  </si>
  <si>
    <t>H0452</t>
  </si>
  <si>
    <t>ﾒﾅｰﾄﾞｹｼｮｳﾋﾝ ｺｼｭｳﾋｶﾞｼﾀﾞｲｺｳﾃﾝ</t>
  </si>
  <si>
    <t>メナード化粧品　湖州東代行店</t>
  </si>
  <si>
    <t>ﾀﾆｲｹ ﾐﾁｺ</t>
  </si>
  <si>
    <t>谷池　三知子</t>
  </si>
  <si>
    <t>077-553-2306</t>
  </si>
  <si>
    <t>520-3015</t>
  </si>
  <si>
    <t>滋賀県栗東市安養寺6丁目1-49</t>
  </si>
  <si>
    <t>H0453</t>
  </si>
  <si>
    <t>新規　平成29年10月27日
変更　平成29年12月27日
更新  令和2年10月28日
更新  令和5年10月28日</t>
  </si>
  <si>
    <t>ﾒﾅｰﾄﾞｹｼｮｳﾋﾝ ｺﾅﾝｲｼﾍﾞﾀﾞｲｺｳﾃﾝ</t>
  </si>
  <si>
    <t>メナード化粧品　湖南石部代行店</t>
  </si>
  <si>
    <t>ﾅｲｷ ｹﾝｽｹ</t>
  </si>
  <si>
    <t>内貴　健輔</t>
  </si>
  <si>
    <t>0748-77-2881</t>
  </si>
  <si>
    <t>520-3106</t>
  </si>
  <si>
    <t>滋賀県湖南市石部中央四丁目1番25号</t>
  </si>
  <si>
    <t>H0454</t>
  </si>
  <si>
    <t>ﾒﾅｰﾄﾞｹｼｮｳﾋﾝ ｺﾎｸﾀﾞｲｺｳﾃﾝ</t>
  </si>
  <si>
    <t>メナード化粧品　湖北代行店</t>
  </si>
  <si>
    <t>ｼﾏﾀﾞ ｾﾂｺ</t>
  </si>
  <si>
    <t>島田　節子</t>
  </si>
  <si>
    <t>0749-63-4632</t>
  </si>
  <si>
    <t>526-0061</t>
  </si>
  <si>
    <t>滋賀県長浜市祇園町852-19</t>
  </si>
  <si>
    <t>H0457</t>
  </si>
  <si>
    <t>ﾒﾅｰﾄﾞｹｼｮｳﾋﾝ ｺｳｾｲﾐｸﾓﾀﾞｲｺｳﾃﾝ</t>
  </si>
  <si>
    <t>メナード化粧品　甲西三雲代行店</t>
  </si>
  <si>
    <t>ｿｶﾞ ﾀｷｺ</t>
  </si>
  <si>
    <t>曽我　滝子</t>
  </si>
  <si>
    <t>0748-72-2031</t>
  </si>
  <si>
    <t>520-3221</t>
  </si>
  <si>
    <t>滋賀県湖南市三雲360-1</t>
  </si>
  <si>
    <t>H0459</t>
  </si>
  <si>
    <t>ﾒﾅｰﾄﾞｹｼｮｳﾋﾝ ｺｳﾅﾝｶﾜｷﾀﾀﾞｲｺｳﾃﾝ</t>
  </si>
  <si>
    <t>メナード化粧品　甲南川北代行店</t>
  </si>
  <si>
    <t>ﾖｼｻﾞﾜ ﾊﾙﾐ</t>
  </si>
  <si>
    <t>吉澤　晴美</t>
  </si>
  <si>
    <t>0748-86-3596</t>
  </si>
  <si>
    <t>滋賀県甲賀市甲南町杉谷390</t>
  </si>
  <si>
    <t>H0460</t>
  </si>
  <si>
    <t>ﾒﾅｰﾄﾞｹｼｮｳﾋﾝ ｲﾏｶﾀﾀﾞﾀﾞｲｺｳﾃﾝ</t>
  </si>
  <si>
    <t>メナード化粧品　今堅田代行店</t>
  </si>
  <si>
    <t>ﾊﾂﾀﾞ ｹｲｺ</t>
  </si>
  <si>
    <t>初田　圭伊子</t>
  </si>
  <si>
    <t>077-573-6694</t>
  </si>
  <si>
    <t>滋賀県大津市本堅田6丁目43-18Lilyoak205</t>
  </si>
  <si>
    <t>H0461</t>
  </si>
  <si>
    <t>新規　平成29年10月27日
更新　令和2年10月28日
変更　令和4年6月3日
更新　令和5年10月28日</t>
  </si>
  <si>
    <t>ﾒﾅｰﾄﾞｹｼｮｳﾋﾝ ﾔﾏｼﾅｱﾝｼｭﾀﾞｲｺｳﾃﾝ</t>
  </si>
  <si>
    <t>メナード化粧品　山科安朱代行店</t>
  </si>
  <si>
    <t>ﾀｶﾊｼ ｻﾄﾐ</t>
  </si>
  <si>
    <t>髙橋　智美</t>
  </si>
  <si>
    <t>090-3614-5080</t>
  </si>
  <si>
    <t>607-8008</t>
  </si>
  <si>
    <t>京都府京都市山科区安朱東海道町10-1BEL PALAZZO山科安朱406</t>
  </si>
  <si>
    <t>H0462</t>
  </si>
  <si>
    <t>新規　平成29年10月27日
更新  令和2年10月28日
更新  令和5年10月28日</t>
  </si>
  <si>
    <t>ﾒﾅｰﾄﾞｹｼｮｳﾋﾝ ｼｶﾞﾗｷﾋｶﾞｼﾀﾞｲｺｳﾃﾝ</t>
  </si>
  <si>
    <t>メナード化粧品　紫香楽東代行店</t>
  </si>
  <si>
    <t>ｺﾝﾄﾞｳ ﾐﾁｺ</t>
  </si>
  <si>
    <t>近藤　実知子</t>
  </si>
  <si>
    <t>0748-82-2041</t>
  </si>
  <si>
    <t>529-1812</t>
  </si>
  <si>
    <t>滋賀県甲賀市信楽町神山391番地</t>
  </si>
  <si>
    <t>H0464</t>
  </si>
  <si>
    <t>新規　平成29年10月27日
変更　令和元年5月27日
更新　令和2年10月28日
更新　令和5年10月28日</t>
  </si>
  <si>
    <t>ﾒﾅｰﾄﾞｹｼｮｳﾋﾝ ﾓﾘﾔﾏﾌｹﾀﾞｲｺｳﾃﾝ</t>
  </si>
  <si>
    <t>メナード化粧品　守山浮気代行店</t>
  </si>
  <si>
    <t>ｲﾅﾀﾞ ｼｽﾞｴ</t>
  </si>
  <si>
    <t>稲田　靜枝</t>
  </si>
  <si>
    <t>077-581-2251</t>
  </si>
  <si>
    <t>524-0032</t>
  </si>
  <si>
    <t>滋賀県守山市岡町153-1守山ﾊﾟｰｸﾎｰﾑｽﾞ701</t>
  </si>
  <si>
    <t>H0465</t>
  </si>
  <si>
    <t>ﾒﾅｰドｹｼｮｳﾋﾝ ｺﾌﾅｷﾀﾞｲｺｳﾃﾝ</t>
  </si>
  <si>
    <t>メナード化粧品　小船木代行店</t>
  </si>
  <si>
    <t>ﾂｶﾓﾄ ﾕﾐｺ</t>
  </si>
  <si>
    <t>塚本　由美子</t>
  </si>
  <si>
    <t>滋賀県近江八幡市小船木町300番地</t>
  </si>
  <si>
    <t>H0466</t>
  </si>
  <si>
    <t>ﾒﾅｰﾄﾞｹｼｮｳﾋﾝ ｺﾂﾞﾂﾐﾀﾞｲｺｳﾃﾝ</t>
  </si>
  <si>
    <t>メナード化粧品　小堤代行店</t>
  </si>
  <si>
    <t>ｽｽﾞｷ ﾔｽｴ</t>
  </si>
  <si>
    <t>鈴木　康江</t>
  </si>
  <si>
    <t>077-586-0863</t>
  </si>
  <si>
    <t>520-2314</t>
  </si>
  <si>
    <t>滋賀県野洲市小堤555</t>
  </si>
  <si>
    <t>H0467</t>
  </si>
  <si>
    <t>ﾒﾅｰﾄﾞｹｼｮｳﾋﾝ ﾏﾂｵｼﾞﾀﾞｲｺｳﾃﾝ</t>
  </si>
  <si>
    <t>メナード化粧品　松尾寺代行店</t>
  </si>
  <si>
    <t>ﾏﾂｵｶ ﾏﾕﾐ</t>
  </si>
  <si>
    <t>松岡　まゆみ</t>
  </si>
  <si>
    <t>0749-37-3334</t>
  </si>
  <si>
    <t>529-1202</t>
  </si>
  <si>
    <t>滋賀県愛知郡愛荘町松尾寺23</t>
  </si>
  <si>
    <t>H0468</t>
  </si>
  <si>
    <t>新規　平成29年10月27日
変更　平成30年7月13日
更新　令和2年10月28日
更新　令和5年10月28日</t>
  </si>
  <si>
    <t>ﾒﾅｰﾄﾞｹｼｮｳﾋﾝ ｼﾞｮｳﾅﾝｸﾞｳﾀﾞｲｺｳﾃﾝ</t>
  </si>
  <si>
    <t>メナード化粧品　城南宮代行店</t>
  </si>
  <si>
    <t>ｱﾀﾞﾁ ﾐﾁｺ</t>
  </si>
  <si>
    <t>安達　美知子</t>
  </si>
  <si>
    <t>075-642-1180</t>
  </si>
  <si>
    <t>612-8436</t>
  </si>
  <si>
    <t>京都府京都市伏見区深草新門丈町168</t>
  </si>
  <si>
    <t>H0469</t>
  </si>
  <si>
    <t>ﾒﾅｰドｹｼｮｳﾋﾝ ｼｶﾞﾗｷｷﾉｾﾀﾞｲｺｳﾃﾝ</t>
  </si>
  <si>
    <t>メナード化粧品　信楽黄瀬代行店</t>
  </si>
  <si>
    <t>ｶﾜｸﾞﾁ ｼｹﾞｺ</t>
  </si>
  <si>
    <t>川口　茂子</t>
  </si>
  <si>
    <t>0748-83-0544</t>
  </si>
  <si>
    <t>529-1802</t>
  </si>
  <si>
    <t>滋賀県甲賀市信楽町黄瀬812</t>
  </si>
  <si>
    <t>H0472</t>
  </si>
  <si>
    <t>ﾒﾅｰﾄﾞｹｼｮｳﾋﾝ ｾﾀｼﾝﾘｮｸｴﾝﾀﾞｲｺｳﾃﾝ</t>
  </si>
  <si>
    <t>メナード化粧品　瀬田新緑苑代行店</t>
  </si>
  <si>
    <t>ｳｴｷ ﾄﾖｺ</t>
  </si>
  <si>
    <t>植木　豊子</t>
  </si>
  <si>
    <t>077-545-7998</t>
  </si>
  <si>
    <t>520-2134</t>
  </si>
  <si>
    <t>滋賀県大津市瀬田三丁目24-4</t>
  </si>
  <si>
    <t>H0474</t>
  </si>
  <si>
    <t>ﾒﾅｰﾄﾞｹｼｮｳﾋﾝ ｲｼﾔﾏｺｸﾌﾞﾀﾞｲｺｳﾃﾝ</t>
  </si>
  <si>
    <t>メナード化粧品　石山国分代行店</t>
  </si>
  <si>
    <t>ﾔﾏﾀﾞ ﾏｻｺ</t>
  </si>
  <si>
    <t>山田　雅子</t>
  </si>
  <si>
    <t>077-534-5300</t>
  </si>
  <si>
    <t>520-0831</t>
  </si>
  <si>
    <t>滋賀県大津市松原町9-29</t>
  </si>
  <si>
    <t>H0475</t>
  </si>
  <si>
    <t>ﾒﾅｰﾄﾞｹｼｮｳﾋﾝ ｱｻｲﾁｭｳｵｳﾀﾞｲｺｳﾃﾝ</t>
  </si>
  <si>
    <t>メナード化粧品　浅井中央代行店</t>
  </si>
  <si>
    <t>ﾀｶｷﾞｼ ﾋﾛｺ</t>
  </si>
  <si>
    <t>髙岸　弘子</t>
  </si>
  <si>
    <t>0749-64-2525</t>
  </si>
  <si>
    <t>526-0845</t>
  </si>
  <si>
    <t>滋賀県長浜市小堀町250-40</t>
  </si>
  <si>
    <t>H0477</t>
  </si>
  <si>
    <t>ﾒﾅｰﾄﾞｹｼｮｳﾋﾝ ｸｻﾂﾜｶﾀｹﾀﾞｲｺｳﾃﾝ</t>
  </si>
  <si>
    <t>メナード化粧品　草津若竹代行店</t>
  </si>
  <si>
    <t>ﾊﾞﾝﾊﾞ ﾁｴｺ</t>
  </si>
  <si>
    <t>馬場　千重子</t>
  </si>
  <si>
    <t>077-562-5136</t>
  </si>
  <si>
    <t>525-0031</t>
  </si>
  <si>
    <t>滋賀県草津市若竹町4-17</t>
  </si>
  <si>
    <t>H0480</t>
  </si>
  <si>
    <t>新規　平成29年10月27日
更新　令和2年10月28日
変更　令和3年12月21日
更新　令和5年10月28日</t>
  </si>
  <si>
    <t>ﾒﾅｰﾄﾞｹｼｮｳﾋﾝ ｵｵﾂｶﾀﾞｲｺｳﾃﾝ</t>
  </si>
  <si>
    <t>メナード化粧品　大塚代行店</t>
  </si>
  <si>
    <t>ｷﾑﾗ　ﾋﾛﾐ</t>
  </si>
  <si>
    <t>木村　ひろみ</t>
  </si>
  <si>
    <t>075-593-9513</t>
  </si>
  <si>
    <t>607-8124</t>
  </si>
  <si>
    <t>京都府京都市山科区大塚壇ﾉ浦5-3</t>
  </si>
  <si>
    <t>H0482</t>
  </si>
  <si>
    <t>ﾒﾅｰﾄﾞｹｼｮｳﾋﾝ ﾅｶﾞﾊﾏｺﾎﾞﾘﾀﾞｲｺｳﾃﾝ</t>
  </si>
  <si>
    <t>メナード化粧品　長浜小堀代行店</t>
  </si>
  <si>
    <t>ﾀﾅｶ ﾅｵｺ</t>
  </si>
  <si>
    <t>田中　直子</t>
  </si>
  <si>
    <t>0749-63-1355</t>
  </si>
  <si>
    <t>滋賀県長浜市小堀町5-1</t>
  </si>
  <si>
    <t>H0484</t>
  </si>
  <si>
    <t>新規　平成29年10月27日
更新  令和2年10月28日
更新　令和5年10月28日</t>
  </si>
  <si>
    <t>ﾒﾅｰﾄﾞｹｼｮｳﾋﾝ ﾐﾅﾐｸｻﾂﾀﾞｲｺｳﾃﾝ</t>
  </si>
  <si>
    <t>メナード化粧品　南草津代行店</t>
  </si>
  <si>
    <t>ﾅｶﾑﾗ ｷｸﾉ</t>
  </si>
  <si>
    <t>中村　菊乃</t>
  </si>
  <si>
    <t>077-565-0845</t>
  </si>
  <si>
    <t>525-0045</t>
  </si>
  <si>
    <t>滋賀県草津市若草一丁目8の4</t>
  </si>
  <si>
    <t>H0486</t>
  </si>
  <si>
    <t>ﾒﾅｰﾄﾞｹｼｮｳﾋﾝ ﾋﾖﾉﾀﾞｲｺｳﾃﾝ</t>
  </si>
  <si>
    <t>メナード化粧品　日吉野代行店</t>
  </si>
  <si>
    <t>ｷﾑﾗ ｳﾒｺ</t>
  </si>
  <si>
    <t>木村　梅子</t>
  </si>
  <si>
    <t>0748-37-1114</t>
  </si>
  <si>
    <t>523-0033</t>
  </si>
  <si>
    <t>滋賀県近江八幡市日吉野399</t>
  </si>
  <si>
    <t>H0487</t>
  </si>
  <si>
    <t>ﾒﾅｰﾄﾞｹｼｮｳﾋﾝ ﾊﾞﾊﾞｷｻﾗｷﾞﾀﾞｲｺｳﾃﾝ</t>
  </si>
  <si>
    <t>メナード化粧品　馬場きさらぎ代行店</t>
  </si>
  <si>
    <t>ﾅｶｼﾞﾏ ﾏｻｴ</t>
  </si>
  <si>
    <t>中島　真佐江</t>
  </si>
  <si>
    <t>075-957-4634</t>
  </si>
  <si>
    <t>617-0828</t>
  </si>
  <si>
    <t>京都府長岡京市馬場見場走り18番12</t>
  </si>
  <si>
    <t>H0489</t>
  </si>
  <si>
    <t>ﾒﾅｰﾄﾞｹｼｮｳﾋﾝ ﾖｳｶｲﾁｶﾅﾔﾀﾞｲｺｳﾃﾝ</t>
  </si>
  <si>
    <t>メナード化粧品　八日市金屋代行店</t>
  </si>
  <si>
    <t>ﾉﾔ ﾐｷ</t>
  </si>
  <si>
    <t>野矢　美紀</t>
  </si>
  <si>
    <t>0748-56-1352</t>
  </si>
  <si>
    <t>527-0028</t>
  </si>
  <si>
    <t>滋賀県東近江市八日市金屋三丁目5-4</t>
  </si>
  <si>
    <t>H0490</t>
  </si>
  <si>
    <t>ﾒﾅｰﾄﾞｹｼｮｳﾋﾝ ﾊﾁﾏﾝﾁｮｳｺｳｼﾞﾀﾞｲｺｳﾃﾝ</t>
  </si>
  <si>
    <t>メナード化粧品　八幡長光寺代行店</t>
  </si>
  <si>
    <t>ﾅｶﾑﾗ ｾﾂｺ</t>
  </si>
  <si>
    <t>中村　節子</t>
  </si>
  <si>
    <t>0748-37-0358</t>
  </si>
  <si>
    <t>滋賀県近江八幡市長光寺町105</t>
  </si>
  <si>
    <t>H0492</t>
  </si>
  <si>
    <t>ﾒﾅｰﾄﾞｹｼｮｳﾋﾝ ﾋｺﾈｺﾞｻﾝｼﾞｮｳﾀﾞｲｺｳﾃﾝ</t>
  </si>
  <si>
    <t>メナード化粧品　彦根後三条代行店</t>
  </si>
  <si>
    <t>ｱﾗｷ ﾅｵﾐﾂ</t>
  </si>
  <si>
    <t>荒木　直満</t>
  </si>
  <si>
    <t>0749-58-1313</t>
  </si>
  <si>
    <t>521-0321</t>
  </si>
  <si>
    <t>滋賀県米原市高番1080-1</t>
  </si>
  <si>
    <t>H0494</t>
  </si>
  <si>
    <t>ﾒﾅｰﾄﾞｹｼｮｳﾋﾝ ﾋｺﾈｼﾞｮｳﾎｸﾀﾞｲｺｳﾃﾝ</t>
  </si>
  <si>
    <t>メナード化粧品　彦根城北代行店</t>
  </si>
  <si>
    <t>ﾋｷﾀﾞ ｽﾐｺ</t>
  </si>
  <si>
    <t>疋田　純子</t>
  </si>
  <si>
    <t>0749-26-1610</t>
  </si>
  <si>
    <t>522-0002</t>
  </si>
  <si>
    <t>滋賀県彦根市松原町1759-119</t>
  </si>
  <si>
    <t>H0495</t>
  </si>
  <si>
    <t>新規　平成29年10月27日
更新　令和2年10月28日
変更　令和４年8月4日
更新　令和5年10月28日</t>
  </si>
  <si>
    <t>ﾒﾅｰﾄﾞｹｼｮｳﾋﾝ ﾊﾏｵｵﾂﾀﾞｲｺｳﾃﾝ</t>
  </si>
  <si>
    <t>メナード化粧品　浜大津代行店</t>
  </si>
  <si>
    <t>ｽｽﾞｶ ｱｹﾐ</t>
  </si>
  <si>
    <t>鈴鹿　曉美</t>
  </si>
  <si>
    <t>077-526-5464</t>
  </si>
  <si>
    <t>520-0804</t>
  </si>
  <si>
    <t>滋賀県大津市本宮2丁目2-7</t>
  </si>
  <si>
    <t>H0496</t>
  </si>
  <si>
    <t>ﾒﾅｰﾄﾞｹｼｮｳﾋﾝ ﾌｼﾞﾐﾀﾞｲﾜｶﾊﾞﾀﾞｲｺｳﾃﾝ</t>
  </si>
  <si>
    <t>メナード化粧品　富士見台若葉代行店</t>
  </si>
  <si>
    <t>ｵｶﾓﾄ ﾘｴｺ</t>
  </si>
  <si>
    <t>岡本　利恵子</t>
  </si>
  <si>
    <t>077-524-6230</t>
  </si>
  <si>
    <t>520-0818</t>
  </si>
  <si>
    <t>滋賀県大津市西の庄20-27</t>
  </si>
  <si>
    <t>H0497</t>
  </si>
  <si>
    <t>新規　平成29年10月27日
更新  令和2年10月28日
更新  令和5年10月28日
変更　令和5年11月9日</t>
  </si>
  <si>
    <t>ﾒﾅｰﾄﾞｹｼｮｳﾋﾝ ﾎﾞﾀﾞｲｼﾞｷﾀﾀﾞｲｺｳﾃﾝ</t>
  </si>
  <si>
    <t>メナード化粧品　菩提寺北代行店</t>
  </si>
  <si>
    <t>ｸﾆﾓﾄ ｾｲｺ</t>
  </si>
  <si>
    <t>国本　聖子</t>
  </si>
  <si>
    <t>090-1905-7219</t>
  </si>
  <si>
    <t>滋賀県湖南市菩提寺北一丁目7-22</t>
  </si>
  <si>
    <t>H0498</t>
  </si>
  <si>
    <t>ﾒﾅｰドｹｼｮｳﾋﾝ ﾓｴﾂﾞｷﾀﾞｲｺｳﾃﾝ</t>
  </si>
  <si>
    <t>メナード化粧品　萌月代行店</t>
  </si>
  <si>
    <t>ｷｼﾓﾄ ﾅｵｺ</t>
  </si>
  <si>
    <t>岸本　直子</t>
  </si>
  <si>
    <t>0774-88-3126</t>
  </si>
  <si>
    <t>610-0261</t>
  </si>
  <si>
    <t>京都府綴喜郡宇治田原町岩山辻出3</t>
  </si>
  <si>
    <t>H0499</t>
  </si>
  <si>
    <t>新規　平成29年10月27日
変更　平成30年5月18日
変更　令和元年8月2日
更新　令和2年10月28日
更新　令和5年10月28日</t>
  </si>
  <si>
    <t>ﾒﾅｰﾄﾞｹｼｮｳﾋﾝ ｷﾀﾉｼｮｳﾀﾞｲｺｳﾃﾝ</t>
  </si>
  <si>
    <t>メナード化粧品　北ノ庄代行店</t>
  </si>
  <si>
    <t>ｵｵｲ ｱｷｺ</t>
  </si>
  <si>
    <t>大井　彰子</t>
  </si>
  <si>
    <t>080-4015-1055</t>
  </si>
  <si>
    <t>611-0011</t>
  </si>
  <si>
    <t>京都府宇治市五ｹ庄北ﾉ庄30-19</t>
  </si>
  <si>
    <t>H0500</t>
  </si>
  <si>
    <t>ﾒﾅｰﾄﾞｹｼｮｳﾋﾝ ｷﾀｸﾞﾁﾀﾞｲｺｳﾃﾝ</t>
  </si>
  <si>
    <t>メナード化粧品　北口代行店</t>
  </si>
  <si>
    <t>ｼﾐｽﾞ ﾉﾌﾞｺ</t>
  </si>
  <si>
    <t>清水　延子</t>
  </si>
  <si>
    <t>077-587-3550</t>
  </si>
  <si>
    <t>滋賀県野洲市北野1丁目21-3</t>
  </si>
  <si>
    <t>H0503</t>
  </si>
  <si>
    <t>新規　平成29年10月27日
更新　令和2年10月28日
変更　令和4年2月15日
更新　令和5年10月28日</t>
  </si>
  <si>
    <t>ﾒﾅｰﾄﾞｹｼｮｳﾋﾝ ｺﾊﾀﾀﾞｲｺｳﾃﾝ</t>
  </si>
  <si>
    <t>メナード化粧品　木幡代行店</t>
  </si>
  <si>
    <t>ｱﾝﾄﾞｳ ﾀﾏｺ</t>
  </si>
  <si>
    <t>安東　玉子</t>
  </si>
  <si>
    <t>0771-26-3491</t>
  </si>
  <si>
    <t>621-0231</t>
  </si>
  <si>
    <t>京都府亀岡市東本梅町大内大坪101-36</t>
  </si>
  <si>
    <t>H0504</t>
  </si>
  <si>
    <t>ﾒﾅｰﾄﾞｹｼｮｳﾋﾝ ﾔｽｶﾉﾜﾀﾞｲｺｳﾃﾝ</t>
  </si>
  <si>
    <t>メナード化粧品　野洲香の和代行店</t>
  </si>
  <si>
    <t>ﾅｶﾞｵ ﾏﾎ</t>
  </si>
  <si>
    <t>長尾　萬保</t>
  </si>
  <si>
    <t>077-582-9507</t>
  </si>
  <si>
    <t>滋賀県守山市播磨田町30-33</t>
  </si>
  <si>
    <t>H0505</t>
  </si>
  <si>
    <t>ﾒﾅｰﾄﾞｹｼｮｳﾋﾝ ﾔｽﾐｶﾐﾀﾞｲｺｳﾃﾝ</t>
  </si>
  <si>
    <t>メナード化粧品　野洲三上代行店</t>
  </si>
  <si>
    <t>ﾔﾏｵｶ ﾁﾖﾉ</t>
  </si>
  <si>
    <t>山岡　千代乃</t>
  </si>
  <si>
    <t>077-587-0026</t>
  </si>
  <si>
    <t>滋賀県野洲市三上282-1</t>
  </si>
  <si>
    <t>H0506</t>
  </si>
  <si>
    <t>新規　平成29年10月27日　
変更　平成30年5月18日
更新  令和2年10月28日
更新  令和5年10月28日</t>
  </si>
  <si>
    <t>ﾒﾅｰﾄﾞｹｼｮｳﾋﾝ ﾔｽﾆｼｶﾞﾜﾗﾀﾞｲｺｳﾃﾝ</t>
  </si>
  <si>
    <t>メナード化粧品　野洲西河原代行店</t>
  </si>
  <si>
    <t>ﾆｼﾀﾞ ﾏﾁｺ</t>
  </si>
  <si>
    <t>西田　真知子</t>
  </si>
  <si>
    <t>090-5368-4340</t>
  </si>
  <si>
    <t>滋賀県野洲市西河原2322-1</t>
  </si>
  <si>
    <t>H0507</t>
  </si>
  <si>
    <t>ﾒﾅｰドｹｼｮｳﾋﾝ ﾜﾆﾀﾞｲｺｳﾃﾝ</t>
  </si>
  <si>
    <t>メナード化粧品　和に代行店</t>
  </si>
  <si>
    <t>ﾅｶﾞｾ ﾁｴﾐ</t>
  </si>
  <si>
    <t>長瀨　智恵美</t>
  </si>
  <si>
    <t>077-594-0103</t>
  </si>
  <si>
    <t>520-0522</t>
  </si>
  <si>
    <t>滋賀県大津市和邇中浜444-1ｾﾘｵ･ﾚｼﾞﾃﾞﾝｼｱ201号</t>
  </si>
  <si>
    <t>H0509</t>
  </si>
  <si>
    <t>新規　平成29年10月27日
変更　平成30年3月20日
更新　令和2年10月28日
更新　令和5年10月28日</t>
  </si>
  <si>
    <t>ﾒﾅｰドｹｼｮｳﾋﾝ ﾍﾞｯｼｮｺｽﾓｽﾀﾞｲｺｳﾃﾝ</t>
  </si>
  <si>
    <t>メナード化粧品　別所コスモス代行店</t>
  </si>
  <si>
    <t>ﾌｶｶﾞﾜ ﾐﾕｷ</t>
  </si>
  <si>
    <t>深川　美由紀</t>
  </si>
  <si>
    <t>072-662-3318</t>
  </si>
  <si>
    <t>569-0065</t>
  </si>
  <si>
    <t>大阪府高槻市城西町11-11-3D</t>
  </si>
  <si>
    <t>H0511</t>
  </si>
  <si>
    <t>ﾒﾅｰドｹｼｮｳﾋﾝ ｲｹﾉｻﾄｶｰﾘｰﾊｰﾄﾀﾞｲｺｳﾃﾝ</t>
  </si>
  <si>
    <t>メナード化粧品　池の里カーリーハート代行店</t>
  </si>
  <si>
    <t>ｶﾄｳ ｴﾘ</t>
  </si>
  <si>
    <t>加藤　恵里</t>
  </si>
  <si>
    <t>077-521-5662</t>
  </si>
  <si>
    <t>520-0827</t>
  </si>
  <si>
    <t>滋賀県大津市池の里25-24</t>
  </si>
  <si>
    <t>H0515</t>
  </si>
  <si>
    <t>ﾒﾅｰドｹｼｮｳﾋﾝ ｱﾏｶﾞｻｷﾂｶｸﾞﾁﾊﾝｼｬ</t>
  </si>
  <si>
    <t>メナード化粧品　尼崎塚口販社</t>
  </si>
  <si>
    <t>ｺﾏｲ ﾏｷ</t>
  </si>
  <si>
    <t>駒井　麻紀</t>
  </si>
  <si>
    <t>06-6437-3308</t>
  </si>
  <si>
    <t>661-0033</t>
  </si>
  <si>
    <t>兵庫県尼崎市南武庫之荘2-12-20-107</t>
  </si>
  <si>
    <t>H0518</t>
  </si>
  <si>
    <t>新規　平成29年10月27日
変更　令和元年12月1日
更新　令和2年10月28日
更新　令和5年10月28日</t>
  </si>
  <si>
    <t>ﾒﾅｰドｹｼｮｳﾋﾝ ﾓﾘﾔﾏﾌｹﾁｮｳﾀﾞｲｺｳﾃﾝ</t>
  </si>
  <si>
    <t>メナード化粧品　守山ふけちょう代行店</t>
  </si>
  <si>
    <t>ﾏｴｼﾞ ﾄﾖｺ</t>
  </si>
  <si>
    <t>前地　豊子</t>
  </si>
  <si>
    <t>077-583-4621</t>
  </si>
  <si>
    <t>524-0033</t>
  </si>
  <si>
    <t>滋賀県守山市浮気町241-47</t>
  </si>
  <si>
    <t>H0519</t>
  </si>
  <si>
    <t>ﾒﾅｰドｹｼｮｳﾋﾝ ﾓﾄﾊﾏｲｯﾁｮｳﾒﾀﾞｲｺｳﾃﾝ</t>
  </si>
  <si>
    <t>メナード化粧品　元浜1丁目代行店</t>
  </si>
  <si>
    <t>ﾀｶﾂ ｻﾅｴ</t>
  </si>
  <si>
    <t>髙津　早苗</t>
  </si>
  <si>
    <t>06-7181-1049</t>
  </si>
  <si>
    <t>660-0085</t>
  </si>
  <si>
    <t>兵庫県尼崎市元浜町1-26-1-811</t>
  </si>
  <si>
    <t>H0520</t>
  </si>
  <si>
    <t>ﾒﾅｰドｹｼｮｳﾋﾝ ﾆｼﾞｲﾛﾀﾞｲｺｳﾃﾝ</t>
  </si>
  <si>
    <t>メナード化粧品　虹色代行店</t>
  </si>
  <si>
    <t>ｷｼﾀﾞ ｱｷｺ</t>
  </si>
  <si>
    <t>岸田　亜希子</t>
  </si>
  <si>
    <t>072-339-3560</t>
  </si>
  <si>
    <t>580-0046</t>
  </si>
  <si>
    <t>大阪府松原市三宅中2-5-3</t>
  </si>
  <si>
    <t>H0521</t>
  </si>
  <si>
    <t>新規　平成29年10月27日　
変更　平成30年8月7日
更新　令和2年10月28日
更新　令和5年10月28日</t>
  </si>
  <si>
    <t>ﾒﾅｰドｹｼｮｳﾋﾝ ｴｽﾍﾟﾗﾝｽﾚｰｳﾞﾀﾞｲｺｳﾃﾝ</t>
  </si>
  <si>
    <t>メナード化粧品　エスペランスレーヴ代行店</t>
  </si>
  <si>
    <t>ﾂｼﾞﾓﾄ ｴﾘ</t>
  </si>
  <si>
    <t>辻本　恵理</t>
  </si>
  <si>
    <t>0742-36-2260</t>
  </si>
  <si>
    <t>630-8114</t>
  </si>
  <si>
    <t>奈良県奈良市芝辻町4丁目5-2新大宮ｸﾞﾘｰﾝﾋﾞﾙ201</t>
  </si>
  <si>
    <t>H0523</t>
  </si>
  <si>
    <t>ﾒﾅｰドｹｼｮｳﾋﾝ ﾂｶﾊﾗｽﾐﾚﾀﾞｲｺｳﾃﾝ</t>
  </si>
  <si>
    <t>メナード化粧品　つかはらすみれ代行店</t>
  </si>
  <si>
    <t>ﾊｼｸﾞﾁ ｶｽﾞﾐ</t>
  </si>
  <si>
    <t>橋口　和美</t>
  </si>
  <si>
    <t>072-685-8611</t>
  </si>
  <si>
    <t>569-1121</t>
  </si>
  <si>
    <t>大阪府高槻市真上町2-5-30</t>
  </si>
  <si>
    <t>H0524</t>
  </si>
  <si>
    <t>ﾒﾅｰドｹｼｮｳﾋﾝ ｵｲｿﾆｭｰﾀｳﾝﾀﾞｲｺｳﾃﾝ</t>
  </si>
  <si>
    <t>メナード化粧品　老蘇ニュータウン代行店</t>
  </si>
  <si>
    <t>ﾀﾅﾍﾞ ﾐﾄﾞﾘ</t>
  </si>
  <si>
    <t>田邉　みどり</t>
  </si>
  <si>
    <t>0748-46-2312</t>
  </si>
  <si>
    <t>521-1334</t>
  </si>
  <si>
    <t>滋賀県近江八幡市安土町西老蘇221-10</t>
  </si>
  <si>
    <t>H0525</t>
  </si>
  <si>
    <t>ﾒﾅｰドｹｼｮｳﾋﾝ ｵｳﾐﾌﾛﾘﾀﾞﾀﾞｲｺｳﾃﾝ</t>
  </si>
  <si>
    <t>メナード化粧品　近江フロリダ代行店</t>
  </si>
  <si>
    <t>ｵｵﾊｼ ｹｲｺ</t>
  </si>
  <si>
    <t>大橋　啓子</t>
  </si>
  <si>
    <t>0748-37-2361</t>
  </si>
  <si>
    <t>523-0015</t>
  </si>
  <si>
    <t>滋賀県近江八幡市上田町1041-13</t>
  </si>
  <si>
    <t>H0529</t>
  </si>
  <si>
    <t>新規　平成29年10月27日
更新　令和2年10月28日
変更　令和4年12月12日
更新　令和5年10月28日</t>
  </si>
  <si>
    <t>ﾒﾅｰﾄﾞｹｼｮｳﾋﾝ ｷﾂﾞﾏﾁﾀﾞｲｺｳﾃﾝ</t>
  </si>
  <si>
    <t>メナード化粧品　木津町代行店</t>
  </si>
  <si>
    <t>ﾔﾏｸﾞﾁ ﾏﾘ</t>
  </si>
  <si>
    <t>山口　万里</t>
  </si>
  <si>
    <t>0774-77-3521</t>
  </si>
  <si>
    <t>619-0217</t>
  </si>
  <si>
    <t>京都府木津川市木津町瓦谷87-2ｱﾙｶﾃﾞｨｱ103</t>
  </si>
  <si>
    <t>H0531</t>
  </si>
  <si>
    <t>ﾒﾅｰﾄﾞｹｼｮｳﾋﾝ ｺｾｲﾋﾖｼﾀﾞｲﾀﾞｲｺｳﾃﾝ</t>
  </si>
  <si>
    <t>メナード化粧品　湖西日吉台代行店</t>
  </si>
  <si>
    <t>ｼｵｼﾞﾘ ﾏﾄﾞｶ</t>
  </si>
  <si>
    <t>塩尻　円</t>
  </si>
  <si>
    <t>077-578-1164</t>
  </si>
  <si>
    <t>520-0112</t>
  </si>
  <si>
    <t>滋賀県大津市日吉台1-19-12</t>
  </si>
  <si>
    <t>H0534</t>
  </si>
  <si>
    <t>ｶﾌﾞｼｷｶｲｼｬｽｷｯﾌﾟ ﾒﾅｰﾄﾞｹｼｮｳﾋﾝ ｽｷｯﾌﾟﾊﾝｼｬ</t>
  </si>
  <si>
    <t>株式会社ＳＫＩＰ　メナード化粧品　スキップ販社</t>
  </si>
  <si>
    <t>ﾅｲｷ ﾏｻﾖ</t>
  </si>
  <si>
    <t>内貴　昌代</t>
  </si>
  <si>
    <t>1160001018891</t>
  </si>
  <si>
    <t>H0535</t>
  </si>
  <si>
    <t>ﾒﾅｰﾄﾞｵｵｸﾎﾞﾄｳｶﾂﾊﾝﾊﾞｲｶﾌﾞｼｷｶﾞｲｼｬ</t>
  </si>
  <si>
    <t>メナード大久保統轄販売株式会社</t>
  </si>
  <si>
    <t>ﾊｼﾓﾄ ｸﾆｺ</t>
  </si>
  <si>
    <t>橋本　久仁子</t>
  </si>
  <si>
    <t>5130001033717</t>
  </si>
  <si>
    <t>0774-43-6800</t>
  </si>
  <si>
    <t>613-0033</t>
  </si>
  <si>
    <t>京都府久世郡久御山町林八幡講1-49</t>
  </si>
  <si>
    <t>H0539</t>
  </si>
  <si>
    <t>新規　平成29年11月6日
更新　令和2年11月7日
更新　令和5年11月7日</t>
  </si>
  <si>
    <t>ｵｯﾍﾟﾝｹｼｮｳﾋﾝｶﾌﾞｼｷｶﾞｲｼｬ</t>
  </si>
  <si>
    <t>オッペン化粧品株式会社</t>
  </si>
  <si>
    <t>ﾀｷｶﾜ ﾃﾙｱｷ</t>
  </si>
  <si>
    <t>瀧川　照章</t>
  </si>
  <si>
    <t>2120901005736</t>
  </si>
  <si>
    <t>06-6318-2500</t>
  </si>
  <si>
    <t>564-8501</t>
  </si>
  <si>
    <t>大阪府吹田市岸部南2-17-1</t>
  </si>
  <si>
    <t>H0540</t>
  </si>
  <si>
    <t>新規　平成29年11月6日
更新　令和2年11月7日
変更　令和5年8月1日
更新　令和5年11月7日
変更　令和5年12月12日</t>
  </si>
  <si>
    <t>ﾗｲﾌﾊﾞﾝﾃｰｼﾞｼﾞｬﾊﾟﾝｶﾌﾞｼｷｶﾞｲｼｬ</t>
  </si>
  <si>
    <t>ライフバンテージジャパン株式会社</t>
  </si>
  <si>
    <t>ｽﾃｨｰﾌﾞﾝ･ﾘﾁｬｰﾄﾞ･ﾌｧｲﾌ</t>
  </si>
  <si>
    <t>スティーブン・リチャード・ファイフ</t>
  </si>
  <si>
    <t>4010401097977</t>
  </si>
  <si>
    <t>03-6843-5980</t>
  </si>
  <si>
    <t>108-0075</t>
  </si>
  <si>
    <t>東京都港区港南2-16-4品川ｸﾞﾗﾝﾄﾞｾﾝﾄﾗﾙﾀﾜｰ9階</t>
  </si>
  <si>
    <t>H0542</t>
  </si>
  <si>
    <t>新規　平成29年11月6日
更新　令和2年11月7日
変更　令和5年3月6日
更新　令和5年11月7日</t>
  </si>
  <si>
    <t>ｶﾌﾞｼｷｶﾞｲｼｬｱｲﾋﾞｰｹｼｮｳﾋﾝ</t>
  </si>
  <si>
    <t>株式会社アイビー化粧品</t>
  </si>
  <si>
    <t>ｼﾛｶﾞﾈ ｺｳｼﾞ</t>
  </si>
  <si>
    <t>白銀　浩二</t>
  </si>
  <si>
    <t>3010401000784</t>
  </si>
  <si>
    <t>03-3568-5151</t>
  </si>
  <si>
    <t>107-8463</t>
  </si>
  <si>
    <t>東京都港区赤坂六丁目18番3号</t>
  </si>
  <si>
    <t>H0543</t>
  </si>
  <si>
    <t>ｶﾌﾞｼｷｶﾞｲｼｬｱｲﾋﾞｰﾛｰﾄﾞ</t>
  </si>
  <si>
    <t>株式会社アイビーロード</t>
  </si>
  <si>
    <t>ｽｷﾞｴ ｷﾖﾐ</t>
  </si>
  <si>
    <t>杉江　清美</t>
  </si>
  <si>
    <t>5160001000094</t>
  </si>
  <si>
    <t>077-574-7723</t>
  </si>
  <si>
    <t>520-2153</t>
  </si>
  <si>
    <t>滋賀県大津市一里山4丁目15番15号</t>
  </si>
  <si>
    <t>H0544</t>
  </si>
  <si>
    <t>新規　平成29年11月6日
更新　令和2年11月7日
更新　令和5年11月7日
変更　令和6年4月1日</t>
  </si>
  <si>
    <t>ｶﾌﾞｼｷｶﾞｲｼｬﾄﾞﾘｰﾐｨﾝｸﾞ</t>
  </si>
  <si>
    <t>株式会社ドリーミィング</t>
  </si>
  <si>
    <t>ﾌｼﾞｻﾜ ｱｲｺ</t>
  </si>
  <si>
    <t>藤澤　愛子</t>
  </si>
  <si>
    <t>8160001010082</t>
  </si>
  <si>
    <t>0748-53-2460</t>
  </si>
  <si>
    <t>529-1636</t>
  </si>
  <si>
    <t>滋賀県蒲生郡日野町大字清田860番地</t>
  </si>
  <si>
    <t>H0546</t>
  </si>
  <si>
    <t>ﾕｳｹﾞﾝｶﾞｲｼｬｱｲﾋﾞｰ･ﾊｰﾄ</t>
  </si>
  <si>
    <t>有限会社アイビー・ハート</t>
  </si>
  <si>
    <t>ﾏｼﾓ ｷﾐ</t>
  </si>
  <si>
    <t>真下　希美</t>
  </si>
  <si>
    <t>7130002018789</t>
  </si>
  <si>
    <t>075-821-8798</t>
  </si>
  <si>
    <t>604-8854</t>
  </si>
  <si>
    <t>京都府京都市中京区壬生仙念町19YJ中村ﾋﾞﾙ3F</t>
  </si>
  <si>
    <t>H0547</t>
  </si>
  <si>
    <t>ｶﾌﾞｼｷｶﾞｲｼｬｱｲﾋﾞｰｺｽﾒﾙｰﾑ</t>
  </si>
  <si>
    <t>株式会社アイビーコスメルーム</t>
  </si>
  <si>
    <t>ｵｶｼﾞﾏ ﾖｳｲﾁ</t>
  </si>
  <si>
    <t>岡島　暢一</t>
  </si>
  <si>
    <t>6120001006821</t>
  </si>
  <si>
    <t>06-6241-8088</t>
  </si>
  <si>
    <t>542-0081</t>
  </si>
  <si>
    <t>大阪府大阪市中央区南船場4丁目11番22号</t>
  </si>
  <si>
    <t>H0548</t>
  </si>
  <si>
    <t>ﾕｳｹﾞﾝｶﾞｲｼｬｸﾞﾗﾝﾃﾞｨｰﾙ</t>
  </si>
  <si>
    <t>有限会社グランディール</t>
  </si>
  <si>
    <t>ﾅｶﾔﾏ ｻﾁﾖ</t>
  </si>
  <si>
    <t>中山　幸代</t>
  </si>
  <si>
    <t>8130002031436</t>
  </si>
  <si>
    <t>0774-55-9090</t>
  </si>
  <si>
    <t>610-0101</t>
  </si>
  <si>
    <t>京都府城陽市平川横道82番9</t>
  </si>
  <si>
    <t>H0549</t>
  </si>
  <si>
    <t>ｶﾌﾞｼｷｶﾞｲｼｬﾌﾙﾘｰﾙ</t>
  </si>
  <si>
    <t>株式会社フルリール</t>
  </si>
  <si>
    <t>ﾅｶｶﾞﾜ ﾐｷ</t>
  </si>
  <si>
    <t>中川　美貴</t>
  </si>
  <si>
    <t>3130001050012</t>
  </si>
  <si>
    <t>0774-56-1210</t>
  </si>
  <si>
    <t>610-0111</t>
  </si>
  <si>
    <t>京都府城陽市富野南垣内31番地</t>
  </si>
  <si>
    <t>H0550</t>
  </si>
  <si>
    <t>新規　平成29年11月6日
変更　平成30年10月26日
更新　令和2年11月7日
更新　令和5年11月7日</t>
  </si>
  <si>
    <t>ｶﾌﾞｼｷｶﾞｲｼｬﾘｱﾝ</t>
  </si>
  <si>
    <t>株式会社リアン</t>
  </si>
  <si>
    <t>ﾓﾘﾀ ﾄﾓｺ</t>
  </si>
  <si>
    <t>森田　智子</t>
  </si>
  <si>
    <t>2130001056266</t>
  </si>
  <si>
    <t>0774-85-2343</t>
  </si>
  <si>
    <t>619-0235</t>
  </si>
  <si>
    <t>京都府相楽郡精華町大字東畑小字荒内22番地</t>
  </si>
  <si>
    <t>H0551</t>
  </si>
  <si>
    <t>ﾕｳｹﾞﾝｶﾞｲｼｬﾌﾟﾗｻﾞﾋﾞｰ･ﾋﾞｰ･ﾋﾟｰ</t>
  </si>
  <si>
    <t>有限会社プラザＢ・Ｂ・Ｐ</t>
  </si>
  <si>
    <t>ﾅｶｼﾏ ｼﾞｭﾝﾔ</t>
  </si>
  <si>
    <t>中嶋　純也</t>
  </si>
  <si>
    <t>8120102019118</t>
  </si>
  <si>
    <t>072-958-7704</t>
  </si>
  <si>
    <t>583-0854</t>
  </si>
  <si>
    <t>大阪府羽曳野市軽里3丁目4番17号</t>
  </si>
  <si>
    <t>H0554</t>
  </si>
  <si>
    <t>ｶﾌﾞｼｷｶﾞｲｼｬﾆｯｹﾝ</t>
  </si>
  <si>
    <t>株式会社ＮＩＫＫＥＮ</t>
  </si>
  <si>
    <t>ﾀｹｳﾁ ﾖｳｼﾞ</t>
  </si>
  <si>
    <t>竹内　陽二</t>
  </si>
  <si>
    <t>2290001003657</t>
  </si>
  <si>
    <t>092-714-1721</t>
  </si>
  <si>
    <t>810-0001</t>
  </si>
  <si>
    <t>福岡県福岡市中央区天神1-13-17</t>
  </si>
  <si>
    <t>H0556</t>
  </si>
  <si>
    <t>新規　平成29年11月9日
更新　令和2年11月10日
更新　令和5年11月10日</t>
  </si>
  <si>
    <t>ｾﾞﾝｶﾝｷｮｳｼｮｳｶﾞｸﾀﾝｷﾎｹﾝｶﾌﾞｼｷｶｲｼｬ</t>
  </si>
  <si>
    <t>全菅協少額短期保険株式会社</t>
  </si>
  <si>
    <t>ﾜｷﾉ ﾏｻﾕｷ</t>
  </si>
  <si>
    <t>脇野　雅之</t>
  </si>
  <si>
    <t>5010001113209</t>
  </si>
  <si>
    <t>03-3272-3340</t>
  </si>
  <si>
    <t>東京都千代田区大手町2-2-2 アーバンネット大手町ビル14階</t>
  </si>
  <si>
    <t>H0558</t>
  </si>
  <si>
    <t>ｶﾌﾞｼｷｶﾞｲｼｬ ﾛｸｿｳｺﾞｳｾﾂﾋﾞ</t>
  </si>
  <si>
    <t>株式会社ロク総合設備</t>
  </si>
  <si>
    <t>ﾛｸﾀﾆ ﾖｳｿﾞｳ</t>
  </si>
  <si>
    <t>鹿谷　洋三</t>
  </si>
  <si>
    <t>3120001153765</t>
  </si>
  <si>
    <t>0743-85-7369</t>
  </si>
  <si>
    <t>630-0135</t>
  </si>
  <si>
    <t>奈良県生駒市南田原町915-5</t>
  </si>
  <si>
    <t>H0559</t>
  </si>
  <si>
    <t>ｹｲｼﾞｿｰﾗｰｶﾌﾞｼｷｶﾞｲｼｬ</t>
  </si>
  <si>
    <t>京滋ソーラー株式会社</t>
  </si>
  <si>
    <t>ﾔﾏｸﾞﾁ ﾋﾛｼ</t>
  </si>
  <si>
    <t>山口　洋史</t>
  </si>
  <si>
    <t>2130001055417</t>
  </si>
  <si>
    <t>0774-48-2445</t>
  </si>
  <si>
    <t>京都府宇治市広野町尖山4-493</t>
  </si>
  <si>
    <t>H0561</t>
  </si>
  <si>
    <t>ﾀｶｼﾏﾃﾞﾝｷｺｳｼﾞｶﾌﾞｼｷｶﾞｲｼｬ</t>
  </si>
  <si>
    <t>髙嶋電気工事株式会社</t>
  </si>
  <si>
    <t>ﾀｶｼﾏ ｵｻﾑ</t>
  </si>
  <si>
    <t>髙嶋　蔵</t>
  </si>
  <si>
    <t>8120001156210</t>
  </si>
  <si>
    <t>06-6902-8211</t>
  </si>
  <si>
    <t>570-0012</t>
  </si>
  <si>
    <t>大阪府守口市大久保町2丁目39番1号</t>
  </si>
  <si>
    <t>H0562</t>
  </si>
  <si>
    <t>ｶﾌﾞｼｷｶﾞｲｼｬ ﾋﾞｽﾞｸﾞﾘｰﾝ</t>
  </si>
  <si>
    <t>株式会社ビズグリーン</t>
  </si>
  <si>
    <t>ﾐﾔｻﾞﾜ ﾖｳｽｹ</t>
  </si>
  <si>
    <t>宮澤　庸介</t>
  </si>
  <si>
    <t>1220001015214</t>
  </si>
  <si>
    <t>0120-941-491</t>
  </si>
  <si>
    <t>920-0061</t>
  </si>
  <si>
    <t>石川県金沢市問屋町2-43-2</t>
  </si>
  <si>
    <t>H0564</t>
  </si>
  <si>
    <t>新規　平成29年12月4日
更新　令和2年12月5日
更新　令和5年12月5日</t>
  </si>
  <si>
    <t>ｶﾌﾞｼｷｶﾞｲｼｬｱｲｸﾘｯｸ</t>
  </si>
  <si>
    <t>株式会社i　click</t>
  </si>
  <si>
    <t>ﾐｳﾗ ﾕｳｲﾁ</t>
  </si>
  <si>
    <t>三浦　優一</t>
  </si>
  <si>
    <t>5120001126430</t>
  </si>
  <si>
    <t>06-6210-4100</t>
  </si>
  <si>
    <t>541-0054</t>
  </si>
  <si>
    <t>大阪府大阪市中央区南本町3-2-1鈴木康ﾋﾞﾙ2階</t>
  </si>
  <si>
    <t>H0567</t>
  </si>
  <si>
    <t>新規　平成29年12月11日
更新　令和2年12月12日
更新　令和5年12月12日</t>
  </si>
  <si>
    <t>ｶﾌﾞｼｷｶﾞｲｼｬﾌﾖｳｻｷﾅ</t>
  </si>
  <si>
    <t>株式会社フヨウサキナ</t>
  </si>
  <si>
    <t>ｵｸﾔﾏ ｱﾂﾋﾛ</t>
  </si>
  <si>
    <t>奥山　厚広</t>
  </si>
  <si>
    <t>6120001047089</t>
  </si>
  <si>
    <t>03-3348-6588(お客様相談室：0120-11-3973)</t>
  </si>
  <si>
    <t>東京都新宿区西新宿6丁目14-1新宿ｸﾞﾘｰﾝﾀﾜｰﾋﾞﾙ15階</t>
  </si>
  <si>
    <t>H0568</t>
  </si>
  <si>
    <t>ｴｺ･ﾗｲﾌ ｶﾌﾞｼｷｶﾞｲｼｬ</t>
  </si>
  <si>
    <t>エコ・ライフ株式会社</t>
  </si>
  <si>
    <t>ｱｵｷ ｲｸｵ</t>
  </si>
  <si>
    <t>青木　郁夫</t>
  </si>
  <si>
    <t>5120001162203</t>
  </si>
  <si>
    <t>06-6307-7360</t>
  </si>
  <si>
    <t xml:space="preserve">大阪府大阪市淀川区西中島６丁目１番１５号アセンズ新大阪６Ｆ </t>
  </si>
  <si>
    <t>H0569</t>
  </si>
  <si>
    <t>ﾒﾅｰﾄﾞｹｼｮｳﾋﾝ ﾖｳｶｲﾁﾀﾏｵﾀﾞｲｺｳﾃﾝ</t>
  </si>
  <si>
    <t>メナード化粧品　八日市玉緒代行店</t>
  </si>
  <si>
    <t>ﾀﾆ ﾐﾄﾞﾘ</t>
  </si>
  <si>
    <t>谷　みどり</t>
  </si>
  <si>
    <t>0748-22-3222</t>
  </si>
  <si>
    <t>527-0064</t>
  </si>
  <si>
    <t>滋賀県東近江市尻無町864</t>
  </si>
  <si>
    <t>H0577</t>
  </si>
  <si>
    <t>ｿｰﾏｹｼｮｳﾋﾝｶﾌﾞｼｷｶﾞｲｼｬ</t>
  </si>
  <si>
    <t>ソーマ化粧品株式会社</t>
  </si>
  <si>
    <t>ﾏｴｶﾜ ｼﾞｭﾝ</t>
  </si>
  <si>
    <t>前川　潤</t>
  </si>
  <si>
    <t>6120001083027</t>
  </si>
  <si>
    <t>06-6763-2561</t>
  </si>
  <si>
    <t>542-0012</t>
  </si>
  <si>
    <t>大阪府大阪市中央区谷町7-1-9</t>
  </si>
  <si>
    <t>H0578</t>
  </si>
  <si>
    <t>新規　平成29年12月11日
変更　平成30年5月18日
変更　平成30年12月3日
更新　令和2年12月12日
変更　令和5年3月13日
更新　令和5年12月12日
変更　令和6年6月10日</t>
  </si>
  <si>
    <t>ｶﾌﾞｼｷｶﾞｲｼｬﾃｨｴﾝｽﾞ ｼﾞｬﾊﾟﾝ</t>
  </si>
  <si>
    <t>株式会社TIENS　JAPAN</t>
  </si>
  <si>
    <t>ﾘ ｷﾝｹﾞﾝ</t>
  </si>
  <si>
    <t>李　金元</t>
  </si>
  <si>
    <t>5010001120691</t>
  </si>
  <si>
    <t>03-6275-2291</t>
  </si>
  <si>
    <t>104-0041</t>
  </si>
  <si>
    <t>東京都中央区新富１－８－２　４F</t>
  </si>
  <si>
    <t>H0579</t>
  </si>
  <si>
    <t>ｶﾌﾞｼｷｶﾞｲｼｬｼﾞｬﾊﾟﾝﾍﾙｽｻﾐｯﾄ</t>
  </si>
  <si>
    <t>株式会社ジャパンヘルスサミット</t>
  </si>
  <si>
    <t>ｼﾏｶﾜ ﾀｶﾔ</t>
  </si>
  <si>
    <t>島川　隆哉</t>
  </si>
  <si>
    <t>8370001008535</t>
  </si>
  <si>
    <t>022-214-7050（相談窓口022-726-6171）</t>
  </si>
  <si>
    <t>980-8407</t>
  </si>
  <si>
    <t>宮城県仙台市青葉区本町二丁目14番24号</t>
  </si>
  <si>
    <t>H0580</t>
  </si>
  <si>
    <t>新規　平成29年12月11日
更新　令和2年12月12日
更新　令和5年12月13日</t>
  </si>
  <si>
    <t>ﾕｳｹﾞﾝｶﾞｲｼｬｱｸｼｵﾝ</t>
  </si>
  <si>
    <t>有限会社アクシオン</t>
  </si>
  <si>
    <t>ﾓﾘﾀ ｶｽﾞｺ</t>
  </si>
  <si>
    <t>森田　和子</t>
  </si>
  <si>
    <t>6120002080741</t>
  </si>
  <si>
    <t>06-7897-7061</t>
  </si>
  <si>
    <t>570-0003</t>
  </si>
  <si>
    <t>大阪府守口市大日町2-19-3-205号</t>
  </si>
  <si>
    <t>H0581</t>
  </si>
  <si>
    <t>新規　平成29年12月18日
更新　令和2年12月19日
更新　令和5年12月19日</t>
  </si>
  <si>
    <t>ｶﾌﾞｼｷｶﾞｲｼｬｴﾊﾞｰｽ</t>
  </si>
  <si>
    <t>株式会社エバース</t>
  </si>
  <si>
    <t>ｻｶｲ ﾄｼｵ</t>
  </si>
  <si>
    <t>境　利夫</t>
  </si>
  <si>
    <t>7290001018808</t>
  </si>
  <si>
    <t>092-741-0274</t>
  </si>
  <si>
    <t>810-0022</t>
  </si>
  <si>
    <t>福岡県福岡市中央区薬院2丁目2番19号</t>
  </si>
  <si>
    <t>H0583</t>
  </si>
  <si>
    <t>新規　平成30年1月9日
更新　令和3年1月10日
更新　令和6年1月11日</t>
  </si>
  <si>
    <t>ｶﾌﾞｼｷｶﾞｲｼｬｱｰﾙｼｬｲﾝ</t>
  </si>
  <si>
    <t>株式会社Ｒ．sｈｉｎｅ</t>
  </si>
  <si>
    <t>ﾌｸﾀﾞ ｼﾞｭﾝｺ</t>
  </si>
  <si>
    <t>福田　純子</t>
  </si>
  <si>
    <t>5160001020514</t>
  </si>
  <si>
    <t>050-1039-7112</t>
  </si>
  <si>
    <t>529-1541</t>
  </si>
  <si>
    <t>滋賀県東近江市蒲生堂町328-533</t>
  </si>
  <si>
    <t>H0584</t>
  </si>
  <si>
    <t>新規　平成30年1月9日
更新　令和3年1月10日
更新　令和６年１月11日</t>
  </si>
  <si>
    <t>ｱｲﾋﾞｰｹｼｮｳﾋﾝｷｮｳﾄﾀﾞｲﾆﾊﾝﾊﾞｲｶﾌﾞｼｷｶﾞｲｼｬ</t>
  </si>
  <si>
    <t>アイビー化粧品京都第二販売株式会社</t>
  </si>
  <si>
    <t>ｼﾞﾝﾎﾞ ｶﾂﾋﾛ</t>
  </si>
  <si>
    <t>神保　勝廣</t>
  </si>
  <si>
    <t>8130001005787</t>
  </si>
  <si>
    <t>075-701-1211</t>
  </si>
  <si>
    <t>606-0867</t>
  </si>
  <si>
    <t>京都府京都市左京区下鴨森ヶ前町33番地の8</t>
  </si>
  <si>
    <t>H0585</t>
  </si>
  <si>
    <t>新規　平成30年1月9日
更新　令和3年1月10日
更新　令和6年1月10日</t>
  </si>
  <si>
    <t>ﾈｯﾄﾗｲﾌｶｻｲｼｮｳｶﾞｸﾀﾝｷﾎｹﾝｶﾌﾞｼｷｶﾞｲｼｬ</t>
  </si>
  <si>
    <t>ネットライフ火災少額短期保険株式会社</t>
  </si>
  <si>
    <t>ｺﾊﾞﾔｼ ﾒｸﾞﾐ</t>
  </si>
  <si>
    <t>小林　恵</t>
  </si>
  <si>
    <t>5370001025608</t>
  </si>
  <si>
    <t>022-224-5373</t>
  </si>
  <si>
    <t>980-0014</t>
  </si>
  <si>
    <t>宮城県仙台市青葉区本町1-11-1HF仙台本町ﾋﾞﾙﾃﾞｨﾝｸﾞ8F</t>
  </si>
  <si>
    <t>H0587</t>
  </si>
  <si>
    <t>新規　平成30年2月2日
更新　令和3年2月3日
更新　令和6年2月4日</t>
  </si>
  <si>
    <t>ｶﾌﾞｼｷｶﾞｲｼｬﾖｳｺｳ</t>
  </si>
  <si>
    <t>株式会社陽幸</t>
  </si>
  <si>
    <t>ﾏﾂﾓﾄ ｺﾞｳ</t>
  </si>
  <si>
    <t>松本　剛</t>
  </si>
  <si>
    <t>3150001020665</t>
  </si>
  <si>
    <t>0743-76-3100</t>
  </si>
  <si>
    <t>630-0233</t>
  </si>
  <si>
    <t>奈良県生駒市有里町43番地1有里ANNEX1階</t>
  </si>
  <si>
    <t>H0589</t>
  </si>
  <si>
    <t>新規　平成30年2月13日
更新　令和3年2月14日
変更　令和3年10月12日
更新　令和6年2月15日</t>
  </si>
  <si>
    <t>ｶﾌﾞｼｷｶｲｼｬﾆﾎﾝｴｺｼｽﾃﾑ</t>
  </si>
  <si>
    <t>株式会社日本エコシステム</t>
  </si>
  <si>
    <t>ｶﾐｵｶ ﾔｽﾋｺ</t>
  </si>
  <si>
    <t>上岡　靖彦</t>
  </si>
  <si>
    <t>4010401086674</t>
  </si>
  <si>
    <t>06-7713-5400</t>
  </si>
  <si>
    <t>559-0034</t>
  </si>
  <si>
    <t>大阪府大阪市住之江区南港北2-1-10ATCﾋﾞﾙITM棟7階</t>
  </si>
  <si>
    <t>H0590</t>
  </si>
  <si>
    <t>新規　平成30年2月22日
更新　令和3年2月23日
更新　令和6年2月23日</t>
  </si>
  <si>
    <t>ｶﾌﾞｼｷｶｲｼｬｷﾑﾗﾎﾞｸｼﾞｮｳ</t>
  </si>
  <si>
    <t>株式会社木村牧場</t>
  </si>
  <si>
    <t>ｷﾑﾗ ﾘｮｳｲﾁﾛｳ</t>
  </si>
  <si>
    <t>木村　良一郎</t>
  </si>
  <si>
    <t>9160001012747</t>
  </si>
  <si>
    <t>077-563-4703</t>
  </si>
  <si>
    <t>525-0053</t>
  </si>
  <si>
    <t>滋賀県草津市矢倉1丁目2番26号</t>
  </si>
  <si>
    <t>H0591</t>
  </si>
  <si>
    <t>新規　平成30年2月22日
更新　令和3年2月23日
更新　令和6年2月24日</t>
  </si>
  <si>
    <t>ｶﾌﾞｼｷｶﾞｲｼｬﾃｨﾌﾟﾛｽ</t>
  </si>
  <si>
    <t>株式会社ティプロス</t>
  </si>
  <si>
    <t>ｷﾑﾗ ﾏｻｶﾂ</t>
  </si>
  <si>
    <t>木村　雅克</t>
  </si>
  <si>
    <t>8120001172851</t>
  </si>
  <si>
    <t>お客様相談室：0120-606211</t>
  </si>
  <si>
    <t>大阪府大阪市淀川区西中島四丁目13番22号</t>
  </si>
  <si>
    <t>H0592</t>
  </si>
  <si>
    <t>新規　平成30年2月22日
更新　令和3年2月23日
変更　令和3年8月13日
更新　令和6年2月24日</t>
  </si>
  <si>
    <t>ﾒﾅｰﾄﾞｹｼｮｳﾋﾝ ｴﾝﾚﾝｶﾞｰﾃﾞﾝﾀﾞｲｺｳﾃﾝ</t>
  </si>
  <si>
    <t>メナード化粧品　エンレンガーデン代行店</t>
  </si>
  <si>
    <t>ｼｭ ｴﾝﾚﾝ</t>
  </si>
  <si>
    <t>朱　エンレン</t>
  </si>
  <si>
    <t>077-534-5819</t>
  </si>
  <si>
    <t>520-0865</t>
  </si>
  <si>
    <t>滋賀県大津市南郷二丁目16-1</t>
  </si>
  <si>
    <t>H0595</t>
  </si>
  <si>
    <t>新規　平成30年3月2日
更新　令和3年3月3日
更新　令和6年3月4日</t>
  </si>
  <si>
    <t>ｶﾌﾞｼｷｶﾞｲｼｬ ﾗｳﾞｨｴｰﾙ</t>
  </si>
  <si>
    <t>株式会社ラヴィエール</t>
  </si>
  <si>
    <t>ｲｼｶﾜ ﾕｶﾘ</t>
  </si>
  <si>
    <t>石川　ゆかり</t>
  </si>
  <si>
    <t>2130001059161</t>
  </si>
  <si>
    <t>075-341-3596</t>
  </si>
  <si>
    <t>600-8325</t>
  </si>
  <si>
    <t>京都府京都市下京区西洞院通六条下ﾙ西側町491</t>
  </si>
  <si>
    <t>H0596</t>
  </si>
  <si>
    <t>新規　平成30年3月28日
更新　令和3年3月29日
更新　令和6年3月29日</t>
  </si>
  <si>
    <t>ｶﾌﾞｼｷｶﾞｲｼｬｻｸﾗﾒﾝﾃﾅﾝｽｺｳﾎﾞｳ</t>
  </si>
  <si>
    <t>株式会社さくらメンテナンス工房</t>
  </si>
  <si>
    <t>ｵｵｼﾛ ｻﾄｼ</t>
  </si>
  <si>
    <t>大城　悟志</t>
  </si>
  <si>
    <t>2140001031359</t>
  </si>
  <si>
    <t>0120-95-8164</t>
  </si>
  <si>
    <t>兵庫県神戸市中央区港島中町6-3-6</t>
  </si>
  <si>
    <t>H0597</t>
  </si>
  <si>
    <t>新規　平成30年3月28日
更新　令和3年3月29日
更新　令和6年3月30日</t>
  </si>
  <si>
    <t>ｶﾌﾞｼｷｶﾞｲｼｬｱﾌﾟﾗｽ</t>
  </si>
  <si>
    <t>株式会社アプラス</t>
  </si>
  <si>
    <t>ｼﾏﾀﾞ ﾀｶﾕｷ</t>
  </si>
  <si>
    <t>嶋田　貴之</t>
  </si>
  <si>
    <t>2120001137521</t>
  </si>
  <si>
    <t>03-6630-3927</t>
  </si>
  <si>
    <t>103-8312</t>
  </si>
  <si>
    <t>東京都中央区日本橋室町2丁目4番3号日本橋室町野村ビル</t>
  </si>
  <si>
    <t>H0599</t>
  </si>
  <si>
    <t>新規　平成30年5月8日
更新　令和3年5月9日
更新　令和6年5月10日</t>
  </si>
  <si>
    <t>ﾅﾝｶｲﾌﾟﾗｲﾆﾝｸﾞｶﾌﾞｼｷｶﾞｲｼｬ</t>
  </si>
  <si>
    <t>南海プランニング株式会社</t>
  </si>
  <si>
    <t>ﾏﾂｻﾞﾜ ﾘｮｳｲﾁ</t>
  </si>
  <si>
    <t>松澤　良一</t>
  </si>
  <si>
    <t>5120101010014</t>
  </si>
  <si>
    <t>072-229-9778</t>
  </si>
  <si>
    <t>590-0974</t>
  </si>
  <si>
    <t>大阪府堺市堺区大浜北町2丁1-27</t>
  </si>
  <si>
    <t>H0601</t>
  </si>
  <si>
    <t>新規　平成30年5月18日
変更　平成31年1月24日
変更　令和2年1月8日
更新　令和3年5月19日
更新　令和6年5月19日</t>
  </si>
  <si>
    <t>ﾒﾅｰﾄﾞｹｼｮｳﾋﾝ ﾔｽﾀｶｷﾞﾀﾞｲｺｳﾃﾝ</t>
  </si>
  <si>
    <t>メナード化粧品　野洲高木代行店</t>
  </si>
  <si>
    <t>ｱｻｵｶ ﾏﾕﾐ</t>
  </si>
  <si>
    <t>浅岡　真由美</t>
  </si>
  <si>
    <t>080-3647-2112</t>
  </si>
  <si>
    <t>520-2302</t>
  </si>
  <si>
    <t>滋賀県野洲市高木230-99ﾆｭｰｾﾝﾁｭﾘｰ201号</t>
  </si>
  <si>
    <t>H0602</t>
  </si>
  <si>
    <t>新規　平成30年5月18日
更新　令和3年5月19日
更新　令和6年5月19日</t>
  </si>
  <si>
    <t>ﾒﾅｰﾄﾞｹｼｮｳﾋﾝ ﾖｳｶｲﾁﾋｶﾞｼﾀﾞｲｺｳﾃﾝ</t>
  </si>
  <si>
    <t>メナード化粧品　八日市東代行店</t>
  </si>
  <si>
    <t>ｲﾄｳ ﾄﾓﾐ</t>
  </si>
  <si>
    <t>伊藤　知美</t>
  </si>
  <si>
    <t>0748-24-0115</t>
  </si>
  <si>
    <t>527-0025</t>
  </si>
  <si>
    <t>滋賀県東近江市八日市東本町13番11号</t>
  </si>
  <si>
    <t>H0604</t>
  </si>
  <si>
    <t>承継　平成30年6月1日（新規登録）
変更　令和2年4月1日
更新　令和3年6月2日
更新　令和6年6月2日</t>
  </si>
  <si>
    <t>ｶﾌﾞｼｷｶﾞｲｼｬｴﾈｱｰｸｶﾝｻｲ</t>
  </si>
  <si>
    <t>株式会社エネアーク関西</t>
  </si>
  <si>
    <t>ｱﾗｷ ﾀｶﾏｻ</t>
  </si>
  <si>
    <t>荒木　孝昌</t>
  </si>
  <si>
    <t>5120001118733</t>
  </si>
  <si>
    <t>06-6267-6400</t>
  </si>
  <si>
    <t>541-0051</t>
  </si>
  <si>
    <t>大阪府大阪市中央区備後町3丁目6番14号</t>
  </si>
  <si>
    <t>滋賀支店</t>
  </si>
  <si>
    <t>077-518-1611</t>
  </si>
  <si>
    <t>滋賀県野洲市永原711-4</t>
  </si>
  <si>
    <t>H0605</t>
  </si>
  <si>
    <t>新規　平成30年6月12日
更新　令和3年6月13日
更新　令和6年6月13日
変更　令和7年10月1日</t>
  </si>
  <si>
    <t>ﾄｳｷｭｳｶｲｼﾞｮｳﾀﾞｲﾚｸﾄﾝｿﾝｶﾞｲﾎｹﾝｶﾌﾞｼｷｶﾞｲｼｬ</t>
  </si>
  <si>
    <t>東京海上ダイレクト損害保険株式会社</t>
  </si>
  <si>
    <t>ﾎﾘｴ ﾃﾂﾛｳ</t>
  </si>
  <si>
    <t>堀江　哲朗</t>
  </si>
  <si>
    <t>9011101051690</t>
  </si>
  <si>
    <t>03-5302-3171</t>
  </si>
  <si>
    <t>163-1413</t>
  </si>
  <si>
    <t>東京都新宿区西新宿3-20-2東京ｵﾍﾟﾗｼﾃｨﾋﾞﾙ13F</t>
  </si>
  <si>
    <t>H0607</t>
  </si>
  <si>
    <t>新規　平成30年6月13日
更新　令和3年6月14日
更新　令和6年6月14日</t>
  </si>
  <si>
    <t>ｶﾌﾞｼｷｶﾞｲｼｬｻｸﾗﾈﾝﾘｮｳ</t>
  </si>
  <si>
    <t>株式会社佐倉燃料</t>
  </si>
  <si>
    <t>ｻｸﾗ ﾏｻﾉﾘ</t>
  </si>
  <si>
    <t>佐倉　将徳</t>
  </si>
  <si>
    <t>9160001000842</t>
  </si>
  <si>
    <t>077-572-0373</t>
  </si>
  <si>
    <t>滋賀県大津市本堅田一丁目24番13号</t>
  </si>
  <si>
    <t>H0608</t>
  </si>
  <si>
    <t>新規　平成30年7月3日
更新　令和3年7月4日
更新　令和6年7月4日</t>
  </si>
  <si>
    <t>ﾕｳｹﾞﾝｶﾞｲｼｬ ﾔﾏﾀﾞﾃﾞﾝｷ</t>
  </si>
  <si>
    <t>有限会社山田電気</t>
  </si>
  <si>
    <t>ﾔﾏﾀﾞ ﾕﾀｶ</t>
  </si>
  <si>
    <t>山田　豊</t>
  </si>
  <si>
    <t>8160002014363</t>
  </si>
  <si>
    <t>077-588-4649</t>
  </si>
  <si>
    <t>520-2341</t>
  </si>
  <si>
    <t>滋賀県野洲市行畑一丁目1番11号</t>
  </si>
  <si>
    <t>H0610</t>
  </si>
  <si>
    <t xml:space="preserve">新規　平成30年7月3日
更新　令和3年7月4日
更新　令和6年7月4日
</t>
  </si>
  <si>
    <t>ﾒﾅｰﾄﾞｹｼｮｳﾋﾝ ﾓﾘﾔﾏｲｾﾀﾞｲｺｳﾃﾝ</t>
  </si>
  <si>
    <t>メナード化粧品　守山伊勢代行店</t>
  </si>
  <si>
    <t>ｱﾜﾀ ﾐｻﾖ</t>
  </si>
  <si>
    <t>粟多　美佐代</t>
  </si>
  <si>
    <t>077-582-9614</t>
  </si>
  <si>
    <t>524-0036</t>
  </si>
  <si>
    <t>滋賀県守山市伊勢町370-15</t>
  </si>
  <si>
    <t>H0611</t>
  </si>
  <si>
    <t>新規　平成30年7月3日
更新　令和3年7月4日
変更　令和4年1月29日
更新　令和6年7月4日</t>
  </si>
  <si>
    <t>ﾒﾅｰﾄﾞｹｼｮｳﾋﾝ ｺｼﾉﾊﾗﾀﾞｲｺｳﾃﾝ</t>
  </si>
  <si>
    <t>メナード化粧品　小篠原代行店</t>
  </si>
  <si>
    <t>ﾅｶﾞｴ ﾐｻ</t>
  </si>
  <si>
    <t>長江　美沙</t>
  </si>
  <si>
    <t>080-6133-0014</t>
  </si>
  <si>
    <t>滋賀県野洲市小篠原2326番地1</t>
  </si>
  <si>
    <t>H0612</t>
  </si>
  <si>
    <t>ﾛｲﾔﾙｺｽﾓｶﾌﾞｼｷｶﾞｲｼｬ</t>
  </si>
  <si>
    <t>ロイヤルコスモ株式会社</t>
  </si>
  <si>
    <t>ﾅﾂﾒ ﾘｭｳｼﾞ</t>
  </si>
  <si>
    <t>夏目　龍次</t>
  </si>
  <si>
    <t>5240001040297</t>
  </si>
  <si>
    <t>06-6394-6585</t>
  </si>
  <si>
    <t>大阪府大阪市淀川区宮原2丁目14-14新大阪ｸﾞﾗﾝﾄﾞﾋﾞﾙ11階</t>
  </si>
  <si>
    <t>H0613</t>
  </si>
  <si>
    <t>承継　平成30年8月7日（新規登録）
更新　令和3年8月8日
更新　令和6年8月8日</t>
  </si>
  <si>
    <t>ｱﾌﾗｯｸｾｲﾒｲﾎｹﾝｶﾌﾞｼｷｶｲｼｬ</t>
  </si>
  <si>
    <t>アフラック生命保険株式会社</t>
  </si>
  <si>
    <t>ｺｲﾃﾞ ﾏｻﾄｼ</t>
  </si>
  <si>
    <t>古出　眞敏</t>
  </si>
  <si>
    <t>1011101079418</t>
  </si>
  <si>
    <t>0120-5555-95</t>
  </si>
  <si>
    <t>163-0456</t>
  </si>
  <si>
    <t>東京都新宿区西新宿2-1-1新宿三井ﾋﾞﾙ</t>
  </si>
  <si>
    <t>H0614</t>
  </si>
  <si>
    <t>新規　平成30年8月10日
更新　令和3年8月11日
更新　令和6年8月11日</t>
  </si>
  <si>
    <t>ﾒﾅｰﾄﾞｹｼｮｳﾋﾝ ｺﾅﾝｺｳｾｲﾀﾞｲｺｳﾃﾝ</t>
  </si>
  <si>
    <t>メナード化粧品　湖南甲西代行店</t>
  </si>
  <si>
    <t>ｲﾏﾓﾄ ｲｸｺ</t>
  </si>
  <si>
    <t>今本　育子</t>
  </si>
  <si>
    <t>0748-72-9247</t>
  </si>
  <si>
    <t>520-3234</t>
  </si>
  <si>
    <t>滋賀県湖南市中央5-15-2</t>
  </si>
  <si>
    <t>H0616</t>
  </si>
  <si>
    <t>ﾒﾅｰﾄﾞｹｼｮｳﾋﾝ ﾋｶﾞｼｵｳﾐｺｲｹﾀﾞｲｺｳﾃﾝ</t>
  </si>
  <si>
    <t>メナード化粧品　東近江小池代行店</t>
  </si>
  <si>
    <t>ﾃﾗｶﾜ ｷｸﾐ</t>
  </si>
  <si>
    <t>寺川　菊美</t>
  </si>
  <si>
    <t>090-1024-6525</t>
  </si>
  <si>
    <t>527-0121</t>
  </si>
  <si>
    <t>滋賀県東近江市小池町80番地1</t>
  </si>
  <si>
    <t>H0617</t>
  </si>
  <si>
    <t>新規　平成30年9月3日
更新　令和3年9月4日
更新　令和6年9月4日</t>
  </si>
  <si>
    <t>ｶﾌﾞｼｷｶﾞｲｼｬﾋﾞｰﾗｲﾝ</t>
  </si>
  <si>
    <t>株式会社ビーライン</t>
  </si>
  <si>
    <t>ｻｶﾓﾄ ﾏｻﾄｼ</t>
  </si>
  <si>
    <t>阪本　正壽</t>
  </si>
  <si>
    <t>6011101055835</t>
  </si>
  <si>
    <t>03-5206-8438</t>
  </si>
  <si>
    <t>162-0814</t>
  </si>
  <si>
    <t>東京都新宿区新小川町5番1号ﾆｭｰﾘﾊﾞｰ51ﾋﾞﾙ2F</t>
  </si>
  <si>
    <t>H0621</t>
  </si>
  <si>
    <t>新規　平成30年10月26日
更新　令和3年10月27日
更新　令和6年10月27日</t>
  </si>
  <si>
    <t>ｶﾌﾞｼｷｶﾞｲｼｬﾗｲﾌｱｯﾌﾟ･ｴﾚｸﾄｺｰﾎﾟﾚｰｼｮﾝ</t>
  </si>
  <si>
    <t>株式会社ライフアップ・エレクトコーポレーション</t>
  </si>
  <si>
    <t>ｺﾏﾂ ﾋｻﾉﾌﾞ</t>
  </si>
  <si>
    <t>小松　久展</t>
  </si>
  <si>
    <t>5140001080519</t>
  </si>
  <si>
    <t>072-759-7682</t>
  </si>
  <si>
    <t>666-0033</t>
  </si>
  <si>
    <t>兵庫県川西市栄町9-2-103</t>
  </si>
  <si>
    <t>H0622</t>
  </si>
  <si>
    <t>新規　平成30年11月6日
更新　令和3年11月7日
更新　令和6年11月7日</t>
  </si>
  <si>
    <t>ﾒﾅｰﾄﾞｹｼｮｳﾋﾝ ﾐﾅﾐｼｶﾞｻﾝﾁｮｳﾒﾀﾞｲｺｳﾃﾝ</t>
  </si>
  <si>
    <t>メナード化粧品　南志賀3丁目代行店</t>
  </si>
  <si>
    <t>ｱｵｷ ﾐｶ</t>
  </si>
  <si>
    <t>青木　美嘉</t>
  </si>
  <si>
    <t>077-525-2967</t>
  </si>
  <si>
    <t>520-0011</t>
  </si>
  <si>
    <t>滋賀県大津市南志賀三丁目8番23号</t>
  </si>
  <si>
    <t>H0623</t>
  </si>
  <si>
    <t>ﾒﾅｰﾄﾞｹｼｮｳﾋﾝ ｷﾞｵﾝﾁｮｳﾀﾞｲｺｳﾃﾝ</t>
  </si>
  <si>
    <t>メナード化粧品　祗園町代行店</t>
  </si>
  <si>
    <t>ｼﾏﾀﾞ ﾏｻｼ</t>
  </si>
  <si>
    <t>島田　正士　</t>
  </si>
  <si>
    <t>滋賀県長浜市祗園町852-19</t>
  </si>
  <si>
    <t>H0625</t>
  </si>
  <si>
    <t>新規　平成30年12月3日
更新　令和3年12月4日
更新　令和6年12月4日</t>
  </si>
  <si>
    <t>ｶﾌﾞｼｷｶﾞｲｼｬ ｱｲｼｯﾌﾟ</t>
  </si>
  <si>
    <t>株式会社アイシップ</t>
  </si>
  <si>
    <t>ﾅｶﾞｲ ｺｳｼﾞ</t>
  </si>
  <si>
    <t>永井　幸司</t>
  </si>
  <si>
    <t>4180001104489</t>
  </si>
  <si>
    <t>03-3549-2062</t>
  </si>
  <si>
    <t>104-0061</t>
  </si>
  <si>
    <t>東京都中央区銀座7-17-1銀座武蔵野ﾋﾞﾙ3階</t>
  </si>
  <si>
    <t>H0626</t>
  </si>
  <si>
    <t>ｶﾌﾞｼｷｶﾞｲｼｬｸﾞｯﾄﾞ</t>
  </si>
  <si>
    <t>株式会社グッド</t>
  </si>
  <si>
    <t>ﾅｶﾞﾉ ｽｽﾑ</t>
  </si>
  <si>
    <t>長野　進</t>
  </si>
  <si>
    <t>5220001010756</t>
  </si>
  <si>
    <t>06-6245-7799</t>
  </si>
  <si>
    <t>大阪府大阪市中央区南船場4-11-17船場MKﾋﾞﾙ7階</t>
  </si>
  <si>
    <t>H0627</t>
  </si>
  <si>
    <t>ﾒﾅｰﾄﾞｹｼｮｳﾋﾝ ｵｵﾂﾆｵﾉﾊﾏﾀﾞｲｺｳﾃﾝ</t>
  </si>
  <si>
    <t>メナード化粧品　大津におの浜代行店</t>
  </si>
  <si>
    <t>ｼｭ ｴﾝﾘｰ</t>
  </si>
  <si>
    <t>朱　艶莉</t>
  </si>
  <si>
    <t>090-5093-5787</t>
  </si>
  <si>
    <t>520-0801</t>
  </si>
  <si>
    <t>滋賀県大津市におの浜4丁目4番1-406号室</t>
  </si>
  <si>
    <t>H0628</t>
  </si>
  <si>
    <t>新規　平成30年12月18日
更新　令和3年12月19日
更新　令和6年12月19日</t>
  </si>
  <si>
    <t>ｲｰｴﾙｼﾞｪｲｿｰﾗｰｺｰﾎﾟﾚｰｼｮﾝｶﾌﾞｼｷｶﾞｲｼｬ</t>
  </si>
  <si>
    <t>ELJソーラーコーポレーション株式会社</t>
  </si>
  <si>
    <t>ｱﾗｲ ﾕｳｼﾞ</t>
  </si>
  <si>
    <t>新井　裕治</t>
  </si>
  <si>
    <t>9180001103172</t>
  </si>
  <si>
    <t>お客様相談室：0120-917-751</t>
  </si>
  <si>
    <t>愛知県名古屋市名東区姫若町3-2 KTCﾋﾞﾙ5F</t>
  </si>
  <si>
    <t>H0629</t>
  </si>
  <si>
    <t>ｶﾌﾞｼｷｶﾞｲｼｬﾆﾎﾝｾﾚﾓﾆｰ</t>
  </si>
  <si>
    <t>株式会社日本セレモニー</t>
  </si>
  <si>
    <t>ｶﾝﾀﾞ ｱｷﾗ</t>
  </si>
  <si>
    <t>神田　輝</t>
  </si>
  <si>
    <t>1250001006136</t>
  </si>
  <si>
    <t>083-283-0088</t>
  </si>
  <si>
    <t>750-1114</t>
  </si>
  <si>
    <t>山口県下関市王喜本町6-4-50</t>
  </si>
  <si>
    <t>H0631</t>
  </si>
  <si>
    <t>新規　平成31年1月24日
更新　令和4年1月25日
更新　令和7年1月25日</t>
  </si>
  <si>
    <t>ﾒﾅｰﾄﾞｹｼｮｳﾋﾝ ｵｵﾂｾﾀﾀﾞｲｺｳﾃﾝ</t>
  </si>
  <si>
    <t>メナード化粧品　大津瀬田代行店</t>
  </si>
  <si>
    <t>ｲｸﾀ ｹｲｺ</t>
  </si>
  <si>
    <t>生田　敬子</t>
  </si>
  <si>
    <t>077-543-1728</t>
  </si>
  <si>
    <t>滋賀県大津市瀬田五丁目8番25-214号</t>
  </si>
  <si>
    <t>H0633</t>
  </si>
  <si>
    <t>新規　平成31年1月24日
更新　令和4年１月25日
更新　令和7年１月25日</t>
  </si>
  <si>
    <t>ﾒﾅｰﾄﾞｹｼｮｳﾋﾝ ｴｲｷｭｳｼﾞﾀﾞｲｺｳﾃﾝ</t>
  </si>
  <si>
    <t>メナード化粧品　永久寺代行店</t>
  </si>
  <si>
    <t>ﾄｷﾜ ﾋﾃﾞﾐ</t>
  </si>
  <si>
    <t>常盤　秀美</t>
  </si>
  <si>
    <t>090-8970-6754</t>
  </si>
  <si>
    <t>526-0833</t>
  </si>
  <si>
    <t>滋賀県長浜市永久寺町228</t>
  </si>
  <si>
    <t>H0634</t>
  </si>
  <si>
    <t>新規　平成31年1月24日
変更　令和2年11月5日
更新　令和4年1月25日
更新　令和7年1月25日</t>
  </si>
  <si>
    <t>ﾒﾅｰﾄﾞｹｼｮｳﾋﾝ ﾔﾏｼﾅｼﾉﾐﾔﾀﾞｲｺｳﾃﾝ</t>
  </si>
  <si>
    <t>メナード化粧品　山科四ノ宮代行店</t>
  </si>
  <si>
    <t>ﾏﾂｲ ﾓﾄｺ</t>
  </si>
  <si>
    <t>松井　もと子</t>
  </si>
  <si>
    <t>090-1245-4177</t>
  </si>
  <si>
    <t>607-8031</t>
  </si>
  <si>
    <t>京都府京都市山科区四ノ宮鎌手町７－１４</t>
  </si>
  <si>
    <t>H0636</t>
  </si>
  <si>
    <t xml:space="preserve">新規　平成31年1月25日
更新　令和4年1月26日
変更　令和6年12月24日
更新　令和7年1月26日
</t>
  </si>
  <si>
    <t>ﾒﾅｰﾄﾞｹｼｮｳﾋﾝ ｵｵﾂｲﾏｶﾀﾀﾀﾞｲｺｳﾃﾝ</t>
  </si>
  <si>
    <t>メナード化粧品　大津今堅田代行店</t>
  </si>
  <si>
    <t>ｻｺﾀ ﾂｶｻ</t>
  </si>
  <si>
    <t>迫田　つかさ</t>
  </si>
  <si>
    <t>090-9878-1001</t>
  </si>
  <si>
    <t>滋賀県大津市今堅田2丁目3-5-(102)</t>
  </si>
  <si>
    <t>H0637</t>
  </si>
  <si>
    <t>新規　平成31年1月25日
更新　令和4年1月26日
更新　令和7年1月26日</t>
  </si>
  <si>
    <t>ｶﾌﾞｼｷｶﾞｲｼｬ ｴﾑｴｽﾃｨ</t>
  </si>
  <si>
    <t>株式会社MST</t>
  </si>
  <si>
    <t>1160001020641</t>
  </si>
  <si>
    <t>0749-49-2398</t>
  </si>
  <si>
    <t>522-0081</t>
  </si>
  <si>
    <t>滋賀県彦根市京町1丁目3-15</t>
  </si>
  <si>
    <t>H0638</t>
  </si>
  <si>
    <t>ﾒﾅｰﾄﾞｹｼｮｳﾋﾝ ｺｳｶﾜﾀﾀﾞｲｺｳﾃﾝ</t>
  </si>
  <si>
    <t>メナード化粧品　甲賀和田代行店</t>
  </si>
  <si>
    <t>ｸﾏｶﾞｲ ｻﾁﾖ</t>
  </si>
  <si>
    <t>熊谷　幸代</t>
  </si>
  <si>
    <t>090-5977-7946</t>
  </si>
  <si>
    <t>520-3422</t>
  </si>
  <si>
    <t>滋賀県甲賀市甲賀町和田64番地4</t>
  </si>
  <si>
    <t>H0639</t>
  </si>
  <si>
    <t>新規　平成31年2月13日
更新　令和4年2月14日
変更　令和6年4月1日
更新　令和7年2月14日</t>
  </si>
  <si>
    <t>ｶﾌﾞｼｷｶｲｼｬｵﾝﾃｯｸｽｲｰ</t>
  </si>
  <si>
    <t>株式会社オンテックスe</t>
  </si>
  <si>
    <t>8120001211535</t>
  </si>
  <si>
    <t>06-6634-1116(お客様相談室：0120-84-6363)</t>
  </si>
  <si>
    <t>H0642</t>
  </si>
  <si>
    <t>新規　平成31年2月26日
更新　令和4年2月27日
更新　令和7年2月27日</t>
  </si>
  <si>
    <t>ｳｴﾀﾞｻﾝｷﾞｮｳｶﾌﾞｼｷｶﾞｲｼｬ</t>
  </si>
  <si>
    <t>上田産業株式会社</t>
  </si>
  <si>
    <t>ｳｴﾀﾞ ﾀｶｼ</t>
  </si>
  <si>
    <t>上田　崇司</t>
  </si>
  <si>
    <t>7160001015545</t>
  </si>
  <si>
    <t>077-587-0081</t>
  </si>
  <si>
    <t>滋賀県野洲市永原1093番地</t>
  </si>
  <si>
    <t>H0643</t>
  </si>
  <si>
    <t>新規　平成31年4月1日
更新　令和4年4月2日</t>
  </si>
  <si>
    <t>ﾒｯﾄﾞ ｺﾐｭﾆｹｰｼｮﾝｽﾞﾆｼﾆﾎﾝｶﾌﾞｼｷｶｲｼｬ</t>
  </si>
  <si>
    <t>ＭＥＤ　ｃｏｍｍｕｎｉｃａｔｉｏｎｓ西日本株式会社</t>
  </si>
  <si>
    <t>ﾊﾀ ﾄｳｼﾛｳ</t>
  </si>
  <si>
    <t>畑　闘志郎</t>
  </si>
  <si>
    <t>9130001062373</t>
  </si>
  <si>
    <t>072-670-5333</t>
  </si>
  <si>
    <t>564-0052</t>
  </si>
  <si>
    <t>大阪府吹田市広芝町5-12</t>
  </si>
  <si>
    <t>H0648</t>
  </si>
  <si>
    <t>新規　令和元年6月19日
変更　令和2年11月5日
更新　令和4年6月20日
更新　令和7年6月20日</t>
  </si>
  <si>
    <t>ｶﾌﾞｼｷｶﾞｲｼｬﾖﾝﾛｸ(ｶﾃｲｷｮｳｼﾉﾗｯｸ）</t>
  </si>
  <si>
    <t>株式会社よんろく(家庭教師のラック）</t>
  </si>
  <si>
    <t>ﾀｶﾐ ｼﾛｳ</t>
  </si>
  <si>
    <t>高見　史朗</t>
  </si>
  <si>
    <t>1180001135413</t>
  </si>
  <si>
    <t>052-856-4100（0120-248-181）</t>
  </si>
  <si>
    <t>450-0002</t>
  </si>
  <si>
    <t>愛知県名古屋市中村区名駅5丁目31-10ﾘﾝｸｽ名駅ﾋﾞﾙ802</t>
  </si>
  <si>
    <t>H0649</t>
  </si>
  <si>
    <t>新規　令和元年6月19日
更新　令和4年6月20日
更新　令和7年6月20日</t>
  </si>
  <si>
    <t>ﾒﾅｰﾄﾞｹｼｮｳﾋﾝ ｺｳﾅﾝｺｳｼﾝﾀﾞｲｺｳﾃﾝ</t>
  </si>
  <si>
    <t>メナード化粧品　甲南耕心代行店</t>
  </si>
  <si>
    <t>ｻｻﾉ ﾕｶ</t>
  </si>
  <si>
    <t>笹野　有香</t>
  </si>
  <si>
    <t>090-7357-4159</t>
  </si>
  <si>
    <t>520-3326</t>
  </si>
  <si>
    <t>甲賀市甲南町耕心3丁目1035-226</t>
  </si>
  <si>
    <t>H0650</t>
  </si>
  <si>
    <t>新規　令和元年7月30日
更新　令和4年7月31日
更新　令和7年7月31日</t>
  </si>
  <si>
    <t>ﾒﾅｰドｹｼｮｳﾋﾝ ｵｳﾐﾊﾁﾏﾝｽｴﾋﾛﾀﾞｲｺｳﾃﾝ</t>
  </si>
  <si>
    <t>メナード化粧品　近江八幡末広代行店</t>
  </si>
  <si>
    <t>ﾌｸｲ ﾐｻﾄ</t>
  </si>
  <si>
    <t>福井　美里</t>
  </si>
  <si>
    <t>0748-37-8434</t>
  </si>
  <si>
    <t>523-0005</t>
  </si>
  <si>
    <t>滋賀県近江八幡市末広町200番地106</t>
  </si>
  <si>
    <t>H0657</t>
  </si>
  <si>
    <t>新規　令和元年9月30日
更新　令和4年10月1日
更新　令和7年10月1日</t>
  </si>
  <si>
    <t>ｶﾌﾞｼｷｶﾞｲｼｬｹｲｶﾝ</t>
  </si>
  <si>
    <t>株式会社KEIKAN</t>
  </si>
  <si>
    <t>ｻｻｷ ｼﾞｭﾝ</t>
  </si>
  <si>
    <t>佐々木　潤</t>
  </si>
  <si>
    <t>3130001061323</t>
  </si>
  <si>
    <t>075-333-6580</t>
  </si>
  <si>
    <t>610-1103</t>
  </si>
  <si>
    <t>京都市西京区御陵峰ケ堂町1-17-7</t>
  </si>
  <si>
    <t>H0658</t>
  </si>
  <si>
    <t>新規　令和元年10月17日
更新　令和4年10月18日
変更　令和6年6月6日
更新　令和7年10月18日</t>
  </si>
  <si>
    <t>ﾒﾅｰﾄﾞｹｼｮｳﾋﾝ ｺﾅﾝﾎｳﾗｲｻﾞｶﾀﾞｲｺｳﾃﾝ</t>
  </si>
  <si>
    <t>メナード化粧品　湖南宝来坂代行店</t>
  </si>
  <si>
    <t>ｺｶｼﾞ ﾋﾄﾐ</t>
  </si>
  <si>
    <t>小梶　目童子</t>
  </si>
  <si>
    <t>090-9117-5768</t>
  </si>
  <si>
    <t>520-3103</t>
  </si>
  <si>
    <t>滋賀県湖南市宝来坂１丁目４番１６号</t>
  </si>
  <si>
    <t>H0659</t>
  </si>
  <si>
    <t>新規　令和元年11月8日
更新　令和4年11月9日
更新　令和7年11月9日</t>
  </si>
  <si>
    <t>ﾒﾅｰﾄﾞｹｼｮｳﾋﾝ ｸﾏﾉﾓﾄﾀﾞｲｺｳﾃﾝ</t>
  </si>
  <si>
    <t>メナード化粧品　熊野本代行店</t>
  </si>
  <si>
    <t>ｻﾜﾑﾗ ﾊﾂﾐ</t>
  </si>
  <si>
    <t>沢村　初美</t>
  </si>
  <si>
    <t>0740-20-1130</t>
  </si>
  <si>
    <t>滋賀県高島市新旭町熊野本1丁目14-19</t>
  </si>
  <si>
    <t>H0660</t>
  </si>
  <si>
    <t>新規　令和元年11月12日
更新　令和4年11月13日
更新　令和7年11月13日</t>
  </si>
  <si>
    <t>ﾏﾙﾏﾝ</t>
  </si>
  <si>
    <t>丸万</t>
  </si>
  <si>
    <t>ﾆｼﾑﾗ ｴﾐｺ</t>
  </si>
  <si>
    <t>西村　恵美子</t>
  </si>
  <si>
    <t>077-587-0013</t>
  </si>
  <si>
    <t>野洲市行畑1-12-3</t>
  </si>
  <si>
    <t>H0661</t>
  </si>
  <si>
    <t>新規　令和元年11月12日
更新　令和４年11月13日
更新　令和7年11月13日</t>
  </si>
  <si>
    <t>ﾒﾅｰﾄﾞｹｼｮｳﾋﾝ ﾆｼｲﾏﾀﾞｲｺｳﾃﾝ</t>
  </si>
  <si>
    <t>メナード化粧品　西今代行店</t>
  </si>
  <si>
    <t>ﾎﾝﾀﾞ ｶｽﾞｻ</t>
  </si>
  <si>
    <t>本田　和沙</t>
  </si>
  <si>
    <t>090-5061-6856</t>
  </si>
  <si>
    <t>522-0054</t>
  </si>
  <si>
    <t>滋賀県彦根市西今町697-3</t>
  </si>
  <si>
    <t>H0662</t>
  </si>
  <si>
    <t>ｿﾌﾄﾊﾞﾝｸｶﾌﾞｼｷｶﾞｲｼｬ</t>
  </si>
  <si>
    <t>ソフトバンク株式会社</t>
  </si>
  <si>
    <t>ﾐﾔｶﾜ ｼﾞｭﾝｲﾁ</t>
  </si>
  <si>
    <t>宮川　潤一</t>
  </si>
  <si>
    <t>9010401052465</t>
  </si>
  <si>
    <t>03-6889-2000</t>
  </si>
  <si>
    <t>105-7529</t>
  </si>
  <si>
    <t>東京都港区海岸一丁目7番1号</t>
  </si>
  <si>
    <t>H0666</t>
  </si>
  <si>
    <t>新規　令和2年1月8日
更新　令和5年1月9日</t>
  </si>
  <si>
    <t>ｶﾌﾞｼｷｶﾞｲｼｬﾆﾎﾝﾘｰﾄﾞ</t>
  </si>
  <si>
    <t>株式会社日本リード</t>
  </si>
  <si>
    <t>ﾔﾏｼﾀ ｶｽﾞﾕｷ</t>
  </si>
  <si>
    <t>山下　和之</t>
  </si>
  <si>
    <t>8120901014649</t>
  </si>
  <si>
    <t>072-652-2000</t>
  </si>
  <si>
    <t>567-0825</t>
  </si>
  <si>
    <t>大阪府茨木市園田町1-5　中西ビル4F</t>
  </si>
  <si>
    <t>H0667</t>
  </si>
  <si>
    <t>新規　令和2年1月24日
更新　令和5年1月25日
更新　令和8年1月25日</t>
  </si>
  <si>
    <t>ﾒﾅｰﾄﾞｹｼｮｳﾋﾝ ﾔｽｸﾉﾍﾞﾀﾞｲｺｳﾃﾝ</t>
  </si>
  <si>
    <t>メナード化粧品　野洲久野部代行店</t>
  </si>
  <si>
    <t>ﾐﾅﾐ ﾐﾕｷ</t>
  </si>
  <si>
    <t>南　美幸</t>
  </si>
  <si>
    <t>090-5255-1481</t>
  </si>
  <si>
    <t>520-2353</t>
  </si>
  <si>
    <t>野洲市久野部25-23</t>
  </si>
  <si>
    <t>H0668</t>
  </si>
  <si>
    <t>ﾒﾅｰﾄﾞｹｼｮｳﾋﾝ ｾﾀｷﾀﾀﾞｲｺｳﾃﾝ</t>
  </si>
  <si>
    <t>メナード化粧品　瀬田北代行店</t>
  </si>
  <si>
    <t>ｻｶｲ ｹｲｺ</t>
  </si>
  <si>
    <t>酒井　恵子</t>
  </si>
  <si>
    <t>077-548-9043</t>
  </si>
  <si>
    <t>520-2144</t>
  </si>
  <si>
    <t>大津市大萱七丁目14番14号</t>
  </si>
  <si>
    <t>H0669</t>
  </si>
  <si>
    <t>ﾒﾅｰﾄﾞｹｼｮｳﾋﾝ ｵｵﾂｶﾗｻｷﾀﾞｲｺｳﾃﾝ</t>
  </si>
  <si>
    <t>メナード化粧品　大津唐崎代行店</t>
  </si>
  <si>
    <t>ﾐﾔｶﾞﾜ ﾀﾂｺ</t>
  </si>
  <si>
    <t>宮川　達子</t>
  </si>
  <si>
    <t>077-576-0429</t>
  </si>
  <si>
    <t>大津市滋賀里四丁目9番23号</t>
  </si>
  <si>
    <t>H0670</t>
  </si>
  <si>
    <t>ﾒﾅｰﾄﾞｹｼｮｳﾋﾝ ｶﾗｻｷﾎｸｾｲﾀﾞｲｺｳﾃﾝ</t>
  </si>
  <si>
    <t>メナード化粧品　唐崎北西代行店</t>
  </si>
  <si>
    <t>ｽｷﾞﾓﾄ ﾁｶｺ</t>
  </si>
  <si>
    <t>杉本　知加子</t>
  </si>
  <si>
    <t>090-5658-9071　077-579-1473</t>
  </si>
  <si>
    <t>滋賀県大津市唐崎4丁目6番2号</t>
  </si>
  <si>
    <t>H0671</t>
  </si>
  <si>
    <t>ﾀﾞｲﾆﾎﾝｲﾝｼｮｳｶﾌﾞｼｷｶﾞｲｼｬ</t>
  </si>
  <si>
    <t>大日本印章株式会社</t>
  </si>
  <si>
    <t>ｵﾀﾞ ｻﾄﾙ</t>
  </si>
  <si>
    <t>小田　悟</t>
  </si>
  <si>
    <t>3180001037533</t>
  </si>
  <si>
    <t>052-332-5621(お客様窓口：0120-390066)</t>
  </si>
  <si>
    <t>460-0017</t>
  </si>
  <si>
    <t>愛知県名古屋市中区松原三丁目16-9</t>
  </si>
  <si>
    <t>H0673</t>
  </si>
  <si>
    <t>ﾊｰﾄﾌﾙﾏﾝｼｮﾝｶﾌﾞｼｷｶｲｼｬ</t>
  </si>
  <si>
    <t>ハートフルマンション株式会社</t>
  </si>
  <si>
    <t>ﾔｽｴ ﾀｶﾌﾐ</t>
  </si>
  <si>
    <t>安江　孝文</t>
  </si>
  <si>
    <t>3200001017623</t>
  </si>
  <si>
    <t>0574-61-2822</t>
  </si>
  <si>
    <t>509-0203</t>
  </si>
  <si>
    <t>岐阜県可児市下恵土5433-1</t>
  </si>
  <si>
    <t>H0674</t>
  </si>
  <si>
    <t>新規　令和2年1月30日
更新　令和5年1月31日
更新　令和8年1月31日</t>
  </si>
  <si>
    <t>ｶﾌﾞｼｷｶﾞｲｼｬｾｲｼﾝﾄﾞｳ</t>
  </si>
  <si>
    <t>株式会社誠進堂</t>
  </si>
  <si>
    <t>ﾏﾂﾑﾗ ﾖｳﾍｲ</t>
  </si>
  <si>
    <t>松村　洋平</t>
  </si>
  <si>
    <t>2160001020970</t>
  </si>
  <si>
    <t>077-521-1910</t>
  </si>
  <si>
    <t>520-0051</t>
  </si>
  <si>
    <t>滋賀県大津市梅林一丁目3番24号</t>
  </si>
  <si>
    <t>H0676</t>
  </si>
  <si>
    <t>新規　令和2年2月7日
更新　令和5年2月8日
更新　令和8年2月8日</t>
  </si>
  <si>
    <t>ﾒﾅｰﾄﾞｹｼｮｳﾋﾝ ﾏｷﾉｶｲｽﾞﾀﾞｲｺｳﾃﾝ</t>
  </si>
  <si>
    <t>メナード化粧品　マキノ海津代行店</t>
  </si>
  <si>
    <t>ﾀｶｷﾞ ｼﾞｭﾝｺ</t>
  </si>
  <si>
    <t>髙木　順子</t>
  </si>
  <si>
    <t>080-1455-8095</t>
  </si>
  <si>
    <t>520-1811</t>
  </si>
  <si>
    <t>滋賀県高島市マキノ町海津2086番地</t>
  </si>
  <si>
    <t>H0678</t>
  </si>
  <si>
    <t>新規　令和2年3月9日
変更　令和3年8月19日
更新　令和5年3月10日
更新　令和8年3月10日</t>
  </si>
  <si>
    <t>ｶﾌﾞｼｷｶﾞｲｼｬﾐﾂﾔ</t>
  </si>
  <si>
    <t>株式会社みつや</t>
  </si>
  <si>
    <t>ｳｴﾔﾏ ｶｽﾞﾔ</t>
  </si>
  <si>
    <t>上山　和也</t>
  </si>
  <si>
    <t>077-599-0750</t>
  </si>
  <si>
    <t>520-3031</t>
  </si>
  <si>
    <t>滋賀県栗東市綣4丁目4-24</t>
  </si>
  <si>
    <t>H0680</t>
  </si>
  <si>
    <t>新規　令和2年3月25日
更新　令和5年3月26日
更新　令和8年3月26日</t>
  </si>
  <si>
    <t>ｶﾌﾞｼｷｶﾞｲｼｬｴｲﾗｸﾔ</t>
  </si>
  <si>
    <t>株式会社永樂屋</t>
  </si>
  <si>
    <t>ﾐﾔｶﾞﾜ ﾄﾐｺ</t>
  </si>
  <si>
    <t>宮川　富子</t>
  </si>
  <si>
    <t>0749-23-8139</t>
  </si>
  <si>
    <t>522-0031</t>
  </si>
  <si>
    <t>滋賀県彦根市芹中町40番地</t>
  </si>
  <si>
    <t>H0681</t>
  </si>
  <si>
    <t>新規　令和2年6月15日
更新　令和5年6月16日</t>
  </si>
  <si>
    <t>ﾒﾅｰﾄﾞｹｼｮｳﾋﾝ ｳｼﾞｺﾞｶｼｮｳﾀﾞｲｺｳﾃﾝ</t>
  </si>
  <si>
    <t>メナード化粧品　宇治五ケ庄代行店</t>
  </si>
  <si>
    <t>ﾌﾙｸﾎﾞ ｶｵﾙ</t>
  </si>
  <si>
    <t>古久保　薫</t>
  </si>
  <si>
    <t>0774-33-3444</t>
  </si>
  <si>
    <t>京都府宇治市五ケ庄福角10番地10　２F</t>
  </si>
  <si>
    <t>H0682</t>
  </si>
  <si>
    <t>承継　令和2年6月10日
更新　令和5年6月11日</t>
  </si>
  <si>
    <t>ｶﾌﾞｼｷｶﾞｲｼｬ ｶﾝｻｲﾐﾗｲｷﾞﾝｺｳ</t>
  </si>
  <si>
    <t>株式会社　関西みらい銀行</t>
  </si>
  <si>
    <t>ﾆｼﾔﾏ ｶｽﾞﾋﾛ</t>
  </si>
  <si>
    <t>西山　和宏</t>
  </si>
  <si>
    <t>3120001049063</t>
  </si>
  <si>
    <t>06-7638-5000</t>
  </si>
  <si>
    <t>540-8610</t>
  </si>
  <si>
    <t>大阪市中央区備後町2丁目2番1号</t>
  </si>
  <si>
    <t>関西みらい銀行　野洲支店</t>
  </si>
  <si>
    <t>077-588-1616</t>
  </si>
  <si>
    <t>滋賀県野洲市小篠原2120番地7</t>
  </si>
  <si>
    <t>関西みらい銀行　中主支店</t>
  </si>
  <si>
    <t>077-589-5272</t>
  </si>
  <si>
    <t>滋賀県野洲市西河原2373番地</t>
  </si>
  <si>
    <t>H0684</t>
  </si>
  <si>
    <t>ﾒﾅｰﾄﾞｹｼｮｳﾋﾝ ﾅｶﾉｼｮｳﾀﾞｲｺｳﾃﾝ</t>
  </si>
  <si>
    <t>メナード化粧品　中之庄代行店</t>
  </si>
  <si>
    <t>ｽｽﾞｷ ｶｽﾞﾐ</t>
  </si>
  <si>
    <t>鈴木　計美</t>
  </si>
  <si>
    <t>077-524-2502</t>
  </si>
  <si>
    <t>520-0837</t>
  </si>
  <si>
    <t>大津市中庄1丁目17-14-605</t>
  </si>
  <si>
    <t>H0685</t>
  </si>
  <si>
    <t>新規　令和2年6月24日
更新　令和5年6月25日</t>
  </si>
  <si>
    <t>ﾒﾅｰﾄﾞｹｼｮｳﾋﾝ ｽﾏｲﾁｮｳﾀﾞｲｺｳﾃﾝ</t>
  </si>
  <si>
    <t>メナード化粧品　相撲町代行店</t>
  </si>
  <si>
    <t>ﾊｼﾓﾄ ｷﾇ</t>
  </si>
  <si>
    <t>橋本　絹</t>
  </si>
  <si>
    <t>0749-65-6276</t>
  </si>
  <si>
    <t>526-0017</t>
  </si>
  <si>
    <t>滋賀県長浜市相撲町1381-19</t>
  </si>
  <si>
    <t>H0686</t>
  </si>
  <si>
    <t>承継　令和2年6月29日
更新　令和5年6月30日</t>
  </si>
  <si>
    <t>ｾｿﾞﾝｼﾞﾄﾞｳｼｬｶｻｲﾎｹﾝｶﾌﾞｼｷｶﾞｲｼｬ</t>
  </si>
  <si>
    <t>セゾン自動車火災保険株式会社</t>
  </si>
  <si>
    <t>ｻﾄｳ　ｼﾛｳ</t>
  </si>
  <si>
    <t>佐藤　史朗</t>
  </si>
  <si>
    <t>7013301003060</t>
  </si>
  <si>
    <t>03-3988-2712</t>
  </si>
  <si>
    <t>170-6068</t>
  </si>
  <si>
    <t>東京都豊島区東池袋3丁目1番1号</t>
  </si>
  <si>
    <t>H0688</t>
  </si>
  <si>
    <t>新規　令和2年7月15日
更新　令和5年7月16日</t>
  </si>
  <si>
    <t>ﾒﾅｰﾄﾞｹｼｮｳﾋﾝ ﾅｶﾞﾊﾏｶﾂﾀﾞｲｺｳﾃﾝ</t>
  </si>
  <si>
    <t>メナード化粧品　長浜勝代行店</t>
  </si>
  <si>
    <t>ｵｶﾓﾄ ﾏﾘﾔ</t>
  </si>
  <si>
    <t>岡本　真里矢</t>
  </si>
  <si>
    <t>090-2115-4177</t>
  </si>
  <si>
    <t>滋賀県長浜市勝町101-2</t>
  </si>
  <si>
    <t>H0689</t>
  </si>
  <si>
    <t>新規　令和2年7月15日
変更　令和2年11月24日
更新　令和5年7月16日
変更　令和6年3月27日</t>
  </si>
  <si>
    <t>ﾒﾅｰﾄﾞｹｼｮｳﾋﾝ ｺｳｶﾄｸﾊﾗﾀﾞｲｺｳﾃﾝ</t>
  </si>
  <si>
    <t>メナード化粧品　甲賀徳原代行店</t>
  </si>
  <si>
    <t>ﾅｶｼﾞﾏ ﾘｴ</t>
  </si>
  <si>
    <t>中島　里絵</t>
  </si>
  <si>
    <t>090-1025-2451</t>
  </si>
  <si>
    <t>528-0234</t>
  </si>
  <si>
    <t>滋賀県甲賀市土山町徳原555-52</t>
  </si>
  <si>
    <t>H0690</t>
  </si>
  <si>
    <t>新規　令和2年8月5日
更新　令和5年8月6日</t>
  </si>
  <si>
    <t>ｶﾌﾞｼｷｶﾞｲｼｬｻｰﾊﾞﾝﾄｯﾌﾟ</t>
  </si>
  <si>
    <t>株式会社サーバントップ</t>
  </si>
  <si>
    <t>ﾐｳﾗ ﾀｶﾋﾛ</t>
  </si>
  <si>
    <t>三浦　高浩</t>
  </si>
  <si>
    <t>1120101028588</t>
  </si>
  <si>
    <t>06-6376-8064</t>
  </si>
  <si>
    <t>531-0011</t>
  </si>
  <si>
    <t>大阪府大阪市北区大深町4-20　グランフロント大阪タワーA　12F</t>
  </si>
  <si>
    <t>H0692</t>
  </si>
  <si>
    <t>新規　令和2年9月23日
更新　令和5年9月24日</t>
  </si>
  <si>
    <t>ﾒﾅｰﾄﾞｹｼｮｳﾋﾝ　ｺﾅﾝｷﾀﾔﾏﾀﾞｲﾀﾞｲｺｳﾃﾝ</t>
  </si>
  <si>
    <t>メナード化粧品　湖南北山台代行店</t>
  </si>
  <si>
    <t>ﾔﾏｼﾀ ﾋﾛｺ</t>
  </si>
  <si>
    <t>山下　浩子</t>
  </si>
  <si>
    <t>0748-74-1203</t>
  </si>
  <si>
    <t>520-3241</t>
  </si>
  <si>
    <t>湖南市北山台4丁目1番6号</t>
  </si>
  <si>
    <t>H0693</t>
  </si>
  <si>
    <t>新規　令和2年9月23日
更新　令和5年9月23日</t>
  </si>
  <si>
    <t>ﾒﾅｰﾄﾞｹｼｮｳﾋﾝ ｻｶｲｴｷﾐﾅﾐｸﾞﾁﾀﾞｲｺｳﾃﾝ</t>
  </si>
  <si>
    <t>メナード化粧品　堺駅南口代行店</t>
  </si>
  <si>
    <t>ﾔﾏﾓﾄ ｸﾞﾛﾘｱ</t>
  </si>
  <si>
    <t>山本　グロリア</t>
  </si>
  <si>
    <t>090-5068-1862</t>
  </si>
  <si>
    <t>590-0971</t>
  </si>
  <si>
    <t>大阪府堺市堺区栄橋町2-1-3　アーカス堺２F</t>
  </si>
  <si>
    <t>H0695</t>
  </si>
  <si>
    <t>新規　令和2年11月5日
更新　令和5年11月5日</t>
  </si>
  <si>
    <t>ﾒﾅｰﾄﾞｹｼｮｳﾋﾝ ﾎｸﾘｮｳﾀﾞｲｺｳﾃﾝ</t>
  </si>
  <si>
    <t>メナード化粧品　北陵代行店</t>
  </si>
  <si>
    <t>ﾆｼﾑﾗ ｴｲｺ</t>
  </si>
  <si>
    <t>西村　瑛子</t>
  </si>
  <si>
    <t>075-711-3825</t>
  </si>
  <si>
    <t>〒606-0026</t>
  </si>
  <si>
    <t>京都市左京区岩倉長谷町34-12</t>
  </si>
  <si>
    <t>H0696</t>
  </si>
  <si>
    <t>ｶﾌﾞｼｷｶﾞｲｼｬﾀｲﾖｰ</t>
  </si>
  <si>
    <t>株式会社タイヨー</t>
  </si>
  <si>
    <t>ｻｶｸﾞﾁｼｭｳﾍｲ</t>
  </si>
  <si>
    <t>坂口　周平</t>
  </si>
  <si>
    <t>8160001014125</t>
  </si>
  <si>
    <t>077-551-5155</t>
  </si>
  <si>
    <t>〒520-3047</t>
  </si>
  <si>
    <t>滋賀県栗東市手原4丁目7-13</t>
  </si>
  <si>
    <t>H0697</t>
  </si>
  <si>
    <t>新規　令和2年11月5日
変更　令和4年6月7日
新規　令和5年11月5日</t>
  </si>
  <si>
    <t>ﾒﾅｰﾄﾞｹｼｮｳﾋﾝ ｶﾐﾎｽﾞﾐｺｽﾓｽﾀﾞｲｺｳﾃﾝ</t>
  </si>
  <si>
    <t>メナード化粧品　上穂積コスモス代行店</t>
  </si>
  <si>
    <t>ﾂﾁﾀﾆ ｻﾅｴ</t>
  </si>
  <si>
    <t>土谷　早苗</t>
  </si>
  <si>
    <t>090-9159-6061</t>
  </si>
  <si>
    <t>〒567-0036</t>
  </si>
  <si>
    <t>大阪府茨木市上穂積4-2-18第一中尾ｺｰﾎﾟ101</t>
  </si>
  <si>
    <t>H0699</t>
  </si>
  <si>
    <t>新規　令和2年11月5日
新規　令和5年11月5日</t>
  </si>
  <si>
    <t>ﾒﾅｰﾄﾞｹｼｮｳﾋﾝ ﾀｶﾂｷﾀﾞｲｶｲﾀﾞｲｺｳﾃﾝ</t>
  </si>
  <si>
    <t>メナード化粧品　高槻大海代行店</t>
  </si>
  <si>
    <t>ﾀﾞｲｶｲ ﾋﾛｺ</t>
  </si>
  <si>
    <t>大海　告子</t>
  </si>
  <si>
    <t>072-672-0362</t>
  </si>
  <si>
    <t>〒569-1133</t>
  </si>
  <si>
    <t>高槻市川西町3-11-3</t>
  </si>
  <si>
    <t>H0700</t>
  </si>
  <si>
    <t>ﾒﾅｰﾄﾞｹｼｮｳﾋﾝ　ﾀｶﾂｷﾁｭｳｵｳﾊﾝﾊﾞｲｶﾌﾞｼｷｶｲｼｬ</t>
  </si>
  <si>
    <t>メナード化粧品　高槻中央販売株式会社</t>
  </si>
  <si>
    <t>ﾅｷﾞﾗ ｷﾐｴ</t>
  </si>
  <si>
    <t>柳楽　規美枝</t>
  </si>
  <si>
    <t>8120901012149</t>
  </si>
  <si>
    <t>072-682-6966</t>
  </si>
  <si>
    <t>〒569-1127</t>
  </si>
  <si>
    <t>高槻市西真上1丁目28-21</t>
  </si>
  <si>
    <t>H0701</t>
  </si>
  <si>
    <t>ﾒﾅｰﾄﾞｹｼｮｳﾋﾝ ｺﾞｼｮﾐﾅﾐﾀﾞｲｺｳﾃﾝ</t>
  </si>
  <si>
    <t>メナード化粧品　御所南代行店</t>
  </si>
  <si>
    <t>ｼﾞﾝﾉ ﾉﾘｺ</t>
  </si>
  <si>
    <t>神野　章子</t>
  </si>
  <si>
    <t>090-9099-9137</t>
  </si>
  <si>
    <t>〒604-8057</t>
  </si>
  <si>
    <t>京都市中京区麩屋町通蛸薬師下ル梅屋町478ﾙﾎﾟｰﾙ麩屋町502</t>
  </si>
  <si>
    <t>H0702</t>
  </si>
  <si>
    <t>ﾒﾅｰﾄﾞﾉｻﾞｷﾄｳｶﾂﾊﾝﾊﾞｲｶﾌﾞｼｷｶｲｼｬ</t>
  </si>
  <si>
    <t>メナード野崎統轄販売株式会社</t>
  </si>
  <si>
    <t>ｲｶﾞﾗｼ ﾊﾂﾐ</t>
  </si>
  <si>
    <t>五十嵐　初美</t>
  </si>
  <si>
    <t>6122001016008</t>
  </si>
  <si>
    <t>072-871-1090</t>
  </si>
  <si>
    <t>〒574-0072</t>
  </si>
  <si>
    <t>大阪府大東市深野4丁目5番66号</t>
  </si>
  <si>
    <t>H0704</t>
  </si>
  <si>
    <t>新規　令和2年11月5日
変更　令和3年4月12日
変更　令和5年7月1日
変更　令和5年7月14日
更新　令和5年11月5日</t>
  </si>
  <si>
    <t>ﾒﾅｰﾄﾞｹｼｮｳﾋﾝ ｼﾏﾓﾄﾔﾏｻﾞｷﾀﾞｲｺｳﾃﾝ</t>
  </si>
  <si>
    <t>メナード化粧品　島本山崎代行店</t>
  </si>
  <si>
    <t>ｼｹﾞﾖｼ ﾀｶｺ</t>
  </si>
  <si>
    <t>重吉　多佳子</t>
  </si>
  <si>
    <t>090-5257-2855</t>
  </si>
  <si>
    <t>〒618-0001</t>
  </si>
  <si>
    <t>大阪府三島郡島本町山崎4丁目9-40</t>
  </si>
  <si>
    <t>H0705</t>
  </si>
  <si>
    <t>ﾒﾅｰﾄﾞｹｼｮｳﾋﾝ ﾅｶｵｵｼﾞﾃﾝﾘﾀﾞｲｺｳﾃﾝ</t>
  </si>
  <si>
    <t>メナード化粧品　中大路てんり代行店</t>
  </si>
  <si>
    <t>ﾅｶｲ ﾏｻｺ</t>
  </si>
  <si>
    <t>中井　雅子</t>
  </si>
  <si>
    <t>0743-69-5777</t>
  </si>
  <si>
    <t>〒632-0016</t>
  </si>
  <si>
    <t>奈良県天理市川原城町265　東田ﾋﾞﾙ201</t>
  </si>
  <si>
    <t>H0707</t>
  </si>
  <si>
    <t>新規　令和2年12月1日
更新　令和5年12月1日</t>
  </si>
  <si>
    <t>ﾒﾅｰﾄﾞｹｼｮｳﾋﾝ ｳﾒﾂﾞｷﾀﾀﾞｲｺｳﾃﾝ</t>
  </si>
  <si>
    <t>メナード化粧品　梅津北代行店</t>
  </si>
  <si>
    <t>ｸﾜﾔﾏ ﾋﾛｺ</t>
  </si>
  <si>
    <t>桑山　啓子</t>
  </si>
  <si>
    <t>075-872-0094</t>
  </si>
  <si>
    <t>〒615-0932</t>
  </si>
  <si>
    <t>京都市右京区梅津上田町47番地の8</t>
  </si>
  <si>
    <t>H0709</t>
  </si>
  <si>
    <t>新規　令和2年12月1日
新規　令和5年12月1日</t>
  </si>
  <si>
    <t>ﾒﾅｰﾄﾞｹｼｮｳﾋﾝ ﾋｺﾈｵｶﾏﾁﾀﾞｲｺｳﾃﾝ</t>
  </si>
  <si>
    <t>メナード化粧品　彦根岡町代行店</t>
  </si>
  <si>
    <t>ｵｸｲ ﾏﾕﾐ</t>
  </si>
  <si>
    <t>奥居　真弓</t>
  </si>
  <si>
    <t>090-3486-6554</t>
  </si>
  <si>
    <t>〒522-0037</t>
  </si>
  <si>
    <t>滋賀県彦根市岡町121-3</t>
  </si>
  <si>
    <t>H0711</t>
  </si>
  <si>
    <t>新規　令和2年12月21日
変更　令和3年11月15日
更新　令和5年11月27日</t>
  </si>
  <si>
    <t>ﾒﾅｰﾄﾞｹｼｮｳﾋﾝ ｶﾗﾄﾁｮｳﾀﾞｲｺｳﾃﾝ</t>
  </si>
  <si>
    <t>メナード化粧品　唐戸町代行店</t>
  </si>
  <si>
    <t>ｳｴﾊﾞ ﾊﾙｶ</t>
  </si>
  <si>
    <t>上羽　春香</t>
  </si>
  <si>
    <t>080-3133-1668</t>
  </si>
  <si>
    <t>〒601-8107</t>
  </si>
  <si>
    <t>京都府京都市南区上鳥羽南唐戸町48</t>
  </si>
  <si>
    <t>H0712</t>
  </si>
  <si>
    <t>新規　令和2年12月21日
更新　令和5年12月21日
変更　令和７年9月16日</t>
  </si>
  <si>
    <t>ﾒﾅｰﾄﾞｹｼｮｳﾋﾝ ﾐﾉｵﾊﾝｼﾞｮｳﾀﾞｲｺｳﾃﾝ</t>
  </si>
  <si>
    <t>メナード化粧品　箕面半町代行店</t>
  </si>
  <si>
    <t>ﾏﾂﾓﾄ ﾊﾙｺ</t>
  </si>
  <si>
    <t>松本　治子</t>
  </si>
  <si>
    <t>072-725-2003</t>
  </si>
  <si>
    <t>〒562-0044</t>
  </si>
  <si>
    <t>大阪府箕面市半町3丁目11－9</t>
  </si>
  <si>
    <t>H0714</t>
  </si>
  <si>
    <t>新規　令和3年1月28日
更新　令和6年1月29日</t>
  </si>
  <si>
    <t>ﾒﾅｰﾄﾞｹｼｮｳﾋﾝ ﾎﾞﾀﾞｲｼﾞﾋｶﾞｼﾀﾞｲｺｳﾃﾝ</t>
  </si>
  <si>
    <t>メナード化粧品　菩提寺東代行店</t>
  </si>
  <si>
    <t>ﾀﾅｶ ｶｵﾘ</t>
  </si>
  <si>
    <t>田中　かおり</t>
  </si>
  <si>
    <t>090-5896-2292</t>
  </si>
  <si>
    <t>〒520-3247</t>
  </si>
  <si>
    <t>湖南市菩提寺東4丁目4-43</t>
  </si>
  <si>
    <t>H0715</t>
  </si>
  <si>
    <t>ﾒﾅｰﾄﾞｹｼｮｳﾋﾝ ｲｼﾔﾏﾃﾞﾗﾀﾞｲｺｳﾃﾝ</t>
  </si>
  <si>
    <t>メナード化粧品　石山寺代行店</t>
  </si>
  <si>
    <t>ﾔﾏﾀﾞ ｴﾘ</t>
  </si>
  <si>
    <t>山田　絵莉</t>
  </si>
  <si>
    <t>090-6755-9928</t>
  </si>
  <si>
    <t>〒520-0861</t>
  </si>
  <si>
    <t>大津市石山寺4丁目11番20号</t>
  </si>
  <si>
    <t>H0716</t>
  </si>
  <si>
    <t>ﾒﾅｰﾄﾞｹｼｮｳﾋﾝ ﾏｲﾊﾞﾗｳｴﾉﾀﾞｲｺｳﾃﾝ</t>
  </si>
  <si>
    <t>メナード化粧品　米原上野代行店</t>
  </si>
  <si>
    <t>ﾖｼｶﾜ ｶﾅﾐ</t>
  </si>
  <si>
    <t>𠮷川　加菜美</t>
  </si>
  <si>
    <t>090-7360-1532</t>
  </si>
  <si>
    <t>〒521-0312</t>
  </si>
  <si>
    <t>滋賀県米原市上野1005-5</t>
  </si>
  <si>
    <t>H0718</t>
  </si>
  <si>
    <t>新規　令和3年2月12日
更新　令和6年2月13日</t>
  </si>
  <si>
    <t>ﾒﾅｰﾄﾞｹｼｮｳﾋﾝ ﾐﾅｸﾁﾏﾂｵﾀﾞｲｺｳﾃﾝ</t>
  </si>
  <si>
    <t>メナード化粧品　水口松尾代行店</t>
  </si>
  <si>
    <t>ﾔﾏﾀﾞ ﾋﾛｺ</t>
  </si>
  <si>
    <t>山田　浩子</t>
  </si>
  <si>
    <t>090-7487-2471</t>
  </si>
  <si>
    <t>〒　528-0074</t>
  </si>
  <si>
    <t>甲賀市水口町松尾1003番地43</t>
  </si>
  <si>
    <t>H0719</t>
  </si>
  <si>
    <t>ﾒﾅｰﾄﾞｹｼｮｳﾋﾝ ﾋｺﾈﾋﾅﾂﾀﾞｲｺｳﾃﾝ</t>
  </si>
  <si>
    <t>メナード化粧品　彦根日夏代行店</t>
  </si>
  <si>
    <t>ﾐﾔｻﾞﾜ ﾐﾕｷ</t>
  </si>
  <si>
    <t>宮澤　美幸</t>
  </si>
  <si>
    <t>090-5129-5513</t>
  </si>
  <si>
    <t>〒522-0047</t>
  </si>
  <si>
    <t>彦根市日夏町1700-80</t>
  </si>
  <si>
    <t>H0720</t>
  </si>
  <si>
    <t>ﾒﾅｰﾄﾞｹｼｮｳﾋﾝ ﾋｺﾈｶﾅｻﾞﾜﾁｮｳﾀﾞｲｺｳﾃﾝ</t>
  </si>
  <si>
    <t>メナード化粧品　彦根金沢町代行店</t>
  </si>
  <si>
    <t>ﾄｳﾄﾞｳ ﾅｵｺ</t>
  </si>
  <si>
    <t>藤堂　直子</t>
  </si>
  <si>
    <t>0749-43-2996</t>
  </si>
  <si>
    <t>〒521-1112</t>
  </si>
  <si>
    <t>彦根市金沢町1405番地3</t>
  </si>
  <si>
    <t>H0721</t>
  </si>
  <si>
    <t>ｶﾌﾞｼｷｶﾞｲｼｬ ｸﾞﾘｰﾝ</t>
  </si>
  <si>
    <t>株式会社　ＧＲＥＥＮ</t>
  </si>
  <si>
    <t>ｻｻｼﾞﾏ ｱｲ</t>
  </si>
  <si>
    <t>篠島　愛</t>
  </si>
  <si>
    <t>1130001064674</t>
  </si>
  <si>
    <t>075-634-9596</t>
  </si>
  <si>
    <t>〒601-8362</t>
  </si>
  <si>
    <t>京都府京都市南区吉祥院長田町511</t>
  </si>
  <si>
    <t>H0722</t>
  </si>
  <si>
    <t>新規　令和3年3月25日
更新　令和6年3月26日</t>
  </si>
  <si>
    <t>ｼﾝｿｳｻｰﾋﾞｽｶﾌﾞｼｷｶﾞｲｼｬ</t>
  </si>
  <si>
    <t>新創サービス株式会社</t>
  </si>
  <si>
    <t>ｷﾉｼﾀ ﾀﾏｷ</t>
  </si>
  <si>
    <t>木下　玉樹</t>
  </si>
  <si>
    <t>8160001021856</t>
  </si>
  <si>
    <t>077-598-1602 （お客様センター0120-551-889）</t>
  </si>
  <si>
    <t>〒520-2141</t>
  </si>
  <si>
    <t>滋賀県大津市大江2丁目16-10</t>
  </si>
  <si>
    <t>H0725</t>
  </si>
  <si>
    <t>新規　令和3年5月6日
更新　令和6年5月6日</t>
  </si>
  <si>
    <t>ﾄｸﾃｲﾋｴｲﾘｶﾂﾄﾞｳﾎｳｼﾞﾝ ﾋﾀﾞﾏﾘ</t>
  </si>
  <si>
    <t>特定非営利活動法人　陽だまり</t>
  </si>
  <si>
    <t>ｾｯﾂ ｿｳ</t>
  </si>
  <si>
    <t>攝津　相</t>
  </si>
  <si>
    <t>4160005009356</t>
  </si>
  <si>
    <t>077-586-7338</t>
  </si>
  <si>
    <t>〒520-2315</t>
  </si>
  <si>
    <t>滋賀県野洲市辻町３２５</t>
  </si>
  <si>
    <t>共同作業所　陽だまりＡ型</t>
  </si>
  <si>
    <t>080-2476-1738</t>
  </si>
  <si>
    <t>滋賀県野洲市北櫻字山田932</t>
  </si>
  <si>
    <t>H0726</t>
  </si>
  <si>
    <t>新規　令和3年5月10日
更新　令和6年5月11日</t>
  </si>
  <si>
    <t>ｶﾌﾞｼｷｶﾞｲｼｬﾐﾂｲｽﾐﾄﾓｷﾞﾝｺｳ</t>
  </si>
  <si>
    <t>株式会社三井住友銀行</t>
  </si>
  <si>
    <t>ﾌｸﾄﾒ ｱｷﾋﾛ</t>
  </si>
  <si>
    <t>福留　朗裕</t>
  </si>
  <si>
    <t>5010001008813</t>
  </si>
  <si>
    <t>03-3282-1111</t>
  </si>
  <si>
    <t>東京都千代田区丸の内一丁目1番2号</t>
  </si>
  <si>
    <t>H0727</t>
  </si>
  <si>
    <t>新規　令和3年5月12日　合併によるH0080H0300⇒H0727
更新　令和6年5月13日</t>
  </si>
  <si>
    <t>ﾚｰｸｼｶﾞﾉｳｷﾞｮｳｷｮｳﾄﾞｳｸﾐｱｲ</t>
  </si>
  <si>
    <t>レーク滋賀農業協同組合</t>
  </si>
  <si>
    <t>ｷﾑﾗ ﾖｼﾉﾘ</t>
  </si>
  <si>
    <t>木村　義典</t>
  </si>
  <si>
    <t>1160005000549</t>
  </si>
  <si>
    <t>077-525-4343</t>
  </si>
  <si>
    <t>〒520-0806</t>
  </si>
  <si>
    <t>大津市打出浜14-1</t>
  </si>
  <si>
    <t>①　野洲支店
②　祇王支店</t>
  </si>
  <si>
    <t>①　588-3134
②　587-0072</t>
  </si>
  <si>
    <t>①　野洲市小篠原2142-3
②　野洲市永原601-1</t>
  </si>
  <si>
    <t>③　三上支店
④　中主支店</t>
  </si>
  <si>
    <t>③　587-0075
④　589-2481</t>
  </si>
  <si>
    <t>③　野洲市三上244-1
④　野洲市西河原2542-1</t>
  </si>
  <si>
    <t>⑤　野洲営農経済センター
⑥　中主営農経済センター</t>
  </si>
  <si>
    <t>⑤　588-3135
⑥　589-2901</t>
  </si>
  <si>
    <t>⑤　野洲市高木1104
⑧　野洲市六条2163</t>
  </si>
  <si>
    <t>⑦　おうみんち野洲店
⑧　おうみんち中主店</t>
  </si>
  <si>
    <t>⑦　588-3520
⑧　589-2376</t>
  </si>
  <si>
    <t>⑦　野洲市小篠原2142-3
⑧　野洲市六条1319-1</t>
  </si>
  <si>
    <t>⑨　吉川事業所</t>
  </si>
  <si>
    <t>⑨　589-3047</t>
  </si>
  <si>
    <t>⑨　野洲市吉川1461-1</t>
  </si>
  <si>
    <t>H0728</t>
  </si>
  <si>
    <t>新規　令和3年6月24日
更新　令和6年6月25日</t>
  </si>
  <si>
    <t>ｶﾌﾞｼｷｶﾞｲｼｬｵﾌﾟﾃｰｼﾞ</t>
  </si>
  <si>
    <t>株式会社オプテージ</t>
  </si>
  <si>
    <t>ﾅﾍﾞ ﾏｻﾋｺ</t>
  </si>
  <si>
    <t>名部　正彦</t>
  </si>
  <si>
    <t>9120001062589</t>
  </si>
  <si>
    <t>0120-34-1010</t>
  </si>
  <si>
    <t>〒540-8622</t>
  </si>
  <si>
    <t>大阪市中央区城見2丁目1番5号 ｵﾌﾟﾃｰｼﾞﾋﾞﾙ</t>
  </si>
  <si>
    <t>H0731</t>
  </si>
  <si>
    <t>新規　令和3年6月28日
変更　令和4年12月19日
変更　令和6年4月4日
更新　令和6年6月27日</t>
  </si>
  <si>
    <t>ﾒﾅｰﾄﾞｹｼｮｳﾋﾝ ﾜﾆｷﾀﾊﾏﾀﾞｲｺｳﾃﾝ</t>
  </si>
  <si>
    <t>メナード化粧品　わに北浜代行店</t>
  </si>
  <si>
    <t>ﾔﾏﾀﾞ ﾘｴ</t>
  </si>
  <si>
    <t>山田　梨江</t>
  </si>
  <si>
    <t>080-5359-4388</t>
  </si>
  <si>
    <t>〒520-0521</t>
  </si>
  <si>
    <t>滋賀県大津市和邇北浜６５８番地の２１</t>
  </si>
  <si>
    <t>H0732</t>
  </si>
  <si>
    <t>新規　令和3年6月28日
更新　令和6年6月27日</t>
  </si>
  <si>
    <t>ﾒﾅｰﾄﾞｹｼｮｳﾋﾝ ﾘｭｳｵｳｶｶﾞﾐﾀﾞｲｺｳﾃﾝ</t>
  </si>
  <si>
    <t>メナード化粧品　竜王鏡代行店</t>
  </si>
  <si>
    <t>ﾊﾞﾝ ﾁﾊﾙ</t>
  </si>
  <si>
    <t>伴　千春</t>
  </si>
  <si>
    <t>080-6177-8399</t>
  </si>
  <si>
    <t>〒520-2573</t>
  </si>
  <si>
    <t>滋賀県蒲生郡竜王町大字鏡675番地</t>
  </si>
  <si>
    <t>H0733</t>
  </si>
  <si>
    <t>新規　令和3年7月6日
変更　令和6年4月15日
更新　令和6年7月6日</t>
  </si>
  <si>
    <t>ｱﾌﾗｯｸｼｮｳｶﾞｸﾀﾝｷﾎｹﾝｶﾌﾞｼｷｶｲｼｬ</t>
  </si>
  <si>
    <t>アフラック少額短期保険株式会社</t>
  </si>
  <si>
    <t>ｻｲｷ ｶｽﾞﾉﾘ</t>
  </si>
  <si>
    <t>佐伯　和則</t>
  </si>
  <si>
    <t>6011101091228</t>
  </si>
  <si>
    <t>0120-558-075</t>
  </si>
  <si>
    <t>182-8006</t>
  </si>
  <si>
    <t>東京都調布市小島町2-33-2 ｱﾌﾗｯｸｽｸｴｱ</t>
  </si>
  <si>
    <t>H0734</t>
  </si>
  <si>
    <t>新規　令和3年7月6日
更新　令和6年7月5日</t>
  </si>
  <si>
    <t>ｵｵｻｶｶﾞｽﾏｰｹﾃｨﾝｸﾞｶﾌﾞｼｷｶｲｼｬ</t>
  </si>
  <si>
    <t>大阪ガスマーケティング株式会社</t>
  </si>
  <si>
    <t>ﾓﾘｻｷ ﾀｹｼ</t>
  </si>
  <si>
    <t>森崎　健志</t>
  </si>
  <si>
    <t>9120001224164</t>
  </si>
  <si>
    <t>〒541-0046</t>
  </si>
  <si>
    <t>H0735</t>
  </si>
  <si>
    <t>新規　令和3年7月13日
更新　令和6年7月12日</t>
  </si>
  <si>
    <t>ﾒﾅｰﾄﾞｹｼｮｳﾋﾝ ｸｻﾂﾁｮｳﾀﾞｲｺｳﾃﾝ</t>
  </si>
  <si>
    <t>メナード化粧品　草津町代行店</t>
  </si>
  <si>
    <t>ｳｴﾏﾂ ﾁｴｺ</t>
  </si>
  <si>
    <t>植松　智恵子</t>
  </si>
  <si>
    <t>077-564-3523</t>
  </si>
  <si>
    <t>〒525-0036</t>
  </si>
  <si>
    <t>滋賀県草津市草津町1537－23ｴﾙｼﾃｨ草津206</t>
  </si>
  <si>
    <t>H0738</t>
  </si>
  <si>
    <t>新規　令和3年8月16日
更新　令和6年8月17日</t>
  </si>
  <si>
    <t>ﾒﾅｰﾄﾞｹｼｮｳﾋﾝ ｵｵﾂｲｼﾔﾏﾃﾞﾗﾀﾞｲｺｳﾃﾝ</t>
  </si>
  <si>
    <t>メナード化粧品　大津石山寺代行店</t>
  </si>
  <si>
    <t>ﾌｼﾞﾓﾄ ﾏﾘ</t>
  </si>
  <si>
    <t>藤本　茉莉</t>
  </si>
  <si>
    <t>080-5303-9926</t>
  </si>
  <si>
    <t>滋賀県大津市石山寺四丁目11-18</t>
  </si>
  <si>
    <t>H0740</t>
  </si>
  <si>
    <t>新規　令和3年9月10日
更新　令和6年9月10日</t>
  </si>
  <si>
    <t>ｽｽﾑｼｭｯﾊﾟﾝｶﾌﾞｼｷｶﾞｲｼｬ</t>
  </si>
  <si>
    <t>進出版株式会社</t>
  </si>
  <si>
    <t>7120001218044</t>
  </si>
  <si>
    <t>06-4400-0895</t>
  </si>
  <si>
    <t>大阪府大阪市中央区南船場4-11-17-7F</t>
  </si>
  <si>
    <t>H0741</t>
  </si>
  <si>
    <t>新規　令和3年9月16日
変更　令和4年1月24日
変更　令和4年4月21日
更新　令和6月9月16日</t>
  </si>
  <si>
    <t>ﾒﾅｰﾄﾞｹｼｮｳﾋﾝ ｵｵﾂｴｷｷﾀﾀﾞｲｺｳﾃﾝ</t>
  </si>
  <si>
    <t>メナード化粧品　大津駅北代行店</t>
  </si>
  <si>
    <t>ｽｷﾞｳﾗ　ﾕﾘ</t>
  </si>
  <si>
    <t>杉浦　諭理</t>
  </si>
  <si>
    <t>090-5136-6001</t>
  </si>
  <si>
    <t>〒520-0055</t>
  </si>
  <si>
    <t>滋賀県大津市春日町8-4ｸﾚｱｰﾚ大津駅前101</t>
  </si>
  <si>
    <t>H0742</t>
  </si>
  <si>
    <t>新規　令和3年9月16日
更新　令和6年9月16日</t>
  </si>
  <si>
    <t>ﾒﾅｰﾄﾞｹｼｮｳﾋﾝ ｵｵﾂｽｴﾋﾛﾀﾞｲｺｳﾃﾝ</t>
  </si>
  <si>
    <t>メナード化粧品　大津末広代行店</t>
  </si>
  <si>
    <t>ｺﾀﾆ ﾏﾕﾐ</t>
  </si>
  <si>
    <t>小谷　真弓</t>
  </si>
  <si>
    <t>080-1418-0246</t>
  </si>
  <si>
    <t>〒520-0056</t>
  </si>
  <si>
    <t>滋賀県大津市末広町4-5 804</t>
  </si>
  <si>
    <t>H0743</t>
  </si>
  <si>
    <t>ﾒﾅｰﾄﾞｹｼｮｳﾋﾝ ｵｵﾂｶﾀﾀﾀﾞｲｺｳﾃﾝ</t>
  </si>
  <si>
    <t>メナード化粧品　大津堅田代行店</t>
  </si>
  <si>
    <t>ｱﾀﾞﾁ ｻﾖｺ</t>
  </si>
  <si>
    <t>足立　紗代子</t>
  </si>
  <si>
    <t>090-1589-7638</t>
  </si>
  <si>
    <t>〒520-0242</t>
  </si>
  <si>
    <t>滋賀県大津市本堅田6丁目43-13</t>
  </si>
  <si>
    <t>H0744</t>
  </si>
  <si>
    <t>ﾒﾅｰﾄﾞｹｼｮｳﾋﾝ ｵｵﾂﾀﾞｲﾓﾂﾀﾞｲｺｳﾃﾝ</t>
  </si>
  <si>
    <t>メナード化粧品　大津大物代行店</t>
  </si>
  <si>
    <t>ﾀﾅｶ ﾕﾘ</t>
  </si>
  <si>
    <t>田中　祐里</t>
  </si>
  <si>
    <t>090-2282-9890</t>
  </si>
  <si>
    <t>〒520-0512</t>
  </si>
  <si>
    <t>滋賀県大津市大物463番地</t>
  </si>
  <si>
    <t>H0745</t>
  </si>
  <si>
    <t>ﾒﾅｰﾄﾞｹｼｮｳﾋﾝ ｵｵﾂﾏﾉ2ﾁｮｳﾒﾀﾞｲｺｳﾃﾝ</t>
  </si>
  <si>
    <t>メナード化粧品　大津真野2丁目代行店</t>
  </si>
  <si>
    <t>ﾀｹﾑﾗ ﾏﾕｺ</t>
  </si>
  <si>
    <t>竹村　万由子</t>
  </si>
  <si>
    <t>080-1448-3808</t>
  </si>
  <si>
    <t>〒520-0232</t>
  </si>
  <si>
    <t>滋賀県大津市真野2丁目22-2</t>
  </si>
  <si>
    <t>H0746</t>
  </si>
  <si>
    <t>新規　令和3年9月28日
更新　令和6年9月29日　
変更　令和7年4月26日</t>
  </si>
  <si>
    <t>ｶﾌﾞｼｷｶｲｼｬﾀﾏﾔ</t>
  </si>
  <si>
    <t>株式会社タマヤ</t>
  </si>
  <si>
    <t>ﾔﾏﾓﾄﾀﾞｲｷ</t>
  </si>
  <si>
    <t>山本　大輝</t>
  </si>
  <si>
    <t>9160001023249</t>
  </si>
  <si>
    <t>077-553-7110</t>
  </si>
  <si>
    <t>〒520-3015</t>
  </si>
  <si>
    <t>滋賀県栗東市安養寺八丁目7番4号</t>
  </si>
  <si>
    <t>H0747</t>
  </si>
  <si>
    <t>新規　令和3年9月28日
更新　令和6年9月29日</t>
  </si>
  <si>
    <t>ﾒﾅｰﾄﾞｹｼｮｳﾋﾝ ﾋｶﾞｼｵｳﾐｶﾐﾋﾗｷﾀﾞｲｺｳﾃﾝ</t>
  </si>
  <si>
    <t>メナード化粧品　東近江上平木代行店</t>
  </si>
  <si>
    <t>ﾅｶﾆｼ ｼﾞｭﾝｺ</t>
  </si>
  <si>
    <t>中西　純子</t>
  </si>
  <si>
    <t>0748-23-4020</t>
  </si>
  <si>
    <t>〒527-0086</t>
  </si>
  <si>
    <t>滋賀県東近江市上平木町1733番地2</t>
  </si>
  <si>
    <t>H0748</t>
  </si>
  <si>
    <t>新規　令和3年9月28日
更新　令和6年9月28日</t>
  </si>
  <si>
    <t>ﾒﾅｰﾄﾞｹｼｮｳﾋﾝ ｵｵﾂﾁｬｶﾞｻｷﾀﾞｲｺｳﾃﾝ</t>
  </si>
  <si>
    <t>メナード化粧品　大津茶が崎代行店</t>
  </si>
  <si>
    <t>ﾂﾀﾞ ﾏﾄﾞｶ</t>
  </si>
  <si>
    <t>津田　真土香</t>
  </si>
  <si>
    <t>090-8011-0393</t>
  </si>
  <si>
    <t>〒520-0023</t>
  </si>
  <si>
    <t>滋賀県大津市茶が崎4番1-617号</t>
  </si>
  <si>
    <t>H0752</t>
  </si>
  <si>
    <t>新規　令和3年11月18日
更新　令和6年11月19日</t>
  </si>
  <si>
    <t>ｶﾌﾞｼｷｶｲｼｬｱｲ･ﾊﾞｰﾄﾞ</t>
  </si>
  <si>
    <t>株式会社アイ・バード</t>
  </si>
  <si>
    <t>ｻﾄｳ ﾀｹｼ</t>
  </si>
  <si>
    <t>佐藤　武</t>
  </si>
  <si>
    <t>3160001004667</t>
  </si>
  <si>
    <t>077-568-3690</t>
  </si>
  <si>
    <t>525-0001</t>
  </si>
  <si>
    <t>滋賀県草津市下物町58-9</t>
  </si>
  <si>
    <t>H0753</t>
  </si>
  <si>
    <t>新規　令和3年11月24日
更新　令和6年11月23日</t>
  </si>
  <si>
    <t>ｶﾌﾞｼｷｶｲｼｬｽﾃﾗﾙｸｽ</t>
  </si>
  <si>
    <t>株式会社ステラルクス</t>
  </si>
  <si>
    <t>7013301046745</t>
  </si>
  <si>
    <t>171-0022</t>
  </si>
  <si>
    <t>東京都豊島区南池袋2-49-7池袋ﾊﾟｰｸﾋﾞﾙ1階</t>
  </si>
  <si>
    <t>H0755</t>
  </si>
  <si>
    <t>新規　令和4年1月13日
更新　令和7年1月14日</t>
  </si>
  <si>
    <t>ﾒﾅｰﾄﾞｹｼｮｳﾋﾝ ｵｵｶﾞﾔﾀﾞｲｺｳﾃﾝ</t>
  </si>
  <si>
    <t>メナード化粧品　大萱代行店</t>
  </si>
  <si>
    <t>ｲﾄｳ ﾐﾕｷ</t>
  </si>
  <si>
    <t>伊藤　美佑樹</t>
  </si>
  <si>
    <t>090-5067-9328</t>
  </si>
  <si>
    <t>〒 520-2144</t>
  </si>
  <si>
    <t>滋賀県大津市大萱三丁目10-32</t>
  </si>
  <si>
    <t>H0758</t>
  </si>
  <si>
    <t>新規　令和4年1月20日
継承　令和4年10月6日
更新　令和7年1月21日</t>
  </si>
  <si>
    <t>ｲｯﾊﾟﾝｼｬﾀﾞﾝﾎｳｼﾞﾝｺﾐﾝｶｻｲｾｲｷｮｳｶｲｼｶﾞﾐﾅﾐ</t>
  </si>
  <si>
    <t>一般社団法人古民家再生協会滋賀南</t>
  </si>
  <si>
    <t>ﾀﾆｸﾞﾁ ﾖｳｽｹ</t>
  </si>
  <si>
    <t>谷口　陽介</t>
  </si>
  <si>
    <t>4160005011023</t>
  </si>
  <si>
    <t>077-596-5335</t>
  </si>
  <si>
    <t>〒524-0002</t>
  </si>
  <si>
    <t>滋賀県守山市小島町1562番地</t>
  </si>
  <si>
    <t>H0759</t>
  </si>
  <si>
    <t>新規　令和4年2月10日
更新　令和7年2月11日</t>
  </si>
  <si>
    <t>ﾒﾅｰﾄﾞｹｼｮｳﾋﾝ ｲｼﾍﾞﾁｭｳｵｳﾀﾞｲｺｳﾃﾝ</t>
  </si>
  <si>
    <t>メナード化粧品　石部中央代行店</t>
  </si>
  <si>
    <t>ｵｵﾂｶ ﾃﾙｺ</t>
  </si>
  <si>
    <t>大塚　照子</t>
  </si>
  <si>
    <t>090-5242-4673</t>
  </si>
  <si>
    <t>〒520-3106</t>
  </si>
  <si>
    <t>滋賀県湖南市石部中央二丁目２番２号</t>
  </si>
  <si>
    <t>H0760</t>
  </si>
  <si>
    <t>新規　令和4年2月10日
更新　令和7月2月11日</t>
  </si>
  <si>
    <t>ﾒﾅｰﾄﾞｹｼｮｳﾋﾝ ﾘｯﾄｳﾒｶﾞﾜﾀﾞｲｺｳﾃﾝ</t>
  </si>
  <si>
    <t>メナード化粧品　栗東目川代行店</t>
  </si>
  <si>
    <t>ﾀﾆｸﾞﾁ ﾐﾂｺ</t>
  </si>
  <si>
    <t>谷口　美津子</t>
  </si>
  <si>
    <t>077-554-5424</t>
  </si>
  <si>
    <t>〒520-3013</t>
  </si>
  <si>
    <t>滋賀県栗東市目川５７９番地８</t>
  </si>
  <si>
    <t>H0761</t>
  </si>
  <si>
    <t>ﾒﾅｰﾄﾞｹｼｮｳﾋﾝ ｲｼﾍﾞﾋｶﾞｼﾀﾞｲｺｳﾃﾝ</t>
  </si>
  <si>
    <t>メナード化粧品　石部東代行店</t>
  </si>
  <si>
    <t>ﾀﾆｸﾞﾁ ﾒｸﾞﾐ</t>
  </si>
  <si>
    <t>谷口　惠</t>
  </si>
  <si>
    <t>090-7113-3550</t>
  </si>
  <si>
    <t>520-3107</t>
  </si>
  <si>
    <t>滋賀県湖南市石部東八丁目１４番６７号</t>
  </si>
  <si>
    <t>H0762</t>
  </si>
  <si>
    <t>ﾒﾅｰﾄﾞｹｼｮｳﾋﾝ ﾋｺﾈﾃﾞﾏﾁﾀﾞｲｺｳﾃﾝ</t>
  </si>
  <si>
    <t>メナード化粧品　彦根出町代行店</t>
  </si>
  <si>
    <t>ﾎﾝﾀﾞ ﾐﾎ</t>
  </si>
  <si>
    <t>本田　美保</t>
  </si>
  <si>
    <t>090-5163-0266</t>
  </si>
  <si>
    <t>〒522-0214</t>
  </si>
  <si>
    <t>滋賀県彦根市出町７３番地</t>
  </si>
  <si>
    <t>H0764</t>
  </si>
  <si>
    <t>ﾒﾅｰﾄﾞｹｼｮｳﾋﾝ ﾇﾉﾋﾞｷﾀﾞｲﾀﾞｲｺｳﾃﾝ</t>
  </si>
  <si>
    <t>メナード化粧品　布引台代行店</t>
  </si>
  <si>
    <t>ﾅｶﾑﾗ　ﾏｻﾐ</t>
  </si>
  <si>
    <t>中村　真未</t>
  </si>
  <si>
    <t>090-5250-4122</t>
  </si>
  <si>
    <t>527-0072</t>
  </si>
  <si>
    <t>滋賀県東近江市布引台２丁目１１番地</t>
  </si>
  <si>
    <t>H0767</t>
  </si>
  <si>
    <t>新規　令和4年3月22日
更新　令和7年3月23日</t>
  </si>
  <si>
    <t>ﾊｳｽｸﾘｰﾝ</t>
  </si>
  <si>
    <t>ハウスクリーン</t>
  </si>
  <si>
    <t>ｲｼﾀﾞ ﾌﾄｼ</t>
  </si>
  <si>
    <t>石田　太志</t>
  </si>
  <si>
    <t>0120-837-883</t>
  </si>
  <si>
    <t>563-0021</t>
  </si>
  <si>
    <t>大阪府池田市畑1-6-28-201号</t>
  </si>
  <si>
    <t>H0768</t>
  </si>
  <si>
    <t>新規　令和4年4月7日
更新　令和7年4月8日</t>
  </si>
  <si>
    <t>ｶﾌﾞｼｷｶﾞｲｼｬｼﾝﾜﾎｰﾑﾒﾝﾃﾅﾝｽ</t>
  </si>
  <si>
    <t>株式会社進和ホームメンテナンス</t>
  </si>
  <si>
    <t>ﾆｲｻﾞﾄ ｶｽﾞｷ</t>
  </si>
  <si>
    <t>新里　一樹</t>
  </si>
  <si>
    <t>5140001088818</t>
  </si>
  <si>
    <t>06-6459-7694（大阪支店）</t>
  </si>
  <si>
    <t>660-0892</t>
  </si>
  <si>
    <t>兵庫県尼崎市東難波町5-17-23　第一住建尼崎ビル801号</t>
  </si>
  <si>
    <t>H0769</t>
  </si>
  <si>
    <t>ｶﾌﾞｼｷｶﾞｲｼｬﾕｱﾁｮｲｽ</t>
  </si>
  <si>
    <t>株式会社ユアチョイス</t>
  </si>
  <si>
    <t>ﾆｲｻﾞﾄ ｴﾐ</t>
  </si>
  <si>
    <t>新里　栄美</t>
  </si>
  <si>
    <t>8120001207302</t>
  </si>
  <si>
    <t>06-6459-7955</t>
  </si>
  <si>
    <t>大阪府大阪市中央区南船場4丁目12番10号ACN南船場ﾋﾞﾙ5F</t>
  </si>
  <si>
    <t>H0770</t>
  </si>
  <si>
    <t>ｶﾌﾞｼｷｶﾞｲｼｬｱｯﾌﾟﾗｲﾝ</t>
  </si>
  <si>
    <t>株式会社アップライン</t>
  </si>
  <si>
    <t>9010001222187</t>
  </si>
  <si>
    <t>077-599-1698（野洲支店）</t>
  </si>
  <si>
    <t>102-0083</t>
  </si>
  <si>
    <t>東京都千代田区麹町4-5-20KSﾋﾞﾙ8F</t>
  </si>
  <si>
    <t>090-1761-3315</t>
  </si>
  <si>
    <t>〒520-2435　滋賀県野洲市乙窪592-6</t>
  </si>
  <si>
    <t>H0771</t>
  </si>
  <si>
    <t>ｾｷｽｲﾌｧﾐｴｽｷﾝｷｶﾌﾞｼｷｶｲｼｬ</t>
  </si>
  <si>
    <t>セキスイファミエス近畿株式会社</t>
  </si>
  <si>
    <t>ﾔｷﾞ ｹﾝｼﾞ</t>
  </si>
  <si>
    <t>八木　健次</t>
  </si>
  <si>
    <t>4120001125160</t>
  </si>
  <si>
    <t>06-6394-8707</t>
  </si>
  <si>
    <t>〒532-0003</t>
  </si>
  <si>
    <t>大阪市淀川区宮原1丁目6番1号</t>
  </si>
  <si>
    <t>H0774</t>
  </si>
  <si>
    <t>新規　令和4年4月14日
更新　令和7年4月15日</t>
  </si>
  <si>
    <t>ｵｵｻｶｶﾞｽﾈｯﾄﾜｰｸｶﾌﾞｼｷｶｲｼｬ</t>
  </si>
  <si>
    <t>大阪ガスネットワーク株式会社</t>
  </si>
  <si>
    <t>ﾑﾗﾀ ﾐﾉﾙ</t>
  </si>
  <si>
    <t>村田　稔</t>
  </si>
  <si>
    <t>1120001236530</t>
  </si>
  <si>
    <t>0120-337-315</t>
  </si>
  <si>
    <t>大阪市中央区平野町4丁目1番2号</t>
  </si>
  <si>
    <t>H0775</t>
  </si>
  <si>
    <t>新規　令和4年4月21日
更新　令和7年4月22日</t>
  </si>
  <si>
    <t>ｶﾌﾞｼｷｶｲｼｬｵﾌｨｽｴﾑ</t>
  </si>
  <si>
    <t>株式会社オフィス笑夢</t>
  </si>
  <si>
    <t>ﾐｳﾗ ｱｷﾗ</t>
  </si>
  <si>
    <t>三浦　晃</t>
  </si>
  <si>
    <t>7160001021361</t>
  </si>
  <si>
    <t>077-518-0413</t>
  </si>
  <si>
    <t>〒520-2331</t>
  </si>
  <si>
    <t>滋賀県野洲市小篠原1974-2</t>
  </si>
  <si>
    <t>H0776</t>
  </si>
  <si>
    <t>新規　令和4年5月23日
更新　令和7年5月24日</t>
  </si>
  <si>
    <t>ﾒﾅｰﾄﾞｹｼｮｳﾋﾝ ﾔｽｻｶｴﾀﾞｲｺｳﾃﾝ</t>
  </si>
  <si>
    <t>メナード化粧品　野洲栄代行店</t>
  </si>
  <si>
    <t>ﾁｮｳ ﾐﾎｺ</t>
  </si>
  <si>
    <t>趙　美保子</t>
  </si>
  <si>
    <t>077-587-0507</t>
  </si>
  <si>
    <t>〒　520-2333</t>
  </si>
  <si>
    <t>滋賀県野洲市栄１番５号</t>
  </si>
  <si>
    <t>H0777</t>
  </si>
  <si>
    <t>新規　令和4年5月23日
変更　令和4年9月12日
更新　令和7年5月24日</t>
  </si>
  <si>
    <t>ﾒﾅｰﾄﾞｹｼｮｳﾋﾝ ｶﾐｶﾞｻﾀﾞｲｺｳﾃﾝ</t>
  </si>
  <si>
    <t>メナード化粧品　上笠代行店</t>
  </si>
  <si>
    <t>ｶﾜﾁ ﾁｱｷ</t>
  </si>
  <si>
    <t>河内　千秋</t>
  </si>
  <si>
    <t>090-6051-7498</t>
  </si>
  <si>
    <t>525-0028</t>
  </si>
  <si>
    <t>滋賀県草津市上笠2丁目13-3-101号</t>
  </si>
  <si>
    <t>H0778</t>
  </si>
  <si>
    <t>ﾒﾅｰﾄﾞｹｼｮｳﾋﾝ ﾐﾅﾐﾀｶﾀﾞﾀﾞｲｺｳﾃﾝ</t>
  </si>
  <si>
    <t>メナード化粧品　南高田代行店</t>
  </si>
  <si>
    <t>ｳｴﾉ ﾕｶ</t>
  </si>
  <si>
    <t>上野　由佳</t>
  </si>
  <si>
    <t>080-2400-9394</t>
  </si>
  <si>
    <t>〒　526-0032</t>
  </si>
  <si>
    <t>滋賀県長浜市南高田町5-37</t>
  </si>
  <si>
    <t>H0779</t>
  </si>
  <si>
    <t>ｶﾌﾞｼｷｶｲｼｬﾘｯﾁﾗｲﾌ</t>
  </si>
  <si>
    <t>株式会社ＲＩＣＨ ＬＩＦＥ</t>
  </si>
  <si>
    <t>ﾔｽﾀﾞ ｼﾝｲﾁﾛｳ</t>
  </si>
  <si>
    <t>安田　晋一郎</t>
  </si>
  <si>
    <t>4140001101614</t>
  </si>
  <si>
    <t>078-600-2274</t>
  </si>
  <si>
    <t>〒651-0085</t>
  </si>
  <si>
    <t>兵庫県神戸市中央区八幡通3丁目2番5号　I・N東洋ﾋﾞﾙ3階</t>
  </si>
  <si>
    <t>H0781</t>
  </si>
  <si>
    <t>新規　令和4年6月17日
更新　令和7年4月18日</t>
  </si>
  <si>
    <t>ﾇﾉｶﾒｶﾌﾞｼｷｶｲｼｬ</t>
  </si>
  <si>
    <t>布亀株式会社</t>
  </si>
  <si>
    <t>ﾇﾉﾒ ｿｳﾀ</t>
  </si>
  <si>
    <t>布目　荘太</t>
  </si>
  <si>
    <t>3140001069885</t>
  </si>
  <si>
    <t>0798-35-9907</t>
  </si>
  <si>
    <t>〒663-8585</t>
  </si>
  <si>
    <t>兵庫県西宮市今津二葉町3番6号</t>
  </si>
  <si>
    <t>H0782</t>
  </si>
  <si>
    <t>新規　令和4年6月30日
更新　令和7年7月1日</t>
  </si>
  <si>
    <t>ｺｳﾄｳｷﾃﾞﾝｶﾌﾞｼｷｶﾞｲｼｬ</t>
  </si>
  <si>
    <t>高等機電株式会社</t>
  </si>
  <si>
    <t>ｱｷﾔﾏ ｷﾐｵ</t>
  </si>
  <si>
    <t>秋山　公男</t>
  </si>
  <si>
    <t>3120001155712</t>
  </si>
  <si>
    <t>06-6900-0301</t>
  </si>
  <si>
    <t>〒571-0051</t>
  </si>
  <si>
    <t>大阪府門真市向島町3-7</t>
  </si>
  <si>
    <t>H0784</t>
  </si>
  <si>
    <t>新規 令和4年7月19日
変更　令和6年6月8日
変更　令和7年6月11日
更新　令和7年7月20日</t>
  </si>
  <si>
    <t>ﾒﾅｰﾄﾞｹｼｮｳﾋﾝ ｵｵﾂｽｷﾞｳﾗﾀﾞｲｺｳﾃﾝ</t>
  </si>
  <si>
    <t>メナード化粧品　大津杉浦代行店</t>
  </si>
  <si>
    <t>ｷﾀｵｶ ﾌｳｶ</t>
  </si>
  <si>
    <t>北岡　風香</t>
  </si>
  <si>
    <t>080-2401-0584</t>
  </si>
  <si>
    <t>〒520-0836</t>
  </si>
  <si>
    <t>大津市杉浦町23番11号 ﾌﾞﾙｰﾊｲﾂ203</t>
  </si>
  <si>
    <t>H0786</t>
  </si>
  <si>
    <t>新規　令和4年10月31日
更新　令和7年11月1日</t>
  </si>
  <si>
    <t>ﾒﾅｰﾄﾞｹｼｮｳﾋﾝ ｶｲﾂﾞｶｱｿﾀﾞｲｺｳﾃﾝ</t>
  </si>
  <si>
    <t>メナード化粧品　貝塚麻生代行店</t>
  </si>
  <si>
    <t>ﾌｸﾓﾄ ｷｮｳｺ</t>
  </si>
  <si>
    <t>福本　京子</t>
  </si>
  <si>
    <t>072-426-5784</t>
  </si>
  <si>
    <t>〒597-0081</t>
  </si>
  <si>
    <t>大阪府貝塚市麻生中1005の1 A-201号</t>
  </si>
  <si>
    <t>H0787</t>
  </si>
  <si>
    <t>新規　令和4年11月11日
更新　令和7年11月12日</t>
  </si>
  <si>
    <t>ﾒﾅｰﾄﾞｹｼｮｳﾋﾝ ｼﾝｾﾝﾘﾐﾅﾐﾏﾁﾀﾞｲｺｳﾃﾝ</t>
  </si>
  <si>
    <t>メナード化粧品　新千里南町代行店</t>
  </si>
  <si>
    <t>ﾀｶｸﾗ ﾐﾎ</t>
  </si>
  <si>
    <t>高倉　美保</t>
  </si>
  <si>
    <t>06-4977-7125</t>
  </si>
  <si>
    <t>560-0084</t>
  </si>
  <si>
    <t>大阪府豊中市新千里南町3-7桃山台ｸﾞﾗﾝﾄﾞﾏﾝｼｮﾝD1-704</t>
  </si>
  <si>
    <t>H0788</t>
  </si>
  <si>
    <t>ﾒﾅｰﾄﾞｹｼｮｳﾋﾝ ﾆｼﾔﾏﾓﾄﾀﾞｲｺｳﾃﾝ</t>
  </si>
  <si>
    <t>メナード化粧品　西山本代行店</t>
  </si>
  <si>
    <t>ﾀｻﾞﾜ ｶﾖ</t>
  </si>
  <si>
    <t>田澤　佳代</t>
  </si>
  <si>
    <t>090-3167-0736</t>
  </si>
  <si>
    <t>581-0868</t>
  </si>
  <si>
    <t>大阪府八尾市西山本5-16-20</t>
  </si>
  <si>
    <t>H0789</t>
  </si>
  <si>
    <t>ﾒﾅｰﾄﾞｹｼｮｳﾋﾝ ﾐﾅﾐｷｮｳﾊﾞﾃﾀﾞｲｺｳﾃﾝ</t>
  </si>
  <si>
    <t>メナード化粧品　南京終代行店</t>
  </si>
  <si>
    <t>ﾅｶﾀ ｹｲｺ</t>
  </si>
  <si>
    <t>中田　恵子</t>
  </si>
  <si>
    <t>080-2463-6552</t>
  </si>
  <si>
    <t>630-8141</t>
  </si>
  <si>
    <t>奈良県奈良市南京終町2丁目1201-7K1ﾋﾞﾙ301号室</t>
  </si>
  <si>
    <t>H0790</t>
  </si>
  <si>
    <t>ﾒﾅｰﾄﾞｹｼｮｳﾋﾝ ｱﾍﾞﾉﾗｲﾗｯｸﾊﾝｼｬ</t>
  </si>
  <si>
    <t>メナード化粧品　あべのライラック販社</t>
  </si>
  <si>
    <t>ｶﾜﾊﾗ ﾋﾛﾐ</t>
  </si>
  <si>
    <t>河原　宏美</t>
  </si>
  <si>
    <t>06-6623-4738</t>
  </si>
  <si>
    <t>545-0052</t>
  </si>
  <si>
    <t>大阪府大阪市阿倍野区阿倍野筋4丁目6番8号</t>
  </si>
  <si>
    <t>H0791</t>
  </si>
  <si>
    <t>ﾒﾅｰﾄﾞｹｼｮｳﾋﾝ ﾄﾝﾀﾞｵｶﾀﾞｲｺｳﾃﾝ</t>
  </si>
  <si>
    <t>メナード化粧品　富田丘代行店</t>
  </si>
  <si>
    <t>ﾋﾗｲ ﾕﾐｺ</t>
  </si>
  <si>
    <t>平井　裕美子</t>
  </si>
  <si>
    <t>072-694-4007</t>
  </si>
  <si>
    <t>569-1145</t>
  </si>
  <si>
    <t>大阪府高槻市富田丘町34-8</t>
  </si>
  <si>
    <t>H0792</t>
  </si>
  <si>
    <t>ﾒﾅｰﾄﾞｹｼｮｳﾋﾝ ﾅｶﾞｵｶﾀｷﾉﾁｮｳﾀﾞｲｺｳﾃﾝ</t>
  </si>
  <si>
    <t>メナード化粧品　長岡滝ノ町代行店</t>
  </si>
  <si>
    <t>ﾌｼﾞﾓﾄ ﾅﾅｺ</t>
  </si>
  <si>
    <t>藤本　七菜子</t>
  </si>
  <si>
    <t>090-4296-2585</t>
  </si>
  <si>
    <t>617-0817</t>
  </si>
  <si>
    <t>京都府長岡京市滝ノ町2丁目23-6</t>
  </si>
  <si>
    <t>H0794</t>
  </si>
  <si>
    <t>新規　令和4年11月22日
変更　令和5年11月21日
更新　令和7年11月23日</t>
  </si>
  <si>
    <t>ﾒﾅｰﾄﾞｹｼｮｳﾋﾝ ｲｽﾞﾐﾏﾁｽｽﾞﾗﾝﾀﾞｲｺｳﾃﾝ</t>
  </si>
  <si>
    <t>メナード化粧品　泉町スズラン代行店</t>
  </si>
  <si>
    <t>ｻﾜﾀﾞ ｶﾖｺ</t>
  </si>
  <si>
    <t>沢田　佳代子</t>
  </si>
  <si>
    <t>06-7652-6016</t>
  </si>
  <si>
    <t>564-0041</t>
  </si>
  <si>
    <t>大阪府吹田市泉町5丁目9-3　ハイツガーデニア101</t>
  </si>
  <si>
    <t>H0795</t>
  </si>
  <si>
    <t>新規　令和4年11月22日
更新　令和7年11月23日</t>
  </si>
  <si>
    <t>ﾒﾅｰﾄﾞｹｼｮｳﾋﾝ ｼﾝｵｵｻｶｷﾀﾊﾝｼｬ(ﾕｳｹﾞﾝｶｲｼｬｷｸｲ)</t>
  </si>
  <si>
    <t>メナード化粧品　新大阪北販社（有限会社キクイ）</t>
  </si>
  <si>
    <t>ﾊﾗﾀﾞ ﾋﾛｺ</t>
  </si>
  <si>
    <t>原田　裕子</t>
  </si>
  <si>
    <t>5120902005856</t>
  </si>
  <si>
    <t>06-6821-2861</t>
  </si>
  <si>
    <t>564-0062</t>
  </si>
  <si>
    <t>大阪府吹田市垂水町3丁目35-5</t>
  </si>
  <si>
    <t>H0796</t>
  </si>
  <si>
    <t>ﾒﾅｰﾄﾞｹｼｮｳﾋﾝ ﾓﾓﾔﾏﾀﾞｲｴｷｴｷﾆｼﾀﾞｲｺｳﾃﾝ</t>
  </si>
  <si>
    <t>メナード化粧品　桃山台駅西代行店</t>
  </si>
  <si>
    <t>ｵｵﾊｼ ﾅﾂｺ</t>
  </si>
  <si>
    <t>大橋　菜津子</t>
  </si>
  <si>
    <t>090-5067-4330</t>
  </si>
  <si>
    <t>561-0861</t>
  </si>
  <si>
    <t>大阪府豊中市東泉丘3-1-15</t>
  </si>
  <si>
    <t>H0797</t>
  </si>
  <si>
    <t>新規</t>
  </si>
  <si>
    <t>新規　令和4年12月26日</t>
  </si>
  <si>
    <t>ｶﾌﾞｼｷｶｲｼｬﾏﾙｼﾝｸﾞﾙｰﾌﾟ</t>
  </si>
  <si>
    <t>株式会社マル新グループ</t>
  </si>
  <si>
    <t>ﾆｲﾐ ﾏｻﾄ</t>
  </si>
  <si>
    <t>新見　将人</t>
  </si>
  <si>
    <t>8160001024685</t>
  </si>
  <si>
    <t>077-565-0424</t>
  </si>
  <si>
    <t>525-0051</t>
  </si>
  <si>
    <t>滋賀県草津市木川町835-3</t>
  </si>
  <si>
    <t>H0798</t>
  </si>
  <si>
    <t>新規　令和5年1月12日
更新　令和8年1月13日</t>
  </si>
  <si>
    <t>ﾒﾅｰﾄﾞｹｼｮｳﾋﾝ ｼﾞｮｳﾗｸｼﾞﾀﾞｲｺｳﾃﾝ</t>
  </si>
  <si>
    <t>メナード化粧品　常楽寺代行店</t>
  </si>
  <si>
    <t>ｵｸﾉ ｶｵﾘ</t>
  </si>
  <si>
    <t>奥野　かおり</t>
  </si>
  <si>
    <t>090-7101-4481</t>
  </si>
  <si>
    <t>〒521-1351</t>
  </si>
  <si>
    <t>滋賀県近江八幡市安土町常楽寺679番地</t>
  </si>
  <si>
    <t>H0799</t>
  </si>
  <si>
    <t>ﾒﾅｰﾄﾞｹｼｮｳﾋﾝ ｵｵﾂｼｮｳﾖｳﾀﾞｲｺｳﾃﾝ</t>
  </si>
  <si>
    <t>メナード化粧品　大津松陽代行店</t>
  </si>
  <si>
    <t>ﾖｼﾐ ｺｺﾛ</t>
  </si>
  <si>
    <t>吉見　こころ</t>
  </si>
  <si>
    <t>090-4301-8822</t>
  </si>
  <si>
    <t>〒520-2135</t>
  </si>
  <si>
    <t>滋賀県大津市松陽4丁目5-11</t>
  </si>
  <si>
    <t>H0800</t>
  </si>
  <si>
    <t>新規　令和5年1月13日
更新　令和8年1月14日</t>
  </si>
  <si>
    <t>ｶﾌﾞｼｷｶｲｼｬﾀｸﾐｺｳﾎﾞｳ</t>
  </si>
  <si>
    <t>株式会社匠工房</t>
  </si>
  <si>
    <t>ｾｷ ｺｳｼﾞ</t>
  </si>
  <si>
    <t>関　孝治</t>
  </si>
  <si>
    <t>3160001015986</t>
  </si>
  <si>
    <t>077-589-4627</t>
  </si>
  <si>
    <t>〒520-5423</t>
  </si>
  <si>
    <t>滋賀県野洲市西河原1丁目2227</t>
  </si>
  <si>
    <t>本部</t>
  </si>
  <si>
    <t>077-514-7473</t>
  </si>
  <si>
    <t>滋賀県野洲市乙窪588番地1</t>
  </si>
  <si>
    <t>H0801</t>
  </si>
  <si>
    <t>新規　令和5年2月3日</t>
  </si>
  <si>
    <t>ﾏﾊﾛﾎｰﾑ</t>
  </si>
  <si>
    <t>マハロホーム</t>
  </si>
  <si>
    <t>ﾀｲﾅｶ ｼｭﾝｺﾞ</t>
  </si>
  <si>
    <t>田井中　俊吾</t>
  </si>
  <si>
    <t>077-576-5067</t>
  </si>
  <si>
    <t>〒520-3026</t>
  </si>
  <si>
    <t>滋賀県栗東市下鈎1195-114</t>
  </si>
  <si>
    <t>H0802</t>
  </si>
  <si>
    <t>新規　令和5年2月17日
更新　令和8年2月18日</t>
  </si>
  <si>
    <t>ﾒﾅｰﾄﾞｹｼｮｳﾋﾝ ﾁｬｶﾞｻｷﾋｶﾞｼﾀﾞｲｺｳﾃﾝ</t>
  </si>
  <si>
    <t>メナード化粧品　茶が崎東代行店</t>
  </si>
  <si>
    <t>ﾌｼﾞﾓﾄ ﾜｶｺ</t>
  </si>
  <si>
    <t>藤本　和佳子</t>
  </si>
  <si>
    <t>090-3673-6435</t>
  </si>
  <si>
    <t>滋賀県大津市茶が崎6番1-905号</t>
  </si>
  <si>
    <t>H0803</t>
  </si>
  <si>
    <t>ﾒﾅｰﾄﾞｹｼｮｳﾋﾝ ﾊﾁﾏﾝｽｴﾋﾛﾀﾞｲｺｳﾃﾝ</t>
  </si>
  <si>
    <t>メナード化粧品　八幡末広代行店</t>
  </si>
  <si>
    <t>ﾀｶﾊｼ ﾁｴ</t>
  </si>
  <si>
    <t>髙橋　知江</t>
  </si>
  <si>
    <t>090-1677-6473</t>
  </si>
  <si>
    <t>〒523-0005</t>
  </si>
  <si>
    <t>滋賀県近江八幡市末広町200番地2</t>
  </si>
  <si>
    <t>H0804</t>
  </si>
  <si>
    <t>新規　令和5年3月6日
更新　令和8年3月7日</t>
  </si>
  <si>
    <t>ﾒﾅｰﾄﾞｹｼｮｳﾋﾝ ﾋｶﾞｼｵｳﾐｶﾜｲﾀﾞｲｺｳﾃﾝ</t>
  </si>
  <si>
    <t>メナード化粧品　東近江川合代行店</t>
  </si>
  <si>
    <t>ﾓﾘｼﾏ ﾋｻｴ</t>
  </si>
  <si>
    <t>森島　久枝</t>
  </si>
  <si>
    <t>0748-55-2619</t>
  </si>
  <si>
    <t>〒529-1571</t>
  </si>
  <si>
    <t>滋賀県東近江市川合町1872番地</t>
  </si>
  <si>
    <t>H0805</t>
  </si>
  <si>
    <t>新規　令和5年5月2日
更新　令和8年5月3日</t>
  </si>
  <si>
    <t>ﾒﾅｰﾄﾞｹｼｮｳﾋﾝ ﾐｼﾏｵｶﾀﾞｲｺｳﾃﾝ</t>
  </si>
  <si>
    <t>メナード化粧品　三島丘代行店</t>
  </si>
  <si>
    <t>ｲﾜﾑﾗ ﾕﾐ</t>
  </si>
  <si>
    <t>岩村　裕美</t>
  </si>
  <si>
    <t>090-6908-5391</t>
  </si>
  <si>
    <t>〒567-0021</t>
  </si>
  <si>
    <t>大阪府茨木市三島丘2-9-3-301</t>
  </si>
  <si>
    <t>H0806</t>
  </si>
  <si>
    <t>新規　令和5年7月7日　（H0233アルソア本社株式会社を再編）</t>
  </si>
  <si>
    <t>ｶﾌﾞｼｷｶﾞｲｼｬｱﾙｿｱｹｲｵｳｸﾞﾙｰﾌﾟ</t>
  </si>
  <si>
    <t>株式会社アルソア慧央グループ</t>
  </si>
  <si>
    <t>ﾀｷｸﾞﾁ ﾕｷﾔ</t>
  </si>
  <si>
    <t>滝口　友樹哉</t>
  </si>
  <si>
    <t>8090001011377</t>
  </si>
  <si>
    <t>0551-20-5000</t>
  </si>
  <si>
    <t>408-8522</t>
  </si>
  <si>
    <t>山梨県北杜市小淵沢町2961</t>
  </si>
  <si>
    <t>H0807</t>
  </si>
  <si>
    <t>新規　令和5年7月20日</t>
  </si>
  <si>
    <t>ﾒﾅｰﾄﾞｹｼｮｳﾋﾝ ﾐﾅｸﾁｻﾝﾎﾞﾝﾔﾅｷﾞﾀﾞｲｺｳﾃﾝ</t>
  </si>
  <si>
    <t>メナード化粧品　水口三本柳代行店</t>
  </si>
  <si>
    <t>ｲﾉｳｴ ﾉﾘｺ</t>
  </si>
  <si>
    <t>井上　紀子</t>
  </si>
  <si>
    <t>090-9270-6112</t>
  </si>
  <si>
    <t>528-0040</t>
  </si>
  <si>
    <t>滋賀県甲賀市水口町三本柳300番地21</t>
  </si>
  <si>
    <t>H0808</t>
  </si>
  <si>
    <t>新規　令和5年7月27日
変更　令和5年12月9日</t>
  </si>
  <si>
    <t>ﾒﾅｰﾄﾞｹｼｮｳﾋﾝ ｵｵﾂｻｶﾓﾄ1ﾁｮｳﾒﾀﾞｲｺｳﾃﾝ</t>
  </si>
  <si>
    <t>メナード化粧品　大津坂本1丁目代行店</t>
  </si>
  <si>
    <t>ﾀｹﾀﾞ ﾓﾓｶ</t>
  </si>
  <si>
    <t>武田　桃佳</t>
  </si>
  <si>
    <t>080-3760-1639</t>
  </si>
  <si>
    <t>滋賀県大津市坂本一丁目12番24号</t>
  </si>
  <si>
    <t>H0809</t>
  </si>
  <si>
    <t>新規　令和5年7月27日</t>
  </si>
  <si>
    <t>ﾒﾅｰﾄﾞｹｼｮｳﾋﾝ ｵｵﾂｾｲﾜﾀﾞｲｺｳﾃﾝ</t>
  </si>
  <si>
    <t>メナード化粧品　大津清和代行店</t>
  </si>
  <si>
    <t>ﾂﾂｲ ﾏｲ</t>
  </si>
  <si>
    <t>筒井　まい</t>
  </si>
  <si>
    <t>090-5463-0830</t>
  </si>
  <si>
    <t>520-0227</t>
  </si>
  <si>
    <t>滋賀県大津市清和町26番9号</t>
  </si>
  <si>
    <t>H0810</t>
  </si>
  <si>
    <t>ｻﾛﾝﾄﾞ ﾘﾌﾞｰﾙ</t>
  </si>
  <si>
    <t>Salon de Libur</t>
  </si>
  <si>
    <t>ｿｶﾞﾍﾞ ﾀｴｺ</t>
  </si>
  <si>
    <t>曽我部　妙子</t>
  </si>
  <si>
    <t>077-584-4532</t>
  </si>
  <si>
    <t>野洲市市三宅2484ﾃﾅﾝﾄ楓202号</t>
  </si>
  <si>
    <t>H0811</t>
  </si>
  <si>
    <t>新規　令和5年8月23日</t>
  </si>
  <si>
    <t>ｴﾝｼﾞｪﾙｻｲﾝ</t>
  </si>
  <si>
    <t>エンジェルサイン</t>
  </si>
  <si>
    <t>ﾑﾗﾔﾏ ｼﾞｭﾝｺ</t>
  </si>
  <si>
    <t>村山　純子</t>
  </si>
  <si>
    <t>090-5127-2694</t>
  </si>
  <si>
    <t>滋賀県野洲市近江富士1丁目6-16</t>
  </si>
  <si>
    <t>H0812</t>
  </si>
  <si>
    <t>新規　令和５年９月８日</t>
  </si>
  <si>
    <t>ｶﾌﾞｼｷｶﾞｲｼｬ ｲｰ ﾌﾚﾝﾄﾞﾘｰ</t>
  </si>
  <si>
    <t>株式会社　e　フレンドリー</t>
  </si>
  <si>
    <t>ﾋｵｷ ｶｽﾞﾏｻ</t>
  </si>
  <si>
    <t>日置　和昌</t>
  </si>
  <si>
    <t>3012301011878</t>
  </si>
  <si>
    <t>0120-934-734</t>
  </si>
  <si>
    <t>339-0002</t>
  </si>
  <si>
    <t xml:space="preserve">埼玉県さいたま市岩槻区大字裏慈恩寺字新房１４番１の２ </t>
  </si>
  <si>
    <t>H0813</t>
  </si>
  <si>
    <t>新規　令和５年９月９日</t>
  </si>
  <si>
    <t>ｶﾌﾞｼｷｶﾞｲｼｬ　ｴﾆｼ</t>
  </si>
  <si>
    <t xml:space="preserve">株式会社ＥＮＩＳＨＩ </t>
  </si>
  <si>
    <t>ﾊﾞﾝﾉ ﾀｹｼ</t>
  </si>
  <si>
    <t>坂野　剛</t>
  </si>
  <si>
    <t>6180001139310</t>
  </si>
  <si>
    <t>0120-005-768</t>
  </si>
  <si>
    <t>愛知県名古屋市東区葵３丁目３番８号サンアピック９階９０６号室</t>
  </si>
  <si>
    <t>H0814</t>
  </si>
  <si>
    <t>新規　令和5年10月20日</t>
  </si>
  <si>
    <t>ｶﾌﾞｼｷｶﾞｲｼｬｲﾁｼﾞｮｳﾌﾄﾞｳｻﾝｶﾝﾊﾟﾆｰ</t>
  </si>
  <si>
    <t>株式会社一乘不動産カンパニー</t>
  </si>
  <si>
    <t>ｲﾁｼﾞｮｳ ﾋｻｼ</t>
  </si>
  <si>
    <t>一乗　恒</t>
  </si>
  <si>
    <t>4160001017560</t>
  </si>
  <si>
    <t>077-514-1255</t>
  </si>
  <si>
    <t>滋賀県守山市守山2丁目14番35号</t>
  </si>
  <si>
    <t>H0815</t>
  </si>
  <si>
    <t>新規　令和5年9月22日</t>
  </si>
  <si>
    <t>ﾒﾅｰﾄﾞｹｼｮｳﾋﾝ ﾊﾞﾝﾊﾟｸｺｳｴﾝﾋｶﾞｼﾀﾞｲｺｳﾃﾝ</t>
  </si>
  <si>
    <t>メナード化粧品　万博公園東代行店</t>
  </si>
  <si>
    <t>ﾐﾔﾜｷ ﾒｸﾞﾐ</t>
  </si>
  <si>
    <t>宮脇　恵</t>
  </si>
  <si>
    <t>080-3805-8892</t>
  </si>
  <si>
    <t>567-0046</t>
  </si>
  <si>
    <t>大阪府茨木市　南春日丘1丁目15番39号ローズヒル茨木303号室</t>
  </si>
  <si>
    <t>H0816</t>
  </si>
  <si>
    <t>新規　令和5年11月23日</t>
  </si>
  <si>
    <t>ﾒﾅｰﾄﾞｹｼｮｳﾋﾝ ﾅｶﾞﾊﾏﾍﾞｯｼｮﾀﾞｲｺｳﾃﾝ</t>
  </si>
  <si>
    <t>メナード化粧品　長浜別所代行店</t>
  </si>
  <si>
    <t>ﾏﾂｲ ﾖｼｺ</t>
  </si>
  <si>
    <t>松井　好子</t>
  </si>
  <si>
    <t>090-2107-8849</t>
  </si>
  <si>
    <t>529-0315</t>
  </si>
  <si>
    <t>滋賀県長浜市湖北町別所288</t>
  </si>
  <si>
    <t>H0817</t>
  </si>
  <si>
    <t>新規　令和5年10月17日</t>
  </si>
  <si>
    <t>ﾒﾅｰﾄﾞｹｼｮｳﾋﾝ ｼﾓｲｹﾀﾞﾆｼﾀﾞｲｺｳﾃﾝ</t>
  </si>
  <si>
    <t>メナード化粧品　下池田西代行店</t>
  </si>
  <si>
    <t>ｺﾏﾂ ﾋﾄﾐ</t>
  </si>
  <si>
    <t>小松　ひとみ</t>
  </si>
  <si>
    <t>080-1460-4983</t>
  </si>
  <si>
    <t>596-0811</t>
  </si>
  <si>
    <t>大阪府岸和田市　下池田1丁目1番17-203号室</t>
  </si>
  <si>
    <t>H0818</t>
  </si>
  <si>
    <t>新規　令和5年11月13日
変更　令和6年4月1日</t>
  </si>
  <si>
    <t>ﾒﾅｰﾄﾞｹｼｮｳﾋﾝ ｶﾜﾆｼｵﾊﾞﾅﾀﾞｲｺｳﾃﾝ</t>
  </si>
  <si>
    <t>メナード化粧品　川西小花代行店</t>
  </si>
  <si>
    <t>ｲﾏｷﾀ ﾃﾙｺ</t>
  </si>
  <si>
    <t>今北　照子</t>
  </si>
  <si>
    <t>072-744-1116</t>
  </si>
  <si>
    <t>666-0015</t>
  </si>
  <si>
    <t>兵庫県川西市　小花2丁目25-1　メゾン小花101号</t>
  </si>
  <si>
    <t>H0819</t>
  </si>
  <si>
    <t>新規　令和5年10月20日
変更　令和7年7月11日</t>
  </si>
  <si>
    <t>ﾒﾅｰﾄﾞｹｼｮｳﾋﾝ ｵｵﾊｽｷﾀﾀﾞｲｺｳﾃﾝ</t>
  </si>
  <si>
    <t>メナード化粧品　大蓮北代行店</t>
  </si>
  <si>
    <t>ｽﾅｶﾞﾜ ﾌﾐｶ</t>
  </si>
  <si>
    <t>砂川　郁佳</t>
  </si>
  <si>
    <t>080-2458-0722</t>
  </si>
  <si>
    <t>577-0826</t>
  </si>
  <si>
    <t>大阪府東大阪市大蓮北1-2-10ｿﾗﾘｽ12号室</t>
  </si>
  <si>
    <t>H0820</t>
  </si>
  <si>
    <t>新規　令和5年10月15日</t>
  </si>
  <si>
    <t>ﾒﾅｰﾄﾞｹｼｮｳﾋﾝ ｷﾀﾔﾏﾀﾞｲﾀﾞｲｺｳﾃﾝ</t>
  </si>
  <si>
    <t>メナード化粧品　北山台代行店</t>
  </si>
  <si>
    <t>ｻﾄｳ ﾐｷ</t>
  </si>
  <si>
    <t>佐藤　美希</t>
  </si>
  <si>
    <t>090-7966-2012</t>
  </si>
  <si>
    <t>滋賀県湖南市北山台4丁目6番地２</t>
  </si>
  <si>
    <t>H0821</t>
  </si>
  <si>
    <t>新規　令和５年12月８日</t>
  </si>
  <si>
    <t>ｶﾌﾞｼｷｶﾞｲｼｬﾈｸｽﾄﾌｧｰﾑ</t>
  </si>
  <si>
    <t>株式会社ネクストファーム</t>
  </si>
  <si>
    <t>ｵｵｼﾀ ｱｷﾗ</t>
  </si>
  <si>
    <t>大下　晃</t>
  </si>
  <si>
    <t>9160001024949</t>
  </si>
  <si>
    <t>0748-43-0674</t>
  </si>
  <si>
    <t>527-0022</t>
  </si>
  <si>
    <t>滋賀県東近江市八日市上之町2-7ウイング八日市202</t>
  </si>
  <si>
    <t>H0822</t>
  </si>
  <si>
    <t>新規　令和５年12月19日</t>
  </si>
  <si>
    <t>ｽﾏｲﾙ</t>
  </si>
  <si>
    <t>すまいる</t>
  </si>
  <si>
    <t>ｷﾀｶﾞﾜ ｱｷ</t>
  </si>
  <si>
    <t>北川　亜紀</t>
  </si>
  <si>
    <t>080-6146-6964</t>
  </si>
  <si>
    <t>滋賀県野洲市市三宅3116</t>
  </si>
  <si>
    <t>H0823</t>
  </si>
  <si>
    <t>新規　令和５年11月29日</t>
  </si>
  <si>
    <t>ﾒﾅｰﾄﾞｹｼｮｳﾋﾝ ｵｵﾂﾔﾅｶﾞﾜﾀﾞｲｺｳﾃﾝ</t>
  </si>
  <si>
    <t>メナード化粧品　大津柳川代行店</t>
  </si>
  <si>
    <t>ﾊﾞﾝﾊﾞ ｻﾔｶ</t>
  </si>
  <si>
    <t>馬場　咲弥佳</t>
  </si>
  <si>
    <t>090-7061-0671</t>
  </si>
  <si>
    <t>520-0014</t>
  </si>
  <si>
    <t>滋賀県大津市柳川一丁目5番6号</t>
  </si>
  <si>
    <t>H0824</t>
  </si>
  <si>
    <t>ﾒﾅｰﾄﾞｹｼｮｳﾋﾝ ｼﾓｻｶﾓﾄﾀﾞｲｺｳﾃﾝ</t>
  </si>
  <si>
    <t>メナード化粧品　下阪本代行店</t>
  </si>
  <si>
    <t>ｼﾝﾐ ｴﾐ</t>
  </si>
  <si>
    <t>新見　英美</t>
  </si>
  <si>
    <t>090-4647-3352</t>
  </si>
  <si>
    <t>520-0105</t>
  </si>
  <si>
    <t>滋賀県大津市下阪本三丁目18番4号</t>
  </si>
  <si>
    <t>H0826</t>
  </si>
  <si>
    <t>新規　令和5年12月1日</t>
  </si>
  <si>
    <t>ﾒﾅｰﾄﾞｹｼｮｳﾋﾝ ｶﾉﾀﾞｲｺｳﾃﾝ</t>
  </si>
  <si>
    <t>メナード化粧品　蚊野代行店</t>
  </si>
  <si>
    <t>ﾂﾎﾞﾀ ｷｮｳｶ</t>
  </si>
  <si>
    <t>坪田　杏香</t>
  </si>
  <si>
    <t>090-2707-9039</t>
  </si>
  <si>
    <t>529-1206</t>
  </si>
  <si>
    <t>滋賀県愛知郡愛荘町蚊野1503-1</t>
  </si>
  <si>
    <t>H0827</t>
  </si>
  <si>
    <t>新規　令和5年11月28日</t>
  </si>
  <si>
    <t>ﾒﾅｰﾄﾞｹｼｮｳﾋﾝ ｵｵﾂﾊｽｲｹﾀﾞｲｺｳﾃﾝ</t>
  </si>
  <si>
    <t>メナード化粧品　大津蓮池代行店</t>
  </si>
  <si>
    <t>ﾌｼﾞｶﾜ ﾕｶ</t>
  </si>
  <si>
    <t>藤川　友香</t>
  </si>
  <si>
    <t>080-1429-5167</t>
  </si>
  <si>
    <t>520-0001</t>
  </si>
  <si>
    <t>滋賀県大津市蓮池町14番30-115号</t>
  </si>
  <si>
    <t>H0828</t>
  </si>
  <si>
    <t>新規　令和5年8月31日</t>
  </si>
  <si>
    <t>ﾒﾅｰﾄﾞｹｼｮｳﾋﾝ ﾔﾅｷﾞﾓﾄｴｷﾆｼﾀﾞｲｺｳﾃﾝ</t>
  </si>
  <si>
    <t>メナード化粧品　柳本駅西代行店</t>
  </si>
  <si>
    <t>ｷﾀﾓﾄ ｶｽﾞﾖ</t>
  </si>
  <si>
    <t>北本　和代</t>
  </si>
  <si>
    <t>080-3798-0674</t>
  </si>
  <si>
    <t>632-0052</t>
  </si>
  <si>
    <t>奈良県天理市　柳本町1317-16</t>
  </si>
  <si>
    <t>H0829</t>
  </si>
  <si>
    <t>新規　令和6年1月30日</t>
  </si>
  <si>
    <t>ﾒﾅｰﾄﾞｹｼｮｳﾋﾝ ﾛｸﾏﾝｼﾞﾆｼﾀﾞｲｺｳﾃﾝ</t>
  </si>
  <si>
    <t>メナード化粧品　六万寺西代行店</t>
  </si>
  <si>
    <t>ﾎﾘﾓﾄ ﾏﾕﾐ</t>
  </si>
  <si>
    <t>堀本　真由美</t>
  </si>
  <si>
    <t>072-981-8759</t>
  </si>
  <si>
    <t>579-8054</t>
  </si>
  <si>
    <t>大阪府東大阪市南四条町5番24号</t>
  </si>
  <si>
    <t>H0830</t>
  </si>
  <si>
    <t>新規　令和6年3月26日</t>
  </si>
  <si>
    <t>ｶﾌﾞｼｷｶﾞｲｼｬｹｲｴﾌ</t>
  </si>
  <si>
    <t>株式会社ＫＦ</t>
  </si>
  <si>
    <t>ｺｶﾌﾞﾉｿﾞﾐ</t>
  </si>
  <si>
    <t>古株希望</t>
  </si>
  <si>
    <t>6160001025660</t>
  </si>
  <si>
    <t>0748-43-0590</t>
  </si>
  <si>
    <t>529-1551</t>
  </si>
  <si>
    <t>滋賀県東近江市宮川町657-138</t>
  </si>
  <si>
    <t>H0831</t>
  </si>
  <si>
    <t>新規　令和6年4月12日</t>
  </si>
  <si>
    <t>ﾒﾅｰドｹｼｮｳﾋﾝ ﾂﾉｴﾊﾂﾞｷﾊﾝｼｬ　ｶﾌﾞｼｷｶﾞｲｼｬﾊﾂﾞｷ</t>
  </si>
  <si>
    <t>メナード化粧品　津の江はづき販社（（株）はづき）</t>
  </si>
  <si>
    <t>ｽｶﾞｲ ｶｵﾘ</t>
  </si>
  <si>
    <t>菅井　香</t>
  </si>
  <si>
    <t>072-692-8829</t>
  </si>
  <si>
    <t>569-0814</t>
  </si>
  <si>
    <t>大阪府高槻市富田町３丁目２９番１９号</t>
  </si>
  <si>
    <t>H0832</t>
  </si>
  <si>
    <t>新規　令和6年4月23日</t>
  </si>
  <si>
    <t>ﾒﾅｰﾄﾞｹｼｮｳﾋﾝ ﾆｼﾉﾐﾔｴｷﾏｴﾊﾝｼｬ</t>
  </si>
  <si>
    <t>メナード化粧品　西宮駅前販社</t>
  </si>
  <si>
    <t>ｶﾀﾊﾏ ﾅﾅ</t>
  </si>
  <si>
    <t>片濱　奈々</t>
  </si>
  <si>
    <t>0798-64-6461</t>
  </si>
  <si>
    <t>662-0836</t>
  </si>
  <si>
    <t>兵庫県西宮市大畑町2-21</t>
  </si>
  <si>
    <t>H0833</t>
  </si>
  <si>
    <t>新規　令和6年5月1日</t>
  </si>
  <si>
    <t>ｶﾌﾞｼｷｶﾞｲｼｬｴﾙﾌ</t>
  </si>
  <si>
    <t>株式会社エルフ</t>
  </si>
  <si>
    <t>ﾊﾏｸﾞﾁ ﾔｽﾋﾛ</t>
  </si>
  <si>
    <t>濵口　泰弘</t>
  </si>
  <si>
    <t>5160001003023</t>
  </si>
  <si>
    <t>0120-055-575</t>
  </si>
  <si>
    <t>520-0855</t>
  </si>
  <si>
    <t>滋賀県大津市栄町4番3号　昴ビル1階</t>
  </si>
  <si>
    <t>昴塾野洲校</t>
  </si>
  <si>
    <t>077-586-4129</t>
  </si>
  <si>
    <t>滋賀県野洲市北野一丁目7-1　2F</t>
  </si>
  <si>
    <t>昴塾中主校</t>
  </si>
  <si>
    <t>077-589-8665</t>
  </si>
  <si>
    <t>滋賀県野洲市西河原2470　2F</t>
  </si>
  <si>
    <t>H0834</t>
  </si>
  <si>
    <t>新規　令和6年6月2日</t>
  </si>
  <si>
    <t>ﾒﾅｰﾄﾞｹｼｮｳﾋﾝ ｵｵﾂｵｵｲｼﾅｶﾀﾞｲｺｳﾃﾝ</t>
  </si>
  <si>
    <t>メナード化粧品　大津大石中代行店</t>
  </si>
  <si>
    <t>ﾆｼｴ ﾅｵﾐ</t>
  </si>
  <si>
    <t>西江　直美</t>
  </si>
  <si>
    <t>077-546-9313</t>
  </si>
  <si>
    <t>520-2263</t>
  </si>
  <si>
    <t>滋賀県大津市大石中五丁目17番20号</t>
  </si>
  <si>
    <t>H0835</t>
  </si>
  <si>
    <t>新規　令和6年6月25日</t>
  </si>
  <si>
    <t>ｻﾛﾝ ﾃﾞ ﾕｳｪｰﾙ</t>
  </si>
  <si>
    <t>Salon de Juweel</t>
  </si>
  <si>
    <t>ﾄｳｺﾞｳ ﾒｸﾞﾐ</t>
  </si>
  <si>
    <t>東郷　めぐみ</t>
  </si>
  <si>
    <t>080-1464-3765</t>
  </si>
  <si>
    <t>520-2434</t>
  </si>
  <si>
    <t>滋賀県野洲市比江１２２０</t>
  </si>
  <si>
    <t>H0836</t>
  </si>
  <si>
    <t>新規　令和6年6月18日</t>
  </si>
  <si>
    <t>ﾒﾅｰﾄﾞｹｼｮｳﾋﾝ ｶﾞｸｴﾝﾏｴﾐﾝﾄﾀﾞｲｺｳﾃﾝ</t>
  </si>
  <si>
    <t>メナード化粧品　学園前ミント代行店</t>
  </si>
  <si>
    <t>ｺﾊﾞﾔｼ ｷﾖｺ</t>
  </si>
  <si>
    <t>小林　喜代子</t>
  </si>
  <si>
    <t>0742-46-8800</t>
  </si>
  <si>
    <t>631-0022</t>
  </si>
  <si>
    <t>奈良県奈良市鶴舞西町２－２３　エスポワール学園前Ⅱ１０１号室</t>
  </si>
  <si>
    <t>H0837</t>
  </si>
  <si>
    <t>新規　令和6年7月10日</t>
  </si>
  <si>
    <t>ﾒﾅｰﾄﾞｹｼｮｳﾋﾝ ﾓﾄﾐﾔﾆﾁｮｳﾒﾀﾞｲｺｳﾃﾝ</t>
  </si>
  <si>
    <t>メナード化粧品　本宮２丁目代行店</t>
  </si>
  <si>
    <t>ｲｹﾀﾞ ﾐﾜ</t>
  </si>
  <si>
    <t>池田　美和</t>
  </si>
  <si>
    <t>090-6906-0882</t>
  </si>
  <si>
    <t>滋賀県大津市本宮二丁目５番４５－７０８号</t>
  </si>
  <si>
    <t>H0838</t>
  </si>
  <si>
    <t>新規　令和6年7月29日</t>
  </si>
  <si>
    <t>ｶﾌﾞｼｷｶｲｼｬﾌｧｲﾝｺｳﾎﾞｳ</t>
  </si>
  <si>
    <t>株式会社ファイン工房</t>
  </si>
  <si>
    <t>ｵｶﾞﾜ ﾋﾃﾞｷ</t>
  </si>
  <si>
    <t>小川　秀樹</t>
  </si>
  <si>
    <t>6160001017360</t>
  </si>
  <si>
    <t>0748-36-5338</t>
  </si>
  <si>
    <t>523-0894</t>
  </si>
  <si>
    <t>滋賀県近江八幡市中村町29-17</t>
  </si>
  <si>
    <t>H0840</t>
  </si>
  <si>
    <t>新規　令和6年8月1日</t>
  </si>
  <si>
    <t>ｶﾌﾞｼｷｶﾞｲｼｬｺﾗﾎﾞﾚ</t>
  </si>
  <si>
    <t>株式会社コラボレ</t>
  </si>
  <si>
    <t>ｲｲｼﾞﾏ ﾓﾄﾕｷ</t>
  </si>
  <si>
    <t>飯島　資之</t>
  </si>
  <si>
    <t>1140001074441</t>
  </si>
  <si>
    <t>078-882-8848</t>
  </si>
  <si>
    <t>657-0045</t>
  </si>
  <si>
    <t>兵庫県神戸市灘区下河原通１丁目１－３　ｃｂビル</t>
  </si>
  <si>
    <t>H0841</t>
  </si>
  <si>
    <t>新規　令和6年8月8日</t>
  </si>
  <si>
    <t>ﾒﾅｰﾄﾞｹｼｮｳﾋﾝ ｵｳﾐﾊﾁﾏﾝﾜｶﾐﾔﾀﾞｲｺｳﾃﾝ</t>
  </si>
  <si>
    <t>メナード化粧品　近江八幡若宮代行店</t>
  </si>
  <si>
    <t>ｺﾆｼ ﾒｸﾞﾐ</t>
  </si>
  <si>
    <t>小西　恵</t>
  </si>
  <si>
    <t>070-2323-2657</t>
  </si>
  <si>
    <t>523-0034</t>
  </si>
  <si>
    <t>滋賀県近江八幡市若宮町602-40</t>
  </si>
  <si>
    <t>H0842</t>
  </si>
  <si>
    <t>新規　令和6年9月30日</t>
  </si>
  <si>
    <t>ﾒﾅｰﾄﾞｹｼｮｳﾋﾝ ﾅｶﾞﾊﾏｲﾇｲﾀﾞｲｺｳﾃﾝ</t>
  </si>
  <si>
    <t>メナード化粧品　長浜戌亥代行店</t>
  </si>
  <si>
    <t>ﾊｾｶﾞﾜ ﾉﾘｺ</t>
  </si>
  <si>
    <t>長谷川　則子</t>
  </si>
  <si>
    <t>0749-62-6012</t>
  </si>
  <si>
    <t>滋賀県長浜市大戌亥町720-1</t>
  </si>
  <si>
    <t>H0843</t>
  </si>
  <si>
    <t>新規　令和6年10月2日</t>
  </si>
  <si>
    <t>ｶﾌﾞｼｷｶｲｼｬｴﾈｵｽｻﾝｴﾅｼﾞｰ</t>
  </si>
  <si>
    <t>株式会社ENEOSサンエナジー</t>
  </si>
  <si>
    <t>ｷﾑﾗ ｹﾝ</t>
  </si>
  <si>
    <t>木村　謙</t>
  </si>
  <si>
    <t>4010401036687</t>
  </si>
  <si>
    <t>03-6891-3270</t>
  </si>
  <si>
    <t>105-7112</t>
  </si>
  <si>
    <t>東京都港区東新橋一丁目5番2号</t>
  </si>
  <si>
    <t>H0844</t>
  </si>
  <si>
    <t>新規　令和6年10月4日</t>
  </si>
  <si>
    <t>ﾒﾅｰﾄﾞｹｼｮｳﾋﾝ ﾋﾖｼﾀﾞｲｶﾝﾅﾀﾞｲｺｳﾃﾝ</t>
  </si>
  <si>
    <t>メナード化粧品　日吉台カンナ代行店</t>
  </si>
  <si>
    <t>ﾅｶﾑﾗ ﾕｳｺ</t>
  </si>
  <si>
    <t>中村　優子</t>
  </si>
  <si>
    <t>072-629-0600</t>
  </si>
  <si>
    <t>569-1022</t>
  </si>
  <si>
    <t>大阪府高槻市日吉台二番町7-16</t>
  </si>
  <si>
    <t>H0845</t>
  </si>
  <si>
    <t>新規　令和6年10月1日</t>
  </si>
  <si>
    <t>ﾒﾅｰﾄﾞｹｼｮｳﾋﾝ ﾐｼﾏｵｶ2ﾁｮｳﾒﾀﾞｲｺｳﾃﾝ</t>
  </si>
  <si>
    <t>メナード化粧品　三島丘２丁目代行店</t>
  </si>
  <si>
    <t>ﾏﾂﾌｼﾞ ｼﾎ</t>
  </si>
  <si>
    <t>松藤　志帆</t>
  </si>
  <si>
    <t>080-5633-1417</t>
  </si>
  <si>
    <t>567-0021</t>
  </si>
  <si>
    <t>大阪府茨木市三島丘二丁目21-4</t>
  </si>
  <si>
    <t>H0846</t>
  </si>
  <si>
    <t>新規　令和6年9月28日</t>
  </si>
  <si>
    <t>ﾒﾅｰﾄﾞｹｼｮｳﾋﾝｾﾝ ﾘﾚﾓﾝｸﾞﾗｽﾀﾞｲｺｳﾃﾝ</t>
  </si>
  <si>
    <t>メナード化粧品　千里レモングラス代行店</t>
  </si>
  <si>
    <t>ﾅｶﾑﾗ ﾕｷｺ</t>
  </si>
  <si>
    <t>中村　裕紀子</t>
  </si>
  <si>
    <t>090-8145-2502</t>
  </si>
  <si>
    <t>565-0836</t>
  </si>
  <si>
    <t>大阪府吹田市佐井寺一丁目29-18　佐井寺ハイツ203号</t>
  </si>
  <si>
    <t>H0847</t>
  </si>
  <si>
    <t>新規　令和6年10月30日
変更　令和7年6月20日</t>
  </si>
  <si>
    <t>ﾒﾅｰﾄﾞｹｼｮｳﾋﾝ ｷﾀﾎﾝﾏﾁﾀﾞｲｺｳﾃﾝ</t>
  </si>
  <si>
    <t>メナード化粧品　北本町代行店</t>
  </si>
  <si>
    <t>ﾌｸｼ ｱｺ</t>
  </si>
  <si>
    <t>福士　亜子</t>
  </si>
  <si>
    <t>090-4307-0188</t>
  </si>
  <si>
    <t>581-0802</t>
  </si>
  <si>
    <t>大阪府八尾市北本町2丁目13－9 ﾐｰﾃ大和306</t>
  </si>
  <si>
    <t>H0848</t>
  </si>
  <si>
    <t>新規　令和6年11月11日</t>
  </si>
  <si>
    <t>ﾕﾆｽﾞﾎｰﾑｶﾌﾞｼｷｶｲｼｬ</t>
  </si>
  <si>
    <t>ユニズホーム株式会社</t>
  </si>
  <si>
    <t>ﾃﾗﾀﾞ ﾀｶｼ</t>
  </si>
  <si>
    <t>寺田　貴詞</t>
  </si>
  <si>
    <t>4080001025638</t>
  </si>
  <si>
    <t>054-260-6230（0120-949-496）</t>
  </si>
  <si>
    <t>422-8067</t>
  </si>
  <si>
    <t>静岡県静岡市駿河区南町10-6　村上駅南ビル6階</t>
  </si>
  <si>
    <t>H0849</t>
  </si>
  <si>
    <t>新規　令和6年11月29日</t>
  </si>
  <si>
    <t>ﾒﾅｰﾄﾞｹｼｮｳﾋﾝ ﾜﾆﾀｶｼﾛﾀﾞｲｺｳﾃﾝ</t>
  </si>
  <si>
    <t>メナード化粧品　和邇高城代行店</t>
  </si>
  <si>
    <t>ﾏﾂｵｶ ﾕｳｺ</t>
  </si>
  <si>
    <t>松岡　裕子</t>
  </si>
  <si>
    <t>090-7366-2222</t>
  </si>
  <si>
    <t>520-0528</t>
  </si>
  <si>
    <t>滋賀県大津市和邇高城368番地の10</t>
  </si>
  <si>
    <t>H0850</t>
  </si>
  <si>
    <t>新規　令和6年12月2日</t>
  </si>
  <si>
    <t>ﾒﾅｰﾄﾞｹｼｮｳﾋﾝ ﾊﾙﾀﾒｶﾞﾜﾀﾞｲｺｳﾃﾝ</t>
  </si>
  <si>
    <t>メナード化粧品　治田目川代行店</t>
  </si>
  <si>
    <t>ﾀﾅｶ ｱｷｺ</t>
  </si>
  <si>
    <t>田中　昌子</t>
  </si>
  <si>
    <t>090-3652-4172</t>
  </si>
  <si>
    <t>520-3013</t>
  </si>
  <si>
    <t>滋賀県栗東市目川579番地11</t>
  </si>
  <si>
    <t>H0851</t>
  </si>
  <si>
    <t>ﾒﾅｰﾄﾞｹｼｮｳﾋﾝ ｺｳﾅﾝﾋｴﾀﾞﾆﾀﾞｲｺｳﾃﾝ</t>
  </si>
  <si>
    <t>メナード化粧品　甲南稗谷代行店</t>
  </si>
  <si>
    <t>ﾆｼｻﾞﾜ ﾏﾕﾐ</t>
  </si>
  <si>
    <t>西澤　真由美</t>
  </si>
  <si>
    <t>0748-86-4230</t>
  </si>
  <si>
    <t>520-3331</t>
  </si>
  <si>
    <t>滋賀県甲賀市甲南町稗谷1782番地44</t>
  </si>
  <si>
    <t>H0852</t>
  </si>
  <si>
    <t>新規　令和6年12月7日</t>
  </si>
  <si>
    <t>ﾒﾅｰﾄﾞｹｼｮｳﾋﾝ ﾘｯﾄｳｱﾝﾖｳｼﾞﾀﾞｲｺｳﾃﾝ</t>
  </si>
  <si>
    <t>メナード化粧品　栗東安養寺代行店</t>
  </si>
  <si>
    <t>ﾐﾂﾊﾗ ｴﾘｺ</t>
  </si>
  <si>
    <t>光原　絵里子</t>
  </si>
  <si>
    <t>090-3166-2901</t>
  </si>
  <si>
    <t>滋賀県栗東市安養寺七丁目1番13号-302号　シャーメゾンセリア</t>
  </si>
  <si>
    <t>H0853</t>
  </si>
  <si>
    <t>新規　令和6年12月9日</t>
  </si>
  <si>
    <t>ﾒﾅｰﾄﾞｹｼｮｳﾋﾝ ﾜﾆﾅｶﾊﾏﾀﾞｲｺｳﾃﾝ</t>
  </si>
  <si>
    <t>メナード化粧品　和に中浜代行店</t>
  </si>
  <si>
    <t>ﾆｼﾓﾄ ﾖｼｴ</t>
  </si>
  <si>
    <t>西本　佳恵</t>
  </si>
  <si>
    <t>080-2529-7617</t>
  </si>
  <si>
    <t>滋賀県大津市和邇中浜127</t>
  </si>
  <si>
    <t>H0854</t>
  </si>
  <si>
    <t>新規　令和6年12月26日</t>
  </si>
  <si>
    <t>ﾒﾅｰﾄﾞｹｼｮｳﾋﾝ ｱﾝｼｭﾊﾞﾝﾊﾞﾉﾆｼﾀﾞｲｺｳﾃﾝ</t>
  </si>
  <si>
    <t>メナード化粧品　安朱馬場ノ西代行店</t>
  </si>
  <si>
    <t>ﾋﾗｲ ﾕｷｺ</t>
  </si>
  <si>
    <t>平井　由希子</t>
  </si>
  <si>
    <t>090-6551-3600</t>
  </si>
  <si>
    <t>607-8007</t>
  </si>
  <si>
    <t>京都市山科区安朱馬場ノ西14-10</t>
  </si>
  <si>
    <t>H0855</t>
  </si>
  <si>
    <t>新規　令和7年1月15日</t>
  </si>
  <si>
    <t>ｼﾞｬﾊﾟﾝﾎｰﾑﾜﾝﾄﾞｶﾌﾞｼｷｶﾞｲｼｬ</t>
  </si>
  <si>
    <t>JAPAN　HOME　WAND株式会社</t>
  </si>
  <si>
    <t>ﾎﾘｹ ﾏｻﾋﾛ</t>
  </si>
  <si>
    <t>堀家　正弘</t>
  </si>
  <si>
    <t>5180001130385</t>
  </si>
  <si>
    <t>お客様相談室0120-773-382</t>
  </si>
  <si>
    <t>465-0043</t>
  </si>
  <si>
    <t>愛知県名古屋市名東区宝が丘270番地</t>
  </si>
  <si>
    <t>H0856</t>
  </si>
  <si>
    <t>新規　令和7年1月18日</t>
  </si>
  <si>
    <t>ｶﾌﾞｼｷｶﾞｲｼｬｴﾙﾋﾞｰ</t>
  </si>
  <si>
    <t>株式会社LB</t>
  </si>
  <si>
    <t>ｼﾛﾏ ｼｭﾝﾔ</t>
  </si>
  <si>
    <t>城間　俊哉</t>
  </si>
  <si>
    <t>8120001244155</t>
  </si>
  <si>
    <t>06-6450-9321</t>
  </si>
  <si>
    <t>530-0001</t>
  </si>
  <si>
    <t>大阪市北区梅田2-2-2　ヒルトンプラザウエストオフィスタワー19階</t>
  </si>
  <si>
    <t>０９０－１９１９－２０２１</t>
  </si>
  <si>
    <t>北野１－１３－１８アイハラビル２０２</t>
  </si>
  <si>
    <t>H0857</t>
  </si>
  <si>
    <t>新規　令和７年３月31日</t>
  </si>
  <si>
    <t>ｶﾌﾞｼｷｶﾞｲｼｬ ｺﾄｺｰﾎﾟﾚｰｼｮﾝ</t>
  </si>
  <si>
    <t>株式会社　湖都コーポレーション</t>
  </si>
  <si>
    <t>ﾄﾐｵｶ ﾏｻﾌﾐ</t>
  </si>
  <si>
    <t>冨岡　昌文</t>
  </si>
  <si>
    <t>7160001016205</t>
  </si>
  <si>
    <t>077-596-3510</t>
  </si>
  <si>
    <t>滋賀県野洲市小篠原1992-5</t>
  </si>
  <si>
    <t>H0858</t>
  </si>
  <si>
    <t>新規　令和7年4月18日</t>
  </si>
  <si>
    <t>ﾊﾅｻｸｾｲﾒｲﾎｹﾝｶﾌﾞｼｷｶｲｼｬ</t>
  </si>
  <si>
    <t>はなさく生命保険株式会社</t>
  </si>
  <si>
    <t>ﾔﾏﾈ ﾀｶｵ</t>
  </si>
  <si>
    <t>山根　隆男</t>
  </si>
  <si>
    <t>6010401139430</t>
  </si>
  <si>
    <t>03-6441-0860</t>
  </si>
  <si>
    <t>〒106-6218</t>
  </si>
  <si>
    <t>東京都港区六本木3-2-1 六本木ｸﾞﾗﾝﾄﾞﾀﾜｰ18階</t>
  </si>
  <si>
    <t>H0859</t>
  </si>
  <si>
    <t>新規　令和7年4月25日</t>
  </si>
  <si>
    <t>ｶﾌﾞｼｷｶｲｼｬ ｷｰﾄｽ</t>
  </si>
  <si>
    <t>株式会社ｋｉｉｔｏｓ</t>
  </si>
  <si>
    <t>ｼﾗﾀｹ ﾕﾘ</t>
  </si>
  <si>
    <t>白武　友里</t>
  </si>
  <si>
    <t>7160001026195</t>
  </si>
  <si>
    <t>0748-26-0838</t>
  </si>
  <si>
    <t>〒527-0091</t>
  </si>
  <si>
    <t>滋賀県東近江市小脇町2334</t>
  </si>
  <si>
    <t>H0860</t>
  </si>
  <si>
    <t>新規　令和7年6月23日</t>
  </si>
  <si>
    <t>ｲｯﾊﾟﾝｼｬﾀﾞﾝﾎｳｼﾞﾝ ﾄｺ</t>
  </si>
  <si>
    <t>一般社団法人　とこ</t>
  </si>
  <si>
    <t>ﾀﾞｲﾋｮｳﾘｼﾞ ﾂｷﾀﾞ ｼｭｳ</t>
  </si>
  <si>
    <t>代表理事　築田　周</t>
  </si>
  <si>
    <t>2160005010373</t>
  </si>
  <si>
    <t>077-589-5666</t>
  </si>
  <si>
    <t>〒520-2423</t>
  </si>
  <si>
    <t>滋賀県野洲市西河原586-1</t>
  </si>
  <si>
    <t>H0861</t>
  </si>
  <si>
    <t>新規　令和7年7月1日</t>
  </si>
  <si>
    <t>ﾒﾅｰﾄﾞｹｼｮｳﾋﾝ ﾀｶｼﾏｼﾝｱｻﾋﾀﾞｲｺｳﾃﾝ</t>
  </si>
  <si>
    <t>メナード化粧品　高島新旭代行店</t>
  </si>
  <si>
    <t>ﾊﾞﾝﾊﾞ ﾏﾘｺ</t>
  </si>
  <si>
    <t>馬場　眞理子</t>
  </si>
  <si>
    <t>090-9617-3518</t>
  </si>
  <si>
    <t>〒520-1532</t>
  </si>
  <si>
    <t>滋賀県高島市新旭町熊野本1069番地</t>
  </si>
  <si>
    <t>H0862</t>
  </si>
  <si>
    <t>新規　令和7年10月3日</t>
  </si>
  <si>
    <t>ﾒﾅｰﾄﾞｹｼｮｳﾋﾝﾀｶﾂｷﾁﾖﾀﾞﾀﾞｲｺｳﾃﾝ</t>
  </si>
  <si>
    <t>メナード化粧品高槻千代田代行店</t>
  </si>
  <si>
    <t>ｲﾑﾗ ﾐﾁｺ</t>
  </si>
  <si>
    <t>井村　美智子</t>
  </si>
  <si>
    <t>090-5153-8770</t>
  </si>
  <si>
    <t>569-0087</t>
  </si>
  <si>
    <t>大阪府高槻市千代田町18-9</t>
  </si>
  <si>
    <t>H0863</t>
  </si>
  <si>
    <t>新規　令和8年1月19日</t>
  </si>
  <si>
    <t>ﾒﾅｰﾄﾞｹｼｮｳﾋﾝ ﾉｺﾞｳﾊﾗﾀﾞｲｺｳﾃﾝ</t>
  </si>
  <si>
    <t>メナード化粧品　野郷原代行店</t>
  </si>
  <si>
    <t>ﾔｽﾀﾞ ﾅｵｺ</t>
  </si>
  <si>
    <t>安田　奈緒子</t>
  </si>
  <si>
    <t>090-8484-1755</t>
  </si>
  <si>
    <t>520-2133</t>
  </si>
  <si>
    <t>　滋賀県大津市野郷原1-14-7</t>
  </si>
  <si>
    <t>H0864</t>
  </si>
  <si>
    <t>ｶﾌﾞｼｷｶｲｼｬﾃｲｸｵﾌﾝ</t>
  </si>
  <si>
    <t>株式会社テイクオフン</t>
  </si>
  <si>
    <t>ｵｵﾀ ｱﾔﾄ</t>
  </si>
  <si>
    <t>太田　文人</t>
  </si>
  <si>
    <t>3160001024979</t>
  </si>
  <si>
    <t>077-558-6211</t>
  </si>
  <si>
    <t>〒524-0045</t>
  </si>
  <si>
    <t>　滋賀県守山市金森町512-3</t>
  </si>
  <si>
    <t>H0865</t>
  </si>
  <si>
    <t>新規　令和8年2月13日</t>
  </si>
  <si>
    <t>ﾒﾅｰﾄﾞｹｼｮｳﾋﾝ ﾋｶﾞｼｵｳﾐﾐﾂﾔﾀﾞｲｺｳﾃﾝ</t>
  </si>
  <si>
    <t>メナード化粧品　東近江三津屋代行店</t>
  </si>
  <si>
    <t>ﾅｶｶﾞﾜ ｴﾘ</t>
  </si>
  <si>
    <t>中川　絵里</t>
  </si>
  <si>
    <t>0748-56-1196</t>
  </si>
  <si>
    <t>〒527-0075</t>
  </si>
  <si>
    <t>滋賀県東近江市三津屋町245-8</t>
  </si>
  <si>
    <t>H0866</t>
  </si>
  <si>
    <t>新規　令和8年2月16日</t>
  </si>
  <si>
    <t>ｶﾌﾞｼｷｶｲｼｬﾂｲﾃﾙﾎｰﾑ</t>
  </si>
  <si>
    <t>株式会社ツイテルホーム</t>
  </si>
  <si>
    <t>ﾐﾊﾗ ﾖｼﾋﾛ</t>
  </si>
  <si>
    <t>三原　義弘</t>
  </si>
  <si>
    <t>077-582-7466</t>
  </si>
  <si>
    <t>〒520-0044</t>
  </si>
  <si>
    <t>大津市京町4-5-13澤甚第一ビル1F</t>
  </si>
  <si>
    <t>H0867</t>
  </si>
  <si>
    <t>ｻｸ</t>
  </si>
  <si>
    <t>咲　－Saku－</t>
  </si>
  <si>
    <t>ｵﾀﾞﾆ ﾕﾐ</t>
  </si>
  <si>
    <t>小谷　優美</t>
  </si>
  <si>
    <t>090-5365-0504</t>
  </si>
  <si>
    <t>〒520-2312</t>
  </si>
  <si>
    <t>野洲市入町872</t>
  </si>
  <si>
    <t>H0868</t>
  </si>
  <si>
    <t>新規　令和8年3月12日</t>
  </si>
  <si>
    <t>ﾜﾀｼﾉﾏﾅﾋﾞｹﾝｷｭｳｼｮ</t>
  </si>
  <si>
    <t>わたしのまなび研究所</t>
  </si>
  <si>
    <t>ｵｶﾀﾞ ｻﾕﾘ</t>
  </si>
  <si>
    <t>岡田　さゆり</t>
  </si>
  <si>
    <t>070-1763-1871</t>
  </si>
  <si>
    <t>〒 520-2316</t>
  </si>
  <si>
    <t>野洲市上屋1375番地17</t>
  </si>
  <si>
    <t>H0869</t>
  </si>
  <si>
    <t>新規　令和8年4月7日</t>
  </si>
  <si>
    <t>ｶﾌﾞｼｷｶﾞｲｼｬｴﾑﾋﾞｰ</t>
  </si>
  <si>
    <t>株式会社ＭＢ</t>
  </si>
  <si>
    <t>ﾌｼﾞｲ ﾔｽﾀｹ</t>
  </si>
  <si>
    <t>藤井　泰剛</t>
  </si>
  <si>
    <t>06-7506-9092</t>
  </si>
  <si>
    <t>〒564-0001</t>
  </si>
  <si>
    <t>大阪府吹田市岸部北2-1-15</t>
  </si>
  <si>
    <t>H0870</t>
  </si>
  <si>
    <t>ﾒﾅｰﾄﾞｹｼｮｳﾋﾝ ｶﾐﾁｭｳｼﾞｮｳﾀﾞｲｺｳﾃﾝ</t>
  </si>
  <si>
    <t>メナード化粧品　上中条代行店</t>
  </si>
  <si>
    <t>ｲﾉｳｴ ﾐﾄﾞﾘ</t>
  </si>
  <si>
    <t>井上　みどり</t>
  </si>
  <si>
    <t>090-7498-3102</t>
  </si>
  <si>
    <t>〒567-0881</t>
  </si>
  <si>
    <t>大阪府茨木市上中条2丁目1-17 第9薩摩ﾏﾝｼｮﾝ201</t>
  </si>
  <si>
    <t>7120002056658</t>
    <phoneticPr fontId="4"/>
  </si>
  <si>
    <t>2130001024529</t>
    <phoneticPr fontId="4"/>
  </si>
  <si>
    <t>4160001005144</t>
    <phoneticPr fontId="4"/>
  </si>
  <si>
    <t>4160001015770</t>
    <phoneticPr fontId="4"/>
  </si>
  <si>
    <t>6011101002779</t>
    <phoneticPr fontId="4"/>
  </si>
  <si>
    <t>4010401043881</t>
    <phoneticPr fontId="4"/>
  </si>
  <si>
    <t>5160002012980</t>
    <phoneticPr fontId="4"/>
  </si>
  <si>
    <t>7200001011358</t>
    <phoneticPr fontId="4"/>
  </si>
  <si>
    <t>2220001011105</t>
    <phoneticPr fontId="4"/>
  </si>
  <si>
    <t>5010401102100</t>
    <phoneticPr fontId="4"/>
  </si>
  <si>
    <t>3011101054245</t>
    <phoneticPr fontId="4"/>
  </si>
  <si>
    <t>8190001000667</t>
    <phoneticPr fontId="4"/>
  </si>
  <si>
    <t>6160002013755</t>
    <phoneticPr fontId="4"/>
  </si>
  <si>
    <t>4010401016607</t>
    <phoneticPr fontId="4"/>
  </si>
  <si>
    <t>9700150012105</t>
    <phoneticPr fontId="4"/>
  </si>
  <si>
    <t>7130001032584</t>
    <phoneticPr fontId="4"/>
  </si>
  <si>
    <t>4130001019989</t>
    <phoneticPr fontId="4"/>
  </si>
  <si>
    <t>4120001115467</t>
    <phoneticPr fontId="4"/>
  </si>
  <si>
    <t>7160001010091</t>
    <phoneticPr fontId="4"/>
  </si>
  <si>
    <t>2160001010666</t>
    <phoneticPr fontId="4"/>
  </si>
  <si>
    <t>2010001008824</t>
    <phoneticPr fontId="4"/>
  </si>
  <si>
    <t>9010401150839</t>
    <phoneticPr fontId="4"/>
  </si>
  <si>
    <t>6160001000993</t>
    <phoneticPr fontId="4"/>
  </si>
  <si>
    <t>9160001001048</t>
    <phoneticPr fontId="4"/>
  </si>
  <si>
    <t>4160001016942</t>
    <phoneticPr fontId="4"/>
  </si>
  <si>
    <t>8160001008093</t>
    <phoneticPr fontId="4"/>
  </si>
  <si>
    <t>9120101048001</t>
    <phoneticPr fontId="4"/>
  </si>
  <si>
    <t>2120901033191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</si>
</sst>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\(General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</cellStyleXfs>
  <cellXfs count="147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76" fontId="1" fillId="3" borderId="1" xfId="2" applyFill="1" applyBorder="1" applyAlignment="1">
      <alignment horizontal="center" vertical="center"/>
    </xf>
    <xf numFmtId="49" fontId="0" fillId="0" borderId="1" xfId="2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176" fontId="1" fillId="0" borderId="1" xfId="2" applyBorder="1" applyAlignment="1">
      <alignment horizontal="center" vertical="center"/>
    </xf>
    <xf numFmtId="0" fontId="1" fillId="0" borderId="0" xfId="1" applyAlignment="1">
      <alignment vertical="center" wrapText="1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0" fillId="0" borderId="0" xfId="0" applyFont="1" applyAlignment="1"/>
    <xf numFmtId="176" fontId="11" fillId="0" borderId="0" xfId="2" applyFont="1" applyAlignment="1">
      <alignment vertical="center"/>
    </xf>
    <xf numFmtId="176" fontId="11" fillId="0" borderId="0" xfId="2" applyFont="1">
      <alignment vertical="center"/>
    </xf>
    <xf numFmtId="176" fontId="11" fillId="0" borderId="0" xfId="2" applyFont="1" applyAlignment="1">
      <alignment horizontal="right" vertical="center"/>
    </xf>
    <xf numFmtId="0" fontId="2" fillId="0" borderId="0" xfId="0" applyFont="1">
      <alignment vertical="center"/>
    </xf>
    <xf numFmtId="176" fontId="11" fillId="0" borderId="0" xfId="2" applyFont="1" applyBorder="1">
      <alignment vertical="center"/>
    </xf>
    <xf numFmtId="176" fontId="11" fillId="0" borderId="0" xfId="2" applyFont="1" applyBorder="1" applyAlignment="1">
      <alignment horizontal="left" vertical="center"/>
    </xf>
    <xf numFmtId="176" fontId="11" fillId="0" borderId="0" xfId="2" applyFont="1" applyBorder="1" applyAlignment="1">
      <alignment horizontal="left" vertical="center" wrapText="1"/>
    </xf>
    <xf numFmtId="176" fontId="5" fillId="0" borderId="0" xfId="2" applyFont="1" applyBorder="1" applyAlignment="1">
      <alignment horizontal="right" vertical="top"/>
    </xf>
    <xf numFmtId="176" fontId="11" fillId="0" borderId="0" xfId="2" applyFont="1" applyAlignment="1">
      <alignment vertical="top"/>
    </xf>
    <xf numFmtId="176" fontId="11" fillId="0" borderId="0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>
      <alignment vertical="center"/>
    </xf>
    <xf numFmtId="0" fontId="0" fillId="0" borderId="1" xfId="0" quotePrefix="1" applyBorder="1">
      <alignment vertical="center"/>
    </xf>
    <xf numFmtId="0" fontId="0" fillId="0" borderId="0" xfId="0" applyAlignment="1">
      <alignment horizontal="left" vertical="top" wrapText="1" indent="8"/>
    </xf>
    <xf numFmtId="0" fontId="0" fillId="0" borderId="0" xfId="0" applyAlignment="1">
      <alignment horizontal="left" vertical="top" indent="8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 indent="5"/>
    </xf>
    <xf numFmtId="0" fontId="0" fillId="0" borderId="0" xfId="0" applyAlignment="1">
      <alignment horizontal="left" vertical="center" wrapText="1" indent="5"/>
    </xf>
    <xf numFmtId="176" fontId="12" fillId="0" borderId="0" xfId="2" applyFont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left" vertical="center"/>
    </xf>
    <xf numFmtId="177" fontId="0" fillId="0" borderId="4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3"/>
    </xf>
    <xf numFmtId="0" fontId="16" fillId="0" borderId="0" xfId="0" applyFont="1" applyBorder="1" applyAlignment="1">
      <alignment horizontal="center" vertical="top"/>
    </xf>
    <xf numFmtId="176" fontId="11" fillId="4" borderId="2" xfId="2" applyFont="1" applyFill="1" applyBorder="1" applyAlignment="1">
      <alignment horizontal="left" vertical="center"/>
    </xf>
    <xf numFmtId="176" fontId="11" fillId="4" borderId="3" xfId="2" applyFont="1" applyFill="1" applyBorder="1" applyAlignment="1">
      <alignment horizontal="left" vertical="center"/>
    </xf>
    <xf numFmtId="176" fontId="11" fillId="4" borderId="4" xfId="2" applyFont="1" applyFill="1" applyBorder="1" applyAlignment="1">
      <alignment horizontal="left" vertical="center"/>
    </xf>
    <xf numFmtId="176" fontId="11" fillId="4" borderId="6" xfId="2" applyFont="1" applyFill="1" applyBorder="1" applyAlignment="1">
      <alignment horizontal="center" vertical="center"/>
    </xf>
    <xf numFmtId="176" fontId="11" fillId="4" borderId="7" xfId="2" applyFont="1" applyFill="1" applyBorder="1" applyAlignment="1">
      <alignment horizontal="center" vertical="center"/>
    </xf>
    <xf numFmtId="176" fontId="11" fillId="4" borderId="8" xfId="2" applyFont="1" applyFill="1" applyBorder="1" applyAlignment="1">
      <alignment horizontal="center" vertical="center"/>
    </xf>
    <xf numFmtId="176" fontId="11" fillId="0" borderId="9" xfId="2" applyFont="1" applyFill="1" applyBorder="1" applyAlignment="1">
      <alignment horizontal="center" vertical="center"/>
    </xf>
    <xf numFmtId="176" fontId="11" fillId="0" borderId="10" xfId="2" applyFont="1" applyFill="1" applyBorder="1" applyAlignment="1">
      <alignment horizontal="center" vertical="center"/>
    </xf>
    <xf numFmtId="176" fontId="11" fillId="0" borderId="11" xfId="2" applyFont="1" applyFill="1" applyBorder="1" applyAlignment="1">
      <alignment horizontal="center" vertical="center"/>
    </xf>
    <xf numFmtId="176" fontId="11" fillId="4" borderId="12" xfId="2" applyFont="1" applyFill="1" applyBorder="1" applyAlignment="1">
      <alignment horizontal="center" vertical="center"/>
    </xf>
    <xf numFmtId="176" fontId="11" fillId="4" borderId="13" xfId="2" applyFont="1" applyFill="1" applyBorder="1" applyAlignment="1">
      <alignment horizontal="center" vertical="center"/>
    </xf>
    <xf numFmtId="176" fontId="11" fillId="4" borderId="14" xfId="2" applyFont="1" applyFill="1" applyBorder="1" applyAlignment="1">
      <alignment horizontal="center" vertical="center"/>
    </xf>
    <xf numFmtId="176" fontId="11" fillId="0" borderId="12" xfId="2" applyFont="1" applyBorder="1" applyAlignment="1">
      <alignment horizontal="center" vertical="center"/>
    </xf>
    <xf numFmtId="176" fontId="11" fillId="0" borderId="13" xfId="2" applyFont="1" applyBorder="1" applyAlignment="1">
      <alignment horizontal="center" vertical="center"/>
    </xf>
    <xf numFmtId="176" fontId="11" fillId="0" borderId="14" xfId="2" applyFont="1" applyBorder="1" applyAlignment="1">
      <alignment horizontal="center" vertical="center"/>
    </xf>
    <xf numFmtId="176" fontId="11" fillId="4" borderId="15" xfId="2" applyFont="1" applyFill="1" applyBorder="1" applyAlignment="1">
      <alignment horizontal="center" vertical="center"/>
    </xf>
    <xf numFmtId="176" fontId="11" fillId="4" borderId="16" xfId="2" applyFont="1" applyFill="1" applyBorder="1" applyAlignment="1">
      <alignment horizontal="center" vertical="center"/>
    </xf>
    <xf numFmtId="176" fontId="11" fillId="4" borderId="17" xfId="2" applyFont="1" applyFill="1" applyBorder="1" applyAlignment="1">
      <alignment horizontal="center" vertical="center"/>
    </xf>
    <xf numFmtId="176" fontId="11" fillId="0" borderId="15" xfId="2" applyFont="1" applyFill="1" applyBorder="1" applyAlignment="1">
      <alignment horizontal="center" vertical="center"/>
    </xf>
    <xf numFmtId="176" fontId="11" fillId="0" borderId="16" xfId="2" applyFont="1" applyFill="1" applyBorder="1" applyAlignment="1">
      <alignment horizontal="center" vertical="center"/>
    </xf>
    <xf numFmtId="176" fontId="11" fillId="0" borderId="17" xfId="2" applyFont="1" applyFill="1" applyBorder="1" applyAlignment="1">
      <alignment horizontal="center" vertical="center"/>
    </xf>
    <xf numFmtId="176" fontId="5" fillId="4" borderId="18" xfId="2" applyFont="1" applyFill="1" applyBorder="1" applyAlignment="1">
      <alignment horizontal="center" vertical="center" wrapText="1"/>
    </xf>
    <xf numFmtId="176" fontId="5" fillId="4" borderId="19" xfId="2" applyFont="1" applyFill="1" applyBorder="1" applyAlignment="1">
      <alignment horizontal="center" vertical="center" wrapText="1"/>
    </xf>
    <xf numFmtId="176" fontId="5" fillId="4" borderId="20" xfId="2" applyFont="1" applyFill="1" applyBorder="1" applyAlignment="1">
      <alignment horizontal="center" vertical="center" wrapText="1"/>
    </xf>
    <xf numFmtId="176" fontId="11" fillId="0" borderId="18" xfId="2" applyFont="1" applyBorder="1" applyAlignment="1">
      <alignment horizontal="center" vertical="center"/>
    </xf>
    <xf numFmtId="176" fontId="11" fillId="0" borderId="19" xfId="2" applyFont="1" applyBorder="1" applyAlignment="1">
      <alignment horizontal="center" vertical="center"/>
    </xf>
    <xf numFmtId="176" fontId="11" fillId="0" borderId="20" xfId="2" applyFont="1" applyBorder="1" applyAlignment="1">
      <alignment horizontal="center" vertical="center"/>
    </xf>
    <xf numFmtId="176" fontId="5" fillId="4" borderId="2" xfId="2" applyFont="1" applyFill="1" applyBorder="1" applyAlignment="1">
      <alignment horizontal="center" vertical="center" wrapText="1"/>
    </xf>
    <xf numFmtId="176" fontId="5" fillId="4" borderId="3" xfId="2" applyFont="1" applyFill="1" applyBorder="1" applyAlignment="1">
      <alignment horizontal="center" vertical="center" wrapText="1"/>
    </xf>
    <xf numFmtId="176" fontId="5" fillId="4" borderId="4" xfId="2" applyFont="1" applyFill="1" applyBorder="1" applyAlignment="1">
      <alignment horizontal="center" vertical="center" wrapText="1"/>
    </xf>
    <xf numFmtId="49" fontId="11" fillId="0" borderId="18" xfId="2" applyNumberFormat="1" applyFont="1" applyBorder="1" applyAlignment="1">
      <alignment horizontal="center" vertical="center"/>
    </xf>
    <xf numFmtId="49" fontId="11" fillId="0" borderId="19" xfId="2" applyNumberFormat="1" applyFont="1" applyBorder="1" applyAlignment="1">
      <alignment horizontal="center" vertical="center"/>
    </xf>
    <xf numFmtId="49" fontId="11" fillId="0" borderId="20" xfId="2" applyNumberFormat="1" applyFont="1" applyBorder="1" applyAlignment="1">
      <alignment horizontal="center" vertical="center"/>
    </xf>
    <xf numFmtId="176" fontId="11" fillId="4" borderId="9" xfId="2" applyFont="1" applyFill="1" applyBorder="1" applyAlignment="1">
      <alignment horizontal="left" vertical="center" wrapText="1"/>
    </xf>
    <xf numFmtId="176" fontId="11" fillId="4" borderId="10" xfId="2" applyFont="1" applyFill="1" applyBorder="1" applyAlignment="1">
      <alignment horizontal="left" vertical="center" wrapText="1"/>
    </xf>
    <xf numFmtId="176" fontId="11" fillId="4" borderId="11" xfId="2" applyFont="1" applyFill="1" applyBorder="1" applyAlignment="1">
      <alignment horizontal="left" vertical="center" wrapText="1"/>
    </xf>
    <xf numFmtId="176" fontId="11" fillId="4" borderId="22" xfId="2" applyFont="1" applyFill="1" applyBorder="1" applyAlignment="1">
      <alignment horizontal="left" vertical="center" wrapText="1"/>
    </xf>
    <xf numFmtId="176" fontId="11" fillId="4" borderId="0" xfId="2" applyFont="1" applyFill="1" applyBorder="1" applyAlignment="1">
      <alignment horizontal="left" vertical="center" wrapText="1"/>
    </xf>
    <xf numFmtId="176" fontId="11" fillId="4" borderId="23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left" vertical="center" wrapText="1"/>
    </xf>
    <xf numFmtId="176" fontId="11" fillId="4" borderId="19" xfId="2" applyFont="1" applyFill="1" applyBorder="1" applyAlignment="1">
      <alignment horizontal="left" vertical="center" wrapText="1"/>
    </xf>
    <xf numFmtId="176" fontId="11" fillId="4" borderId="20" xfId="2" applyFont="1" applyFill="1" applyBorder="1" applyAlignment="1">
      <alignment horizontal="left" vertical="center" wrapText="1"/>
    </xf>
    <xf numFmtId="176" fontId="11" fillId="4" borderId="2" xfId="2" applyFont="1" applyFill="1" applyBorder="1" applyAlignment="1">
      <alignment horizontal="center" vertical="center"/>
    </xf>
    <xf numFmtId="176" fontId="11" fillId="4" borderId="3" xfId="2" applyFont="1" applyFill="1" applyBorder="1" applyAlignment="1">
      <alignment horizontal="center" vertical="center"/>
    </xf>
    <xf numFmtId="176" fontId="11" fillId="4" borderId="21" xfId="2" applyFont="1" applyFill="1" applyBorder="1" applyAlignment="1">
      <alignment horizontal="center" vertical="center"/>
    </xf>
    <xf numFmtId="176" fontId="11" fillId="4" borderId="4" xfId="2" applyFont="1" applyFill="1" applyBorder="1" applyAlignment="1">
      <alignment horizontal="center" vertical="center"/>
    </xf>
    <xf numFmtId="0" fontId="11" fillId="0" borderId="2" xfId="2" applyNumberFormat="1" applyFont="1" applyBorder="1" applyAlignment="1">
      <alignment horizontal="center" vertical="center"/>
    </xf>
    <xf numFmtId="0" fontId="11" fillId="0" borderId="3" xfId="2" applyNumberFormat="1" applyFont="1" applyBorder="1" applyAlignment="1">
      <alignment horizontal="center" vertical="center"/>
    </xf>
    <xf numFmtId="0" fontId="11" fillId="0" borderId="21" xfId="2" applyNumberFormat="1" applyFont="1" applyBorder="1" applyAlignment="1">
      <alignment horizontal="center" vertical="center"/>
    </xf>
    <xf numFmtId="176" fontId="11" fillId="5" borderId="24" xfId="2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 vertical="center"/>
    </xf>
    <xf numFmtId="176" fontId="11" fillId="5" borderId="4" xfId="2" applyFont="1" applyFill="1" applyBorder="1" applyAlignment="1">
      <alignment horizontal="center" vertical="center"/>
    </xf>
    <xf numFmtId="176" fontId="11" fillId="0" borderId="24" xfId="2" applyFont="1" applyBorder="1" applyAlignment="1">
      <alignment horizontal="center" vertical="center"/>
    </xf>
    <xf numFmtId="176" fontId="11" fillId="0" borderId="3" xfId="2" applyFont="1" applyBorder="1" applyAlignment="1">
      <alignment horizontal="center" vertical="center"/>
    </xf>
    <xf numFmtId="176" fontId="11" fillId="0" borderId="4" xfId="2" applyFont="1" applyBorder="1" applyAlignment="1">
      <alignment horizontal="center" vertical="center"/>
    </xf>
    <xf numFmtId="176" fontId="11" fillId="4" borderId="25" xfId="2" applyFont="1" applyFill="1" applyBorder="1" applyAlignment="1">
      <alignment horizontal="left" vertical="center" wrapText="1"/>
    </xf>
    <xf numFmtId="176" fontId="11" fillId="4" borderId="1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center" vertical="center" shrinkToFit="1"/>
    </xf>
    <xf numFmtId="176" fontId="11" fillId="4" borderId="20" xfId="2" applyFont="1" applyFill="1" applyBorder="1" applyAlignment="1">
      <alignment horizontal="center" vertical="center" shrinkToFit="1"/>
    </xf>
    <xf numFmtId="176" fontId="11" fillId="4" borderId="18" xfId="2" applyFont="1" applyFill="1" applyBorder="1" applyAlignment="1">
      <alignment horizontal="center" vertical="center"/>
    </xf>
    <xf numFmtId="176" fontId="11" fillId="4" borderId="19" xfId="2" applyFont="1" applyFill="1" applyBorder="1" applyAlignment="1">
      <alignment horizontal="center" vertical="center"/>
    </xf>
    <xf numFmtId="176" fontId="11" fillId="4" borderId="20" xfId="2" applyFont="1" applyFill="1" applyBorder="1" applyAlignment="1">
      <alignment horizontal="center" vertical="center"/>
    </xf>
    <xf numFmtId="176" fontId="11" fillId="0" borderId="2" xfId="2" applyFont="1" applyBorder="1" applyAlignment="1">
      <alignment horizontal="center" vertical="center"/>
    </xf>
    <xf numFmtId="176" fontId="11" fillId="4" borderId="1" xfId="2" applyFont="1" applyFill="1" applyBorder="1" applyAlignment="1">
      <alignment horizontal="center" vertical="center" wrapText="1"/>
    </xf>
    <xf numFmtId="176" fontId="11" fillId="4" borderId="2" xfId="2" applyFont="1" applyFill="1" applyBorder="1" applyAlignment="1">
      <alignment horizontal="center" vertical="center" wrapText="1"/>
    </xf>
    <xf numFmtId="176" fontId="11" fillId="4" borderId="4" xfId="2" applyFont="1" applyFill="1" applyBorder="1" applyAlignment="1">
      <alignment horizontal="center" vertical="center" wrapText="1"/>
    </xf>
    <xf numFmtId="176" fontId="11" fillId="0" borderId="2" xfId="2" applyFont="1" applyBorder="1" applyAlignment="1">
      <alignment horizontal="left" vertical="center" wrapText="1"/>
    </xf>
    <xf numFmtId="176" fontId="11" fillId="0" borderId="3" xfId="2" applyFont="1" applyBorder="1" applyAlignment="1">
      <alignment horizontal="left" vertical="center" wrapText="1"/>
    </xf>
    <xf numFmtId="176" fontId="11" fillId="0" borderId="4" xfId="2" applyFont="1" applyBorder="1" applyAlignment="1">
      <alignment horizontal="left" vertical="center" wrapText="1"/>
    </xf>
    <xf numFmtId="176" fontId="11" fillId="0" borderId="2" xfId="2" applyFont="1" applyBorder="1" applyAlignment="1">
      <alignment horizontal="left" vertical="center"/>
    </xf>
    <xf numFmtId="176" fontId="11" fillId="0" borderId="3" xfId="2" applyFont="1" applyBorder="1" applyAlignment="1">
      <alignment horizontal="left" vertical="center"/>
    </xf>
    <xf numFmtId="176" fontId="11" fillId="0" borderId="21" xfId="2" applyFont="1" applyBorder="1" applyAlignment="1">
      <alignment horizontal="left" vertical="center"/>
    </xf>
    <xf numFmtId="176" fontId="11" fillId="4" borderId="2" xfId="2" applyFont="1" applyFill="1" applyBorder="1" applyAlignment="1">
      <alignment horizontal="center" vertical="center" shrinkToFit="1"/>
    </xf>
    <xf numFmtId="176" fontId="11" fillId="4" borderId="4" xfId="2" applyFont="1" applyFill="1" applyBorder="1" applyAlignment="1">
      <alignment horizontal="center" vertical="center" shrinkToFit="1"/>
    </xf>
  </cellXfs>
  <cellStyles count="3">
    <cellStyle name="標準" xfId="0" builtinId="0"/>
    <cellStyle name="標準 3 2" xfId="1"/>
    <cellStyle name="標準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6</xdr:row>
      <xdr:rowOff>114299</xdr:rowOff>
    </xdr:from>
    <xdr:to>
      <xdr:col>10</xdr:col>
      <xdr:colOff>507836</xdr:colOff>
      <xdr:row>8</xdr:row>
      <xdr:rowOff>288299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5975" y="4895849"/>
          <a:ext cx="5089361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485774</xdr:colOff>
      <xdr:row>5</xdr:row>
      <xdr:rowOff>47625</xdr:rowOff>
    </xdr:from>
    <xdr:to>
      <xdr:col>10</xdr:col>
      <xdr:colOff>238125</xdr:colOff>
      <xdr:row>5</xdr:row>
      <xdr:rowOff>742951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67474" y="4038600"/>
          <a:ext cx="438151" cy="6953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57151</xdr:colOff>
      <xdr:row>6</xdr:row>
      <xdr:rowOff>104774</xdr:rowOff>
    </xdr:from>
    <xdr:to>
      <xdr:col>3</xdr:col>
      <xdr:colOff>138607</xdr:colOff>
      <xdr:row>8</xdr:row>
      <xdr:rowOff>278774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460"/>
        <a:stretch/>
      </xdr:blipFill>
      <xdr:spPr>
        <a:xfrm>
          <a:off x="57151" y="4886324"/>
          <a:ext cx="1948356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28575</xdr:colOff>
      <xdr:row>6</xdr:row>
      <xdr:rowOff>28576</xdr:rowOff>
    </xdr:from>
    <xdr:to>
      <xdr:col>3</xdr:col>
      <xdr:colOff>285750</xdr:colOff>
      <xdr:row>9</xdr:row>
      <xdr:rowOff>3</xdr:rowOff>
    </xdr:to>
    <xdr:sp macro="" textlink="">
      <xdr:nvSpPr>
        <xdr:cNvPr id="5" name="大波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/>
      </xdr:nvSpPr>
      <xdr:spPr>
        <a:xfrm rot="5400000">
          <a:off x="1466849" y="5238752"/>
          <a:ext cx="1114427" cy="257175"/>
        </a:xfrm>
        <a:prstGeom prst="wav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7</xdr:row>
      <xdr:rowOff>361949</xdr:rowOff>
    </xdr:from>
    <xdr:to>
      <xdr:col>10</xdr:col>
      <xdr:colOff>447676</xdr:colOff>
      <xdr:row>8</xdr:row>
      <xdr:rowOff>257174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781425" y="5524499"/>
          <a:ext cx="3333751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２枚目シート：訪問販売事業者登録一覧（公開用）</a:t>
          </a:r>
        </a:p>
      </xdr:txBody>
    </xdr:sp>
    <xdr:clientData/>
  </xdr:twoCellAnchor>
  <xdr:twoCellAnchor editAs="oneCell">
    <xdr:from>
      <xdr:col>1</xdr:col>
      <xdr:colOff>342901</xdr:colOff>
      <xdr:row>11</xdr:row>
      <xdr:rowOff>85725</xdr:rowOff>
    </xdr:from>
    <xdr:to>
      <xdr:col>9</xdr:col>
      <xdr:colOff>247651</xdr:colOff>
      <xdr:row>16</xdr:row>
      <xdr:rowOff>303540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137" b="60379"/>
        <a:stretch/>
      </xdr:blipFill>
      <xdr:spPr>
        <a:xfrm>
          <a:off x="838201" y="7315200"/>
          <a:ext cx="5391150" cy="21228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6</xdr:col>
      <xdr:colOff>552451</xdr:colOff>
      <xdr:row>11</xdr:row>
      <xdr:rowOff>247649</xdr:rowOff>
    </xdr:from>
    <xdr:to>
      <xdr:col>9</xdr:col>
      <xdr:colOff>219077</xdr:colOff>
      <xdr:row>12</xdr:row>
      <xdr:rowOff>142874</xdr:rowOff>
    </xdr:to>
    <xdr:sp macro="" textlink="">
      <xdr:nvSpPr>
        <xdr:cNvPr id="8" name="テキスト ボックス 7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4476751" y="7477124"/>
          <a:ext cx="1724026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３枚目シート：公開簿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66675</xdr:rowOff>
    </xdr:from>
    <xdr:to>
      <xdr:col>9</xdr:col>
      <xdr:colOff>666750</xdr:colOff>
      <xdr:row>1</xdr:row>
      <xdr:rowOff>1066800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820150" y="352425"/>
          <a:ext cx="2724150" cy="10001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↑に該当するキーワードを入力してください。</a:t>
          </a:r>
        </a:p>
        <a:p>
          <a:r>
            <a:rPr kumimoji="1" lang="ja-JP" altLang="en-US" sz="1100"/>
            <a:t>具体例にそのキーワードが含まれるのかの検索結果が表示されますので、御確認いただき、項名をお控えいただき、申請書に御記入ください。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1\&#24066;&#27665;&#29983;&#27963;&#30456;&#35527;&#35506;\&#9734;&#9734;&#9733;&#37326;&#27954;&#24066;&#12367;&#12425;&#12375;&#25903;&#12360;&#12354;&#12356;&#26465;&#20363;\&#9734;&#35370;&#21839;&#36009;&#22770;&#20107;&#26989;&#32773;&#30331;&#37682;&#12471;&#12473;&#12486;&#12512;\&#35370;&#21839;&#36009;&#22770;&#20107;&#26989;&#32773;&#30331;&#37682;&#12471;&#12473;&#12486;&#12512;Ver3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申請書"/>
      <sheetName val="申請書マスター"/>
      <sheetName val="商品等の一覧"/>
      <sheetName val="暴力団照会"/>
      <sheetName val="訪問販売事業者受付一覧"/>
      <sheetName val="メナード専用暴力団照会"/>
      <sheetName val="登録通知"/>
      <sheetName val="登録簿"/>
      <sheetName val="登録簿マスター"/>
      <sheetName val="訪問販売事業者登録一覧"/>
      <sheetName val="※使い方"/>
      <sheetName val="訪問販売事業者登録一覧 (準備用)"/>
      <sheetName val="公開簿"/>
      <sheetName val="訪問販売事業者登録一覧（公開用）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受付番号</v>
          </cell>
          <cell r="B2" t="str">
            <v>登録回数</v>
          </cell>
          <cell r="C2" t="str">
            <v>申請年月日</v>
          </cell>
          <cell r="D2" t="str">
            <v>初回登録・更新登録年月日</v>
          </cell>
          <cell r="E2" t="str">
            <v>（種別）</v>
          </cell>
          <cell r="F2" t="str">
            <v>（年月日）</v>
          </cell>
          <cell r="G2" t="str">
            <v>登録履歴</v>
          </cell>
          <cell r="H2" t="str">
            <v>ア</v>
          </cell>
          <cell r="I2" t="str">
            <v>イ</v>
          </cell>
          <cell r="J2" t="str">
            <v>ウ</v>
          </cell>
          <cell r="K2" t="str">
            <v>エ</v>
          </cell>
          <cell r="L2" t="str">
            <v>オ</v>
          </cell>
          <cell r="M2" t="str">
            <v>カ</v>
          </cell>
          <cell r="N2" t="str">
            <v>キ</v>
          </cell>
          <cell r="O2" t="str">
            <v>ク</v>
          </cell>
          <cell r="P2" t="str">
            <v>ケ</v>
          </cell>
          <cell r="Q2" t="str">
            <v>コ</v>
          </cell>
          <cell r="R2" t="str">
            <v>サ</v>
          </cell>
          <cell r="S2" t="str">
            <v>シ</v>
          </cell>
          <cell r="T2" t="str">
            <v>ス</v>
          </cell>
          <cell r="U2" t="str">
            <v>セ</v>
          </cell>
          <cell r="V2" t="str">
            <v>ソ</v>
          </cell>
          <cell r="W2" t="str">
            <v>商号・名称フリガナ</v>
          </cell>
          <cell r="X2" t="str">
            <v>商号・名称</v>
          </cell>
          <cell r="Y2" t="str">
            <v>（代表者）氏名1フリガナ</v>
          </cell>
          <cell r="Z2" t="str">
            <v>（代表者）氏名1</v>
          </cell>
          <cell r="AA2" t="str">
            <v>法人番号</v>
          </cell>
          <cell r="AB2" t="str">
            <v>項名1</v>
          </cell>
          <cell r="AC2" t="str">
            <v>分類1</v>
          </cell>
          <cell r="AD2" t="str">
            <v>項名2</v>
          </cell>
          <cell r="AE2" t="str">
            <v>分類2</v>
          </cell>
          <cell r="AF2" t="str">
            <v>項名3</v>
          </cell>
          <cell r="AG2" t="str">
            <v>分類3</v>
          </cell>
          <cell r="AH2" t="str">
            <v>項名4</v>
          </cell>
          <cell r="AI2" t="str">
            <v>分類4</v>
          </cell>
          <cell r="AJ2" t="str">
            <v>項名5</v>
          </cell>
          <cell r="AK2" t="str">
            <v>分類5</v>
          </cell>
          <cell r="AL2" t="str">
            <v>主たる事務所電話番号</v>
          </cell>
          <cell r="AM2" t="str">
            <v>主たる事務所郵便番号</v>
          </cell>
          <cell r="AN2" t="str">
            <v>主たる事務所所在地</v>
          </cell>
          <cell r="AO2" t="str">
            <v>（1）市内事務所名</v>
          </cell>
          <cell r="AP2" t="str">
            <v>（1）市内事務所電話番号</v>
          </cell>
          <cell r="AQ2" t="str">
            <v>（1）市内事務所所在地</v>
          </cell>
          <cell r="AR2" t="str">
            <v>（2）市内事務所名</v>
          </cell>
          <cell r="AS2" t="str">
            <v>（2）市内事務所電話番号</v>
          </cell>
          <cell r="AT2" t="str">
            <v>（2）市内事務所所在地</v>
          </cell>
          <cell r="AU2" t="str">
            <v>（3）市内事務所名</v>
          </cell>
          <cell r="AV2" t="str">
            <v>（3）市内事務所電話番号</v>
          </cell>
          <cell r="AW2" t="str">
            <v>（3）市内事務所所在地</v>
          </cell>
          <cell r="AX2" t="str">
            <v>（4）市内事務所名</v>
          </cell>
          <cell r="AY2" t="str">
            <v>（4）市内事務所電話番号</v>
          </cell>
          <cell r="AZ2" t="str">
            <v>（4）市内事務所所在地</v>
          </cell>
          <cell r="BA2" t="str">
            <v>（5）市内事務所名</v>
          </cell>
          <cell r="BB2" t="str">
            <v>（5）市内事務所電話番号</v>
          </cell>
          <cell r="BC2" t="str">
            <v>（5）市内事務所所在地</v>
          </cell>
          <cell r="BD2" t="str">
            <v>（代表者）フリガナ</v>
          </cell>
          <cell r="BE2" t="str">
            <v>（代表者）氏名2</v>
          </cell>
          <cell r="BF2" t="str">
            <v>（代表者）役職</v>
          </cell>
          <cell r="BG2" t="str">
            <v>（代表者）住所</v>
          </cell>
          <cell r="BH2" t="str">
            <v>（代表者）生年月日</v>
          </cell>
          <cell r="BI2" t="str">
            <v>（代表者）申請時年齢</v>
          </cell>
          <cell r="BJ2" t="str">
            <v>（代表者）性別</v>
          </cell>
          <cell r="BK2" t="str">
            <v>（1）フリガナ</v>
          </cell>
          <cell r="BL2" t="str">
            <v>（1）氏名</v>
          </cell>
          <cell r="BM2" t="str">
            <v>（1）役職</v>
          </cell>
          <cell r="BN2" t="str">
            <v>（1）住所</v>
          </cell>
          <cell r="BO2" t="str">
            <v>（1）生年月日</v>
          </cell>
          <cell r="BP2" t="str">
            <v>（1）申請時年齢</v>
          </cell>
          <cell r="BQ2" t="str">
            <v>（1）性別</v>
          </cell>
          <cell r="BR2" t="str">
            <v>（2）フリガナ</v>
          </cell>
          <cell r="BS2" t="str">
            <v>（2）氏名</v>
          </cell>
          <cell r="BT2" t="str">
            <v>（2）役職</v>
          </cell>
          <cell r="BU2" t="str">
            <v>（2）住所</v>
          </cell>
          <cell r="BV2" t="str">
            <v>（2）生年月日</v>
          </cell>
          <cell r="BW2" t="str">
            <v>（2）申請時年齢</v>
          </cell>
          <cell r="BX2" t="str">
            <v>（2）性別</v>
          </cell>
          <cell r="BY2" t="str">
            <v>（3）フリガナ</v>
          </cell>
          <cell r="BZ2" t="str">
            <v>（3）氏名</v>
          </cell>
          <cell r="CA2" t="str">
            <v>（3）役職</v>
          </cell>
          <cell r="CB2" t="str">
            <v>（3）住所</v>
          </cell>
          <cell r="CC2" t="str">
            <v>（3）生年月日</v>
          </cell>
          <cell r="CD2" t="str">
            <v>（3）申請時年齢</v>
          </cell>
          <cell r="CE2" t="str">
            <v>（3）性別</v>
          </cell>
          <cell r="CF2" t="str">
            <v>（4）フリガナ</v>
          </cell>
          <cell r="CG2" t="str">
            <v>（4）氏名</v>
          </cell>
          <cell r="CH2" t="str">
            <v>（4）役職</v>
          </cell>
          <cell r="CI2" t="str">
            <v>（4）住所</v>
          </cell>
          <cell r="CJ2" t="str">
            <v>（4）生年月日</v>
          </cell>
          <cell r="CK2" t="str">
            <v>（4）申請時年齢</v>
          </cell>
          <cell r="CL2" t="str">
            <v>（4）性別</v>
          </cell>
          <cell r="CM2" t="str">
            <v>（5）フリガナ</v>
          </cell>
          <cell r="CN2" t="str">
            <v>（5）氏名</v>
          </cell>
          <cell r="CO2" t="str">
            <v>（5）役職</v>
          </cell>
          <cell r="CP2" t="str">
            <v>（5）住所</v>
          </cell>
          <cell r="CQ2" t="str">
            <v>（5）生年月日</v>
          </cell>
          <cell r="CR2" t="str">
            <v>（5）申請時年齢</v>
          </cell>
          <cell r="CS2" t="str">
            <v>（5）性別</v>
          </cell>
          <cell r="CT2" t="str">
            <v>（6）フリガナ</v>
          </cell>
          <cell r="CU2" t="str">
            <v>（6）氏名</v>
          </cell>
          <cell r="CV2" t="str">
            <v>（6）役職</v>
          </cell>
          <cell r="CW2" t="str">
            <v>（6）住所</v>
          </cell>
          <cell r="CX2" t="str">
            <v>（6）生年月日</v>
          </cell>
          <cell r="CY2" t="str">
            <v>（6）申請時年齢</v>
          </cell>
          <cell r="CZ2" t="str">
            <v>（6）性別</v>
          </cell>
          <cell r="DA2" t="str">
            <v>（7）フリガナ</v>
          </cell>
          <cell r="DB2" t="str">
            <v>（7）氏名</v>
          </cell>
          <cell r="DC2" t="str">
            <v>（7）役職</v>
          </cell>
          <cell r="DD2" t="str">
            <v>（7）住所</v>
          </cell>
          <cell r="DE2" t="str">
            <v>（7）生年月日</v>
          </cell>
          <cell r="DF2" t="str">
            <v>（7）申請時年齢</v>
          </cell>
          <cell r="DG2" t="str">
            <v>（7）性別</v>
          </cell>
          <cell r="DH2" t="str">
            <v>（8）フリガナ</v>
          </cell>
          <cell r="DI2" t="str">
            <v>（8）氏名</v>
          </cell>
          <cell r="DJ2" t="str">
            <v>（8）役職</v>
          </cell>
          <cell r="DK2" t="str">
            <v>（8）住所</v>
          </cell>
          <cell r="DL2" t="str">
            <v>（8）生年月日</v>
          </cell>
          <cell r="DM2" t="str">
            <v>（8）申請時年齢</v>
          </cell>
          <cell r="DN2" t="str">
            <v>（8）性別</v>
          </cell>
          <cell r="DO2" t="str">
            <v>（9）フリガナ</v>
          </cell>
          <cell r="DP2" t="str">
            <v>（9）氏名</v>
          </cell>
          <cell r="DQ2" t="str">
            <v>（9）役職</v>
          </cell>
          <cell r="DR2" t="str">
            <v>（9）住所</v>
          </cell>
          <cell r="DS2" t="str">
            <v>（9）生年月日</v>
          </cell>
          <cell r="DT2" t="str">
            <v>（9）申請時年齢</v>
          </cell>
          <cell r="DU2" t="str">
            <v>（9）性別</v>
          </cell>
          <cell r="DV2" t="str">
            <v>（10）フリガナ</v>
          </cell>
          <cell r="DW2" t="str">
            <v>（10）氏名</v>
          </cell>
          <cell r="DX2" t="str">
            <v>（10）役職</v>
          </cell>
          <cell r="DY2" t="str">
            <v>（10）住所</v>
          </cell>
          <cell r="DZ2" t="str">
            <v>（10）生年月日</v>
          </cell>
          <cell r="EA2" t="str">
            <v>（10）申請時年齢</v>
          </cell>
          <cell r="EB2" t="str">
            <v>（10）性別</v>
          </cell>
          <cell r="EC2" t="str">
            <v>（11）フリガナ</v>
          </cell>
          <cell r="ED2" t="str">
            <v>（11）氏名</v>
          </cell>
          <cell r="EE2" t="str">
            <v>（11）役職</v>
          </cell>
          <cell r="EF2" t="str">
            <v>（11）住所</v>
          </cell>
          <cell r="EG2" t="str">
            <v>（11）生年月日</v>
          </cell>
          <cell r="EH2" t="str">
            <v>（11）申請時年齢</v>
          </cell>
          <cell r="EI2" t="str">
            <v>（11）性別</v>
          </cell>
          <cell r="EJ2" t="str">
            <v>（12）フリガナ</v>
          </cell>
          <cell r="EK2" t="str">
            <v>（12）氏名</v>
          </cell>
          <cell r="EL2" t="str">
            <v>（12）役職</v>
          </cell>
          <cell r="EM2" t="str">
            <v>（12）住所</v>
          </cell>
          <cell r="EN2" t="str">
            <v>（12）生年月日</v>
          </cell>
          <cell r="EO2" t="str">
            <v>（12）申請時年齢</v>
          </cell>
          <cell r="EP2" t="str">
            <v>（12）性別</v>
          </cell>
          <cell r="EQ2" t="str">
            <v>（13）フリガナ</v>
          </cell>
          <cell r="ER2" t="str">
            <v>（13）氏名</v>
          </cell>
          <cell r="ES2" t="str">
            <v>（13）役職</v>
          </cell>
          <cell r="ET2" t="str">
            <v>（13）住所</v>
          </cell>
          <cell r="EU2" t="str">
            <v>（13）生年月日</v>
          </cell>
          <cell r="EV2" t="str">
            <v>（13）申請時年齢</v>
          </cell>
          <cell r="EW2" t="str">
            <v>（13）性別</v>
          </cell>
          <cell r="EX2" t="str">
            <v>（14）フリガナ</v>
          </cell>
          <cell r="EY2" t="str">
            <v>（14）氏名</v>
          </cell>
          <cell r="EZ2" t="str">
            <v>（14）役職</v>
          </cell>
          <cell r="FA2" t="str">
            <v>（14）住所</v>
          </cell>
          <cell r="FB2" t="str">
            <v>（14）生年月日</v>
          </cell>
          <cell r="FC2" t="str">
            <v>（14）申請時年齢</v>
          </cell>
          <cell r="FD2" t="str">
            <v>（14）性別</v>
          </cell>
          <cell r="FE2" t="str">
            <v>（15）フリガナ</v>
          </cell>
          <cell r="FF2" t="str">
            <v>（15）氏名</v>
          </cell>
          <cell r="FG2" t="str">
            <v>（15）役職</v>
          </cell>
          <cell r="FH2" t="str">
            <v>（15）住所</v>
          </cell>
          <cell r="FI2" t="str">
            <v>（15）生年月日</v>
          </cell>
          <cell r="FJ2" t="str">
            <v>（15）申請時年齢</v>
          </cell>
          <cell r="FK2" t="str">
            <v>（15）性別</v>
          </cell>
          <cell r="FL2" t="str">
            <v>（16）フリガナ</v>
          </cell>
          <cell r="FM2" t="str">
            <v>（16）氏名</v>
          </cell>
          <cell r="FN2" t="str">
            <v>（16）役職</v>
          </cell>
          <cell r="FO2" t="str">
            <v>（16）住所</v>
          </cell>
          <cell r="FP2" t="str">
            <v>（16）生年月日</v>
          </cell>
          <cell r="FQ2" t="str">
            <v>（16）申請時年齢</v>
          </cell>
          <cell r="FR2" t="str">
            <v>（16）性別</v>
          </cell>
          <cell r="FS2" t="str">
            <v>（17）フリガナ</v>
          </cell>
          <cell r="FT2" t="str">
            <v>（17）氏名</v>
          </cell>
          <cell r="FU2" t="str">
            <v>（17）役職</v>
          </cell>
          <cell r="FV2" t="str">
            <v>（17）住所</v>
          </cell>
          <cell r="FW2" t="str">
            <v>（17）生年月日</v>
          </cell>
          <cell r="FX2" t="str">
            <v>（17）申請時年齢</v>
          </cell>
          <cell r="FY2" t="str">
            <v>（17）性別</v>
          </cell>
          <cell r="FZ2" t="str">
            <v>（18）フリガナ</v>
          </cell>
          <cell r="GA2" t="str">
            <v>（18）氏名</v>
          </cell>
          <cell r="GB2" t="str">
            <v>（18）役職</v>
          </cell>
          <cell r="GC2" t="str">
            <v>（18）住所</v>
          </cell>
          <cell r="GD2" t="str">
            <v>（18）生年月日</v>
          </cell>
          <cell r="GE2" t="str">
            <v>（18）申請時年齢</v>
          </cell>
          <cell r="GF2" t="str">
            <v>（18）性別</v>
          </cell>
          <cell r="GG2" t="str">
            <v>（19）フリガナ</v>
          </cell>
          <cell r="GH2" t="str">
            <v>（19）氏名</v>
          </cell>
          <cell r="GI2" t="str">
            <v>（19）役職</v>
          </cell>
          <cell r="GJ2" t="str">
            <v>（19）住所</v>
          </cell>
          <cell r="GK2" t="str">
            <v>（19）生年月日</v>
          </cell>
          <cell r="GL2" t="str">
            <v>（19）申請時年齢</v>
          </cell>
          <cell r="GM2" t="str">
            <v>（19）性別</v>
          </cell>
          <cell r="GN2" t="str">
            <v>（20）フリガナ</v>
          </cell>
          <cell r="GO2" t="str">
            <v>（20）氏名</v>
          </cell>
          <cell r="GP2" t="str">
            <v>（20）役職</v>
          </cell>
          <cell r="GQ2" t="str">
            <v>（20）住所</v>
          </cell>
          <cell r="GR2" t="str">
            <v>（20）生年月日</v>
          </cell>
          <cell r="GS2" t="str">
            <v>（20）申請時年齢</v>
          </cell>
          <cell r="GT2" t="str">
            <v>（20）性別</v>
          </cell>
          <cell r="GU2" t="str">
            <v>（21）フリガナ</v>
          </cell>
          <cell r="GV2" t="str">
            <v>（21）氏名</v>
          </cell>
          <cell r="GW2" t="str">
            <v>（21）役職</v>
          </cell>
          <cell r="GX2" t="str">
            <v>（21）住所</v>
          </cell>
          <cell r="GY2" t="str">
            <v>（21）生年月日</v>
          </cell>
          <cell r="GZ2" t="str">
            <v>（21）申請時年齢</v>
          </cell>
          <cell r="HA2" t="str">
            <v>（21）性別</v>
          </cell>
          <cell r="HB2" t="str">
            <v>（22）フリガナ</v>
          </cell>
          <cell r="HC2" t="str">
            <v>（22）氏名</v>
          </cell>
          <cell r="HD2" t="str">
            <v>（22）役職</v>
          </cell>
          <cell r="HE2" t="str">
            <v>（22）住所</v>
          </cell>
          <cell r="HF2" t="str">
            <v>（22）生年月日</v>
          </cell>
          <cell r="HG2" t="str">
            <v>（22）申請時年齢</v>
          </cell>
          <cell r="HH2" t="str">
            <v>（22）性別</v>
          </cell>
          <cell r="HI2" t="str">
            <v>（23）フリガナ</v>
          </cell>
          <cell r="HJ2" t="str">
            <v>（23）氏名</v>
          </cell>
          <cell r="HK2" t="str">
            <v>（23）役職</v>
          </cell>
          <cell r="HL2" t="str">
            <v>（23）住所</v>
          </cell>
          <cell r="HM2" t="str">
            <v>（23）生年月日</v>
          </cell>
          <cell r="HN2" t="str">
            <v>（23）申請時年齢</v>
          </cell>
          <cell r="HO2" t="str">
            <v>（23）性別</v>
          </cell>
          <cell r="HP2" t="str">
            <v>（24）フリガナ</v>
          </cell>
          <cell r="HQ2" t="str">
            <v>（24）氏名</v>
          </cell>
          <cell r="HR2" t="str">
            <v>（24）役職</v>
          </cell>
          <cell r="HS2" t="str">
            <v>（24）住所</v>
          </cell>
          <cell r="HT2" t="str">
            <v>（24）生年月日</v>
          </cell>
          <cell r="HU2" t="str">
            <v>（24）申請時年齢</v>
          </cell>
          <cell r="HV2" t="str">
            <v>（24）性別</v>
          </cell>
          <cell r="HW2" t="str">
            <v>（25）フリガナ</v>
          </cell>
          <cell r="HX2" t="str">
            <v>（25）氏名</v>
          </cell>
          <cell r="HY2" t="str">
            <v>（25）役職</v>
          </cell>
          <cell r="HZ2" t="str">
            <v>（25）住所</v>
          </cell>
          <cell r="IA2" t="str">
            <v>（25）生年月日</v>
          </cell>
          <cell r="IB2" t="str">
            <v>（25）申請時年齢</v>
          </cell>
          <cell r="IC2" t="str">
            <v>（25）性別</v>
          </cell>
          <cell r="ID2" t="str">
            <v>（26）フリガナ</v>
          </cell>
          <cell r="IE2" t="str">
            <v>（26）氏名</v>
          </cell>
          <cell r="IF2" t="str">
            <v>（26）役職</v>
          </cell>
          <cell r="IG2" t="str">
            <v>（26）住所</v>
          </cell>
          <cell r="IH2" t="str">
            <v>（26）生年月日</v>
          </cell>
          <cell r="II2" t="str">
            <v>（26）申請時年齢</v>
          </cell>
          <cell r="IJ2" t="str">
            <v>（26）性別</v>
          </cell>
          <cell r="IK2" t="str">
            <v>（27）フリガナ</v>
          </cell>
          <cell r="IL2" t="str">
            <v>（27）氏名</v>
          </cell>
          <cell r="IM2" t="str">
            <v>（27）役職</v>
          </cell>
          <cell r="IN2" t="str">
            <v>（27）住所</v>
          </cell>
          <cell r="IO2" t="str">
            <v>（27）生年月日</v>
          </cell>
          <cell r="IP2" t="str">
            <v>（27）申請時年齢</v>
          </cell>
          <cell r="IQ2" t="str">
            <v>（27）性別</v>
          </cell>
          <cell r="IR2" t="str">
            <v>（28）フリガナ</v>
          </cell>
          <cell r="IS2" t="str">
            <v>（28）氏名</v>
          </cell>
          <cell r="IT2" t="str">
            <v>（28）役職</v>
          </cell>
          <cell r="IU2" t="str">
            <v>（28）住所</v>
          </cell>
          <cell r="IV2" t="str">
            <v>（28）生年月日</v>
          </cell>
          <cell r="IW2" t="str">
            <v>（28）申請時年齢</v>
          </cell>
          <cell r="IX2" t="str">
            <v>（28）性別</v>
          </cell>
          <cell r="IY2" t="str">
            <v>（29）フリガナ</v>
          </cell>
          <cell r="IZ2" t="str">
            <v>（29）氏名</v>
          </cell>
          <cell r="JA2" t="str">
            <v>（29）役職</v>
          </cell>
          <cell r="JB2" t="str">
            <v>（29）住所</v>
          </cell>
          <cell r="JC2" t="str">
            <v>（29）生年月日</v>
          </cell>
          <cell r="JD2" t="str">
            <v>（29）申請時年齢</v>
          </cell>
          <cell r="JE2" t="str">
            <v>（29）性別</v>
          </cell>
          <cell r="JF2" t="str">
            <v>（30）フリガナ</v>
          </cell>
          <cell r="JG2" t="str">
            <v>（30）氏名</v>
          </cell>
          <cell r="JH2" t="str">
            <v>（30）役職</v>
          </cell>
          <cell r="JI2" t="str">
            <v>（30）住所</v>
          </cell>
          <cell r="JJ2" t="str">
            <v>（30）生年月日</v>
          </cell>
          <cell r="JK2" t="str">
            <v>（30）申請時年齢</v>
          </cell>
          <cell r="JL2" t="str">
            <v>（30）性別</v>
          </cell>
          <cell r="JM2" t="str">
            <v>（31）フリガナ</v>
          </cell>
          <cell r="JN2" t="str">
            <v>（31）氏名</v>
          </cell>
          <cell r="JO2" t="str">
            <v>（31）役職</v>
          </cell>
          <cell r="JP2" t="str">
            <v>（31）住所</v>
          </cell>
          <cell r="JQ2" t="str">
            <v>（31）生年月日</v>
          </cell>
          <cell r="JR2" t="str">
            <v>（31）申請時年齢</v>
          </cell>
          <cell r="JS2" t="str">
            <v>（31）性別</v>
          </cell>
          <cell r="JT2" t="str">
            <v>（32）フリガナ</v>
          </cell>
          <cell r="JU2" t="str">
            <v>（32）氏名</v>
          </cell>
          <cell r="JV2" t="str">
            <v>（32）役職</v>
          </cell>
          <cell r="JW2" t="str">
            <v>（32）住所</v>
          </cell>
          <cell r="JX2" t="str">
            <v>（32）生年月日</v>
          </cell>
          <cell r="JY2" t="str">
            <v>（32）申請時年齢</v>
          </cell>
          <cell r="JZ2" t="str">
            <v>（32）性別</v>
          </cell>
          <cell r="KA2" t="str">
            <v>（33）フリガナ</v>
          </cell>
          <cell r="KB2" t="str">
            <v>（33）氏名</v>
          </cell>
          <cell r="KC2" t="str">
            <v>（33）役職</v>
          </cell>
          <cell r="KD2" t="str">
            <v>（33）住所</v>
          </cell>
          <cell r="KE2" t="str">
            <v>（33）生年月日</v>
          </cell>
          <cell r="KF2" t="str">
            <v>（33）申請時年齢</v>
          </cell>
          <cell r="KG2" t="str">
            <v>（33）性別</v>
          </cell>
          <cell r="KH2" t="str">
            <v>（34）フリガナ</v>
          </cell>
          <cell r="KI2" t="str">
            <v>（34）氏名</v>
          </cell>
          <cell r="KJ2" t="str">
            <v>（34）役職</v>
          </cell>
          <cell r="KK2" t="str">
            <v>（34）住所</v>
          </cell>
          <cell r="KL2" t="str">
            <v>（34）生年月日</v>
          </cell>
          <cell r="KM2" t="str">
            <v>（34）申請時年齢</v>
          </cell>
          <cell r="KN2" t="str">
            <v>（34）性別</v>
          </cell>
          <cell r="KO2" t="str">
            <v>（35）フリガナ</v>
          </cell>
          <cell r="KP2" t="str">
            <v>（35）氏名</v>
          </cell>
          <cell r="KQ2" t="str">
            <v>（35）役職</v>
          </cell>
          <cell r="KR2" t="str">
            <v>（35）住所</v>
          </cell>
          <cell r="KS2" t="str">
            <v>（35）生年月日</v>
          </cell>
          <cell r="KT2" t="str">
            <v>（35）申請時年齢</v>
          </cell>
          <cell r="KU2" t="str">
            <v>（35）性別</v>
          </cell>
        </row>
        <row r="3">
          <cell r="A3" t="str">
            <v>U0000</v>
          </cell>
        </row>
        <row r="4">
          <cell r="A4" t="str">
            <v>UU0001</v>
          </cell>
          <cell r="C4">
            <v>42646</v>
          </cell>
          <cell r="E4" t="str">
            <v>新規</v>
          </cell>
          <cell r="V4" t="b">
            <v>1</v>
          </cell>
          <cell r="W4" t="str">
            <v>ﾕｳｹﾞﾝｶﾞｲｼｬ ﾃｨｵ</v>
          </cell>
          <cell r="X4" t="str">
            <v>有限会社　ティオ</v>
          </cell>
          <cell r="Y4" t="str">
            <v>ﾀﾅｶ ﾋﾃﾞﾐ</v>
          </cell>
          <cell r="Z4" t="str">
            <v>田中　秀実</v>
          </cell>
          <cell r="AA4" t="str">
            <v>3160002014517</v>
          </cell>
          <cell r="AB4">
            <v>69</v>
          </cell>
          <cell r="AC4" t="str">
            <v>生命保険</v>
          </cell>
          <cell r="AD4">
            <v>70</v>
          </cell>
          <cell r="AE4" t="str">
            <v>損害保険</v>
          </cell>
          <cell r="AG4" t="str">
            <v/>
          </cell>
          <cell r="AI4" t="str">
            <v/>
          </cell>
          <cell r="AK4" t="str">
            <v/>
          </cell>
          <cell r="AL4" t="str">
            <v>０７７－５１４－０３３３</v>
          </cell>
          <cell r="AM4" t="str">
            <v>524-0031</v>
          </cell>
          <cell r="AN4" t="str">
            <v>滋賀県守山市立入町365番地５</v>
          </cell>
          <cell r="BD4" t="str">
            <v>タナカ　ヒデミ</v>
          </cell>
          <cell r="BE4" t="str">
            <v>田中　秀実</v>
          </cell>
          <cell r="BF4" t="str">
            <v>取締役</v>
          </cell>
          <cell r="BG4" t="str">
            <v>滋賀県守山市立入町365番地５</v>
          </cell>
          <cell r="BH4">
            <v>24366</v>
          </cell>
          <cell r="BI4" t="str">
            <v>50歳</v>
          </cell>
          <cell r="BJ4" t="str">
            <v>男</v>
          </cell>
        </row>
        <row r="5">
          <cell r="A5" t="str">
            <v>UU0002</v>
          </cell>
          <cell r="C5">
            <v>42646</v>
          </cell>
          <cell r="E5" t="str">
            <v>新規</v>
          </cell>
          <cell r="I5" t="b">
            <v>1</v>
          </cell>
          <cell r="W5" t="str">
            <v>ｱｶﾂｷｼｮｳｹﾝｶﾌﾞｼｷｶﾞｲｼｬ</v>
          </cell>
          <cell r="X5" t="str">
            <v>あかつき証券株式会社</v>
          </cell>
          <cell r="Y5" t="str">
            <v>ﾀﾞｲﾋｮｳﾄﾘｼﾏﾘﾔｸｼｬﾁｮｳ ｸﾄﾞｳ ﾋﾃﾞﾄ</v>
          </cell>
          <cell r="Z5" t="str">
            <v>代表取締役社長　　　　工藤　英人</v>
          </cell>
          <cell r="AA5" t="str">
            <v>9010001042585</v>
          </cell>
          <cell r="AB5">
            <v>72</v>
          </cell>
          <cell r="AC5" t="str">
            <v>証券、デリバティブ取引、ファンド型投資商品等</v>
          </cell>
          <cell r="AE5" t="str">
            <v/>
          </cell>
          <cell r="AG5" t="str">
            <v/>
          </cell>
          <cell r="AI5" t="str">
            <v/>
          </cell>
          <cell r="AK5" t="str">
            <v/>
          </cell>
          <cell r="AL5" t="str">
            <v>本社　ＴＥＬ03-5641-7800（代）</v>
          </cell>
          <cell r="AM5" t="str">
            <v>103-0024</v>
          </cell>
          <cell r="AN5" t="str">
            <v>東京都中央区日本橋小舟町8-1</v>
          </cell>
          <cell r="BD5" t="str">
            <v>クドウ　ヒデト</v>
          </cell>
          <cell r="BE5" t="str">
            <v>工藤　英人</v>
          </cell>
          <cell r="BF5" t="str">
            <v>代表取締役社長</v>
          </cell>
          <cell r="BG5" t="str">
            <v>東京都中央区日本橋小舟町8-1</v>
          </cell>
          <cell r="BH5">
            <v>23730</v>
          </cell>
          <cell r="BI5">
            <v>51</v>
          </cell>
          <cell r="BJ5" t="str">
            <v>男性</v>
          </cell>
          <cell r="BK5" t="str">
            <v>カミイチゾノ　サトル</v>
          </cell>
          <cell r="BL5" t="str">
            <v>上市園　悟</v>
          </cell>
          <cell r="BM5" t="str">
            <v>取締役</v>
          </cell>
          <cell r="BN5" t="str">
            <v>神奈川県横浜市戸塚区川上町391-36</v>
          </cell>
          <cell r="BO5">
            <v>21716</v>
          </cell>
          <cell r="BP5">
            <v>57</v>
          </cell>
          <cell r="BQ5" t="str">
            <v>男性</v>
          </cell>
          <cell r="BR5" t="str">
            <v>オザワ　キヨシ</v>
          </cell>
          <cell r="BS5" t="str">
            <v>小澤　清</v>
          </cell>
          <cell r="BT5" t="str">
            <v>取締役</v>
          </cell>
          <cell r="BU5" t="str">
            <v>東京都練馬区高松2-9-4</v>
          </cell>
          <cell r="BV5">
            <v>23035</v>
          </cell>
          <cell r="BW5">
            <v>53</v>
          </cell>
          <cell r="BX5" t="str">
            <v>男性</v>
          </cell>
          <cell r="BY5" t="str">
            <v>ヤシロ　ミキオ</v>
          </cell>
          <cell r="BZ5" t="str">
            <v>八代　幹雄</v>
          </cell>
          <cell r="CA5" t="str">
            <v>取締役</v>
          </cell>
          <cell r="CB5" t="str">
            <v>千葉県浦安市明海3-2-7-902</v>
          </cell>
          <cell r="CC5">
            <v>22523</v>
          </cell>
          <cell r="CD5">
            <v>55</v>
          </cell>
          <cell r="CE5" t="str">
            <v>男性</v>
          </cell>
          <cell r="CF5" t="str">
            <v>カワナカ　マサヒロ</v>
          </cell>
          <cell r="CG5" t="str">
            <v>川中　雅浩</v>
          </cell>
          <cell r="CH5" t="str">
            <v>取締役</v>
          </cell>
          <cell r="CI5" t="str">
            <v>大阪府大阪市住之江区　南港北1-31-17-2003</v>
          </cell>
          <cell r="CJ5">
            <v>25731</v>
          </cell>
          <cell r="CK5">
            <v>46</v>
          </cell>
          <cell r="CL5" t="str">
            <v>男性</v>
          </cell>
          <cell r="CM5" t="str">
            <v>カトウ　タカシ</v>
          </cell>
          <cell r="CN5" t="str">
            <v>加藤　高志</v>
          </cell>
          <cell r="CO5" t="str">
            <v>取締役</v>
          </cell>
          <cell r="CP5" t="str">
            <v>東京都練馬区平和台3-23-24　パークキューブ平和台304</v>
          </cell>
          <cell r="CQ5">
            <v>24120</v>
          </cell>
          <cell r="CR5">
            <v>50</v>
          </cell>
          <cell r="CS5" t="str">
            <v>男性</v>
          </cell>
          <cell r="CT5" t="str">
            <v>シマネ　ヒデアキ</v>
          </cell>
          <cell r="CU5" t="str">
            <v>島根　秀明</v>
          </cell>
          <cell r="CV5" t="str">
            <v>取締役</v>
          </cell>
          <cell r="CW5" t="str">
            <v>東京都中央区日本橋小舟町8-1　ヒューリック小舟町ビル9階</v>
          </cell>
          <cell r="CX5">
            <v>24073</v>
          </cell>
          <cell r="CY5">
            <v>50</v>
          </cell>
          <cell r="CZ5" t="str">
            <v>男性</v>
          </cell>
        </row>
        <row r="6">
          <cell r="A6" t="str">
            <v>UU0003</v>
          </cell>
          <cell r="C6">
            <v>42648</v>
          </cell>
          <cell r="E6" t="str">
            <v>新規</v>
          </cell>
          <cell r="K6" t="b">
            <v>1</v>
          </cell>
          <cell r="W6" t="str">
            <v>ｶﾌﾞｼｷｶﾞｲｼｬｵﾝﾃｯｸｽ</v>
          </cell>
          <cell r="X6" t="str">
            <v>株式会社オンテックス</v>
          </cell>
          <cell r="Y6" t="str">
            <v>ﾋｸﾞﾁ ﾊｼﾞﾒ</v>
          </cell>
          <cell r="Z6" t="str">
            <v>樋口　一</v>
          </cell>
          <cell r="AA6" t="str">
            <v>3120001032309</v>
          </cell>
          <cell r="AB6">
            <v>66</v>
          </cell>
          <cell r="AC6" t="str">
            <v>工事・建築・リフォームサービス</v>
          </cell>
          <cell r="AE6" t="str">
            <v/>
          </cell>
          <cell r="AG6" t="str">
            <v/>
          </cell>
          <cell r="AI6" t="str">
            <v/>
          </cell>
          <cell r="AK6" t="str">
            <v/>
          </cell>
          <cell r="AL6" t="str">
            <v>06-6632-4116</v>
          </cell>
          <cell r="AM6" t="str">
            <v>556-0017</v>
          </cell>
          <cell r="AN6" t="str">
            <v>大阪府大阪市浪速区湊町２－２－４５</v>
          </cell>
          <cell r="BD6" t="str">
            <v>ヒグチ　ハジメ</v>
          </cell>
          <cell r="BE6" t="str">
            <v>樋口　一</v>
          </cell>
          <cell r="BF6" t="str">
            <v>代表取締役社長</v>
          </cell>
          <cell r="BG6" t="str">
            <v>大阪府堺市北区蔵前町１丁１１番１０－１００２号</v>
          </cell>
          <cell r="BH6">
            <v>26017</v>
          </cell>
          <cell r="BI6" t="str">
            <v>４５歳</v>
          </cell>
          <cell r="BJ6" t="str">
            <v>男</v>
          </cell>
          <cell r="BK6" t="str">
            <v>オザサ　トモヤ</v>
          </cell>
          <cell r="BL6" t="str">
            <v>小笹　友也</v>
          </cell>
          <cell r="BM6" t="str">
            <v>代表取締役</v>
          </cell>
          <cell r="BN6" t="str">
            <v>大阪府大阪市港区弁天１丁目３番１３－５３０３号</v>
          </cell>
          <cell r="BO6">
            <v>23102</v>
          </cell>
          <cell r="BP6" t="str">
            <v>５３歳</v>
          </cell>
          <cell r="BQ6" t="str">
            <v>男</v>
          </cell>
          <cell r="BR6" t="str">
            <v>カトウ　マサキ</v>
          </cell>
          <cell r="BS6" t="str">
            <v>加藤　正樹</v>
          </cell>
          <cell r="BT6" t="str">
            <v>取締役</v>
          </cell>
          <cell r="BU6" t="str">
            <v>埼玉県さいたま市南区別所７－１９－２　ドミール大里１０１号</v>
          </cell>
          <cell r="BV6">
            <v>28429</v>
          </cell>
          <cell r="BW6" t="str">
            <v>３８歳</v>
          </cell>
          <cell r="BX6" t="str">
            <v>男</v>
          </cell>
          <cell r="BY6" t="str">
            <v>ヤタニ　ナオミ</v>
          </cell>
          <cell r="BZ6" t="str">
            <v>矢谷　直美</v>
          </cell>
          <cell r="CA6" t="str">
            <v>取締役</v>
          </cell>
          <cell r="CB6" t="str">
            <v>兵庫県伊丹市寺本３丁目７５番２</v>
          </cell>
          <cell r="CC6">
            <v>23869</v>
          </cell>
          <cell r="CD6" t="str">
            <v>５１歳</v>
          </cell>
          <cell r="CE6" t="str">
            <v>女</v>
          </cell>
        </row>
        <row r="7">
          <cell r="A7" t="str">
            <v>UU0004</v>
          </cell>
          <cell r="C7">
            <v>42644</v>
          </cell>
          <cell r="E7" t="str">
            <v>新規</v>
          </cell>
          <cell r="K7" t="b">
            <v>1</v>
          </cell>
          <cell r="W7" t="str">
            <v>ｶﾌﾞｼｷｶﾞｲｼｬ ｻﾆｯｸｽ</v>
          </cell>
          <cell r="X7" t="str">
            <v>株式会社　サニックス</v>
          </cell>
          <cell r="Y7" t="str">
            <v>ﾑﾈﾏｻ ｼﾝｲﾁ</v>
          </cell>
          <cell r="Z7" t="str">
            <v>宗政　伸一</v>
          </cell>
          <cell r="AA7" t="str">
            <v>6290001001327</v>
          </cell>
          <cell r="AB7">
            <v>57</v>
          </cell>
          <cell r="AC7" t="str">
            <v>空調・冷暖房・給湯設備</v>
          </cell>
          <cell r="AD7">
            <v>66</v>
          </cell>
          <cell r="AE7" t="str">
            <v>工事・建築・リフォームサービス</v>
          </cell>
          <cell r="AF7">
            <v>85</v>
          </cell>
          <cell r="AG7" t="str">
            <v>駆除サービス、建物清掃サービス</v>
          </cell>
          <cell r="AI7" t="str">
            <v/>
          </cell>
          <cell r="AK7" t="str">
            <v/>
          </cell>
          <cell r="AL7" t="str">
            <v>092-436-8870</v>
          </cell>
          <cell r="AM7" t="str">
            <v>812-0013</v>
          </cell>
          <cell r="AN7" t="str">
            <v>福岡県福岡市博多区博多駅東2－1－23</v>
          </cell>
          <cell r="BD7" t="str">
            <v>ムネマサ　シンイチ</v>
          </cell>
          <cell r="BE7" t="str">
            <v>宗政　伸一</v>
          </cell>
          <cell r="BF7" t="str">
            <v>代表取締役社長</v>
          </cell>
          <cell r="BG7" t="str">
            <v>福岡市南区若久６丁目７１番３２号</v>
          </cell>
          <cell r="BH7">
            <v>18248</v>
          </cell>
          <cell r="BI7">
            <v>66</v>
          </cell>
          <cell r="BJ7" t="str">
            <v>男性</v>
          </cell>
          <cell r="BK7" t="str">
            <v>ムネマサ　ヒロシ</v>
          </cell>
          <cell r="BL7" t="str">
            <v>宗政　寛</v>
          </cell>
          <cell r="BM7" t="str">
            <v>取締役副社長執行役員</v>
          </cell>
          <cell r="BN7" t="str">
            <v>福岡市南区若久６丁目７１番３２号</v>
          </cell>
          <cell r="BO7">
            <v>27592</v>
          </cell>
          <cell r="BP7">
            <v>41</v>
          </cell>
          <cell r="BQ7" t="str">
            <v>男性</v>
          </cell>
          <cell r="BR7" t="str">
            <v>フチダ  ヨシオ</v>
          </cell>
          <cell r="BS7" t="str">
            <v>渕田　芳雄</v>
          </cell>
          <cell r="BT7" t="str">
            <v>取締役常務執行役員</v>
          </cell>
          <cell r="BU7" t="str">
            <v>福岡県京都郡みやこ町豊津７３９番地９</v>
          </cell>
          <cell r="BV7">
            <v>22189</v>
          </cell>
          <cell r="BW7">
            <v>56</v>
          </cell>
          <cell r="BX7" t="str">
            <v>男性</v>
          </cell>
          <cell r="BY7" t="str">
            <v>シゲタ　シゲアキ</v>
          </cell>
          <cell r="BZ7" t="str">
            <v>茂田　重明</v>
          </cell>
          <cell r="CA7" t="str">
            <v>取締役常務執行役員</v>
          </cell>
          <cell r="CB7" t="str">
            <v>東京都文京区本駒込６丁目２４番４-５０２号</v>
          </cell>
          <cell r="CC7">
            <v>18202</v>
          </cell>
          <cell r="CD7">
            <v>66</v>
          </cell>
          <cell r="CE7" t="str">
            <v>男性</v>
          </cell>
          <cell r="CF7" t="str">
            <v>カネコ　ケンジ</v>
          </cell>
          <cell r="CG7" t="str">
            <v>金子　賢治</v>
          </cell>
          <cell r="CH7" t="str">
            <v>取締役常務執行役員</v>
          </cell>
          <cell r="CI7" t="str">
            <v>福岡県宗像市大谷３０番地２</v>
          </cell>
          <cell r="CJ7">
            <v>18903</v>
          </cell>
          <cell r="CK7">
            <v>65</v>
          </cell>
          <cell r="CL7" t="str">
            <v>男性</v>
          </cell>
          <cell r="CM7" t="str">
            <v>タカノ　テツヤ</v>
          </cell>
          <cell r="CN7" t="str">
            <v>高野　哲也</v>
          </cell>
          <cell r="CO7" t="str">
            <v>取締役常務執行役員</v>
          </cell>
          <cell r="CP7" t="str">
            <v>福岡県大野城市白木原１丁目１７番４-１４０６号</v>
          </cell>
          <cell r="CQ7">
            <v>25180</v>
          </cell>
          <cell r="CR7">
            <v>47</v>
          </cell>
          <cell r="CS7" t="str">
            <v>男性</v>
          </cell>
          <cell r="CT7" t="str">
            <v>マスダ　ミチマサ</v>
          </cell>
          <cell r="CU7" t="str">
            <v>増田　道正</v>
          </cell>
          <cell r="CV7" t="str">
            <v>取締役常務執行役員</v>
          </cell>
          <cell r="CW7" t="str">
            <v>福岡市南区高宮２丁目１４番１８-４０１号</v>
          </cell>
          <cell r="CX7">
            <v>28353</v>
          </cell>
          <cell r="CY7">
            <v>39</v>
          </cell>
          <cell r="CZ7" t="str">
            <v>男性</v>
          </cell>
          <cell r="DA7" t="str">
            <v>ヤマモト　カズシ</v>
          </cell>
          <cell r="DB7" t="str">
            <v>山本　一詞</v>
          </cell>
          <cell r="DC7" t="str">
            <v>取締役常務執行役員</v>
          </cell>
          <cell r="DD7" t="str">
            <v>奈良県香芝市旭ヶ丘５丁目１３番地４０</v>
          </cell>
          <cell r="DE7">
            <v>21389</v>
          </cell>
          <cell r="DF7">
            <v>58</v>
          </cell>
          <cell r="DG7" t="str">
            <v>男性</v>
          </cell>
          <cell r="DH7" t="str">
            <v>イノウエ　コウゾウ</v>
          </cell>
          <cell r="DI7" t="str">
            <v>井上　公三</v>
          </cell>
          <cell r="DJ7" t="str">
            <v>取締役常務執行役員</v>
          </cell>
          <cell r="DK7" t="str">
            <v>福岡市城南区友丘３丁目１２番３２号</v>
          </cell>
          <cell r="DL7">
            <v>20568</v>
          </cell>
          <cell r="DM7">
            <v>60</v>
          </cell>
          <cell r="DN7" t="str">
            <v>男性</v>
          </cell>
          <cell r="DO7" t="str">
            <v>ウメムラ　ノブオ</v>
          </cell>
          <cell r="DP7" t="str">
            <v>梅村　信雄</v>
          </cell>
          <cell r="DQ7" t="str">
            <v>取締役</v>
          </cell>
          <cell r="DR7" t="str">
            <v>福岡県春日市上白水６丁目７１番地</v>
          </cell>
          <cell r="DS7">
            <v>17498</v>
          </cell>
          <cell r="DT7">
            <v>68</v>
          </cell>
          <cell r="DU7" t="str">
            <v>男性</v>
          </cell>
          <cell r="DV7" t="str">
            <v>コンドウ　イサム</v>
          </cell>
          <cell r="DW7" t="str">
            <v>近藤　勇</v>
          </cell>
          <cell r="DX7" t="str">
            <v>社外取締役</v>
          </cell>
          <cell r="DY7" t="str">
            <v>福岡県大野城市つつじケ丘４丁目５番８号</v>
          </cell>
          <cell r="DZ7">
            <v>20277</v>
          </cell>
          <cell r="EA7">
            <v>61</v>
          </cell>
          <cell r="EB7" t="str">
            <v>男性</v>
          </cell>
          <cell r="EC7" t="str">
            <v>カネコ　ナオキ</v>
          </cell>
          <cell r="ED7" t="str">
            <v>金子　直幹</v>
          </cell>
          <cell r="EE7" t="str">
            <v>社外取締役</v>
          </cell>
          <cell r="EF7" t="str">
            <v>福岡市中央区鳥飼２丁目２番３-５０２号</v>
          </cell>
          <cell r="EG7">
            <v>24600</v>
          </cell>
          <cell r="EH7">
            <v>49</v>
          </cell>
          <cell r="EI7" t="str">
            <v>男性</v>
          </cell>
          <cell r="EJ7" t="str">
            <v>クボタ　ヤスフミ</v>
          </cell>
          <cell r="EK7" t="str">
            <v>久保田　康史</v>
          </cell>
          <cell r="EL7" t="str">
            <v>社外取締役</v>
          </cell>
          <cell r="EM7" t="str">
            <v>東京都小金井市中町１丁目１１番２２号</v>
          </cell>
          <cell r="EN7">
            <v>16838</v>
          </cell>
          <cell r="EO7">
            <v>70</v>
          </cell>
          <cell r="EP7" t="str">
            <v>男性</v>
          </cell>
        </row>
        <row r="8">
          <cell r="A8" t="str">
            <v>UU0005</v>
          </cell>
          <cell r="C8">
            <v>42650</v>
          </cell>
          <cell r="E8" t="str">
            <v>新規</v>
          </cell>
          <cell r="V8" t="b">
            <v>1</v>
          </cell>
          <cell r="W8" t="str">
            <v>ｶﾌﾞｼｷｶﾞｲｼｬ ｼﾞｪﾈﾗﾙﾃｯｸｼﾞｬﾊﾟﾝ</v>
          </cell>
          <cell r="X8" t="str">
            <v>株式会社Ｇｅｎｅｒａｌ　Ｔｅｃｈ　Ｊａｐａｎ</v>
          </cell>
          <cell r="Y8" t="str">
            <v>ﾀﾞｲﾋｮｳﾄﾘｼﾏﾘﾔｸ ｻｶｶﾞﾐ ﾉﾘｵ</v>
          </cell>
          <cell r="Z8" t="str">
            <v>代表取締役　坂上　則夫</v>
          </cell>
          <cell r="AA8" t="str">
            <v>2140001097177</v>
          </cell>
          <cell r="AB8">
            <v>38</v>
          </cell>
          <cell r="AC8" t="str">
            <v>家電製品</v>
          </cell>
          <cell r="AD8">
            <v>66</v>
          </cell>
          <cell r="AE8" t="str">
            <v>工事・建築・リフォームサービス</v>
          </cell>
          <cell r="AG8" t="str">
            <v/>
          </cell>
          <cell r="AI8" t="str">
            <v/>
          </cell>
          <cell r="AK8" t="str">
            <v/>
          </cell>
          <cell r="AL8" t="str">
            <v>０６－６３６７－６００１</v>
          </cell>
          <cell r="AM8" t="str">
            <v>530-0051</v>
          </cell>
          <cell r="AN8" t="str">
            <v>大阪府大阪市北区太融寺町4－20　５Ｆ</v>
          </cell>
          <cell r="BD8" t="str">
            <v>サカガミノリオ</v>
          </cell>
          <cell r="BE8" t="str">
            <v>坂上則夫</v>
          </cell>
          <cell r="BF8" t="str">
            <v>代表取締役</v>
          </cell>
          <cell r="BG8" t="str">
            <v>大阪府貝塚市澤４７０－７</v>
          </cell>
          <cell r="BH8">
            <v>27157</v>
          </cell>
          <cell r="BI8">
            <v>42</v>
          </cell>
          <cell r="BJ8" t="str">
            <v>男</v>
          </cell>
        </row>
        <row r="9">
          <cell r="A9" t="str">
            <v>UU0006</v>
          </cell>
          <cell r="C9">
            <v>42650</v>
          </cell>
          <cell r="E9" t="str">
            <v>新規</v>
          </cell>
          <cell r="V9" t="b">
            <v>1</v>
          </cell>
          <cell r="W9" t="str">
            <v>ｶﾌﾞｼｷｶﾞｲｼｬ ｸﾞｯﾄﾞﾄﾚｰﾄﾞｼﾞｬﾊﾟﾝ</v>
          </cell>
          <cell r="X9" t="str">
            <v>株式会社Good Trade Japan</v>
          </cell>
          <cell r="Y9" t="str">
            <v>ﾀﾞｲﾋｮｳﾄﾘｼﾏﾘﾔｸ ｶﾜﾓﾄ ﾀｶﾕｷ</v>
          </cell>
          <cell r="Z9" t="str">
            <v>代表取締役　川本 隆幸</v>
          </cell>
          <cell r="AA9" t="str">
            <v>8140001089978</v>
          </cell>
          <cell r="AB9">
            <v>90</v>
          </cell>
          <cell r="AC9" t="str">
            <v>廃品回収サービス、買い取りサービス</v>
          </cell>
          <cell r="AE9" t="str">
            <v/>
          </cell>
          <cell r="AG9" t="str">
            <v/>
          </cell>
          <cell r="AI9" t="str">
            <v/>
          </cell>
          <cell r="AK9" t="str">
            <v/>
          </cell>
          <cell r="AL9" t="str">
            <v>０７８－２４２－５８６０</v>
          </cell>
          <cell r="AM9" t="str">
            <v>651-0084</v>
          </cell>
          <cell r="AN9" t="str">
            <v>兵庫県神戸市中央区磯辺通3丁目2-17 3F</v>
          </cell>
          <cell r="BD9" t="str">
            <v>カワモトタカユキ</v>
          </cell>
          <cell r="BE9" t="str">
            <v>川本隆幸</v>
          </cell>
          <cell r="BF9" t="str">
            <v>代表取締役</v>
          </cell>
          <cell r="BG9" t="str">
            <v>京都府宇治市広野町寺山15</v>
          </cell>
          <cell r="BH9">
            <v>30528</v>
          </cell>
          <cell r="BI9">
            <v>33</v>
          </cell>
          <cell r="BJ9" t="str">
            <v>男</v>
          </cell>
        </row>
        <row r="10">
          <cell r="A10" t="str">
            <v>UU0007</v>
          </cell>
          <cell r="C10">
            <v>42650</v>
          </cell>
          <cell r="E10" t="str">
            <v>新規</v>
          </cell>
          <cell r="V10" t="b">
            <v>1</v>
          </cell>
          <cell r="W10" t="str">
            <v>ｹｲｼﾞﾔｸﾙﾄﾊﾝﾊﾞｲｶﾌﾞｼｷｶﾞｲｼｬ</v>
          </cell>
          <cell r="X10" t="str">
            <v>京滋ヤクルト販売株式会社</v>
          </cell>
          <cell r="Y10" t="str">
            <v>ﾀﾅｶ ﾃﾙｼﾞ</v>
          </cell>
          <cell r="Z10" t="str">
            <v>田中 照治</v>
          </cell>
          <cell r="AA10" t="str">
            <v>6130001010509</v>
          </cell>
          <cell r="AB10">
            <v>1</v>
          </cell>
          <cell r="AC10" t="str">
            <v>食料品</v>
          </cell>
          <cell r="AD10">
            <v>2</v>
          </cell>
          <cell r="AE10" t="str">
            <v>飲料、酒類</v>
          </cell>
          <cell r="AF10">
            <v>3</v>
          </cell>
          <cell r="AG10" t="str">
            <v>健康食品</v>
          </cell>
          <cell r="AI10" t="str">
            <v/>
          </cell>
          <cell r="AK10" t="str">
            <v/>
          </cell>
          <cell r="AL10" t="str">
            <v>０７５－９３１－８９６０</v>
          </cell>
          <cell r="AM10" t="str">
            <v>601-8203</v>
          </cell>
          <cell r="AN10" t="str">
            <v>京都市南区久世築山町250番地</v>
          </cell>
          <cell r="AO10" t="str">
            <v>京滋ヤクルト販売株式会社
野洲センター</v>
          </cell>
          <cell r="AP10" t="str">
            <v>077-589-5151</v>
          </cell>
          <cell r="AQ10" t="str">
            <v>滋賀県　野洲市乙窪４９９－４</v>
          </cell>
          <cell r="BD10" t="str">
            <v>タナカ　テルジ</v>
          </cell>
          <cell r="BE10" t="str">
            <v>田中　照治</v>
          </cell>
          <cell r="BF10" t="str">
            <v>代表取締役社長</v>
          </cell>
          <cell r="BG10" t="str">
            <v>京都府宇治市六地蔵奈良町74-1 ﾊﾟﾃﾞｼｵﾝ六地蔵1914号</v>
          </cell>
          <cell r="BH10">
            <v>19527</v>
          </cell>
          <cell r="BI10">
            <v>63</v>
          </cell>
          <cell r="BJ10" t="str">
            <v>男</v>
          </cell>
          <cell r="BK10" t="str">
            <v>タナカ　トモハル</v>
          </cell>
          <cell r="BL10" t="str">
            <v>田中　友治</v>
          </cell>
          <cell r="BM10" t="str">
            <v>取締役</v>
          </cell>
          <cell r="BN10" t="str">
            <v>京都府宇治市木幡西中44-10</v>
          </cell>
          <cell r="BO10">
            <v>11252</v>
          </cell>
          <cell r="BP10">
            <v>85</v>
          </cell>
          <cell r="BQ10" t="str">
            <v>男</v>
          </cell>
          <cell r="BR10" t="str">
            <v>ナカニシ　カツユキ</v>
          </cell>
          <cell r="BS10" t="str">
            <v>中西　勝幸</v>
          </cell>
          <cell r="BT10" t="str">
            <v>取締役</v>
          </cell>
          <cell r="BU10" t="str">
            <v>京都府福知山市堀口2600-74</v>
          </cell>
          <cell r="BV10">
            <v>19536</v>
          </cell>
          <cell r="BW10">
            <v>63</v>
          </cell>
          <cell r="BX10" t="str">
            <v>男</v>
          </cell>
          <cell r="BY10" t="str">
            <v>ナカムラ　フミオ</v>
          </cell>
          <cell r="BZ10" t="str">
            <v>中村　文雄</v>
          </cell>
          <cell r="CA10" t="str">
            <v>取締役</v>
          </cell>
          <cell r="CB10" t="str">
            <v>滋賀県東近江市市辺町1886</v>
          </cell>
          <cell r="CC10">
            <v>22674</v>
          </cell>
          <cell r="CD10">
            <v>54</v>
          </cell>
          <cell r="CE10" t="str">
            <v>男</v>
          </cell>
          <cell r="CF10" t="str">
            <v>タナカ　ヒロユキ</v>
          </cell>
          <cell r="CG10" t="str">
            <v>田中　宏幸</v>
          </cell>
          <cell r="CH10" t="str">
            <v>取締役</v>
          </cell>
          <cell r="CI10" t="str">
            <v>京都府京都市伏見区革屋町766　グランコート伏見桃山大手筋102</v>
          </cell>
          <cell r="CJ10">
            <v>30556</v>
          </cell>
          <cell r="CK10">
            <v>33</v>
          </cell>
          <cell r="CL10" t="str">
            <v>男</v>
          </cell>
          <cell r="CM10" t="str">
            <v>ニシカワ　トシハル</v>
          </cell>
          <cell r="CN10" t="str">
            <v>西川　富司治</v>
          </cell>
          <cell r="CO10" t="str">
            <v>取締役</v>
          </cell>
          <cell r="CP10" t="str">
            <v>滋賀県東近江市小脇町2394-8　メゾングランピア103号室</v>
          </cell>
          <cell r="CQ10">
            <v>21657</v>
          </cell>
          <cell r="CR10">
            <v>57</v>
          </cell>
          <cell r="CS10" t="str">
            <v>男</v>
          </cell>
          <cell r="CT10" t="str">
            <v>ヒグチ　タダオ</v>
          </cell>
          <cell r="CU10" t="str">
            <v>樋口　忠夫</v>
          </cell>
          <cell r="CV10" t="str">
            <v>取締役</v>
          </cell>
          <cell r="CW10" t="str">
            <v>滋賀県甲賀市水口町牛飼565</v>
          </cell>
          <cell r="CX10">
            <v>20371</v>
          </cell>
          <cell r="CY10">
            <v>60</v>
          </cell>
          <cell r="CZ10" t="str">
            <v>男</v>
          </cell>
          <cell r="DA10" t="str">
            <v>ウエツキ　マサハル</v>
          </cell>
          <cell r="DB10" t="str">
            <v>植月　雅晴</v>
          </cell>
          <cell r="DC10" t="str">
            <v>取締役</v>
          </cell>
          <cell r="DD10" t="str">
            <v>京都府京都市西京区桂北滝川町62-7</v>
          </cell>
          <cell r="DE10">
            <v>22270</v>
          </cell>
          <cell r="DF10">
            <v>55</v>
          </cell>
          <cell r="DG10" t="str">
            <v>男</v>
          </cell>
          <cell r="DH10" t="str">
            <v>ナカガキ　ナオユキ</v>
          </cell>
          <cell r="DI10" t="str">
            <v>中垣　直之</v>
          </cell>
          <cell r="DJ10" t="str">
            <v>取締役</v>
          </cell>
          <cell r="DK10" t="str">
            <v>京都府宮津市字由良2139</v>
          </cell>
          <cell r="DL10">
            <v>21529</v>
          </cell>
          <cell r="DM10">
            <v>57</v>
          </cell>
          <cell r="DN10" t="str">
            <v>男</v>
          </cell>
          <cell r="DO10" t="str">
            <v>イシダ　ノリトシ</v>
          </cell>
          <cell r="DP10" t="str">
            <v>石田　悟敏</v>
          </cell>
          <cell r="DQ10" t="str">
            <v>取締役</v>
          </cell>
          <cell r="DR10" t="str">
            <v>京都府亀岡市篠町見晴1丁目3-3</v>
          </cell>
          <cell r="DS10">
            <v>21802</v>
          </cell>
          <cell r="DT10">
            <v>57</v>
          </cell>
          <cell r="DU10" t="str">
            <v>男</v>
          </cell>
        </row>
        <row r="11">
          <cell r="A11" t="str">
            <v>UU0008</v>
          </cell>
          <cell r="C11">
            <v>42647</v>
          </cell>
          <cell r="E11" t="str">
            <v>新規</v>
          </cell>
          <cell r="J11" t="b">
            <v>1</v>
          </cell>
          <cell r="W11" t="str">
            <v>ｼｶﾞｹﾝﾐﾝｷｮｳｻｲｾｲｶﾂｷｮｳﾄﾞｳｸﾐｱｲ</v>
          </cell>
          <cell r="X11" t="str">
            <v>滋賀県民共済生活協同組合</v>
          </cell>
          <cell r="Y11" t="str">
            <v>ﾐｽﾞﾉ ﾋﾛﾋｻ</v>
          </cell>
          <cell r="Z11" t="str">
            <v>水野　裕久</v>
          </cell>
          <cell r="AA11" t="str">
            <v>3160005008904</v>
          </cell>
          <cell r="AB11">
            <v>69</v>
          </cell>
          <cell r="AC11" t="str">
            <v>生命保険</v>
          </cell>
          <cell r="AD11">
            <v>70</v>
          </cell>
          <cell r="AE11" t="str">
            <v>損害保険</v>
          </cell>
          <cell r="AG11" t="str">
            <v/>
          </cell>
          <cell r="AI11" t="str">
            <v/>
          </cell>
          <cell r="AK11" t="str">
            <v/>
          </cell>
          <cell r="AL11" t="str">
            <v>077-583-0601</v>
          </cell>
          <cell r="AM11" t="str">
            <v>524-0022</v>
          </cell>
          <cell r="AN11" t="str">
            <v>滋賀県守山市守山３－２４－１１</v>
          </cell>
          <cell r="BD11" t="str">
            <v>ﾐｽﾞﾉ　ﾋﾛﾋｻ</v>
          </cell>
          <cell r="BE11" t="str">
            <v>水野　裕久</v>
          </cell>
          <cell r="BF11" t="str">
            <v>代表理事</v>
          </cell>
          <cell r="BG11" t="str">
            <v>大津市大江1-18-6</v>
          </cell>
          <cell r="BH11">
            <v>22836</v>
          </cell>
          <cell r="BI11" t="str">
            <v>54歳</v>
          </cell>
          <cell r="BJ11" t="str">
            <v>男</v>
          </cell>
          <cell r="BK11" t="str">
            <v>ｱﾘﾏ　ﾄｼﾉﾘ</v>
          </cell>
          <cell r="BL11" t="str">
            <v>有馬　敏則</v>
          </cell>
          <cell r="BM11" t="str">
            <v>理事長</v>
          </cell>
          <cell r="BN11" t="str">
            <v>大津市野郷原2-22-4</v>
          </cell>
          <cell r="BO11">
            <v>17047</v>
          </cell>
          <cell r="BP11" t="str">
            <v>70歳</v>
          </cell>
          <cell r="BQ11" t="str">
            <v>男</v>
          </cell>
          <cell r="BR11" t="str">
            <v>ｵｸﾑﾗ　ｷﾖｼ</v>
          </cell>
          <cell r="BS11" t="str">
            <v>奥村　清</v>
          </cell>
          <cell r="BT11" t="str">
            <v>理事</v>
          </cell>
          <cell r="BU11" t="str">
            <v>東近江市鈴町168</v>
          </cell>
          <cell r="BV11">
            <v>17860</v>
          </cell>
          <cell r="BW11" t="str">
            <v>67歳</v>
          </cell>
          <cell r="BX11" t="str">
            <v>男</v>
          </cell>
          <cell r="BY11" t="str">
            <v>ｵｵﾆｼ　ｼｭﾝｲﾁ</v>
          </cell>
          <cell r="BZ11" t="str">
            <v>大西　俊一</v>
          </cell>
          <cell r="CA11" t="str">
            <v>理事</v>
          </cell>
          <cell r="CB11" t="str">
            <v>草津市平井1-16-17-301</v>
          </cell>
          <cell r="CC11">
            <v>21356</v>
          </cell>
          <cell r="CD11" t="str">
            <v>58歳</v>
          </cell>
          <cell r="CE11" t="str">
            <v>男</v>
          </cell>
          <cell r="CF11" t="str">
            <v>ｲｿﾍﾞ　ｶｽﾞｵ</v>
          </cell>
          <cell r="CG11" t="str">
            <v>磯部　和夫</v>
          </cell>
          <cell r="CH11" t="str">
            <v>理事</v>
          </cell>
          <cell r="CI11" t="str">
            <v>東近江市建部上中町226</v>
          </cell>
          <cell r="CJ11">
            <v>18519</v>
          </cell>
          <cell r="CK11" t="str">
            <v>66歳</v>
          </cell>
          <cell r="CL11" t="str">
            <v>男</v>
          </cell>
          <cell r="CM11" t="str">
            <v>ﾔﾏﾅｶ　ｼﾞｭﾝ</v>
          </cell>
          <cell r="CN11" t="str">
            <v>山中　淳</v>
          </cell>
          <cell r="CO11" t="str">
            <v>理事</v>
          </cell>
          <cell r="CP11" t="str">
            <v>守山市古高町64－203</v>
          </cell>
          <cell r="CQ11">
            <v>28122</v>
          </cell>
          <cell r="CR11" t="str">
            <v>39歳</v>
          </cell>
          <cell r="CS11" t="str">
            <v>男</v>
          </cell>
          <cell r="CT11" t="str">
            <v>ｶﾅｲ　ﾄﾓｺ</v>
          </cell>
          <cell r="CU11" t="str">
            <v>金井　知子</v>
          </cell>
          <cell r="CV11" t="str">
            <v>理事</v>
          </cell>
          <cell r="CW11" t="str">
            <v>大津市唐橋町3-21-1510</v>
          </cell>
          <cell r="CX11">
            <v>25045</v>
          </cell>
          <cell r="CY11" t="str">
            <v>48歳</v>
          </cell>
          <cell r="CZ11" t="str">
            <v>女</v>
          </cell>
          <cell r="DA11" t="str">
            <v>ｸﾜﾊﾗ　ﾏｺﾄ</v>
          </cell>
          <cell r="DB11" t="str">
            <v>桑原　真</v>
          </cell>
          <cell r="DC11" t="str">
            <v>理事</v>
          </cell>
          <cell r="DD11" t="str">
            <v>守山市金森町36-1</v>
          </cell>
          <cell r="DE11">
            <v>28836</v>
          </cell>
          <cell r="DF11" t="str">
            <v>37歳</v>
          </cell>
          <cell r="DG11" t="str">
            <v>男</v>
          </cell>
        </row>
        <row r="12">
          <cell r="A12" t="str">
            <v>UU0009</v>
          </cell>
          <cell r="C12">
            <v>42646</v>
          </cell>
          <cell r="E12" t="str">
            <v>新規</v>
          </cell>
          <cell r="V12" t="b">
            <v>1</v>
          </cell>
          <cell r="W12" t="str">
            <v>ﾕｳｹﾞﾝｶﾞｲｼｬ ﾌｫｰｴﾊﾞｰ</v>
          </cell>
          <cell r="X12" t="str">
            <v>有限会社フォーエバー</v>
          </cell>
          <cell r="Y12" t="str">
            <v>ﾄﾘｼﾏﾘﾔｸ ﾅｶﾞﾔﾏ ｸﾆｵ</v>
          </cell>
          <cell r="Z12" t="str">
            <v>取締役　永山 邦夫</v>
          </cell>
          <cell r="AA12" t="str">
            <v>6140002045817</v>
          </cell>
          <cell r="AB12">
            <v>11</v>
          </cell>
          <cell r="AC12" t="str">
            <v>寝具</v>
          </cell>
          <cell r="AD12">
            <v>10</v>
          </cell>
          <cell r="AE12" t="str">
            <v>家具、室内装備品</v>
          </cell>
          <cell r="AG12" t="str">
            <v/>
          </cell>
          <cell r="AI12" t="str">
            <v/>
          </cell>
          <cell r="AK12" t="str">
            <v/>
          </cell>
          <cell r="AL12" t="str">
            <v>06-6430-6433</v>
          </cell>
          <cell r="AM12" t="str">
            <v>660-0881</v>
          </cell>
          <cell r="AN12" t="str">
            <v>兵庫県尼崎市昭和通3丁目90-1尼崎ＫＲビルディング402</v>
          </cell>
          <cell r="BD12" t="str">
            <v>ナガヤマクニオ</v>
          </cell>
          <cell r="BE12" t="str">
            <v>永山邦夫</v>
          </cell>
          <cell r="BF12" t="str">
            <v>取締役</v>
          </cell>
          <cell r="BG12" t="str">
            <v>兵庫県西宮市獅子ヶ口町12番28号</v>
          </cell>
          <cell r="BH12">
            <v>22156</v>
          </cell>
          <cell r="BI12">
            <v>56</v>
          </cell>
          <cell r="BJ12" t="str">
            <v>男</v>
          </cell>
        </row>
        <row r="13">
          <cell r="A13" t="str">
            <v>UU0010</v>
          </cell>
          <cell r="C13">
            <v>42644</v>
          </cell>
          <cell r="E13" t="str">
            <v>新規</v>
          </cell>
          <cell r="K13" t="b">
            <v>1</v>
          </cell>
          <cell r="W13" t="str">
            <v>ｶﾌﾞｼｷｶﾞｲｼｬ ｷｽﾞﾅ</v>
          </cell>
          <cell r="X13" t="str">
            <v>株式会社　絆</v>
          </cell>
          <cell r="Y13" t="str">
            <v>ﾀﾞｲﾋｮｳﾄﾘｼﾏﾘﾔｸ ﾜﾀﾞ ﾋﾃﾞｷ</v>
          </cell>
          <cell r="Z13" t="str">
            <v>代表取締役　和田 英樹</v>
          </cell>
          <cell r="AA13" t="str">
            <v>5120001199006</v>
          </cell>
          <cell r="AB13">
            <v>66</v>
          </cell>
          <cell r="AC13" t="str">
            <v>工事・建築・リフォームサービス</v>
          </cell>
          <cell r="AE13" t="str">
            <v/>
          </cell>
          <cell r="AG13" t="str">
            <v/>
          </cell>
          <cell r="AI13" t="str">
            <v/>
          </cell>
          <cell r="AK13" t="str">
            <v/>
          </cell>
          <cell r="AL13" t="str">
            <v>06-6777-8762</v>
          </cell>
          <cell r="AM13" t="str">
            <v>547-0014</v>
          </cell>
          <cell r="AN13" t="str">
            <v>大阪府大阪市平野区長吉川辺2丁目北3番14号</v>
          </cell>
          <cell r="BD13" t="str">
            <v>ワダヒデキ</v>
          </cell>
          <cell r="BE13" t="str">
            <v>和田英樹</v>
          </cell>
          <cell r="BF13" t="str">
            <v>代表取締役</v>
          </cell>
          <cell r="BG13" t="str">
            <v>大阪府松原市岡2-17-6</v>
          </cell>
          <cell r="BH13">
            <v>27790</v>
          </cell>
          <cell r="BI13">
            <v>40</v>
          </cell>
          <cell r="BJ13" t="str">
            <v>男</v>
          </cell>
          <cell r="BK13" t="str">
            <v>コヤマノリオ</v>
          </cell>
          <cell r="BL13" t="str">
            <v>小山紀生</v>
          </cell>
          <cell r="BM13" t="str">
            <v>取締役</v>
          </cell>
          <cell r="BN13" t="str">
            <v>大阪府大阪市平野区長吉六反1-5-18</v>
          </cell>
          <cell r="BO13">
            <v>27801</v>
          </cell>
          <cell r="BP13">
            <v>40</v>
          </cell>
          <cell r="BQ13" t="str">
            <v>男</v>
          </cell>
        </row>
        <row r="14">
          <cell r="A14" t="str">
            <v>UU0011</v>
          </cell>
          <cell r="C14">
            <v>42656</v>
          </cell>
          <cell r="E14" t="str">
            <v>新規</v>
          </cell>
          <cell r="N14" t="b">
            <v>1</v>
          </cell>
          <cell r="W14" t="str">
            <v>ｼｶﾞﾁｭｳｵｳｼﾝﾖｳｷﾝｺ</v>
          </cell>
          <cell r="X14" t="str">
            <v>滋賀中央信用金庫</v>
          </cell>
          <cell r="Y14" t="str">
            <v>ﾇﾏｵ ﾏﾓﾙ</v>
          </cell>
          <cell r="Z14" t="str">
            <v>沼尾　護</v>
          </cell>
          <cell r="AA14" t="str">
            <v>4160005006725</v>
          </cell>
          <cell r="AB14">
            <v>71</v>
          </cell>
          <cell r="AC14" t="str">
            <v>預貯金</v>
          </cell>
          <cell r="AD14">
            <v>73</v>
          </cell>
          <cell r="AE14" t="str">
            <v>融資サービス、他の金融関連サービス</v>
          </cell>
          <cell r="AF14">
            <v>72</v>
          </cell>
          <cell r="AG14" t="str">
            <v>証券、デリバティブ取引、ファンド型投資商品等</v>
          </cell>
          <cell r="AH14">
            <v>70</v>
          </cell>
          <cell r="AI14" t="str">
            <v>損害保険</v>
          </cell>
          <cell r="AJ14">
            <v>69</v>
          </cell>
          <cell r="AK14" t="str">
            <v>生命保険</v>
          </cell>
          <cell r="AL14" t="str">
            <v>0749-22-7930</v>
          </cell>
          <cell r="AM14" t="str">
            <v>523-0893</v>
          </cell>
          <cell r="AN14" t="str">
            <v>滋賀県近江八幡市桜宮町198番地</v>
          </cell>
          <cell r="AO14" t="str">
            <v>野洲支店</v>
          </cell>
          <cell r="AP14" t="str">
            <v>077-588-3111</v>
          </cell>
          <cell r="AQ14" t="str">
            <v>滋賀県野洲市小篠原1172番地</v>
          </cell>
          <cell r="AR14" t="str">
            <v>中主支店</v>
          </cell>
          <cell r="AS14" t="str">
            <v>077-589-4141</v>
          </cell>
          <cell r="AT14" t="str">
            <v>滋賀県野洲市西河原2236番地</v>
          </cell>
          <cell r="BD14" t="str">
            <v>ヌマオ　マモル</v>
          </cell>
          <cell r="BE14" t="str">
            <v>沼尾　護</v>
          </cell>
          <cell r="BF14" t="str">
            <v>理事長</v>
          </cell>
          <cell r="BG14" t="str">
            <v>彦根市高宮町2067-61</v>
          </cell>
          <cell r="BH14">
            <v>19054</v>
          </cell>
          <cell r="BI14" t="str">
            <v>（年齢64歳）</v>
          </cell>
          <cell r="BJ14" t="str">
            <v>男</v>
          </cell>
          <cell r="BK14" t="str">
            <v>ミナイ　デンジ</v>
          </cell>
          <cell r="BL14" t="str">
            <v>南井　伝治</v>
          </cell>
          <cell r="BM14" t="str">
            <v>専務理事</v>
          </cell>
          <cell r="BN14" t="str">
            <v>野洲市南桜2396</v>
          </cell>
          <cell r="BO14">
            <v>19418</v>
          </cell>
          <cell r="BP14" t="str">
            <v>（年齢63歳）</v>
          </cell>
          <cell r="BQ14" t="str">
            <v>男</v>
          </cell>
          <cell r="BR14" t="str">
            <v>カンベ　マサミ</v>
          </cell>
          <cell r="BS14" t="str">
            <v>神部　真弥</v>
          </cell>
          <cell r="BT14" t="str">
            <v>常務理事</v>
          </cell>
          <cell r="BU14" t="str">
            <v>長浜市川道町1796</v>
          </cell>
          <cell r="BV14">
            <v>19704</v>
          </cell>
          <cell r="BW14" t="str">
            <v>（年齢62歳）</v>
          </cell>
          <cell r="BX14" t="str">
            <v>男</v>
          </cell>
          <cell r="BY14" t="str">
            <v>カツ　タカオ</v>
          </cell>
          <cell r="BZ14" t="str">
            <v>勝　孝夫</v>
          </cell>
          <cell r="CA14" t="str">
            <v>常勤理事</v>
          </cell>
          <cell r="CB14" t="str">
            <v>彦根市芹川町1459-4</v>
          </cell>
          <cell r="CC14">
            <v>19687</v>
          </cell>
          <cell r="CD14" t="str">
            <v>（年齢62歳）</v>
          </cell>
          <cell r="CE14" t="str">
            <v>男</v>
          </cell>
          <cell r="CF14" t="str">
            <v>イド　ミツグ</v>
          </cell>
          <cell r="CG14" t="str">
            <v>居戸　貢</v>
          </cell>
          <cell r="CH14" t="str">
            <v>常勤理事</v>
          </cell>
          <cell r="CI14" t="str">
            <v>彦根市太堂町26-1</v>
          </cell>
          <cell r="CJ14">
            <v>20133</v>
          </cell>
          <cell r="CK14" t="str">
            <v>（年齢61歳）</v>
          </cell>
          <cell r="CL14" t="str">
            <v>男</v>
          </cell>
          <cell r="CM14" t="str">
            <v>イケノ　コウゾウ</v>
          </cell>
          <cell r="CN14" t="str">
            <v>池野　公造</v>
          </cell>
          <cell r="CO14" t="str">
            <v>常勤理事</v>
          </cell>
          <cell r="CP14" t="str">
            <v>彦根市原町136-21</v>
          </cell>
          <cell r="CQ14">
            <v>21352</v>
          </cell>
          <cell r="CR14" t="str">
            <v>（年齢58歳）</v>
          </cell>
          <cell r="CS14" t="str">
            <v>男</v>
          </cell>
          <cell r="CT14" t="str">
            <v>ナガイ　タカシ</v>
          </cell>
          <cell r="CU14" t="str">
            <v>永井　太嘉司</v>
          </cell>
          <cell r="CV14" t="str">
            <v>常勤理事</v>
          </cell>
          <cell r="CW14" t="str">
            <v>東近江市建部日吉町648</v>
          </cell>
          <cell r="CX14">
            <v>21152</v>
          </cell>
          <cell r="CY14" t="str">
            <v>（年齢58歳）</v>
          </cell>
          <cell r="CZ14" t="str">
            <v>男</v>
          </cell>
          <cell r="DA14" t="str">
            <v>イワサキ　テツオ</v>
          </cell>
          <cell r="DB14" t="str">
            <v>岩﨑　哲雄</v>
          </cell>
          <cell r="DC14" t="str">
            <v>常勤理事</v>
          </cell>
          <cell r="DD14" t="str">
            <v>蒲生郡日野町山本271</v>
          </cell>
          <cell r="DE14">
            <v>21644</v>
          </cell>
          <cell r="DF14" t="str">
            <v>（年齢57歳）</v>
          </cell>
          <cell r="DG14" t="str">
            <v>男</v>
          </cell>
          <cell r="DH14" t="str">
            <v>シミズ　カズト</v>
          </cell>
          <cell r="DI14" t="str">
            <v>清水　和人</v>
          </cell>
          <cell r="DJ14" t="str">
            <v>常勤理事</v>
          </cell>
          <cell r="DK14" t="str">
            <v>米原市多和田1185</v>
          </cell>
          <cell r="DL14">
            <v>21642</v>
          </cell>
          <cell r="DM14" t="str">
            <v>（年齢57歳）</v>
          </cell>
          <cell r="DN14" t="str">
            <v>男</v>
          </cell>
        </row>
        <row r="15">
          <cell r="A15" t="str">
            <v>UU0012</v>
          </cell>
          <cell r="C15">
            <v>42656</v>
          </cell>
          <cell r="E15" t="str">
            <v>新規</v>
          </cell>
          <cell r="K15" t="b">
            <v>1</v>
          </cell>
          <cell r="W15" t="str">
            <v>ｶﾌﾞｼｷｶﾞｲｼｬﾙｰﾆｰｺｰﾎﾟﾚｰｼｮﾝ</v>
          </cell>
          <cell r="X15" t="str">
            <v>株式会社ルーニーコーポレーション</v>
          </cell>
          <cell r="Y15" t="str">
            <v>ｳｴﾀﾞ ﾏｻﾕｷ</v>
          </cell>
          <cell r="Z15" t="str">
            <v>植田　正幸</v>
          </cell>
          <cell r="AA15" t="str">
            <v>9120001059197</v>
          </cell>
          <cell r="AB15">
            <v>4</v>
          </cell>
          <cell r="AC15" t="str">
            <v>システムキッチン等</v>
          </cell>
          <cell r="AD15">
            <v>38</v>
          </cell>
          <cell r="AE15" t="str">
            <v>家電製品</v>
          </cell>
          <cell r="AF15">
            <v>57</v>
          </cell>
          <cell r="AG15" t="str">
            <v>空調・冷暖房・給湯設備</v>
          </cell>
          <cell r="AH15">
            <v>58</v>
          </cell>
          <cell r="AI15" t="str">
            <v>衛生設備</v>
          </cell>
          <cell r="AK15" t="str">
            <v/>
          </cell>
          <cell r="AL15" t="str">
            <v>06-6307-5441</v>
          </cell>
          <cell r="AM15" t="str">
            <v>532-0011</v>
          </cell>
          <cell r="AN15" t="str">
            <v>大阪市淀川区西中島6-7-9</v>
          </cell>
          <cell r="BD15" t="str">
            <v>ｳｴﾀﾞ ﾏｻﾕｷ</v>
          </cell>
          <cell r="BE15" t="str">
            <v>植田　正幸</v>
          </cell>
          <cell r="BF15" t="str">
            <v>代表取締役会長</v>
          </cell>
          <cell r="BG15" t="str">
            <v>大阪市淀川区十八条1丁目1-32-1013</v>
          </cell>
          <cell r="BH15">
            <v>22217</v>
          </cell>
          <cell r="BI15" t="str">
            <v>55歳</v>
          </cell>
          <cell r="BJ15" t="str">
            <v>男</v>
          </cell>
          <cell r="BK15" t="str">
            <v>ｲｹﾀﾞ ﾕｷｺ</v>
          </cell>
          <cell r="BL15" t="str">
            <v>池田　幸子</v>
          </cell>
          <cell r="BM15" t="str">
            <v>取締役専務</v>
          </cell>
          <cell r="BN15" t="str">
            <v>吹田市青葉丘北18-10-1309</v>
          </cell>
          <cell r="BO15">
            <v>21751</v>
          </cell>
          <cell r="BP15" t="str">
            <v>57歳</v>
          </cell>
          <cell r="BQ15" t="str">
            <v>女</v>
          </cell>
          <cell r="BR15" t="str">
            <v>ﾀｹｳﾁ ﾀｹｵ</v>
          </cell>
          <cell r="BS15" t="str">
            <v>竹内　武夫</v>
          </cell>
          <cell r="BT15" t="str">
            <v>取締役</v>
          </cell>
          <cell r="BU15" t="str">
            <v>大阪市住之江区新北島7-1-73</v>
          </cell>
          <cell r="BV15">
            <v>23212</v>
          </cell>
          <cell r="BW15" t="str">
            <v>53歳</v>
          </cell>
          <cell r="BX15" t="str">
            <v>男</v>
          </cell>
        </row>
        <row r="16">
          <cell r="A16" t="str">
            <v>UU0013</v>
          </cell>
          <cell r="C16">
            <v>42656</v>
          </cell>
          <cell r="E16" t="str">
            <v>新規</v>
          </cell>
          <cell r="V16" t="b">
            <v>1</v>
          </cell>
          <cell r="W16" t="str">
            <v>ｻﾝﾜｶﾌﾞｼｷｶﾞｲｼｬ</v>
          </cell>
          <cell r="X16" t="str">
            <v>三和株式会社</v>
          </cell>
          <cell r="Y16" t="str">
            <v>ﾀｲﾗ ﾃﾂﾛｳ</v>
          </cell>
          <cell r="Z16" t="str">
            <v>平　哲朗</v>
          </cell>
          <cell r="AA16" t="str">
            <v>5290001047040</v>
          </cell>
          <cell r="AB16">
            <v>3</v>
          </cell>
          <cell r="AC16" t="str">
            <v>健康食品</v>
          </cell>
          <cell r="AD16">
            <v>28</v>
          </cell>
          <cell r="AE16" t="str">
            <v>家庭用電気治療器具、磁気治療器具</v>
          </cell>
          <cell r="AF16">
            <v>32</v>
          </cell>
          <cell r="AG16" t="str">
            <v>化粧品、化粧用具</v>
          </cell>
          <cell r="AH16">
            <v>38</v>
          </cell>
          <cell r="AI16" t="str">
            <v>家電製品</v>
          </cell>
          <cell r="AK16" t="str">
            <v/>
          </cell>
          <cell r="AL16" t="str">
            <v>092-471-5538</v>
          </cell>
          <cell r="AM16" t="str">
            <v>812-0016</v>
          </cell>
          <cell r="AN16" t="str">
            <v>福岡県福岡市博多区博多駅南1丁目6-9</v>
          </cell>
          <cell r="BD16" t="str">
            <v>タイラテツロウ</v>
          </cell>
          <cell r="BE16" t="str">
            <v>平哲朗</v>
          </cell>
          <cell r="BF16" t="str">
            <v>代表取締役</v>
          </cell>
          <cell r="BG16" t="str">
            <v>福岡市中央区大濠1丁目7-11-601</v>
          </cell>
          <cell r="BH16">
            <v>18499</v>
          </cell>
          <cell r="BI16">
            <v>66</v>
          </cell>
          <cell r="BJ16" t="str">
            <v>男</v>
          </cell>
          <cell r="BK16" t="str">
            <v>タイラユウ</v>
          </cell>
          <cell r="BL16" t="str">
            <v>平雄宇</v>
          </cell>
          <cell r="BM16" t="str">
            <v>常務取締役</v>
          </cell>
          <cell r="BN16" t="str">
            <v>福岡市中央区今川2丁目5-23-701</v>
          </cell>
          <cell r="BO16">
            <v>28837</v>
          </cell>
          <cell r="BP16">
            <v>37</v>
          </cell>
          <cell r="BQ16" t="str">
            <v>男</v>
          </cell>
          <cell r="BR16" t="str">
            <v>タイラレオ</v>
          </cell>
          <cell r="BS16" t="str">
            <v>平玲雄</v>
          </cell>
          <cell r="BT16" t="str">
            <v>取締役</v>
          </cell>
          <cell r="BU16" t="str">
            <v>福岡市博多区諸岡4丁目13-18</v>
          </cell>
          <cell r="BV16">
            <v>30404</v>
          </cell>
          <cell r="BW16">
            <v>33</v>
          </cell>
          <cell r="BX16" t="str">
            <v>男</v>
          </cell>
          <cell r="BY16" t="str">
            <v>ヤヒサフクモリ</v>
          </cell>
          <cell r="BZ16" t="str">
            <v>屋久福盛</v>
          </cell>
          <cell r="CA16" t="str">
            <v>取締役</v>
          </cell>
          <cell r="CB16" t="str">
            <v>福岡市南区柳河内1丁目3-5-505</v>
          </cell>
          <cell r="CC16">
            <v>22348</v>
          </cell>
          <cell r="CD16">
            <v>55</v>
          </cell>
          <cell r="CE16" t="str">
            <v>男</v>
          </cell>
          <cell r="CF16" t="str">
            <v>タテヤマタケシ</v>
          </cell>
          <cell r="CG16" t="str">
            <v>立山武志</v>
          </cell>
          <cell r="CH16" t="str">
            <v>取締役</v>
          </cell>
          <cell r="CI16" t="str">
            <v>福岡県筑紫郡那珂川町今光2丁目62</v>
          </cell>
          <cell r="CJ16">
            <v>27104</v>
          </cell>
          <cell r="CK16">
            <v>42</v>
          </cell>
          <cell r="CL16" t="str">
            <v>男</v>
          </cell>
        </row>
        <row r="17">
          <cell r="A17" t="str">
            <v>UU0014</v>
          </cell>
          <cell r="C17">
            <v>42647</v>
          </cell>
          <cell r="E17" t="str">
            <v>新規</v>
          </cell>
          <cell r="V17" t="b">
            <v>1</v>
          </cell>
          <cell r="W17" t="str">
            <v>ﾕｹﾞﾝｶﾞｲｼｬ ｿｳｹﾝ</v>
          </cell>
          <cell r="X17" t="str">
            <v>有限会社　総健</v>
          </cell>
          <cell r="Y17" t="str">
            <v>ﾀﾞｲﾋｮｳﾄﾘｼﾏﾘﾔｸ ｻｸﾗｲ ﾐﾁｺ</v>
          </cell>
          <cell r="Z17" t="str">
            <v>代表取締役　櫻井道子</v>
          </cell>
          <cell r="AA17" t="str">
            <v>7200002012776</v>
          </cell>
          <cell r="AB17">
            <v>3</v>
          </cell>
          <cell r="AC17" t="str">
            <v>健康食品</v>
          </cell>
          <cell r="AD17">
            <v>5</v>
          </cell>
          <cell r="AE17" t="str">
            <v>食器、台所用品</v>
          </cell>
          <cell r="AF17">
            <v>32</v>
          </cell>
          <cell r="AG17" t="str">
            <v>化粧品、化粧用具</v>
          </cell>
          <cell r="AI17" t="str">
            <v/>
          </cell>
          <cell r="AK17" t="str">
            <v/>
          </cell>
          <cell r="AL17" t="str">
            <v>0584-89-7727</v>
          </cell>
          <cell r="AM17" t="str">
            <v>503-0854</v>
          </cell>
          <cell r="AN17" t="str">
            <v>岐阜県大垣市築捨町4丁目68番地</v>
          </cell>
          <cell r="BD17" t="str">
            <v>サクライミチコ</v>
          </cell>
          <cell r="BE17" t="str">
            <v>櫻井道子</v>
          </cell>
          <cell r="BF17" t="str">
            <v>代表取締役</v>
          </cell>
          <cell r="BG17" t="str">
            <v>岐阜県羽島市足近町4-261-1</v>
          </cell>
          <cell r="BH17">
            <v>20090</v>
          </cell>
          <cell r="BI17">
            <v>60</v>
          </cell>
          <cell r="BJ17" t="str">
            <v>女性</v>
          </cell>
        </row>
        <row r="18">
          <cell r="A18" t="str">
            <v>UU0015</v>
          </cell>
          <cell r="C18">
            <v>42656</v>
          </cell>
          <cell r="E18" t="str">
            <v>新規</v>
          </cell>
          <cell r="K18" t="b">
            <v>1</v>
          </cell>
          <cell r="W18" t="str">
            <v>ｶﾌﾞｼｷｶﾞｲｼｬｼﾞｬﾊﾟﾝｳｫｰﾙ</v>
          </cell>
          <cell r="X18" t="str">
            <v>株式会社ジャパンウォール</v>
          </cell>
          <cell r="Y18" t="str">
            <v>ﾂﾁﾀﾞ ｺｳｽｹ</v>
          </cell>
          <cell r="Z18" t="str">
            <v>土田　康輔</v>
          </cell>
          <cell r="AA18" t="str">
            <v>7130001045215</v>
          </cell>
          <cell r="AB18">
            <v>6</v>
          </cell>
          <cell r="AC18" t="str">
            <v>浄水器等</v>
          </cell>
          <cell r="AD18">
            <v>66</v>
          </cell>
          <cell r="AE18" t="str">
            <v>工事・建築・リフォームサービス</v>
          </cell>
          <cell r="AG18" t="str">
            <v/>
          </cell>
          <cell r="AI18" t="str">
            <v/>
          </cell>
          <cell r="AK18" t="str">
            <v/>
          </cell>
          <cell r="AL18" t="str">
            <v>0773-23-3447</v>
          </cell>
          <cell r="AM18" t="str">
            <v>620-0944</v>
          </cell>
          <cell r="AN18" t="str">
            <v>京都府福知山市南岡町（字天田）384番地</v>
          </cell>
          <cell r="BD18" t="str">
            <v>ツチダ　コウスケ</v>
          </cell>
          <cell r="BE18" t="str">
            <v>土田　康輔</v>
          </cell>
          <cell r="BF18" t="str">
            <v>代表取締役</v>
          </cell>
          <cell r="BG18" t="str">
            <v>京都府福知山市南岡町384番地</v>
          </cell>
          <cell r="BH18">
            <v>16143</v>
          </cell>
          <cell r="BI18" t="str">
            <v>72歳</v>
          </cell>
          <cell r="BJ18" t="str">
            <v>男</v>
          </cell>
          <cell r="BK18" t="str">
            <v>ミツタケ　サチオ</v>
          </cell>
          <cell r="BL18" t="str">
            <v>光武　幸緒</v>
          </cell>
          <cell r="BM18" t="str">
            <v>取締役</v>
          </cell>
          <cell r="BN18" t="str">
            <v>滋賀県草津市東草津二丁目2-36</v>
          </cell>
          <cell r="BO18">
            <v>26911</v>
          </cell>
          <cell r="BP18" t="str">
            <v>43歳</v>
          </cell>
          <cell r="BQ18" t="str">
            <v>女</v>
          </cell>
          <cell r="BR18" t="str">
            <v>ミツタケ　トシハル</v>
          </cell>
          <cell r="BS18" t="str">
            <v>光武　敏春</v>
          </cell>
          <cell r="BT18" t="str">
            <v>取締役</v>
          </cell>
          <cell r="BU18" t="str">
            <v>大阪府大阪市東淀川区豊新四丁目21-24-211</v>
          </cell>
          <cell r="BV18">
            <v>17566</v>
          </cell>
          <cell r="BW18" t="str">
            <v>68歳</v>
          </cell>
          <cell r="BX18" t="str">
            <v>男</v>
          </cell>
          <cell r="BY18" t="str">
            <v>カトウ　フミコ</v>
          </cell>
          <cell r="BZ18" t="str">
            <v>加藤　富美子</v>
          </cell>
          <cell r="CA18" t="str">
            <v>取締役</v>
          </cell>
          <cell r="CB18" t="str">
            <v>滋賀県大津市南志賀四丁目12-7</v>
          </cell>
          <cell r="CC18">
            <v>17724</v>
          </cell>
          <cell r="CD18" t="str">
            <v>68歳</v>
          </cell>
          <cell r="CE18" t="str">
            <v>女</v>
          </cell>
        </row>
        <row r="19">
          <cell r="A19" t="str">
            <v>UU0016</v>
          </cell>
          <cell r="C19">
            <v>42655</v>
          </cell>
          <cell r="E19" t="str">
            <v>新規</v>
          </cell>
          <cell r="V19" t="b">
            <v>1</v>
          </cell>
          <cell r="W19" t="str">
            <v>ﾜｰﾙﾄﾞ･ﾌｧﾐﾘｰｶﾌﾞｼｷｶﾞｲｼｬ</v>
          </cell>
          <cell r="X19" t="str">
            <v>ワールド・ファミリー株式会社</v>
          </cell>
          <cell r="Y19" t="str">
            <v>ﾛﾊﾞｰﾄ･ｴｲ･ﾊﾟｰｶｰ</v>
          </cell>
          <cell r="Z19" t="str">
            <v>ロバート・Ａ・パーカー</v>
          </cell>
          <cell r="AA19" t="str">
            <v>3011201013869</v>
          </cell>
          <cell r="AB19">
            <v>39</v>
          </cell>
          <cell r="AC19" t="str">
            <v>学習用教材、語学教材、教科書等</v>
          </cell>
          <cell r="AE19" t="str">
            <v/>
          </cell>
          <cell r="AG19" t="str">
            <v/>
          </cell>
          <cell r="AI19" t="str">
            <v/>
          </cell>
          <cell r="AK19" t="str">
            <v/>
          </cell>
          <cell r="AL19" t="str">
            <v>03-4580-9543</v>
          </cell>
          <cell r="AM19" t="str">
            <v>164-0012</v>
          </cell>
          <cell r="AN19" t="str">
            <v>東京都中野区本町1-32-2　ハーモニータワー4階</v>
          </cell>
          <cell r="BD19" t="str">
            <v>ロバート・エー・パーカー</v>
          </cell>
          <cell r="BE19" t="str">
            <v>ロバート・Ａ・パーカー</v>
          </cell>
          <cell r="BF19" t="str">
            <v>代表取締役社長</v>
          </cell>
          <cell r="BH19">
            <v>19032</v>
          </cell>
          <cell r="BI19">
            <v>64</v>
          </cell>
          <cell r="BJ19" t="str">
            <v>男性</v>
          </cell>
          <cell r="BK19" t="str">
            <v>マツバラコウイチ</v>
          </cell>
          <cell r="BL19" t="str">
            <v>松原浩一</v>
          </cell>
          <cell r="BM19" t="str">
            <v>代表取締役副社長</v>
          </cell>
          <cell r="BO19">
            <v>24710</v>
          </cell>
          <cell r="BP19">
            <v>49</v>
          </cell>
          <cell r="BQ19" t="str">
            <v>男性</v>
          </cell>
          <cell r="BR19" t="str">
            <v>マーク・セガーランド</v>
          </cell>
          <cell r="BS19" t="str">
            <v>マーク・セガーランド</v>
          </cell>
          <cell r="BT19" t="str">
            <v>取締役</v>
          </cell>
          <cell r="BV19">
            <v>21660</v>
          </cell>
          <cell r="BW19">
            <v>57</v>
          </cell>
          <cell r="BX19" t="str">
            <v>男性</v>
          </cell>
          <cell r="BY19" t="str">
            <v>イシザキヒロキ</v>
          </cell>
          <cell r="BZ19" t="str">
            <v>石崎浩樹</v>
          </cell>
          <cell r="CA19" t="str">
            <v>取締役</v>
          </cell>
          <cell r="CC19">
            <v>24865</v>
          </cell>
          <cell r="CD19">
            <v>48</v>
          </cell>
          <cell r="CE19" t="str">
            <v>男性</v>
          </cell>
        </row>
        <row r="20">
          <cell r="A20" t="str">
            <v>UU0017</v>
          </cell>
          <cell r="C20">
            <v>42646</v>
          </cell>
          <cell r="E20" t="str">
            <v>新規</v>
          </cell>
          <cell r="K20" t="b">
            <v>1</v>
          </cell>
          <cell r="W20" t="str">
            <v>ｶﾌﾞｼｷｶﾞｲｼｬ ﾃﾞｨｽﾃｯｸ</v>
          </cell>
          <cell r="X20" t="str">
            <v>株式会社ディステック</v>
          </cell>
          <cell r="Y20" t="str">
            <v>ﾋﾛｾ ｶｽﾞﾔ</v>
          </cell>
          <cell r="Z20" t="str">
            <v>広瀬 和哉</v>
          </cell>
          <cell r="AA20" t="str">
            <v>3180001091282</v>
          </cell>
          <cell r="AB20">
            <v>66</v>
          </cell>
          <cell r="AC20" t="str">
            <v>工事・建築・リフォームサービス</v>
          </cell>
          <cell r="AE20" t="str">
            <v/>
          </cell>
          <cell r="AG20" t="str">
            <v/>
          </cell>
          <cell r="AI20" t="str">
            <v/>
          </cell>
          <cell r="AK20" t="str">
            <v/>
          </cell>
          <cell r="AL20" t="str">
            <v>052-353-6288</v>
          </cell>
          <cell r="AM20" t="str">
            <v>454-0869</v>
          </cell>
          <cell r="AN20" t="str">
            <v>愛知県名古屋市中川区荒子1丁目175番地　河清ビル3Ｆ</v>
          </cell>
          <cell r="BD20" t="str">
            <v>ヒロセカズヤ</v>
          </cell>
          <cell r="BE20" t="str">
            <v>広瀬和哉</v>
          </cell>
          <cell r="BF20" t="str">
            <v>代表取締役</v>
          </cell>
          <cell r="BG20" t="str">
            <v>愛知県海部郡大治町大字西條字壱町田38-1グランドールＫ201</v>
          </cell>
          <cell r="BH20">
            <v>32346</v>
          </cell>
          <cell r="BI20">
            <v>28</v>
          </cell>
          <cell r="BJ20" t="str">
            <v>男性</v>
          </cell>
        </row>
        <row r="21">
          <cell r="A21" t="str">
            <v>UT0001</v>
          </cell>
          <cell r="C21">
            <v>42663</v>
          </cell>
          <cell r="E21" t="str">
            <v>受付取消</v>
          </cell>
          <cell r="X21" t="str">
            <v>株式会社湖光　ダスキン湖光　ホームサービス</v>
          </cell>
          <cell r="Z21" t="str">
            <v>前川卓士</v>
          </cell>
          <cell r="AC21" t="str">
            <v/>
          </cell>
          <cell r="AE21" t="str">
            <v/>
          </cell>
          <cell r="AG21" t="str">
            <v/>
          </cell>
          <cell r="AI21" t="str">
            <v/>
          </cell>
          <cell r="AK21" t="str">
            <v/>
          </cell>
          <cell r="AL21" t="str">
            <v>077-565-2991</v>
          </cell>
          <cell r="AN21" t="str">
            <v>滋賀県草津市南笠東3丁目16-5　湖光ビル2階</v>
          </cell>
          <cell r="BD21" t="str">
            <v>マエカワタカシ</v>
          </cell>
          <cell r="BE21" t="str">
            <v>前川卓士</v>
          </cell>
          <cell r="BF21" t="str">
            <v>代表取締役</v>
          </cell>
          <cell r="BG21" t="str">
            <v>滋賀県大津市唐崎1丁目1-6</v>
          </cell>
          <cell r="BH21">
            <v>20163</v>
          </cell>
          <cell r="BI21">
            <v>61</v>
          </cell>
          <cell r="BJ21" t="str">
            <v>男性</v>
          </cell>
          <cell r="BK21" t="str">
            <v>キタガワヨシナリ</v>
          </cell>
          <cell r="BL21" t="str">
            <v>北川善也</v>
          </cell>
          <cell r="BM21" t="str">
            <v>専務取締役</v>
          </cell>
          <cell r="BN21" t="str">
            <v>滋賀県大津市大江7丁目13-55</v>
          </cell>
          <cell r="BO21">
            <v>22596</v>
          </cell>
          <cell r="BP21">
            <v>54</v>
          </cell>
          <cell r="BQ21" t="str">
            <v>男性</v>
          </cell>
          <cell r="BR21" t="str">
            <v>イチカワミツエ</v>
          </cell>
          <cell r="BS21" t="str">
            <v>市川美津恵</v>
          </cell>
          <cell r="BT21" t="str">
            <v>取締役部長</v>
          </cell>
          <cell r="BU21" t="str">
            <v>滋賀県大津市南郷4丁目17-26</v>
          </cell>
          <cell r="BV21">
            <v>21843</v>
          </cell>
          <cell r="BW21" t="str">
            <v>56歳</v>
          </cell>
          <cell r="BX21" t="str">
            <v>女性</v>
          </cell>
        </row>
        <row r="22">
          <cell r="A22" t="str">
            <v>UU0018</v>
          </cell>
          <cell r="C22">
            <v>42646</v>
          </cell>
          <cell r="E22" t="str">
            <v>新規</v>
          </cell>
          <cell r="V22" t="b">
            <v>1</v>
          </cell>
          <cell r="W22" t="str">
            <v>ｶﾌﾞｼｷｶﾞｲｼｬ ｽｶｲ</v>
          </cell>
          <cell r="X22" t="str">
            <v>株式会社スカイ</v>
          </cell>
          <cell r="Y22" t="str">
            <v>ﾀﾞｲﾋｮｳﾄﾘｼﾏﾘﾔｸ ｻｻｷ ｶｽﾞﾋﾛ</v>
          </cell>
          <cell r="Z22" t="str">
            <v>代表取締役　佐々木 一浩</v>
          </cell>
          <cell r="AA22" t="str">
            <v>3120901016575</v>
          </cell>
          <cell r="AB22">
            <v>3</v>
          </cell>
          <cell r="AC22" t="str">
            <v>健康食品</v>
          </cell>
          <cell r="AE22" t="str">
            <v/>
          </cell>
          <cell r="AG22" t="str">
            <v/>
          </cell>
          <cell r="AI22" t="str">
            <v/>
          </cell>
          <cell r="AK22" t="str">
            <v/>
          </cell>
          <cell r="AL22" t="str">
            <v>06-4801-7550</v>
          </cell>
          <cell r="AM22" t="str">
            <v>564-0044</v>
          </cell>
          <cell r="AN22" t="str">
            <v>大阪府吹田市南金田町1丁目4番5号</v>
          </cell>
          <cell r="BD22" t="str">
            <v>ササキカズヒロ</v>
          </cell>
          <cell r="BE22" t="str">
            <v>佐々木一浩</v>
          </cell>
          <cell r="BF22" t="str">
            <v>代表取締役</v>
          </cell>
          <cell r="BG22" t="str">
            <v>奈良県生駒市壱分町67-126</v>
          </cell>
          <cell r="BH22">
            <v>23836</v>
          </cell>
          <cell r="BI22">
            <v>51</v>
          </cell>
          <cell r="BJ22" t="str">
            <v>男性</v>
          </cell>
          <cell r="BK22" t="str">
            <v>イチノセヤスヒコ</v>
          </cell>
          <cell r="BL22" t="str">
            <v>一ノ瀬康彦</v>
          </cell>
          <cell r="BM22" t="str">
            <v>常務</v>
          </cell>
          <cell r="BN22" t="str">
            <v>大阪府摂津市南千里丘6-37-1028</v>
          </cell>
          <cell r="BO22">
            <v>25414</v>
          </cell>
          <cell r="BP22">
            <v>47</v>
          </cell>
          <cell r="BQ22" t="str">
            <v>男性</v>
          </cell>
        </row>
        <row r="23">
          <cell r="A23" t="str">
            <v>UU0019</v>
          </cell>
          <cell r="C23">
            <v>42646</v>
          </cell>
          <cell r="E23" t="str">
            <v>新規</v>
          </cell>
          <cell r="V23" t="b">
            <v>1</v>
          </cell>
          <cell r="W23" t="str">
            <v>ｶﾌﾞｼｷｶﾞｲｼｬ ﾀｲﾑｲｽﾞﾗｲﾌ</v>
          </cell>
          <cell r="X23" t="str">
            <v>株式会社 Time is life</v>
          </cell>
          <cell r="Y23" t="str">
            <v>ﾀﾞｲﾋｮｳﾄﾘｼﾏﾘﾔｸ ﾖｼﾑﾗ ｼﾞｮｳｼﾞ</v>
          </cell>
          <cell r="Z23" t="str">
            <v>代表取締役　吉村條治</v>
          </cell>
          <cell r="AA23" t="str">
            <v>2140001089819</v>
          </cell>
          <cell r="AB23">
            <v>11</v>
          </cell>
          <cell r="AC23" t="str">
            <v>寝具</v>
          </cell>
          <cell r="AD23">
            <v>10</v>
          </cell>
          <cell r="AE23" t="str">
            <v>家具、室内装備品</v>
          </cell>
          <cell r="AG23" t="str">
            <v/>
          </cell>
          <cell r="AI23" t="str">
            <v/>
          </cell>
          <cell r="AK23" t="str">
            <v/>
          </cell>
          <cell r="AL23" t="str">
            <v>06-6418-3337</v>
          </cell>
          <cell r="AM23" t="str">
            <v>660-0861</v>
          </cell>
          <cell r="AN23" t="str">
            <v>兵庫県尼崎市御園町5番地　尼崎土井ビルディング4-G号</v>
          </cell>
          <cell r="BD23" t="str">
            <v>ヨシムラジョウジ</v>
          </cell>
          <cell r="BE23" t="str">
            <v>吉村條治</v>
          </cell>
          <cell r="BF23" t="str">
            <v>代表取締役</v>
          </cell>
          <cell r="BG23" t="str">
            <v>尼崎市浜田町2-76-1</v>
          </cell>
          <cell r="BH23">
            <v>29048</v>
          </cell>
          <cell r="BI23">
            <v>37</v>
          </cell>
          <cell r="BJ23" t="str">
            <v>男性</v>
          </cell>
        </row>
        <row r="24">
          <cell r="A24" t="str">
            <v>UU0020</v>
          </cell>
          <cell r="C24">
            <v>42667</v>
          </cell>
          <cell r="E24" t="str">
            <v>新規</v>
          </cell>
          <cell r="V24" t="b">
            <v>1</v>
          </cell>
          <cell r="W24" t="str">
            <v>ｶﾌﾞｼｷｶﾞｲｼｬｴﾘﾅ</v>
          </cell>
          <cell r="X24" t="str">
            <v>株式会社エリナ</v>
          </cell>
          <cell r="Y24" t="str">
            <v xml:space="preserve">    </v>
          </cell>
          <cell r="Z24" t="str">
            <v>アラン・K・アーティス</v>
          </cell>
          <cell r="AA24" t="str">
            <v>7010401054975</v>
          </cell>
          <cell r="AB24">
            <v>2</v>
          </cell>
          <cell r="AC24" t="str">
            <v>飲料、酒類</v>
          </cell>
          <cell r="AD24">
            <v>6</v>
          </cell>
          <cell r="AE24" t="str">
            <v>浄水器等</v>
          </cell>
          <cell r="AF24">
            <v>9</v>
          </cell>
          <cell r="AG24" t="str">
            <v>掃除用具、洗浄剤、ゴミ処理器</v>
          </cell>
          <cell r="AH24">
            <v>32</v>
          </cell>
          <cell r="AI24" t="str">
            <v>化粧品、化粧用具</v>
          </cell>
          <cell r="AJ24">
            <v>34</v>
          </cell>
          <cell r="AK24" t="str">
            <v>歯磨き用品、入れ歯用品</v>
          </cell>
          <cell r="AL24" t="str">
            <v>03-6252-3030</v>
          </cell>
          <cell r="AM24" t="str">
            <v>105-0021</v>
          </cell>
          <cell r="AN24" t="str">
            <v>東京都港区東新橋1-9-2 汐留住友ビル18F</v>
          </cell>
          <cell r="BE24" t="str">
            <v>アラン・K・アーティス</v>
          </cell>
          <cell r="BF24" t="str">
            <v>代表取締役社長</v>
          </cell>
          <cell r="BH24">
            <v>29462</v>
          </cell>
          <cell r="BI24">
            <v>36</v>
          </cell>
          <cell r="BJ24" t="str">
            <v>男</v>
          </cell>
          <cell r="BL24" t="str">
            <v>マイケル・K・アーティス</v>
          </cell>
          <cell r="BM24" t="str">
            <v>取締役副社長</v>
          </cell>
          <cell r="BO24">
            <v>30612</v>
          </cell>
          <cell r="BP24">
            <v>33</v>
          </cell>
          <cell r="BQ24" t="str">
            <v>男</v>
          </cell>
        </row>
        <row r="25">
          <cell r="A25" t="str">
            <v>UU0021</v>
          </cell>
          <cell r="C25">
            <v>42664</v>
          </cell>
          <cell r="E25" t="str">
            <v>新規</v>
          </cell>
          <cell r="V25" t="b">
            <v>1</v>
          </cell>
          <cell r="W25" t="str">
            <v>ｶﾌﾞｼｷｶﾞｲｼｬｲｵｽｺｰﾎﾟﾚｰｼｮﾝ</v>
          </cell>
          <cell r="X25" t="str">
            <v>株式会社イオスコーポレーション</v>
          </cell>
          <cell r="Y25" t="str">
            <v>ｲｼｶﾜ ﾕｳｼﾞ</v>
          </cell>
          <cell r="Z25" t="str">
            <v>石川　雄志</v>
          </cell>
          <cell r="AA25" t="str">
            <v>6010401057013</v>
          </cell>
          <cell r="AB25">
            <v>3</v>
          </cell>
          <cell r="AC25" t="str">
            <v>健康食品</v>
          </cell>
          <cell r="AE25" t="str">
            <v/>
          </cell>
          <cell r="AG25" t="str">
            <v/>
          </cell>
          <cell r="AI25" t="str">
            <v/>
          </cell>
          <cell r="AK25" t="str">
            <v/>
          </cell>
          <cell r="AL25" t="str">
            <v>03-5468-3903</v>
          </cell>
          <cell r="AM25" t="str">
            <v>107-0062</v>
          </cell>
          <cell r="AN25" t="str">
            <v>東京都港区南青山5丁目12-4　全菓連ビル8階</v>
          </cell>
          <cell r="BD25" t="str">
            <v>イシカワ　ユウジ</v>
          </cell>
          <cell r="BE25" t="str">
            <v>石川　雄志</v>
          </cell>
          <cell r="BF25" t="str">
            <v>代表取締役</v>
          </cell>
          <cell r="BG25" t="str">
            <v>東京都世田谷区深沢2-1-1-504</v>
          </cell>
          <cell r="BH25">
            <v>22337</v>
          </cell>
          <cell r="BI25">
            <v>55</v>
          </cell>
          <cell r="BJ25" t="str">
            <v>男</v>
          </cell>
          <cell r="BK25" t="str">
            <v>ムラカミ　ゴロウ</v>
          </cell>
          <cell r="BL25" t="str">
            <v>村上　五郎</v>
          </cell>
          <cell r="BM25" t="str">
            <v>専務取締役</v>
          </cell>
          <cell r="BN25" t="str">
            <v>京都府京都市左京区岩倉花園町440-1</v>
          </cell>
          <cell r="BO25">
            <v>22768</v>
          </cell>
          <cell r="BP25">
            <v>54</v>
          </cell>
          <cell r="BQ25" t="str">
            <v>男</v>
          </cell>
          <cell r="BR25" t="str">
            <v>コグレ　トオル</v>
          </cell>
          <cell r="BS25" t="str">
            <v>小暮　徹</v>
          </cell>
          <cell r="BT25" t="str">
            <v>常務取締役</v>
          </cell>
          <cell r="BU25" t="str">
            <v>群馬県太田市東長岡町1218-13</v>
          </cell>
          <cell r="BV25">
            <v>24306</v>
          </cell>
          <cell r="BW25">
            <v>50</v>
          </cell>
          <cell r="BX25" t="str">
            <v>男</v>
          </cell>
        </row>
        <row r="26">
          <cell r="A26" t="str">
            <v>UU0022</v>
          </cell>
          <cell r="C26">
            <v>42661</v>
          </cell>
          <cell r="E26" t="str">
            <v>新規</v>
          </cell>
          <cell r="N26" t="b">
            <v>1</v>
          </cell>
          <cell r="W26" t="str">
            <v>ｷｮｳﾄｼﾝﾖｳｷﾝｺ</v>
          </cell>
          <cell r="X26" t="str">
            <v>京都信用金庫</v>
          </cell>
          <cell r="Y26" t="str">
            <v>ﾘｼﾞﾁｮｳ ﾏｽﾀﾞ ﾄｼﾕｷ</v>
          </cell>
          <cell r="Z26" t="str">
            <v>理事長　増田　寿幸</v>
          </cell>
          <cell r="AA26" t="str">
            <v>9130005004512</v>
          </cell>
          <cell r="AB26">
            <v>69</v>
          </cell>
          <cell r="AC26" t="str">
            <v>生命保険</v>
          </cell>
          <cell r="AD26">
            <v>70</v>
          </cell>
          <cell r="AE26" t="str">
            <v>損害保険</v>
          </cell>
          <cell r="AF26">
            <v>71</v>
          </cell>
          <cell r="AG26" t="str">
            <v>預貯金</v>
          </cell>
          <cell r="AH26">
            <v>72</v>
          </cell>
          <cell r="AI26" t="str">
            <v>証券、デリバティブ取引、ファンド型投資商品等</v>
          </cell>
          <cell r="AJ26">
            <v>73</v>
          </cell>
          <cell r="AK26" t="str">
            <v>融資サービス、他の金融関連サービス</v>
          </cell>
          <cell r="AL26" t="str">
            <v>075-211-2111</v>
          </cell>
          <cell r="AM26" t="str">
            <v>600-8005</v>
          </cell>
          <cell r="AN26" t="str">
            <v>京都市下京区四条通柳馬場東入立売東町7番地</v>
          </cell>
          <cell r="BD26" t="str">
            <v>ﾏｽﾀﾞ　ﾄｼﾕｷ</v>
          </cell>
          <cell r="BE26" t="str">
            <v>増田　寿幸</v>
          </cell>
          <cell r="BF26" t="str">
            <v>理事長</v>
          </cell>
          <cell r="BG26" t="str">
            <v>長岡京市神足屋敷2番地の5</v>
          </cell>
          <cell r="BH26">
            <v>19015</v>
          </cell>
          <cell r="BI26" t="str">
            <v>（64歳※申請時点）</v>
          </cell>
          <cell r="BJ26" t="str">
            <v>男</v>
          </cell>
          <cell r="BK26" t="str">
            <v>ｻｶｷﾀﾞ　ﾀｶﾕｷ</v>
          </cell>
          <cell r="BL26" t="str">
            <v>榊田　隆之</v>
          </cell>
          <cell r="BM26" t="str">
            <v>専務理事</v>
          </cell>
          <cell r="BN26" t="str">
            <v>京都市右京区宇多野柴橋町16-5</v>
          </cell>
          <cell r="BO26">
            <v>22158</v>
          </cell>
          <cell r="BP26" t="str">
            <v>（56歳※申請時点）</v>
          </cell>
          <cell r="BQ26" t="str">
            <v>男</v>
          </cell>
          <cell r="BR26" t="str">
            <v>ﾅｶﾀ　ﾀｶﾖｼ</v>
          </cell>
          <cell r="BS26" t="str">
            <v>中田　高義</v>
          </cell>
          <cell r="BT26" t="str">
            <v>常務理事</v>
          </cell>
          <cell r="BU26" t="str">
            <v>宇治市広野町尖山2－198</v>
          </cell>
          <cell r="BV26">
            <v>18627</v>
          </cell>
          <cell r="BW26" t="str">
            <v>（65歳※申請時点）</v>
          </cell>
          <cell r="BX26" t="str">
            <v>男</v>
          </cell>
          <cell r="BY26" t="str">
            <v>ｵｸﾞﾗ　ｼﾞｭﾝ</v>
          </cell>
          <cell r="BZ26" t="str">
            <v>小倉　純</v>
          </cell>
          <cell r="CA26" t="str">
            <v>常務理事</v>
          </cell>
          <cell r="CB26" t="str">
            <v>滋賀県高島市今津町深清水2350番の2</v>
          </cell>
          <cell r="CC26">
            <v>20541</v>
          </cell>
          <cell r="CD26" t="str">
            <v>（60歳※申請時点）</v>
          </cell>
          <cell r="CE26" t="str">
            <v>男</v>
          </cell>
          <cell r="CF26" t="str">
            <v>ｶﾜﾄｳ　ｶﾂﾔｽ</v>
          </cell>
          <cell r="CG26" t="str">
            <v>河東　勝康</v>
          </cell>
          <cell r="CH26" t="str">
            <v>常務理事</v>
          </cell>
          <cell r="CI26" t="str">
            <v>京都市山科区御陵別所町109-3</v>
          </cell>
          <cell r="CJ26">
            <v>20554</v>
          </cell>
          <cell r="CK26" t="str">
            <v>（60歳※申請時点）</v>
          </cell>
          <cell r="CL26" t="str">
            <v>男</v>
          </cell>
          <cell r="CM26" t="str">
            <v>ｵｵﾉ　ﾏｻｱｷ</v>
          </cell>
          <cell r="CN26" t="str">
            <v>大野　雅章</v>
          </cell>
          <cell r="CO26" t="str">
            <v>常務理事</v>
          </cell>
          <cell r="CP26" t="str">
            <v>奈良市学園中4丁目540-10　エクセルハイツ第2学園前509号</v>
          </cell>
          <cell r="CQ26">
            <v>21378</v>
          </cell>
          <cell r="CR26" t="str">
            <v>（58歳※申請時点）</v>
          </cell>
          <cell r="CS26" t="str">
            <v>男</v>
          </cell>
          <cell r="CT26" t="str">
            <v>ﾅｶﾑﾗ　ﾄｼｵ</v>
          </cell>
          <cell r="CU26" t="str">
            <v>中村　利夫</v>
          </cell>
          <cell r="CV26" t="str">
            <v>理事</v>
          </cell>
          <cell r="CW26" t="str">
            <v>京都市下京区東中筋通松原上ル舟屋町662</v>
          </cell>
          <cell r="CX26">
            <v>19636</v>
          </cell>
          <cell r="CY26" t="str">
            <v>（63歳※申請時点）</v>
          </cell>
          <cell r="CZ26" t="str">
            <v>男</v>
          </cell>
          <cell r="DA26" t="str">
            <v>ﾆｼﾑﾗ　ﾋﾄｼ</v>
          </cell>
          <cell r="DB26" t="str">
            <v>西村　均</v>
          </cell>
          <cell r="DC26" t="str">
            <v>理事</v>
          </cell>
          <cell r="DD26" t="str">
            <v>京都市山科区西野山階町37-4</v>
          </cell>
          <cell r="DE26">
            <v>20044</v>
          </cell>
          <cell r="DF26" t="str">
            <v>（61歳※申請時点）</v>
          </cell>
          <cell r="DG26" t="str">
            <v>男</v>
          </cell>
          <cell r="DH26" t="str">
            <v>ｵｵﾊﾞ　ﾏｻﾂｸﾞ</v>
          </cell>
          <cell r="DI26" t="str">
            <v>大庭　正嗣</v>
          </cell>
          <cell r="DJ26" t="str">
            <v>理事</v>
          </cell>
          <cell r="DK26" t="str">
            <v>宇治市伊勢田町若林25-25</v>
          </cell>
          <cell r="DL26">
            <v>20422</v>
          </cell>
          <cell r="DM26" t="str">
            <v>（60歳※申請時点）</v>
          </cell>
          <cell r="DN26" t="str">
            <v>男</v>
          </cell>
          <cell r="DO26" t="str">
            <v>ﾀｹﾅｶ　ﾏｻﾊﾙ</v>
          </cell>
          <cell r="DP26" t="str">
            <v>武中　正晴</v>
          </cell>
          <cell r="DQ26" t="str">
            <v>理事</v>
          </cell>
          <cell r="DR26" t="str">
            <v>向日市寺戸町修理式13-82</v>
          </cell>
          <cell r="DS26">
            <v>20393</v>
          </cell>
          <cell r="DT26" t="str">
            <v>（60歳※申請時点）</v>
          </cell>
          <cell r="DU26" t="str">
            <v>男</v>
          </cell>
          <cell r="DV26" t="str">
            <v>ｺﾝﾄﾞｳ　ﾋｻﾄ</v>
          </cell>
          <cell r="DW26" t="str">
            <v>近藤　久人</v>
          </cell>
          <cell r="DX26" t="str">
            <v>理事</v>
          </cell>
          <cell r="DY26" t="str">
            <v>草津市新浜町428-8</v>
          </cell>
          <cell r="DZ26">
            <v>21184</v>
          </cell>
          <cell r="EA26" t="str">
            <v>（58歳※申請時点）</v>
          </cell>
          <cell r="EB26" t="str">
            <v>男</v>
          </cell>
          <cell r="EC26" t="str">
            <v>ﾓﾘｸﾞﾁ　ﾏｻｶｽﾞ</v>
          </cell>
          <cell r="ED26" t="str">
            <v>森口　雅和</v>
          </cell>
          <cell r="EE26" t="str">
            <v>理事</v>
          </cell>
          <cell r="EF26" t="str">
            <v>京都市左京区山端柳ヶ坪町52-3</v>
          </cell>
          <cell r="EG26">
            <v>22207</v>
          </cell>
          <cell r="EH26" t="str">
            <v>（56歳※申請時点）</v>
          </cell>
          <cell r="EI26" t="str">
            <v>男</v>
          </cell>
          <cell r="EJ26" t="str">
            <v>ﾀﾝﾊﾞ　ﾋﾛｼ</v>
          </cell>
          <cell r="EK26" t="str">
            <v>丹波　寛志</v>
          </cell>
          <cell r="EL26" t="str">
            <v>理事</v>
          </cell>
          <cell r="EM26" t="str">
            <v>大津市松本2丁目8-17</v>
          </cell>
          <cell r="EN26">
            <v>22807</v>
          </cell>
          <cell r="EO26" t="str">
            <v>（54歳※申請時点）</v>
          </cell>
          <cell r="EP26" t="str">
            <v>男</v>
          </cell>
          <cell r="EQ26" t="str">
            <v>ｲｻﾞｷ　ｼｹﾞﾐﾂ</v>
          </cell>
          <cell r="ER26" t="str">
            <v>井崎　重光</v>
          </cell>
          <cell r="ES26" t="str">
            <v>理事</v>
          </cell>
          <cell r="ET26" t="str">
            <v>大阪府枚方市津田西町1丁目6番15-301号</v>
          </cell>
          <cell r="EU26">
            <v>22701</v>
          </cell>
          <cell r="EV26" t="str">
            <v>（54歳※申請時点）</v>
          </cell>
          <cell r="EW26" t="str">
            <v>男</v>
          </cell>
          <cell r="EX26" t="str">
            <v>ﾏｼﾀ　ﾘｭｳｿﾞｳ</v>
          </cell>
          <cell r="EY26" t="str">
            <v>真下　隆三</v>
          </cell>
          <cell r="EZ26" t="str">
            <v>理事</v>
          </cell>
          <cell r="FA26" t="str">
            <v>京都市北区西賀茂榿ノ木町14</v>
          </cell>
          <cell r="FB26">
            <v>23469</v>
          </cell>
          <cell r="FC26" t="str">
            <v>（52歳申請時点）</v>
          </cell>
          <cell r="FD26" t="str">
            <v>男</v>
          </cell>
          <cell r="FE26" t="str">
            <v>ｻｶﾓﾄ　ﾀﾀﾞﾋﾛ</v>
          </cell>
          <cell r="FF26" t="str">
            <v>坂本　忠弘</v>
          </cell>
          <cell r="FG26" t="str">
            <v>理事</v>
          </cell>
          <cell r="FH26" t="str">
            <v>東京都世田谷区三軒茶屋2-50-22</v>
          </cell>
          <cell r="FI26">
            <v>24335</v>
          </cell>
          <cell r="FJ26" t="str">
            <v>（50歳※申請時点）</v>
          </cell>
          <cell r="FK26" t="str">
            <v>男</v>
          </cell>
        </row>
        <row r="27">
          <cell r="A27" t="str">
            <v>UU0023</v>
          </cell>
          <cell r="C27">
            <v>42658</v>
          </cell>
          <cell r="E27" t="str">
            <v>新規</v>
          </cell>
          <cell r="V27" t="b">
            <v>1</v>
          </cell>
          <cell r="W27" t="str">
            <v>ｶﾌﾞｼｷｶﾞｲｼｬ ﾊｯﾄﾘﾓｰﾀｰｽ(ｼｶﾞﾋﾞｰｴﾑﾀﾞﾌﾞﾘｭｰ)</v>
          </cell>
          <cell r="X27" t="str">
            <v>株式会社　服部モータース( Shiga BMW )</v>
          </cell>
          <cell r="Y27" t="str">
            <v>ﾀﾞｲﾋｮｳﾄﾘｼﾏﾘﾔｸ ﾑﾗﾀ ﾀﾀﾞﾄｼ</v>
          </cell>
          <cell r="Z27" t="str">
            <v>代表取締役　村田　正利</v>
          </cell>
          <cell r="AA27" t="str">
            <v>9160001001568</v>
          </cell>
          <cell r="AB27">
            <v>54</v>
          </cell>
          <cell r="AC27" t="str">
            <v>自動車、自動車用品</v>
          </cell>
          <cell r="AD27">
            <v>70</v>
          </cell>
          <cell r="AE27" t="str">
            <v>損害保険</v>
          </cell>
          <cell r="AG27" t="str">
            <v/>
          </cell>
          <cell r="AI27" t="str">
            <v/>
          </cell>
          <cell r="AK27" t="str">
            <v/>
          </cell>
          <cell r="AL27" t="str">
            <v>０７７-５３７-１９５０</v>
          </cell>
          <cell r="AM27" t="str">
            <v>520-0846</v>
          </cell>
          <cell r="AN27" t="str">
            <v>滋賀県　大津市　富士見台１-１０</v>
          </cell>
          <cell r="BD27" t="str">
            <v>ムラタ　タダトシ</v>
          </cell>
          <cell r="BE27" t="str">
            <v>村田　正利</v>
          </cell>
          <cell r="BF27" t="str">
            <v>代表取締役</v>
          </cell>
          <cell r="BG27" t="str">
            <v>滋賀県　大津市　石山寺３丁目３-１９</v>
          </cell>
          <cell r="BH27">
            <v>25957</v>
          </cell>
          <cell r="BI27">
            <v>45</v>
          </cell>
          <cell r="BJ27" t="str">
            <v>男</v>
          </cell>
          <cell r="BK27" t="str">
            <v>シマモト　ケンイチ</v>
          </cell>
          <cell r="BL27" t="str">
            <v>嶌本　賢一</v>
          </cell>
          <cell r="BM27" t="str">
            <v>専務取締役</v>
          </cell>
          <cell r="BN27" t="str">
            <v>滋賀県　近江八幡市　安土町西老蘇２３０－５２</v>
          </cell>
          <cell r="BO27">
            <v>24564</v>
          </cell>
          <cell r="BP27">
            <v>49</v>
          </cell>
          <cell r="BQ27" t="str">
            <v>男</v>
          </cell>
          <cell r="BR27" t="str">
            <v>ナガノ　ヒデオ</v>
          </cell>
          <cell r="BS27" t="str">
            <v>永野　英雄</v>
          </cell>
          <cell r="BT27" t="str">
            <v>取締役</v>
          </cell>
          <cell r="BU27" t="str">
            <v>滋賀県　大津市　国分１丁目　２７-２８</v>
          </cell>
          <cell r="BV27">
            <v>22327</v>
          </cell>
          <cell r="BW27">
            <v>55</v>
          </cell>
          <cell r="BX27" t="str">
            <v>男</v>
          </cell>
          <cell r="BY27" t="str">
            <v>ナガノ　トシコ</v>
          </cell>
          <cell r="BZ27" t="str">
            <v>永野　利子</v>
          </cell>
          <cell r="CA27" t="str">
            <v>取締役</v>
          </cell>
          <cell r="CB27" t="str">
            <v>滋賀県　大津市　国分１丁目　２７-２８</v>
          </cell>
          <cell r="CC27">
            <v>25113</v>
          </cell>
          <cell r="CD27">
            <v>48</v>
          </cell>
          <cell r="CE27" t="str">
            <v>女</v>
          </cell>
        </row>
        <row r="28">
          <cell r="A28" t="str">
            <v>UU0024</v>
          </cell>
          <cell r="C28">
            <v>42671</v>
          </cell>
          <cell r="E28" t="str">
            <v>新規</v>
          </cell>
          <cell r="V28" t="b">
            <v>1</v>
          </cell>
          <cell r="W28" t="str">
            <v>ｶﾌﾞｼｷｶﾞｲｼｬｺｺｳ ﾀﾞｽｷﾝｺｺｳ</v>
          </cell>
          <cell r="X28" t="str">
            <v>株式会社湖光　ダスキン湖光　</v>
          </cell>
          <cell r="Y28" t="str">
            <v>ﾏｴｶﾜ ﾀｶｼ</v>
          </cell>
          <cell r="Z28" t="str">
            <v>前川　卓士</v>
          </cell>
          <cell r="AA28" t="str">
            <v>9160001012953</v>
          </cell>
          <cell r="AB28">
            <v>9</v>
          </cell>
          <cell r="AC28" t="str">
            <v>掃除用具、洗浄剤、ゴミ処理器</v>
          </cell>
          <cell r="AD28">
            <v>6</v>
          </cell>
          <cell r="AE28" t="str">
            <v>浄水器等</v>
          </cell>
          <cell r="AF28">
            <v>65</v>
          </cell>
          <cell r="AG28" t="str">
            <v>レンタルサービス、リースサービス</v>
          </cell>
          <cell r="AH28">
            <v>85</v>
          </cell>
          <cell r="AI28" t="str">
            <v>駆除サービス、建物清掃サービス</v>
          </cell>
          <cell r="AJ28">
            <v>89</v>
          </cell>
          <cell r="AK28" t="str">
            <v>家事サービス</v>
          </cell>
          <cell r="AL28" t="str">
            <v>077-565-2991(お客様受付センター）</v>
          </cell>
          <cell r="AM28" t="str">
            <v>525-0071</v>
          </cell>
          <cell r="AN28" t="str">
            <v>滋賀県草津市南笠東3丁目16-5　湖光ビル2階</v>
          </cell>
          <cell r="BD28" t="str">
            <v>マエカワタカシ</v>
          </cell>
          <cell r="BE28" t="str">
            <v>前川卓士</v>
          </cell>
          <cell r="BF28" t="str">
            <v>代表取締役</v>
          </cell>
          <cell r="BG28" t="str">
            <v>滋賀県大津市唐崎1丁目1-6</v>
          </cell>
          <cell r="BH28">
            <v>20163</v>
          </cell>
          <cell r="BI28">
            <v>61</v>
          </cell>
          <cell r="BJ28" t="str">
            <v>男性</v>
          </cell>
          <cell r="BK28" t="str">
            <v>キタガワヨシナリ</v>
          </cell>
          <cell r="BL28" t="str">
            <v>北川善也</v>
          </cell>
          <cell r="BM28" t="str">
            <v>専務取締役</v>
          </cell>
          <cell r="BN28" t="str">
            <v>滋賀県大津市大江7丁目13-55</v>
          </cell>
          <cell r="BO28">
            <v>22596</v>
          </cell>
          <cell r="BP28">
            <v>54</v>
          </cell>
          <cell r="BQ28" t="str">
            <v>男性</v>
          </cell>
          <cell r="BR28" t="str">
            <v>イチカワミツエ</v>
          </cell>
          <cell r="BS28" t="str">
            <v>市川美津恵</v>
          </cell>
          <cell r="BT28" t="str">
            <v>取締役部長</v>
          </cell>
          <cell r="BU28" t="str">
            <v>滋賀県大津市南郷4丁目17-26</v>
          </cell>
          <cell r="BV28">
            <v>21843</v>
          </cell>
          <cell r="BW28" t="str">
            <v>56歳</v>
          </cell>
          <cell r="BX28" t="str">
            <v>女性</v>
          </cell>
        </row>
        <row r="29">
          <cell r="A29" t="str">
            <v>UU0025</v>
          </cell>
          <cell r="C29">
            <v>42675</v>
          </cell>
          <cell r="E29" t="str">
            <v>新規</v>
          </cell>
          <cell r="V29" t="b">
            <v>1</v>
          </cell>
          <cell r="W29" t="str">
            <v>ｶﾌﾞｼｷｶﾞｲｼｬ ﾐﾗｰｸﾞﾛ</v>
          </cell>
          <cell r="X29" t="str">
            <v>株式会社Milagro</v>
          </cell>
          <cell r="Y29" t="str">
            <v>ﾀﾞｲﾋｮｳﾄﾘｼﾏﾘﾔｸ ﾜｶﾊﾞﾔｼ ﾅｵｷ</v>
          </cell>
          <cell r="Z29" t="str">
            <v>代表取締役　若林　直樹</v>
          </cell>
          <cell r="AA29" t="str">
            <v>1160001019262</v>
          </cell>
          <cell r="AB29">
            <v>16</v>
          </cell>
          <cell r="AC29" t="str">
            <v>他の住居用品</v>
          </cell>
          <cell r="AD29">
            <v>57</v>
          </cell>
          <cell r="AE29" t="str">
            <v>空調・冷暖房・給湯設備</v>
          </cell>
          <cell r="AG29" t="str">
            <v/>
          </cell>
          <cell r="AI29" t="str">
            <v/>
          </cell>
          <cell r="AK29" t="str">
            <v/>
          </cell>
          <cell r="AL29" t="str">
            <v>0748-70-3148</v>
          </cell>
          <cell r="AM29" t="str">
            <v>520-3107</v>
          </cell>
          <cell r="AN29" t="str">
            <v>滋賀県湖南市石部東六丁目7-20</v>
          </cell>
          <cell r="BD29" t="str">
            <v>ワカバヤシナオキ</v>
          </cell>
          <cell r="BE29" t="str">
            <v>若林直樹</v>
          </cell>
          <cell r="BF29" t="str">
            <v>代表取締役</v>
          </cell>
          <cell r="BG29" t="str">
            <v>滋賀県湖南市石部東六丁目7-20</v>
          </cell>
          <cell r="BH29">
            <v>27138</v>
          </cell>
          <cell r="BI29">
            <v>42</v>
          </cell>
          <cell r="BJ29" t="str">
            <v>男性</v>
          </cell>
        </row>
        <row r="30">
          <cell r="A30" t="str">
            <v>UU0026</v>
          </cell>
          <cell r="C30">
            <v>42671</v>
          </cell>
          <cell r="E30" t="str">
            <v>新規</v>
          </cell>
          <cell r="K30" t="b">
            <v>1</v>
          </cell>
          <cell r="W30" t="str">
            <v>ｶﾌﾞｼｷｶﾞｲｼｬｱｻﾝﾃ</v>
          </cell>
          <cell r="X30" t="str">
            <v>株式会社アサンテ</v>
          </cell>
          <cell r="Y30" t="str">
            <v>ﾀﾞｲﾋｮｳﾄﾘｼﾏﾘﾔｸｼｬﾁｮｳ ﾑﾈﾏｻ ﾏｺﾄ</v>
          </cell>
          <cell r="Z30" t="str">
            <v>代表取締役社長　宗政 誠</v>
          </cell>
          <cell r="AA30" t="str">
            <v>2011101000803</v>
          </cell>
          <cell r="AB30">
            <v>85</v>
          </cell>
          <cell r="AC30" t="str">
            <v>駆除サービス、建物清掃サービス</v>
          </cell>
          <cell r="AD30">
            <v>66</v>
          </cell>
          <cell r="AE30" t="str">
            <v>工事・建築・リフォームサービス</v>
          </cell>
          <cell r="AG30" t="str">
            <v/>
          </cell>
          <cell r="AI30" t="str">
            <v/>
          </cell>
          <cell r="AK30" t="str">
            <v/>
          </cell>
          <cell r="AL30" t="str">
            <v>03-3226-5511</v>
          </cell>
          <cell r="AM30" t="str">
            <v>160-0022</v>
          </cell>
          <cell r="AN30" t="str">
            <v>東京都新宿区新宿1-33-15</v>
          </cell>
          <cell r="BD30" t="str">
            <v>ムネマサマコト</v>
          </cell>
          <cell r="BE30" t="str">
            <v>宗政誠</v>
          </cell>
          <cell r="BF30" t="str">
            <v>代表取締役社長</v>
          </cell>
          <cell r="BG30" t="str">
            <v>東京都杉並区永福1-39-23</v>
          </cell>
          <cell r="BH30">
            <v>15975</v>
          </cell>
          <cell r="BI30">
            <v>73</v>
          </cell>
          <cell r="BJ30" t="str">
            <v>男性</v>
          </cell>
          <cell r="BK30" t="str">
            <v>シブヤケンイチ</v>
          </cell>
          <cell r="BL30" t="str">
            <v>渋谷健一</v>
          </cell>
          <cell r="BM30" t="str">
            <v>専務取締役</v>
          </cell>
          <cell r="BN30" t="str">
            <v>東京都調布市深大寺北町6-56-8</v>
          </cell>
          <cell r="BO30">
            <v>16170</v>
          </cell>
          <cell r="BP30">
            <v>72</v>
          </cell>
          <cell r="BQ30" t="str">
            <v>男性</v>
          </cell>
          <cell r="BR30" t="str">
            <v>イイシバマサミ</v>
          </cell>
          <cell r="BS30" t="str">
            <v>飯柴正美</v>
          </cell>
          <cell r="BT30" t="str">
            <v>常務取締役
経営企画室長</v>
          </cell>
          <cell r="BU30" t="str">
            <v>神奈川県横浜市栄区中野町1058-18</v>
          </cell>
          <cell r="BV30">
            <v>18621</v>
          </cell>
          <cell r="BW30">
            <v>65</v>
          </cell>
          <cell r="BX30" t="str">
            <v>男性</v>
          </cell>
          <cell r="BY30" t="str">
            <v>カメヤマアキラ</v>
          </cell>
          <cell r="BZ30" t="str">
            <v>亀山彰</v>
          </cell>
          <cell r="CA30" t="str">
            <v>取締役
経理部長</v>
          </cell>
          <cell r="CB30" t="str">
            <v>神奈川県横浜市港北区日吉本町1-34-15</v>
          </cell>
          <cell r="CC30">
            <v>19468</v>
          </cell>
          <cell r="CD30">
            <v>63</v>
          </cell>
          <cell r="CE30" t="str">
            <v>男性</v>
          </cell>
          <cell r="CF30" t="str">
            <v>ニシヤマアツシ</v>
          </cell>
          <cell r="CG30" t="str">
            <v>西山敦</v>
          </cell>
          <cell r="CH30" t="str">
            <v>取締役
人事部長</v>
          </cell>
          <cell r="CI30" t="str">
            <v>東京都練馬区高野台2-16-4パークハウス練馬高野台ヒルサイドプレイス401</v>
          </cell>
          <cell r="CJ30">
            <v>23117</v>
          </cell>
          <cell r="CK30">
            <v>53</v>
          </cell>
          <cell r="CL30" t="str">
            <v>男性</v>
          </cell>
          <cell r="CM30" t="str">
            <v>ミヤウチセイ</v>
          </cell>
          <cell r="CN30" t="str">
            <v>宮内征</v>
          </cell>
          <cell r="CO30" t="str">
            <v>取締役
人材開発部長</v>
          </cell>
          <cell r="CP30" t="str">
            <v>東京都小平市花小金井南町3-38-10-2</v>
          </cell>
          <cell r="CQ30">
            <v>26003</v>
          </cell>
          <cell r="CR30">
            <v>45</v>
          </cell>
          <cell r="CS30" t="str">
            <v>男性</v>
          </cell>
          <cell r="CT30" t="str">
            <v>ウチダカツミ</v>
          </cell>
          <cell r="CU30" t="str">
            <v>内田勝巳</v>
          </cell>
          <cell r="CV30" t="str">
            <v>社外取締役</v>
          </cell>
          <cell r="CW30" t="str">
            <v>東京都北区西ヶ原1-40-10-705第2古河ガーデンマンション</v>
          </cell>
          <cell r="CX30">
            <v>16128</v>
          </cell>
          <cell r="CY30">
            <v>72</v>
          </cell>
          <cell r="CZ30" t="str">
            <v>男性</v>
          </cell>
          <cell r="DA30" t="str">
            <v>ドウガキナイシゲハル</v>
          </cell>
          <cell r="DB30" t="str">
            <v>堂垣内重晴</v>
          </cell>
          <cell r="DC30" t="str">
            <v>社外取締役</v>
          </cell>
          <cell r="DD30" t="str">
            <v>千葉県千葉市花見川区武石町1-1388</v>
          </cell>
          <cell r="DE30">
            <v>18029</v>
          </cell>
          <cell r="DF30">
            <v>67</v>
          </cell>
          <cell r="DG30" t="str">
            <v>男性</v>
          </cell>
        </row>
        <row r="31">
          <cell r="A31" t="str">
            <v>UU0027</v>
          </cell>
          <cell r="C31">
            <v>42678</v>
          </cell>
          <cell r="E31" t="str">
            <v>新規</v>
          </cell>
          <cell r="K31" t="b">
            <v>1</v>
          </cell>
          <cell r="W31" t="str">
            <v>ｼﾝｾｲﾎｰﾑｻｰﾋﾞｽｶﾌﾞｼｷｶﾞｲｼｬ</v>
          </cell>
          <cell r="X31" t="str">
            <v>新生ホームサービス株式会社</v>
          </cell>
          <cell r="Y31" t="str">
            <v>ｷﾂｷ ﾀﾞｲｽｹ</v>
          </cell>
          <cell r="Z31" t="str">
            <v>吉都紀太介</v>
          </cell>
          <cell r="AA31" t="str">
            <v>4140001023263</v>
          </cell>
          <cell r="AB31">
            <v>66</v>
          </cell>
          <cell r="AC31" t="str">
            <v>工事・建築・リフォームサービス</v>
          </cell>
          <cell r="AE31" t="str">
            <v/>
          </cell>
          <cell r="AG31" t="str">
            <v/>
          </cell>
          <cell r="AI31" t="str">
            <v/>
          </cell>
          <cell r="AK31" t="str">
            <v/>
          </cell>
          <cell r="AL31" t="str">
            <v>078-242-2400</v>
          </cell>
          <cell r="AM31" t="str">
            <v>651-0087</v>
          </cell>
          <cell r="AN31" t="str">
            <v>兵庫県神戸市中央区御幸通8丁目1-6　神戸国際会館21F</v>
          </cell>
          <cell r="BD31" t="str">
            <v>キツキダイスケ</v>
          </cell>
          <cell r="BE31" t="str">
            <v>吉都紀太介</v>
          </cell>
          <cell r="BF31" t="str">
            <v>代表取締役</v>
          </cell>
          <cell r="BG31" t="str">
            <v>神戸市中央区加納町六丁目3番1-3402号</v>
          </cell>
          <cell r="BH31">
            <v>27955</v>
          </cell>
          <cell r="BI31">
            <v>40</v>
          </cell>
          <cell r="BJ31" t="str">
            <v>男性</v>
          </cell>
        </row>
        <row r="32">
          <cell r="A32" t="str">
            <v>UU0028</v>
          </cell>
          <cell r="C32">
            <v>42676</v>
          </cell>
          <cell r="E32" t="str">
            <v>新規</v>
          </cell>
          <cell r="V32" t="b">
            <v>1</v>
          </cell>
          <cell r="W32" t="str">
            <v>ｶﾌﾞｼｷｶﾞｲｼｬｻﾝﾍﾞｰﾙ</v>
          </cell>
          <cell r="X32" t="str">
            <v>株式会社サンベール</v>
          </cell>
          <cell r="Y32" t="str">
            <v>ﾊﾏﾏﾂ ｵｻﾑ</v>
          </cell>
          <cell r="Z32" t="str">
            <v>濱松　治</v>
          </cell>
          <cell r="AA32" t="str">
            <v>9010001076311</v>
          </cell>
          <cell r="AB32">
            <v>3</v>
          </cell>
          <cell r="AC32" t="str">
            <v>健康食品</v>
          </cell>
          <cell r="AD32">
            <v>32</v>
          </cell>
          <cell r="AE32" t="str">
            <v>化粧品、化粧用具</v>
          </cell>
          <cell r="AG32" t="str">
            <v/>
          </cell>
          <cell r="AI32" t="str">
            <v/>
          </cell>
          <cell r="AK32" t="str">
            <v/>
          </cell>
          <cell r="AL32" t="str">
            <v>03-5805-7551</v>
          </cell>
          <cell r="AM32" t="str">
            <v>113-0033</v>
          </cell>
          <cell r="AN32" t="str">
            <v>東京都文京区本郷3-2-7 お茶の水サニービル8F</v>
          </cell>
          <cell r="BD32" t="str">
            <v>ハママツオサム</v>
          </cell>
          <cell r="BE32" t="str">
            <v>濱松治</v>
          </cell>
          <cell r="BF32" t="str">
            <v>代表取締役</v>
          </cell>
          <cell r="BG32" t="str">
            <v>神奈川県逗子市小坪3-26-22</v>
          </cell>
          <cell r="BH32">
            <v>18750</v>
          </cell>
          <cell r="BI32">
            <v>65</v>
          </cell>
          <cell r="BJ32" t="str">
            <v>男性</v>
          </cell>
        </row>
        <row r="33">
          <cell r="A33" t="str">
            <v>UU0029</v>
          </cell>
          <cell r="C33">
            <v>42684</v>
          </cell>
          <cell r="E33" t="str">
            <v>新規</v>
          </cell>
          <cell r="K33" t="b">
            <v>1</v>
          </cell>
          <cell r="W33" t="str">
            <v>ﾆﾎﾝｲｰﾘﾓﾃﾞﾙｶﾌﾞｼｷｶﾞｲｼｬ</v>
          </cell>
          <cell r="X33" t="str">
            <v>日本eリモデル株式会社</v>
          </cell>
          <cell r="Y33" t="str">
            <v>ﾅｶﾑﾗ ｼﾝｲﾁ</v>
          </cell>
          <cell r="Z33" t="str">
            <v>中村　慎一</v>
          </cell>
          <cell r="AA33" t="str">
            <v>9140001028530</v>
          </cell>
          <cell r="AB33">
            <v>66</v>
          </cell>
          <cell r="AC33" t="str">
            <v>工事・建築・リフォームサービス</v>
          </cell>
          <cell r="AE33" t="str">
            <v/>
          </cell>
          <cell r="AG33" t="str">
            <v/>
          </cell>
          <cell r="AI33" t="str">
            <v/>
          </cell>
          <cell r="AK33" t="str">
            <v/>
          </cell>
          <cell r="AL33" t="str">
            <v>078-200-3677</v>
          </cell>
          <cell r="AM33" t="str">
            <v>651-0087</v>
          </cell>
          <cell r="AN33" t="str">
            <v>神戸市中央区御幸通4-2-15 三宮米本ビル8F</v>
          </cell>
          <cell r="BD33" t="str">
            <v>ﾅｶﾑﾗ ｼﾝｲﾁ</v>
          </cell>
          <cell r="BE33" t="str">
            <v>中村　慎一</v>
          </cell>
          <cell r="BF33" t="str">
            <v>代表取締役</v>
          </cell>
          <cell r="BG33" t="str">
            <v>京都市山科区御陵大津畑町16番地3</v>
          </cell>
          <cell r="BH33">
            <v>28395</v>
          </cell>
          <cell r="BI33">
            <v>39</v>
          </cell>
          <cell r="BJ33" t="str">
            <v>男性</v>
          </cell>
          <cell r="BK33" t="str">
            <v>ｼｵﾔﾏ ｶｽﾞｲﾁ</v>
          </cell>
          <cell r="BL33" t="str">
            <v>塩山　和壱</v>
          </cell>
          <cell r="BM33" t="str">
            <v>取締役</v>
          </cell>
          <cell r="BN33" t="str">
            <v>神戸市須磨区大池町五丁目1番12-1112</v>
          </cell>
          <cell r="BO33">
            <v>28148</v>
          </cell>
          <cell r="BP33">
            <v>39</v>
          </cell>
          <cell r="BQ33" t="str">
            <v>男性</v>
          </cell>
        </row>
        <row r="34">
          <cell r="A34" t="str">
            <v>UU0030</v>
          </cell>
          <cell r="C34">
            <v>42684</v>
          </cell>
          <cell r="E34" t="str">
            <v>新規</v>
          </cell>
          <cell r="V34" t="b">
            <v>1</v>
          </cell>
          <cell r="W34" t="str">
            <v>ﾏｻｷﾔｺﾞﾌｸﾃﾝ</v>
          </cell>
          <cell r="X34" t="str">
            <v>正木屋呉服店</v>
          </cell>
          <cell r="Y34" t="str">
            <v>ｴﾝﾄﾞｳ ｶｽﾞﾋﾛ</v>
          </cell>
          <cell r="Z34" t="str">
            <v>遠藤　和宏</v>
          </cell>
          <cell r="AA34" t="str">
            <v/>
          </cell>
          <cell r="AC34" t="str">
            <v/>
          </cell>
          <cell r="AE34" t="str">
            <v/>
          </cell>
          <cell r="AG34" t="str">
            <v/>
          </cell>
          <cell r="AI34" t="str">
            <v/>
          </cell>
          <cell r="AK34" t="str">
            <v/>
          </cell>
          <cell r="AL34" t="str">
            <v>077-587-0167</v>
          </cell>
          <cell r="AM34" t="str">
            <v>520-2341</v>
          </cell>
          <cell r="AN34" t="str">
            <v>滋賀県野洲市行畑一丁目2番3号</v>
          </cell>
          <cell r="BD34" t="str">
            <v>ｴﾝﾄﾞｳ ｶｽﾞﾋﾛ</v>
          </cell>
          <cell r="BE34" t="str">
            <v>遠藤　和宏</v>
          </cell>
          <cell r="BG34" t="str">
            <v>滋賀県野洲市行畑一丁目2番3号</v>
          </cell>
          <cell r="BH34">
            <v>20493</v>
          </cell>
          <cell r="BI34">
            <v>60</v>
          </cell>
          <cell r="BJ34" t="str">
            <v>男性</v>
          </cell>
        </row>
        <row r="35">
          <cell r="A35" t="str">
            <v>UU0031</v>
          </cell>
          <cell r="C35">
            <v>42689</v>
          </cell>
          <cell r="E35" t="str">
            <v>新規</v>
          </cell>
          <cell r="V35" t="b">
            <v>1</v>
          </cell>
          <cell r="W35" t="str">
            <v>ｶﾌﾞｼｷｶﾞｲｼｬﾐﾗｲｼﾞｭｳﾀｸｶｲﾊﾂｷｺｳ</v>
          </cell>
          <cell r="X35" t="str">
            <v>株式会社みらい住宅開発紀行</v>
          </cell>
          <cell r="Y35" t="str">
            <v>ﾀﾞｲﾋｮｳﾄﾘｼﾏﾘﾔｸ ﾅｶﾂﾐ ﾔｽﾕｷ</v>
          </cell>
          <cell r="Z35" t="str">
            <v>代表取締役　中積　康至</v>
          </cell>
          <cell r="AA35" t="str">
            <v>3120901016823</v>
          </cell>
          <cell r="AB35">
            <v>66</v>
          </cell>
          <cell r="AC35" t="str">
            <v>工事・建築・リフォームサービス</v>
          </cell>
          <cell r="AE35" t="str">
            <v/>
          </cell>
          <cell r="AG35" t="str">
            <v/>
          </cell>
          <cell r="AI35" t="str">
            <v/>
          </cell>
          <cell r="AK35" t="str">
            <v/>
          </cell>
          <cell r="AL35" t="str">
            <v>06-6459-7110</v>
          </cell>
          <cell r="AM35" t="str">
            <v>530-0002</v>
          </cell>
          <cell r="AN35" t="str">
            <v>大阪市北区曽根崎新地2丁目6番24号MF桜橋2ﾋﾞﾙ6F</v>
          </cell>
          <cell r="BD35" t="str">
            <v>ﾅｶﾂﾐ ﾔｽﾕｷ</v>
          </cell>
          <cell r="BE35" t="str">
            <v>中積　康至</v>
          </cell>
          <cell r="BF35" t="str">
            <v>代表取締役</v>
          </cell>
          <cell r="BG35" t="str">
            <v>大阪市東淀川区井高野3-2-64-808</v>
          </cell>
          <cell r="BH35">
            <v>30692</v>
          </cell>
          <cell r="BI35">
            <v>31</v>
          </cell>
          <cell r="BJ35" t="str">
            <v>男性</v>
          </cell>
        </row>
        <row r="36">
          <cell r="A36" t="str">
            <v>UU0032</v>
          </cell>
          <cell r="C36">
            <v>42688</v>
          </cell>
          <cell r="E36" t="str">
            <v>新規</v>
          </cell>
          <cell r="V36" t="b">
            <v>1</v>
          </cell>
          <cell r="W36" t="str">
            <v>ﾋﾞｵﾗｲｽﾞｶﾌﾞｼｷｶﾞｲｼｬ</v>
          </cell>
          <cell r="X36" t="str">
            <v>ビオライズ株式会社</v>
          </cell>
          <cell r="Y36" t="str">
            <v>ﾐﾔｻﾞｷ ｶｵﾙ</v>
          </cell>
          <cell r="Z36" t="str">
            <v>宮﨑　薫</v>
          </cell>
          <cell r="AA36" t="str">
            <v>4011001053726</v>
          </cell>
          <cell r="AB36">
            <v>3</v>
          </cell>
          <cell r="AC36" t="str">
            <v>健康食品</v>
          </cell>
          <cell r="AD36">
            <v>9</v>
          </cell>
          <cell r="AE36" t="str">
            <v>掃除用具、洗浄剤、ゴミ処理器</v>
          </cell>
          <cell r="AG36" t="str">
            <v/>
          </cell>
          <cell r="AI36" t="str">
            <v/>
          </cell>
          <cell r="AK36" t="str">
            <v/>
          </cell>
          <cell r="AL36" t="str">
            <v>03-5774-0616</v>
          </cell>
          <cell r="AM36" t="str">
            <v>150-0011</v>
          </cell>
          <cell r="AN36" t="str">
            <v>東京都渋谷区東３－２５－１０　T&amp;Tﾋﾞﾙ</v>
          </cell>
          <cell r="BD36" t="str">
            <v>ﾐﾔｻﾞｷ ｶｵﾙ</v>
          </cell>
          <cell r="BE36" t="str">
            <v>宮﨑　薫</v>
          </cell>
          <cell r="BF36" t="str">
            <v>代表取締役</v>
          </cell>
          <cell r="BG36" t="str">
            <v>神奈川県藤沢市善行五丁目1番9号</v>
          </cell>
          <cell r="BH36">
            <v>20359</v>
          </cell>
          <cell r="BI36" t="str">
            <v>61歳</v>
          </cell>
          <cell r="BJ36" t="str">
            <v>女</v>
          </cell>
          <cell r="BK36" t="str">
            <v>ﾌｸﾀﾞ ﾖｼｶﾀ</v>
          </cell>
          <cell r="BL36" t="str">
            <v>福田　良方</v>
          </cell>
          <cell r="BM36" t="str">
            <v>取締役</v>
          </cell>
          <cell r="BN36" t="str">
            <v>東京都港区赤坂5丁目2番10号</v>
          </cell>
          <cell r="BO36">
            <v>22289</v>
          </cell>
          <cell r="BP36" t="str">
            <v>55歳</v>
          </cell>
          <cell r="BQ36" t="str">
            <v>男</v>
          </cell>
          <cell r="BR36" t="str">
            <v>ﾜｻﾞ ﾐｽﾞﾔｽ</v>
          </cell>
          <cell r="BS36" t="str">
            <v>輪座　瑞泰</v>
          </cell>
          <cell r="BT36" t="str">
            <v>取締役</v>
          </cell>
          <cell r="BU36" t="str">
            <v>東京都港区西麻布3丁目4番１</v>
          </cell>
          <cell r="BV36">
            <v>22968</v>
          </cell>
          <cell r="BW36" t="str">
            <v>53歳</v>
          </cell>
          <cell r="BX36" t="str">
            <v>男</v>
          </cell>
          <cell r="BY36" t="str">
            <v>ｶﾜﾑﾗ ﾀﾂﾉﾘ</v>
          </cell>
          <cell r="BZ36" t="str">
            <v>河村　龍成</v>
          </cell>
          <cell r="CA36" t="str">
            <v>取締役</v>
          </cell>
          <cell r="CB36" t="str">
            <v>山口県山口市下小鯖2169番地１</v>
          </cell>
          <cell r="CC36">
            <v>23437</v>
          </cell>
          <cell r="CD36" t="str">
            <v>52歳</v>
          </cell>
          <cell r="CE36" t="str">
            <v>男</v>
          </cell>
        </row>
        <row r="37">
          <cell r="A37" t="str">
            <v>UU0033</v>
          </cell>
          <cell r="C37">
            <v>42691</v>
          </cell>
          <cell r="E37" t="str">
            <v>新規</v>
          </cell>
          <cell r="K37" t="b">
            <v>1</v>
          </cell>
          <cell r="W37" t="str">
            <v>ｶﾌﾞｼｷｶﾞｲｼｬﾋﾞｴﾝｶｻ</v>
          </cell>
          <cell r="X37" t="str">
            <v>株式会社ビエンカサ</v>
          </cell>
          <cell r="Y37" t="str">
            <v>ﾀﾞｲﾋｮｳﾄﾘｼﾏﾘﾔｸ ｳｴﾀﾞ ﾔｽﾋﾗ</v>
          </cell>
          <cell r="Z37" t="str">
            <v>代表取締役　上田　泰平</v>
          </cell>
          <cell r="AA37" t="str">
            <v>7160001015677</v>
          </cell>
          <cell r="AB37">
            <v>56</v>
          </cell>
          <cell r="AC37" t="str">
            <v>住宅構成材</v>
          </cell>
          <cell r="AD37">
            <v>66</v>
          </cell>
          <cell r="AE37" t="str">
            <v>工事・建築・リフォームサービス</v>
          </cell>
          <cell r="AF37">
            <v>4</v>
          </cell>
          <cell r="AG37" t="str">
            <v>システムキッチン等</v>
          </cell>
          <cell r="AH37">
            <v>16</v>
          </cell>
          <cell r="AI37" t="str">
            <v>他の住居用品</v>
          </cell>
          <cell r="AJ37">
            <v>10</v>
          </cell>
          <cell r="AK37" t="str">
            <v>家具、室内装備品</v>
          </cell>
          <cell r="AL37" t="str">
            <v>077-588-1751</v>
          </cell>
          <cell r="AM37" t="str">
            <v>520-2351</v>
          </cell>
          <cell r="AN37" t="str">
            <v>滋賀県野洲市富波甲998番地の1</v>
          </cell>
          <cell r="BD37" t="str">
            <v>ｳｴﾀﾞ ﾔｽﾋﾗ</v>
          </cell>
          <cell r="BE37" t="str">
            <v>上田　泰平</v>
          </cell>
          <cell r="BF37" t="str">
            <v>代表取締役社長</v>
          </cell>
          <cell r="BG37" t="str">
            <v>滋賀県野洲市永原379</v>
          </cell>
          <cell r="BH37">
            <v>27599</v>
          </cell>
          <cell r="BI37">
            <v>41</v>
          </cell>
          <cell r="BJ37" t="str">
            <v>男性</v>
          </cell>
          <cell r="BK37" t="str">
            <v>ｲﾏｲ ﾏｻﾙ</v>
          </cell>
          <cell r="BL37" t="str">
            <v>今井　勝</v>
          </cell>
          <cell r="BM37" t="str">
            <v>取締役部長</v>
          </cell>
          <cell r="BN37" t="str">
            <v>滋賀県守山市今浜町207</v>
          </cell>
          <cell r="BO37">
            <v>26960</v>
          </cell>
          <cell r="BP37">
            <v>43</v>
          </cell>
          <cell r="BQ37" t="str">
            <v>男性</v>
          </cell>
        </row>
        <row r="38">
          <cell r="A38" t="str">
            <v>UU0034</v>
          </cell>
          <cell r="C38">
            <v>42692</v>
          </cell>
          <cell r="E38" t="str">
            <v>新規</v>
          </cell>
          <cell r="V38" t="b">
            <v>1</v>
          </cell>
          <cell r="W38" t="str">
            <v>ﾕｳｹﾞﾝｶﾞｲｼｬﾏﾙﾏﾝｺﾞﾌｸﾃﾝ</v>
          </cell>
          <cell r="X38" t="str">
            <v>有限会社丸万呉服店</v>
          </cell>
          <cell r="Y38" t="str">
            <v>ﾆｼﾑﾗ ﾔｽﾉﾘ</v>
          </cell>
          <cell r="Z38" t="str">
            <v>西村　康則</v>
          </cell>
          <cell r="AA38" t="str">
            <v>6160002014340</v>
          </cell>
          <cell r="AB38">
            <v>24</v>
          </cell>
          <cell r="AC38" t="str">
            <v>紳士服、婦人服</v>
          </cell>
          <cell r="AD38">
            <v>64</v>
          </cell>
          <cell r="AE38" t="str">
            <v>クリーニング</v>
          </cell>
          <cell r="AG38" t="str">
            <v/>
          </cell>
          <cell r="AI38" t="str">
            <v/>
          </cell>
          <cell r="AK38" t="str">
            <v/>
          </cell>
          <cell r="AL38" t="str">
            <v>077-587-0013</v>
          </cell>
          <cell r="AM38" t="str">
            <v>520-2341</v>
          </cell>
          <cell r="AN38" t="str">
            <v>滋賀県野洲市行畑一丁目12-3</v>
          </cell>
          <cell r="BD38" t="str">
            <v>ﾆｼﾑﾗ ﾔｽﾉﾘ</v>
          </cell>
          <cell r="BE38" t="str">
            <v>西村　康則</v>
          </cell>
          <cell r="BF38" t="str">
            <v>代表取締役</v>
          </cell>
          <cell r="BG38" t="str">
            <v>野洲市行畑一丁目12-3</v>
          </cell>
          <cell r="BH38">
            <v>19729</v>
          </cell>
          <cell r="BI38">
            <v>62</v>
          </cell>
          <cell r="BJ38" t="str">
            <v>男性</v>
          </cell>
        </row>
        <row r="39">
          <cell r="A39" t="str">
            <v>UU0035</v>
          </cell>
          <cell r="C39">
            <v>42691</v>
          </cell>
          <cell r="E39" t="str">
            <v>新規</v>
          </cell>
          <cell r="V39" t="b">
            <v>1</v>
          </cell>
          <cell r="W39" t="str">
            <v>ﾕｳｹﾞﾝｶﾞｲｼｬｱｲｽﾋﾞｨ</v>
          </cell>
          <cell r="X39" t="str">
            <v>有限会社アイスビィ</v>
          </cell>
          <cell r="Y39" t="str">
            <v>ｳｴﾓﾘ ﾋﾛﾏｻ</v>
          </cell>
          <cell r="Z39" t="str">
            <v>植森　宏昌</v>
          </cell>
          <cell r="AA39" t="str">
            <v>7120002056658</v>
          </cell>
          <cell r="AB39">
            <v>69</v>
          </cell>
          <cell r="AC39" t="str">
            <v>生命保険</v>
          </cell>
          <cell r="AD39">
            <v>70</v>
          </cell>
          <cell r="AE39" t="str">
            <v>損害保険</v>
          </cell>
          <cell r="AF39">
            <v>72</v>
          </cell>
          <cell r="AG39" t="str">
            <v>証券、デリバティブ取引、ファンド型投資商品等</v>
          </cell>
          <cell r="AI39" t="str">
            <v/>
          </cell>
          <cell r="AK39" t="str">
            <v/>
          </cell>
          <cell r="AL39" t="str">
            <v>06-6311-0211</v>
          </cell>
          <cell r="AM39" t="str">
            <v>530-0047</v>
          </cell>
          <cell r="AN39" t="str">
            <v>大阪市北区西天満2-3-6大阪法曹ビル2階</v>
          </cell>
          <cell r="BD39" t="str">
            <v>ｳｴﾓﾘ ﾋﾛﾏｻ</v>
          </cell>
          <cell r="BE39" t="str">
            <v>植森　宏昌</v>
          </cell>
          <cell r="BF39" t="str">
            <v>代表取締役</v>
          </cell>
          <cell r="BG39" t="str">
            <v>大阪市福島区福島7-20-18-3102</v>
          </cell>
          <cell r="BH39">
            <v>23592</v>
          </cell>
          <cell r="BI39">
            <v>52</v>
          </cell>
          <cell r="BJ39" t="str">
            <v>男性</v>
          </cell>
          <cell r="BK39" t="str">
            <v>ｳｴﾓﾘ ﾁｴ</v>
          </cell>
          <cell r="BL39" t="str">
            <v>植森　智恵</v>
          </cell>
          <cell r="BM39" t="str">
            <v>取締役</v>
          </cell>
          <cell r="BN39" t="str">
            <v>大阪市福島区福島7-20-18-3102</v>
          </cell>
          <cell r="BO39">
            <v>26879</v>
          </cell>
          <cell r="BP39">
            <v>43</v>
          </cell>
          <cell r="BQ39" t="str">
            <v>女性</v>
          </cell>
          <cell r="BR39" t="str">
            <v>ｳｴﾓﾘ ｶﾖｺ</v>
          </cell>
          <cell r="BS39" t="str">
            <v>植森　佳世子</v>
          </cell>
          <cell r="BT39" t="str">
            <v>取締役</v>
          </cell>
          <cell r="BU39" t="str">
            <v>東大阪市大蓮北2-2-29</v>
          </cell>
          <cell r="BV39">
            <v>13010</v>
          </cell>
          <cell r="BW39">
            <v>81</v>
          </cell>
          <cell r="BX39" t="str">
            <v>女性</v>
          </cell>
        </row>
        <row r="40">
          <cell r="A40" t="str">
            <v>UU0036</v>
          </cell>
          <cell r="C40">
            <v>42692</v>
          </cell>
          <cell r="E40" t="str">
            <v>新規</v>
          </cell>
          <cell r="V40" t="b">
            <v>1</v>
          </cell>
          <cell r="W40" t="str">
            <v>ｶﾌﾞｼｷｶﾞｲｼｬﾎﾝﾀﾞｸﾘｵｼｶﾞ(ﾎﾝﾀﾞｶｰｽﾞｼｶﾞﾋｶﾞｼ)</v>
          </cell>
          <cell r="X40" t="str">
            <v>株式会社ホンダクリオ滋賀（ホンダカーズ滋賀東）</v>
          </cell>
          <cell r="Y40" t="str">
            <v>ﾀｶﾋﾛ ﾐﾉﾙ</v>
          </cell>
          <cell r="Z40" t="str">
            <v>高廣　実</v>
          </cell>
          <cell r="AA40" t="str">
            <v>6160001014036</v>
          </cell>
          <cell r="AB40">
            <v>54</v>
          </cell>
          <cell r="AC40" t="str">
            <v>自動車、自動車用品</v>
          </cell>
          <cell r="AD40">
            <v>70</v>
          </cell>
          <cell r="AE40" t="str">
            <v>損害保険</v>
          </cell>
          <cell r="AG40" t="str">
            <v/>
          </cell>
          <cell r="AI40" t="str">
            <v/>
          </cell>
          <cell r="AK40" t="str">
            <v/>
          </cell>
          <cell r="AL40" t="str">
            <v>077-552-8207</v>
          </cell>
          <cell r="AM40" t="str">
            <v>520-3041</v>
          </cell>
          <cell r="AN40" t="str">
            <v>滋賀県栗東市出庭519-1</v>
          </cell>
          <cell r="BD40" t="str">
            <v>ﾀｶﾋﾛ ﾐﾉﾙ</v>
          </cell>
          <cell r="BE40" t="str">
            <v>高廣　実</v>
          </cell>
          <cell r="BF40" t="str">
            <v>代表取締役社長</v>
          </cell>
          <cell r="BG40" t="str">
            <v>京都府京都市西京区嵐山西一川町1-1-603</v>
          </cell>
          <cell r="BH40">
            <v>20391</v>
          </cell>
          <cell r="BI40">
            <v>61</v>
          </cell>
          <cell r="BJ40" t="str">
            <v>男</v>
          </cell>
          <cell r="BK40" t="str">
            <v>ﾐｻｷ ﾏｻﾕｷ</v>
          </cell>
          <cell r="BL40" t="str">
            <v>三崎　正行</v>
          </cell>
          <cell r="BM40" t="str">
            <v>代表取締役会長</v>
          </cell>
          <cell r="BN40" t="str">
            <v>滋賀県守山市吉身3-6-18</v>
          </cell>
          <cell r="BO40">
            <v>17033</v>
          </cell>
          <cell r="BP40">
            <v>70</v>
          </cell>
          <cell r="BQ40" t="str">
            <v>男</v>
          </cell>
          <cell r="BR40" t="str">
            <v>ﾐｻｷ ﾖｳｲﾁ</v>
          </cell>
          <cell r="BS40" t="str">
            <v>三崎　洋一</v>
          </cell>
          <cell r="BT40" t="str">
            <v>取締役</v>
          </cell>
          <cell r="BU40" t="str">
            <v>滋賀県守山市梅田町13-1</v>
          </cell>
          <cell r="BV40">
            <v>28762</v>
          </cell>
          <cell r="BW40">
            <v>38</v>
          </cell>
          <cell r="BX40" t="str">
            <v>男</v>
          </cell>
        </row>
        <row r="41">
          <cell r="A41" t="str">
            <v>UU0037</v>
          </cell>
          <cell r="C41">
            <v>42695</v>
          </cell>
          <cell r="E41" t="str">
            <v>新規</v>
          </cell>
          <cell r="K41" t="b">
            <v>1</v>
          </cell>
          <cell r="W41" t="str">
            <v>ｼﾝﾆﾎﾝｼﾞｭｳｾﾂｶﾌﾞｼｷｶﾞｲｼｬ</v>
          </cell>
          <cell r="X41" t="str">
            <v>新日本住設株式会社</v>
          </cell>
          <cell r="Y41" t="str">
            <v>ﾀﾞｲﾋｮｳﾄﾘｼﾏﾘﾔｸ ｶﾈﾀﾞ ｱｷﾋﾃﾞ</v>
          </cell>
          <cell r="Z41" t="str">
            <v>代表取締役　金田　明秀</v>
          </cell>
          <cell r="AA41" t="str">
            <v>4140001090799</v>
          </cell>
          <cell r="AB41">
            <v>57</v>
          </cell>
          <cell r="AC41" t="str">
            <v>空調・冷暖房・給湯設備</v>
          </cell>
          <cell r="AD41">
            <v>66</v>
          </cell>
          <cell r="AE41" t="str">
            <v>工事・建築・リフォームサービス</v>
          </cell>
          <cell r="AF41">
            <v>38</v>
          </cell>
          <cell r="AG41" t="str">
            <v>家電製品</v>
          </cell>
          <cell r="AI41" t="str">
            <v/>
          </cell>
          <cell r="AK41" t="str">
            <v/>
          </cell>
          <cell r="AL41" t="str">
            <v>078-599-9910</v>
          </cell>
          <cell r="AM41" t="str">
            <v>650-0013</v>
          </cell>
          <cell r="AN41" t="str">
            <v>兵庫県神戸市中央区花隈町17-27</v>
          </cell>
          <cell r="BD41" t="str">
            <v>ｶﾈﾀﾞ ｱｷﾋﾃﾞ</v>
          </cell>
          <cell r="BE41" t="str">
            <v>金田　明秀</v>
          </cell>
          <cell r="BF41" t="str">
            <v>代表取締役</v>
          </cell>
          <cell r="BG41" t="str">
            <v>兵庫県神戸市東灘区御影中町3丁目2-4 4007号</v>
          </cell>
          <cell r="BH41">
            <v>31069</v>
          </cell>
          <cell r="BI41">
            <v>31</v>
          </cell>
          <cell r="BJ41" t="str">
            <v>男性</v>
          </cell>
          <cell r="BK41" t="str">
            <v>ｻﾜﾀﾞ ﾘｮｳﾀ</v>
          </cell>
          <cell r="BL41" t="str">
            <v>澤田　亮太</v>
          </cell>
          <cell r="BM41" t="str">
            <v>取締役</v>
          </cell>
          <cell r="BN41" t="str">
            <v>兵庫県神戸市中央区旭通4丁目1-3 4101号</v>
          </cell>
          <cell r="BO41">
            <v>30766</v>
          </cell>
          <cell r="BP41">
            <v>32</v>
          </cell>
          <cell r="BQ41" t="str">
            <v>男性</v>
          </cell>
          <cell r="BR41" t="str">
            <v>ﾐｵ ｼﾝｲﾁﾛｳ</v>
          </cell>
          <cell r="BS41" t="str">
            <v>三尾　真一郎</v>
          </cell>
          <cell r="BT41" t="str">
            <v>取締役</v>
          </cell>
          <cell r="BU41" t="str">
            <v>兵庫県姫路市高尾町577-13 301号</v>
          </cell>
          <cell r="BV41">
            <v>31322</v>
          </cell>
          <cell r="BW41">
            <v>31</v>
          </cell>
          <cell r="BX41" t="str">
            <v>男性</v>
          </cell>
        </row>
        <row r="42">
          <cell r="A42" t="str">
            <v>UU0038</v>
          </cell>
          <cell r="C42">
            <v>42698</v>
          </cell>
          <cell r="E42" t="str">
            <v>新規</v>
          </cell>
          <cell r="V42" t="b">
            <v>1</v>
          </cell>
          <cell r="W42" t="str">
            <v>ﾀﾅｶﾔ</v>
          </cell>
          <cell r="X42" t="str">
            <v>田中屋</v>
          </cell>
          <cell r="Y42" t="str">
            <v>ﾀﾅｶ ﾏｻﾋﾛ</v>
          </cell>
          <cell r="Z42" t="str">
            <v>田中　正博</v>
          </cell>
          <cell r="AA42" t="str">
            <v/>
          </cell>
          <cell r="AB42">
            <v>24</v>
          </cell>
          <cell r="AC42" t="str">
            <v>紳士服、婦人服</v>
          </cell>
          <cell r="AE42" t="str">
            <v/>
          </cell>
          <cell r="AG42" t="str">
            <v/>
          </cell>
          <cell r="AI42" t="str">
            <v/>
          </cell>
          <cell r="AK42" t="str">
            <v/>
          </cell>
          <cell r="AL42" t="str">
            <v>077-587-0267</v>
          </cell>
          <cell r="AM42" t="str">
            <v>520-2304</v>
          </cell>
          <cell r="AN42" t="str">
            <v>滋賀県野洲市永原515番地2</v>
          </cell>
          <cell r="BD42" t="str">
            <v>ﾀﾅｶ ﾏｻﾋﾛ</v>
          </cell>
          <cell r="BE42" t="str">
            <v>田中　正博</v>
          </cell>
          <cell r="BG42" t="str">
            <v>滋賀県野洲市永原515番地2</v>
          </cell>
          <cell r="BH42">
            <v>16106</v>
          </cell>
          <cell r="BI42">
            <v>72</v>
          </cell>
          <cell r="BJ42" t="str">
            <v>男性</v>
          </cell>
        </row>
        <row r="43">
          <cell r="A43" t="str">
            <v>UU0039</v>
          </cell>
          <cell r="C43">
            <v>42691</v>
          </cell>
          <cell r="E43" t="str">
            <v>新規</v>
          </cell>
          <cell r="V43" t="b">
            <v>1</v>
          </cell>
          <cell r="W43" t="str">
            <v>ｶﾌﾞｼｷｶﾞｲｼｬｴｺｿﾝﾎﾟ</v>
          </cell>
          <cell r="X43" t="str">
            <v>株式会社エコ損保</v>
          </cell>
          <cell r="Y43" t="str">
            <v>ﾀﾞｲﾋｮｳﾄﾘｼﾏﾘﾔｸ ｻｻｷ ｶｽﾞﾋｺ</v>
          </cell>
          <cell r="Z43" t="str">
            <v>代表取締役　佐々木　和彦</v>
          </cell>
          <cell r="AA43" t="str">
            <v>5160001011422</v>
          </cell>
          <cell r="AB43">
            <v>69</v>
          </cell>
          <cell r="AC43" t="str">
            <v>生命保険</v>
          </cell>
          <cell r="AD43">
            <v>70</v>
          </cell>
          <cell r="AE43" t="str">
            <v>損害保険</v>
          </cell>
          <cell r="AG43" t="str">
            <v/>
          </cell>
          <cell r="AI43" t="str">
            <v/>
          </cell>
          <cell r="AK43" t="str">
            <v/>
          </cell>
          <cell r="AL43" t="str">
            <v>0748-32-6767</v>
          </cell>
          <cell r="AM43" t="str">
            <v>523-0083</v>
          </cell>
          <cell r="AN43" t="str">
            <v>滋賀県近江八幡市小船木町733-15</v>
          </cell>
          <cell r="BD43" t="str">
            <v>ｻｻｷ ｶｽﾞﾋｺ</v>
          </cell>
          <cell r="BE43" t="str">
            <v>佐々木　和彦</v>
          </cell>
          <cell r="BF43" t="str">
            <v>代表取締役</v>
          </cell>
          <cell r="BG43" t="str">
            <v>滋賀県近江八幡市鷹飼町北4丁目4-8</v>
          </cell>
          <cell r="BH43">
            <v>27643</v>
          </cell>
          <cell r="BI43">
            <v>41</v>
          </cell>
          <cell r="BJ43" t="str">
            <v>男性</v>
          </cell>
        </row>
        <row r="44">
          <cell r="A44" t="str">
            <v>UU0040</v>
          </cell>
          <cell r="C44">
            <v>42702</v>
          </cell>
          <cell r="E44" t="str">
            <v>新規</v>
          </cell>
          <cell r="V44" t="b">
            <v>1</v>
          </cell>
          <cell r="W44" t="str">
            <v>ｶﾌﾞｼｷｶﾞｲｼｬ ｵｶｾ</v>
          </cell>
          <cell r="X44" t="str">
            <v>株式会社オカセ</v>
          </cell>
          <cell r="Y44" t="str">
            <v>ｵｶﾀﾞ ｷﾖｶｽﾞ</v>
          </cell>
          <cell r="Z44" t="str">
            <v>岡田　清和</v>
          </cell>
          <cell r="AA44" t="str">
            <v>7160001015553</v>
          </cell>
          <cell r="AB44">
            <v>24</v>
          </cell>
          <cell r="AC44" t="str">
            <v>紳士服、婦人服</v>
          </cell>
          <cell r="AE44" t="str">
            <v/>
          </cell>
          <cell r="AG44" t="str">
            <v/>
          </cell>
          <cell r="AI44" t="str">
            <v/>
          </cell>
          <cell r="AK44" t="str">
            <v/>
          </cell>
          <cell r="AL44" t="str">
            <v>077-588-0008</v>
          </cell>
          <cell r="AM44" t="str">
            <v>520-2331</v>
          </cell>
          <cell r="AN44" t="str">
            <v>野洲市小篠原2213-2</v>
          </cell>
          <cell r="BD44" t="str">
            <v>ｵｶﾀﾞ ｷﾖｶｽﾞ</v>
          </cell>
          <cell r="BE44" t="str">
            <v>岡田　清和</v>
          </cell>
          <cell r="BF44" t="str">
            <v>代表取締役</v>
          </cell>
          <cell r="BG44" t="str">
            <v>野洲市野洲268</v>
          </cell>
          <cell r="BH44">
            <v>23817</v>
          </cell>
          <cell r="BI44">
            <v>51</v>
          </cell>
          <cell r="BJ44" t="str">
            <v>男性</v>
          </cell>
        </row>
        <row r="45">
          <cell r="A45" t="str">
            <v>UU0041</v>
          </cell>
          <cell r="C45">
            <v>42696</v>
          </cell>
          <cell r="E45" t="str">
            <v>新規</v>
          </cell>
          <cell r="K45" t="b">
            <v>1</v>
          </cell>
          <cell r="W45" t="str">
            <v>ﾘﾗｲﾄ ｶﾌﾞｼｷｶﾞｲｼｬﾘｱﾙﾀｰｿﾘｭｰｼｮﾝｽﾞ</v>
          </cell>
          <cell r="X45" t="str">
            <v>リライト　株式会社リアルターソリューションズ</v>
          </cell>
          <cell r="Y45" t="str">
            <v>ｶｶﾞﾂﾒ ﾕｳｽｹ</v>
          </cell>
          <cell r="Z45" t="str">
            <v>加賀爪　宏介</v>
          </cell>
          <cell r="AA45" t="str">
            <v>2160001016325</v>
          </cell>
          <cell r="AB45">
            <v>66</v>
          </cell>
          <cell r="AC45" t="str">
            <v>工事・建築・リフォームサービス</v>
          </cell>
          <cell r="AE45" t="str">
            <v/>
          </cell>
          <cell r="AG45" t="str">
            <v/>
          </cell>
          <cell r="AI45" t="str">
            <v/>
          </cell>
          <cell r="AK45" t="str">
            <v/>
          </cell>
          <cell r="AL45" t="str">
            <v>077-598-6610</v>
          </cell>
          <cell r="AM45" t="str">
            <v>524-0201</v>
          </cell>
          <cell r="AN45" t="str">
            <v>滋賀県野洲市吉川3575番地2</v>
          </cell>
          <cell r="BD45" t="str">
            <v>ｶｶﾞﾂﾒ ｺｳｽｹ</v>
          </cell>
          <cell r="BE45" t="str">
            <v>加賀爪　宏介</v>
          </cell>
          <cell r="BF45" t="str">
            <v>代表取締役</v>
          </cell>
          <cell r="BG45" t="str">
            <v>滋賀県野洲市吉川3575番地2</v>
          </cell>
          <cell r="BH45">
            <v>29173</v>
          </cell>
          <cell r="BI45">
            <v>37</v>
          </cell>
          <cell r="BJ45" t="str">
            <v>男</v>
          </cell>
          <cell r="BK45" t="str">
            <v>ｳﾁﾔﾏ ﾖｼﾕｷ</v>
          </cell>
          <cell r="BL45" t="str">
            <v>内山　義之</v>
          </cell>
          <cell r="BM45" t="str">
            <v>専務取締役</v>
          </cell>
          <cell r="BN45" t="str">
            <v>滋賀県大津市錦織2-6-27</v>
          </cell>
          <cell r="BO45">
            <v>30983</v>
          </cell>
          <cell r="BP45">
            <v>32</v>
          </cell>
          <cell r="BQ45" t="str">
            <v>男</v>
          </cell>
        </row>
        <row r="46">
          <cell r="A46" t="str">
            <v>UU0042</v>
          </cell>
          <cell r="C46">
            <v>42699</v>
          </cell>
          <cell r="E46" t="str">
            <v>新規</v>
          </cell>
          <cell r="N46" t="b">
            <v>1</v>
          </cell>
          <cell r="W46" t="str">
            <v>ｺﾄｳｼﾝﾖｳｷﾝｺ</v>
          </cell>
          <cell r="X46" t="str">
            <v>湖東信用金庫</v>
          </cell>
          <cell r="Y46" t="str">
            <v>ﾔﾏﾓﾄ ｴｲｼﾞ</v>
          </cell>
          <cell r="Z46" t="str">
            <v>山本　英司</v>
          </cell>
          <cell r="AA46" t="str">
            <v>8160005006473</v>
          </cell>
          <cell r="AB46">
            <v>69</v>
          </cell>
          <cell r="AC46" t="str">
            <v>生命保険</v>
          </cell>
          <cell r="AD46">
            <v>70</v>
          </cell>
          <cell r="AE46" t="str">
            <v>損害保険</v>
          </cell>
          <cell r="AF46">
            <v>71</v>
          </cell>
          <cell r="AG46" t="str">
            <v>預貯金</v>
          </cell>
          <cell r="AH46">
            <v>72</v>
          </cell>
          <cell r="AI46" t="str">
            <v>証券、デリバティブ取引、ファンド型投資商品等</v>
          </cell>
          <cell r="AJ46">
            <v>73</v>
          </cell>
          <cell r="AK46" t="str">
            <v>融資サービス、他の金融関連サービス</v>
          </cell>
          <cell r="AL46" t="str">
            <v>0120-160-455</v>
          </cell>
          <cell r="AM46" t="str">
            <v>527-8687</v>
          </cell>
          <cell r="AN46" t="str">
            <v>滋賀県東近江市青葉町1番1号</v>
          </cell>
          <cell r="BD46" t="str">
            <v>ﾔﾏﾓﾄ ｴｲｼﾞ</v>
          </cell>
          <cell r="BE46" t="str">
            <v>　山本　英司</v>
          </cell>
          <cell r="BF46" t="str">
            <v>理事長</v>
          </cell>
          <cell r="BG46" t="str">
            <v>　滋賀県蒲生郡日野町山本246</v>
          </cell>
          <cell r="BH46">
            <v>20058</v>
          </cell>
          <cell r="BI46">
            <v>61</v>
          </cell>
          <cell r="BJ46" t="str">
            <v>男</v>
          </cell>
          <cell r="BK46" t="str">
            <v>ｵｵﾆｼ ｶｽﾞﾋｺ</v>
          </cell>
          <cell r="BL46" t="str">
            <v>　大西　和彦</v>
          </cell>
          <cell r="BM46" t="str">
            <v>会長</v>
          </cell>
          <cell r="BN46" t="str">
            <v>　滋賀県東近江市青野4734</v>
          </cell>
          <cell r="BO46">
            <v>14546</v>
          </cell>
          <cell r="BP46">
            <v>77</v>
          </cell>
          <cell r="BQ46" t="str">
            <v>男</v>
          </cell>
          <cell r="BR46" t="str">
            <v>ｺｶｼﾞ ｵｻﾑ</v>
          </cell>
          <cell r="BS46" t="str">
            <v>　小梶　修</v>
          </cell>
          <cell r="BT46" t="str">
            <v>専務理事</v>
          </cell>
          <cell r="BU46" t="str">
            <v>　滋賀県東近江市中野町778-6</v>
          </cell>
          <cell r="BV46">
            <v>19501</v>
          </cell>
          <cell r="BW46">
            <v>63</v>
          </cell>
          <cell r="BX46" t="str">
            <v>男</v>
          </cell>
          <cell r="BY46" t="str">
            <v>ﾔｼﾞﾏ ﾕｷﾀｶ</v>
          </cell>
          <cell r="BZ46" t="str">
            <v>　矢島　之貴</v>
          </cell>
          <cell r="CA46" t="str">
            <v>常務理事</v>
          </cell>
          <cell r="CB46" t="str">
            <v>　滋賀県東近江市八日市清水二丁目1-14</v>
          </cell>
          <cell r="CC46">
            <v>20378</v>
          </cell>
          <cell r="CD46">
            <v>61</v>
          </cell>
          <cell r="CE46" t="str">
            <v>男</v>
          </cell>
          <cell r="CF46" t="str">
            <v>ｳｴﾑﾗ ﾖｼﾋﾛ</v>
          </cell>
          <cell r="CG46" t="str">
            <v>　植村　吉弘</v>
          </cell>
          <cell r="CH46" t="str">
            <v>常勤理事</v>
          </cell>
          <cell r="CI46" t="str">
            <v>　滋賀県草津市若竹町8-51</v>
          </cell>
          <cell r="CJ46">
            <v>20107</v>
          </cell>
          <cell r="CK46">
            <v>61</v>
          </cell>
          <cell r="CL46" t="str">
            <v>男</v>
          </cell>
          <cell r="CM46" t="str">
            <v>ｶﾜﾆｼ ﾊﾙｵ</v>
          </cell>
          <cell r="CN46" t="str">
            <v>　川西　治夫</v>
          </cell>
          <cell r="CO46" t="str">
            <v>常勤理事</v>
          </cell>
          <cell r="CP46" t="str">
            <v>　滋賀県蒲生郡日野町野出867</v>
          </cell>
          <cell r="CQ46">
            <v>19353</v>
          </cell>
          <cell r="CR46">
            <v>63</v>
          </cell>
          <cell r="CS46" t="str">
            <v>男</v>
          </cell>
          <cell r="CT46" t="str">
            <v>ﾅｶｶﾞﾜ ﾏｻﾖｼ</v>
          </cell>
          <cell r="CU46" t="str">
            <v>　中川　雅愛</v>
          </cell>
          <cell r="CV46" t="str">
            <v>常勤理事</v>
          </cell>
          <cell r="CW46" t="str">
            <v>　滋賀県東近江市五個荘七里町597-2</v>
          </cell>
          <cell r="CX46">
            <v>20066</v>
          </cell>
          <cell r="CY46">
            <v>61</v>
          </cell>
          <cell r="CZ46" t="str">
            <v>男</v>
          </cell>
          <cell r="DA46" t="str">
            <v>ﾂﾂﾐ ﾄｼｵ</v>
          </cell>
          <cell r="DB46" t="str">
            <v>　堤　利夫</v>
          </cell>
          <cell r="DC46" t="str">
            <v>常勤理事</v>
          </cell>
          <cell r="DD46" t="str">
            <v>　滋賀県蒲生郡日野町蓮花寺981</v>
          </cell>
          <cell r="DE46">
            <v>20826</v>
          </cell>
          <cell r="DF46">
            <v>59</v>
          </cell>
          <cell r="DG46" t="str">
            <v>男</v>
          </cell>
          <cell r="DH46" t="str">
            <v>ﾊｯﾀ ﾋﾛﾕｷ</v>
          </cell>
          <cell r="DI46" t="str">
            <v>　八田　博之</v>
          </cell>
          <cell r="DJ46" t="str">
            <v>常勤理事</v>
          </cell>
          <cell r="DK46" t="str">
            <v>　滋賀県東近江市五個荘木流町503-1</v>
          </cell>
          <cell r="DL46">
            <v>20939</v>
          </cell>
          <cell r="DM46">
            <v>59</v>
          </cell>
          <cell r="DN46" t="str">
            <v>男</v>
          </cell>
          <cell r="DO46" t="str">
            <v>ｶｺﾞﾀﾆ ﾉﾎﾞﾙ</v>
          </cell>
          <cell r="DP46" t="str">
            <v>　籠谷　昇</v>
          </cell>
          <cell r="DQ46" t="str">
            <v>非常勤理事</v>
          </cell>
          <cell r="DR46" t="str">
            <v>　滋賀県東近江市糠塚町137</v>
          </cell>
          <cell r="DS46">
            <v>17996</v>
          </cell>
          <cell r="DT46">
            <v>67</v>
          </cell>
          <cell r="DU46" t="str">
            <v>男</v>
          </cell>
        </row>
        <row r="47">
          <cell r="A47" t="str">
            <v>UU0043</v>
          </cell>
          <cell r="C47">
            <v>42695</v>
          </cell>
          <cell r="E47" t="str">
            <v>新規</v>
          </cell>
          <cell r="V47" t="b">
            <v>1</v>
          </cell>
          <cell r="W47" t="str">
            <v>ｼﾝﾆﾎﾝｼﾞｭｳｾﾂｳｴｽﾄｶﾌﾞｼｷｶﾞｲｼｬ</v>
          </cell>
          <cell r="X47" t="str">
            <v>新日本住設WEST株式会社</v>
          </cell>
          <cell r="Y47" t="str">
            <v>ﾀﾞｲﾋｮｳﾄﾘｼﾏﾘﾔｸ ｵｵｼﾛ ｼﾝｺﾞ</v>
          </cell>
          <cell r="Z47" t="str">
            <v>代表取締役　大城　真悟</v>
          </cell>
          <cell r="AA47" t="str">
            <v>2120001198150</v>
          </cell>
          <cell r="AB47">
            <v>57</v>
          </cell>
          <cell r="AC47" t="str">
            <v>空調・冷暖房・給湯設備</v>
          </cell>
          <cell r="AE47" t="str">
            <v/>
          </cell>
          <cell r="AG47" t="str">
            <v/>
          </cell>
          <cell r="AI47" t="str">
            <v/>
          </cell>
          <cell r="AK47" t="str">
            <v/>
          </cell>
          <cell r="AL47" t="str">
            <v>06-6195-5300</v>
          </cell>
          <cell r="AM47" t="str">
            <v>532-0024</v>
          </cell>
          <cell r="AN47" t="str">
            <v>大阪府大阪市淀川区十三本町1-5-8　十三ｾﾝﾀｰﾋﾞﾙ4階</v>
          </cell>
          <cell r="BD47" t="str">
            <v>ｵｵｼﾛ ｼﾝｺﾞ</v>
          </cell>
          <cell r="BE47" t="str">
            <v>大城　真悟</v>
          </cell>
          <cell r="BF47" t="str">
            <v>代表取締役</v>
          </cell>
          <cell r="BG47" t="str">
            <v>大阪府大阪市港区弁天1-2-30オークプリオタワー2208号</v>
          </cell>
          <cell r="BH47">
            <v>31304</v>
          </cell>
          <cell r="BI47">
            <v>31</v>
          </cell>
          <cell r="BJ47" t="str">
            <v>男性</v>
          </cell>
          <cell r="BK47" t="str">
            <v>ｶﾈﾀﾞ ｱｷﾋﾃﾞ</v>
          </cell>
          <cell r="BL47" t="str">
            <v>金田　明秀</v>
          </cell>
          <cell r="BM47" t="str">
            <v>取締役</v>
          </cell>
          <cell r="BN47" t="str">
            <v>兵庫県神戸市東灘区御影中町3-2-4　4007号</v>
          </cell>
          <cell r="BO47">
            <v>31069</v>
          </cell>
          <cell r="BP47">
            <v>31</v>
          </cell>
          <cell r="BQ47" t="str">
            <v>男性</v>
          </cell>
        </row>
        <row r="48">
          <cell r="A48" t="str">
            <v>UU0044</v>
          </cell>
          <cell r="C48">
            <v>42698</v>
          </cell>
          <cell r="E48" t="str">
            <v>新規</v>
          </cell>
          <cell r="K48" t="b">
            <v>1</v>
          </cell>
          <cell r="O48" t="b">
            <v>1</v>
          </cell>
          <cell r="W48" t="str">
            <v>ｱﾔﾊﾌﾄﾞｳｻﾝｶﾌﾞｼｷｶﾞｲｼｬ</v>
          </cell>
          <cell r="X48" t="str">
            <v>アヤハ不動産株式会社</v>
          </cell>
          <cell r="Y48" t="str">
            <v>ﾀﾞｲﾋｮｳﾄﾘｼﾏﾘﾔｸ ｶﾄｳ ﾕｳｿﾞｳ</v>
          </cell>
          <cell r="Z48" t="str">
            <v>代表取締役　加藤　雄三</v>
          </cell>
          <cell r="AA48" t="str">
            <v>4160001000038</v>
          </cell>
          <cell r="AB48">
            <v>66</v>
          </cell>
          <cell r="AC48" t="str">
            <v>工事・建築・リフォームサービス</v>
          </cell>
          <cell r="AD48">
            <v>93</v>
          </cell>
          <cell r="AE48" t="str">
            <v>土地・建物の売買、土地建物仲介サービス、不動産貸借</v>
          </cell>
          <cell r="AG48" t="str">
            <v/>
          </cell>
          <cell r="AI48" t="str">
            <v/>
          </cell>
          <cell r="AK48" t="str">
            <v/>
          </cell>
          <cell r="AL48" t="str">
            <v>077-563-6688</v>
          </cell>
          <cell r="AM48" t="str">
            <v>525-0027</v>
          </cell>
          <cell r="AN48" t="str">
            <v>草津市野村7丁目16-19</v>
          </cell>
          <cell r="BD48" t="str">
            <v>ｶﾄｳ ﾕｳｿﾞｳ</v>
          </cell>
          <cell r="BE48" t="str">
            <v>加藤　雄三</v>
          </cell>
          <cell r="BF48" t="str">
            <v>代表取締役</v>
          </cell>
          <cell r="BG48" t="str">
            <v>草津市東草津1-4-34</v>
          </cell>
          <cell r="BH48">
            <v>21511</v>
          </cell>
          <cell r="BI48" t="str">
            <v>58歳</v>
          </cell>
          <cell r="BJ48" t="str">
            <v>男</v>
          </cell>
          <cell r="BK48" t="str">
            <v>ｶﾜﾓﾄ ｴｲｽｹ</v>
          </cell>
          <cell r="BL48" t="str">
            <v>河本　英典</v>
          </cell>
          <cell r="BM48" t="str">
            <v>取締役</v>
          </cell>
          <cell r="BN48" t="str">
            <v>京都市左京区南禅寺下河原町52-1</v>
          </cell>
          <cell r="BO48">
            <v>17717</v>
          </cell>
          <cell r="BP48" t="str">
            <v>68歳</v>
          </cell>
          <cell r="BQ48" t="str">
            <v>男</v>
          </cell>
          <cell r="BR48" t="str">
            <v>ｳｴﾉ ｶｽﾞｼ</v>
          </cell>
          <cell r="BS48" t="str">
            <v>上野　一志</v>
          </cell>
          <cell r="BT48" t="str">
            <v>取締役</v>
          </cell>
          <cell r="BU48" t="str">
            <v>大津市関津１丁目13-17</v>
          </cell>
          <cell r="BV48">
            <v>23630</v>
          </cell>
          <cell r="BW48" t="str">
            <v>52歳</v>
          </cell>
          <cell r="BX48" t="str">
            <v>男</v>
          </cell>
          <cell r="BY48" t="str">
            <v>ﾆｼﾀﾞ ﾀｶﾋﾛ</v>
          </cell>
          <cell r="BZ48" t="str">
            <v>西田　隆浩</v>
          </cell>
          <cell r="CA48" t="str">
            <v>取締役</v>
          </cell>
          <cell r="CB48" t="str">
            <v>大津市関津6丁目6番9号</v>
          </cell>
          <cell r="CC48">
            <v>23169</v>
          </cell>
          <cell r="CD48" t="str">
            <v>53歳</v>
          </cell>
          <cell r="CE48" t="str">
            <v>男</v>
          </cell>
          <cell r="CF48" t="str">
            <v>ﾅｶﾉ ﾀｶｼ</v>
          </cell>
          <cell r="CG48" t="str">
            <v>中野　隆</v>
          </cell>
          <cell r="CH48" t="str">
            <v>取締役</v>
          </cell>
          <cell r="CI48" t="str">
            <v>草津市西大路町10-10-B1503</v>
          </cell>
          <cell r="CJ48">
            <v>24886</v>
          </cell>
          <cell r="CK48" t="str">
            <v>48歳</v>
          </cell>
          <cell r="CL48" t="str">
            <v>男</v>
          </cell>
        </row>
        <row r="49">
          <cell r="A49" t="str">
            <v>UU0045</v>
          </cell>
          <cell r="C49">
            <v>42698</v>
          </cell>
          <cell r="E49" t="str">
            <v>新規</v>
          </cell>
          <cell r="O49" t="b">
            <v>1</v>
          </cell>
          <cell r="W49" t="str">
            <v>ｱﾔﾊﾁﾝﾀｲｻｰﾋﾞｽｶﾌﾞｼｷｶﾞｲｼｬ</v>
          </cell>
          <cell r="X49" t="str">
            <v>アヤハ賃貸サービス株式会社</v>
          </cell>
          <cell r="Y49" t="str">
            <v>ﾀﾞｲﾋｮｳﾄﾘｼﾏﾘﾔｸ ｶﾄｳ ﾕｳｿﾞｳ</v>
          </cell>
          <cell r="Z49" t="str">
            <v>代表取締役　加藤　雄三</v>
          </cell>
          <cell r="AA49" t="str">
            <v>1160001012630</v>
          </cell>
          <cell r="AB49">
            <v>93</v>
          </cell>
          <cell r="AC49" t="str">
            <v>土地・建物の売買、土地建物仲介サービス、不動産貸借</v>
          </cell>
          <cell r="AE49" t="str">
            <v/>
          </cell>
          <cell r="AG49" t="str">
            <v/>
          </cell>
          <cell r="AI49" t="str">
            <v/>
          </cell>
          <cell r="AK49" t="str">
            <v/>
          </cell>
          <cell r="AL49" t="str">
            <v>077-563-6669</v>
          </cell>
          <cell r="AM49" t="str">
            <v>525-0027</v>
          </cell>
          <cell r="AN49" t="str">
            <v>草津市野村7丁目16-19</v>
          </cell>
          <cell r="BD49" t="str">
            <v>ｶﾄｳ ﾕｳｿﾞｳ</v>
          </cell>
          <cell r="BE49" t="str">
            <v>加藤　雄三</v>
          </cell>
          <cell r="BF49" t="str">
            <v>代表取締役</v>
          </cell>
          <cell r="BG49" t="str">
            <v>草津市東草津1-4-34</v>
          </cell>
          <cell r="BH49">
            <v>21511</v>
          </cell>
          <cell r="BI49" t="str">
            <v>58歳</v>
          </cell>
          <cell r="BJ49" t="str">
            <v>男</v>
          </cell>
          <cell r="BK49" t="str">
            <v>ｳｴﾉ ｶｽﾞｼ</v>
          </cell>
          <cell r="BL49" t="str">
            <v>上野　一志</v>
          </cell>
          <cell r="BM49" t="str">
            <v>取締役</v>
          </cell>
          <cell r="BN49" t="str">
            <v>大津市関津１丁目13-17</v>
          </cell>
          <cell r="BO49">
            <v>23630</v>
          </cell>
          <cell r="BP49" t="str">
            <v>52歳</v>
          </cell>
          <cell r="BQ49" t="str">
            <v>男</v>
          </cell>
          <cell r="BR49" t="str">
            <v>ﾅｶﾉ ﾀｶｼ</v>
          </cell>
          <cell r="BS49" t="str">
            <v>中野　隆</v>
          </cell>
          <cell r="BT49" t="str">
            <v>取締役</v>
          </cell>
          <cell r="BU49" t="str">
            <v>草津市西大路町10-10-B1503</v>
          </cell>
          <cell r="BV49">
            <v>24886</v>
          </cell>
          <cell r="BW49" t="str">
            <v>48歳</v>
          </cell>
          <cell r="BX49" t="str">
            <v>男</v>
          </cell>
        </row>
        <row r="50">
          <cell r="A50" t="str">
            <v>UU0046</v>
          </cell>
          <cell r="C50">
            <v>42705</v>
          </cell>
          <cell r="E50" t="str">
            <v>新規</v>
          </cell>
          <cell r="V50" t="b">
            <v>1</v>
          </cell>
          <cell r="W50" t="str">
            <v>ｼｶﾞﾀﾞｲﾊﾂﾊﾝﾊﾞｲｶﾌﾞｼｷｶﾞｲｼｬ</v>
          </cell>
          <cell r="X50" t="str">
            <v>滋賀ダイハツ販売株式会社</v>
          </cell>
          <cell r="Y50" t="str">
            <v>ｺﾞﾄｳ ｹｲｲﾁ</v>
          </cell>
          <cell r="Z50" t="str">
            <v>後藤　敬一</v>
          </cell>
          <cell r="AA50" t="str">
            <v>1160001013406</v>
          </cell>
          <cell r="AB50">
            <v>54</v>
          </cell>
          <cell r="AC50" t="str">
            <v>自動車、自動車用品</v>
          </cell>
          <cell r="AE50" t="str">
            <v/>
          </cell>
          <cell r="AG50" t="str">
            <v/>
          </cell>
          <cell r="AI50" t="str">
            <v/>
          </cell>
          <cell r="AK50" t="str">
            <v/>
          </cell>
          <cell r="AL50" t="str">
            <v>077-551-0081</v>
          </cell>
          <cell r="AM50" t="str">
            <v>520-3046</v>
          </cell>
          <cell r="AN50" t="str">
            <v>栗東市大橋四丁目1-5</v>
          </cell>
          <cell r="AO50" t="str">
            <v>プロモーションセンター</v>
          </cell>
          <cell r="AP50" t="str">
            <v>077-586-3866</v>
          </cell>
          <cell r="AQ50" t="str">
            <v>野洲市野洲1642</v>
          </cell>
          <cell r="AR50" t="str">
            <v>部品センター</v>
          </cell>
          <cell r="AS50" t="str">
            <v>077-588-3388</v>
          </cell>
          <cell r="AT50" t="str">
            <v>野洲市野洲1642</v>
          </cell>
          <cell r="AU50" t="str">
            <v>物流センター</v>
          </cell>
          <cell r="AV50" t="str">
            <v>077-588-2120</v>
          </cell>
          <cell r="AW50" t="str">
            <v>野洲市野洲1642</v>
          </cell>
          <cell r="AX50" t="str">
            <v>車検センター</v>
          </cell>
          <cell r="AY50" t="str">
            <v>077-586-2288</v>
          </cell>
          <cell r="AZ50" t="str">
            <v>野洲市野洲1642</v>
          </cell>
          <cell r="BD50" t="str">
            <v>ｺﾞﾄｳ ｹｲｲﾁ</v>
          </cell>
          <cell r="BE50" t="str">
            <v>後藤　　敬一</v>
          </cell>
          <cell r="BF50" t="str">
            <v>代表取締役社長</v>
          </cell>
          <cell r="BG50" t="str">
            <v>大津市大平二丁目11番8号</v>
          </cell>
          <cell r="BH50">
            <v>21188</v>
          </cell>
          <cell r="BI50" t="str">
            <v>５８歳</v>
          </cell>
          <cell r="BJ50" t="str">
            <v>男</v>
          </cell>
          <cell r="BK50" t="str">
            <v>ｼﾏﾀﾞ ﾏｺﾄ</v>
          </cell>
          <cell r="BL50" t="str">
            <v>島田　　誠</v>
          </cell>
          <cell r="BM50" t="str">
            <v>代表取締役専務</v>
          </cell>
          <cell r="BN50" t="str">
            <v>東近江市尻無町1654番地2</v>
          </cell>
          <cell r="BO50">
            <v>21607</v>
          </cell>
          <cell r="BP50">
            <v>57</v>
          </cell>
          <cell r="BQ50" t="str">
            <v>男</v>
          </cell>
          <cell r="BR50" t="str">
            <v>ｺﾎﾞﾘ ﾏｻﾋﾛ</v>
          </cell>
          <cell r="BS50" t="str">
            <v>小堀　　正広</v>
          </cell>
          <cell r="BT50" t="str">
            <v>取締役</v>
          </cell>
          <cell r="BU50" t="str">
            <v>甲賀市甲南町深川24番地27</v>
          </cell>
          <cell r="BV50">
            <v>21590</v>
          </cell>
          <cell r="BW50">
            <v>57</v>
          </cell>
          <cell r="BX50" t="str">
            <v>男</v>
          </cell>
          <cell r="BY50" t="str">
            <v>ｵｸﾑﾗ ﾏｻｼ</v>
          </cell>
          <cell r="BZ50" t="str">
            <v>奥村　　正司</v>
          </cell>
          <cell r="CA50" t="str">
            <v>取締役</v>
          </cell>
          <cell r="CB50" t="str">
            <v>近江八幡市船木町1459番地41</v>
          </cell>
          <cell r="CC50">
            <v>19987</v>
          </cell>
          <cell r="CD50">
            <v>62</v>
          </cell>
          <cell r="CE50" t="str">
            <v>男</v>
          </cell>
          <cell r="CF50" t="str">
            <v>ﾄﾘｲ ｶｽﾞﾋﾛ</v>
          </cell>
          <cell r="CG50" t="str">
            <v>鳥居　　和浩</v>
          </cell>
          <cell r="CH50" t="str">
            <v>取締役</v>
          </cell>
          <cell r="CI50" t="str">
            <v>高島市マキノ町知内859番地</v>
          </cell>
          <cell r="CJ50">
            <v>23073</v>
          </cell>
          <cell r="CK50">
            <v>53</v>
          </cell>
          <cell r="CL50" t="str">
            <v>男</v>
          </cell>
          <cell r="CM50" t="str">
            <v>ﾅｶﾑﾗ ｼｹﾞﾕｷ</v>
          </cell>
          <cell r="CN50" t="str">
            <v>中村　　重之</v>
          </cell>
          <cell r="CO50" t="str">
            <v>取締役</v>
          </cell>
          <cell r="CP50" t="str">
            <v>東近江市今代町345番地</v>
          </cell>
          <cell r="CQ50">
            <v>25366</v>
          </cell>
          <cell r="CR50">
            <v>47</v>
          </cell>
          <cell r="CS50" t="str">
            <v>男</v>
          </cell>
          <cell r="CT50" t="str">
            <v>ﾋﾗｵ ﾀｶｺ</v>
          </cell>
          <cell r="CU50" t="str">
            <v>平尾　　香子</v>
          </cell>
          <cell r="CV50" t="str">
            <v>取締役</v>
          </cell>
          <cell r="CW50" t="str">
            <v>大津市青山七丁目5番14号</v>
          </cell>
          <cell r="CX50">
            <v>26252</v>
          </cell>
          <cell r="CY50">
            <v>45</v>
          </cell>
          <cell r="CZ50" t="str">
            <v>女</v>
          </cell>
        </row>
        <row r="51">
          <cell r="A51" t="str">
            <v>UU0047</v>
          </cell>
          <cell r="C51">
            <v>42709</v>
          </cell>
          <cell r="E51" t="str">
            <v>新規</v>
          </cell>
          <cell r="O51" t="b">
            <v>1</v>
          </cell>
          <cell r="W51" t="str">
            <v>ｶﾌﾞｼｷｶﾞｲｼｬ ﾜｼﾀﾞ</v>
          </cell>
          <cell r="X51" t="str">
            <v>株式会社ワシダ</v>
          </cell>
          <cell r="Y51" t="str">
            <v>ﾜｼﾀﾞ ｹﾝｼﾞ</v>
          </cell>
          <cell r="Z51" t="str">
            <v>鷲田　憲司</v>
          </cell>
          <cell r="AA51" t="str">
            <v>2160001016069</v>
          </cell>
          <cell r="AB51">
            <v>93</v>
          </cell>
          <cell r="AC51" t="str">
            <v>土地・建物の売買、土地建物仲介サービス、不動産貸借</v>
          </cell>
          <cell r="AE51" t="str">
            <v/>
          </cell>
          <cell r="AG51" t="str">
            <v/>
          </cell>
          <cell r="AI51" t="str">
            <v/>
          </cell>
          <cell r="AK51" t="str">
            <v/>
          </cell>
          <cell r="AL51" t="str">
            <v>077-518-0666</v>
          </cell>
          <cell r="AM51" t="str">
            <v>520-2361</v>
          </cell>
          <cell r="AN51" t="str">
            <v>滋賀県野洲市北野一丁目1番34号</v>
          </cell>
          <cell r="BD51" t="str">
            <v>ﾜｼﾀﾞ ｹﾝｼﾞ</v>
          </cell>
          <cell r="BE51" t="str">
            <v>鷲田　憲司</v>
          </cell>
          <cell r="BF51" t="str">
            <v>代表取締役</v>
          </cell>
          <cell r="BG51" t="str">
            <v>滋賀県野洲市小篠原1170番地3</v>
          </cell>
          <cell r="BH51">
            <v>23733</v>
          </cell>
          <cell r="BI51">
            <v>51</v>
          </cell>
          <cell r="BJ51" t="str">
            <v>男性</v>
          </cell>
          <cell r="BK51" t="str">
            <v>ﾜｼﾀﾞ ﾀﾂﾞﾙ</v>
          </cell>
          <cell r="BL51" t="str">
            <v>鷲田　田鶴</v>
          </cell>
          <cell r="BM51" t="str">
            <v>取締役</v>
          </cell>
          <cell r="BN51" t="str">
            <v>滋賀県野洲市小篠原1170番地3</v>
          </cell>
          <cell r="BO51">
            <v>15487</v>
          </cell>
          <cell r="BP51">
            <v>74</v>
          </cell>
          <cell r="BQ51" t="str">
            <v>女性</v>
          </cell>
        </row>
        <row r="52">
          <cell r="A52" t="str">
            <v>UU0048</v>
          </cell>
          <cell r="C52">
            <v>42710</v>
          </cell>
          <cell r="E52" t="str">
            <v>新規</v>
          </cell>
          <cell r="V52" t="b">
            <v>1</v>
          </cell>
          <cell r="W52" t="str">
            <v>ｷｮｳﾕｳｾﾞﾝ ｱｵﾔｷﾞ</v>
          </cell>
          <cell r="X52" t="str">
            <v>京友禅　青柳</v>
          </cell>
          <cell r="Y52" t="str">
            <v>ｱｵﾔｷﾞ ﾄｼﾅｶﾞ</v>
          </cell>
          <cell r="Z52" t="str">
            <v>青柳　年永</v>
          </cell>
          <cell r="AA52" t="str">
            <v/>
          </cell>
          <cell r="AB52">
            <v>21</v>
          </cell>
          <cell r="AC52" t="str">
            <v>和服</v>
          </cell>
          <cell r="AD52">
            <v>26</v>
          </cell>
          <cell r="AE52" t="str">
            <v>アクセサリー、貴金属</v>
          </cell>
          <cell r="AF52">
            <v>24</v>
          </cell>
          <cell r="AG52" t="str">
            <v>紳士服、婦人服</v>
          </cell>
          <cell r="AH52">
            <v>25</v>
          </cell>
          <cell r="AI52" t="str">
            <v>かばん、財布、履物等</v>
          </cell>
          <cell r="AK52" t="str">
            <v/>
          </cell>
          <cell r="AL52" t="str">
            <v>077-586-1975</v>
          </cell>
          <cell r="AM52" t="str">
            <v>520-2361</v>
          </cell>
          <cell r="AN52" t="str">
            <v>野洲市北野1丁目18-16</v>
          </cell>
          <cell r="BD52" t="str">
            <v>ｱｵﾔｷﾞ ﾄｼﾅｶﾞ</v>
          </cell>
          <cell r="BE52" t="str">
            <v>青柳　年永</v>
          </cell>
          <cell r="BG52" t="str">
            <v>野洲市北野1丁目18-16</v>
          </cell>
          <cell r="BH52">
            <v>17520</v>
          </cell>
          <cell r="BI52">
            <v>68</v>
          </cell>
          <cell r="BJ52" t="str">
            <v>男性</v>
          </cell>
        </row>
        <row r="53">
          <cell r="A53" t="str">
            <v>UU0049</v>
          </cell>
          <cell r="C53">
            <v>42705</v>
          </cell>
          <cell r="E53" t="str">
            <v>新規</v>
          </cell>
          <cell r="V53" t="b">
            <v>1</v>
          </cell>
          <cell r="W53" t="str">
            <v>ｶﾌﾞｼｷｶﾞｲｼｬ ｹｲｼﾞﾏﾂﾀﾞ</v>
          </cell>
          <cell r="X53" t="str">
            <v>株式会社　京滋マツダ</v>
          </cell>
          <cell r="Y53" t="str">
            <v>ﾂﾀﾞ ﾏｻｷ</v>
          </cell>
          <cell r="Z53" t="str">
            <v>津田　正樹</v>
          </cell>
          <cell r="AA53" t="str">
            <v>2130001024529</v>
          </cell>
          <cell r="AB53">
            <v>54</v>
          </cell>
          <cell r="AC53" t="str">
            <v>自動車、自動車用品</v>
          </cell>
          <cell r="AD53">
            <v>70</v>
          </cell>
          <cell r="AE53" t="str">
            <v>損害保険</v>
          </cell>
          <cell r="AF53">
            <v>65</v>
          </cell>
          <cell r="AG53" t="str">
            <v>レンタルサービス、リースサービス</v>
          </cell>
          <cell r="AI53" t="str">
            <v/>
          </cell>
          <cell r="AK53" t="str">
            <v/>
          </cell>
          <cell r="AL53" t="str">
            <v>075-314-3751</v>
          </cell>
          <cell r="AM53" t="str">
            <v>601-8307</v>
          </cell>
          <cell r="AN53" t="str">
            <v>京都市南区吉祥院向田西町1</v>
          </cell>
          <cell r="BD53" t="str">
            <v>ﾂﾀﾞ ﾏｻｷ</v>
          </cell>
          <cell r="BE53" t="str">
            <v>津田　正樹</v>
          </cell>
          <cell r="BF53" t="str">
            <v>代表取締役</v>
          </cell>
          <cell r="BG53" t="str">
            <v>京都市左京区一乗寺染殿町3　一乗寺コーポラス405号</v>
          </cell>
          <cell r="BH53">
            <v>21298</v>
          </cell>
          <cell r="BI53">
            <v>58</v>
          </cell>
          <cell r="BJ53" t="str">
            <v>男</v>
          </cell>
          <cell r="BK53" t="str">
            <v>ﾏﾂﾓﾄ ｶｽﾞｵ</v>
          </cell>
          <cell r="BL53" t="str">
            <v>松本　和男</v>
          </cell>
          <cell r="BM53" t="str">
            <v>取締役</v>
          </cell>
          <cell r="BN53" t="str">
            <v>京都府南丹市園部町熊原竹ノ花10</v>
          </cell>
          <cell r="BO53">
            <v>20460</v>
          </cell>
          <cell r="BP53">
            <v>60</v>
          </cell>
          <cell r="BQ53" t="str">
            <v>男</v>
          </cell>
          <cell r="BR53" t="str">
            <v>ﾔﾏｸﾞﾁ ｶﾂﾐ</v>
          </cell>
          <cell r="BS53" t="str">
            <v>山口　勝已</v>
          </cell>
          <cell r="BT53" t="str">
            <v>取締役</v>
          </cell>
          <cell r="BU53" t="str">
            <v>京都府亀岡市篠町柏原町頭13</v>
          </cell>
          <cell r="BV53">
            <v>20478</v>
          </cell>
          <cell r="BW53">
            <v>60</v>
          </cell>
          <cell r="BX53" t="str">
            <v>男</v>
          </cell>
          <cell r="BY53" t="str">
            <v>ﾏﾂｻﾞｷ ﾋﾛﾉﾌﾞ</v>
          </cell>
          <cell r="BZ53" t="str">
            <v>松崎　広信</v>
          </cell>
          <cell r="CA53" t="str">
            <v>取締役</v>
          </cell>
          <cell r="CB53" t="str">
            <v>滋賀県米原市顔戸1368-50</v>
          </cell>
          <cell r="CC53">
            <v>23351</v>
          </cell>
          <cell r="CD53">
            <v>52</v>
          </cell>
          <cell r="CE53" t="str">
            <v>男</v>
          </cell>
        </row>
        <row r="54">
          <cell r="A54" t="str">
            <v>UU0050</v>
          </cell>
          <cell r="C54">
            <v>42692</v>
          </cell>
          <cell r="E54" t="str">
            <v>新規</v>
          </cell>
          <cell r="V54" t="b">
            <v>1</v>
          </cell>
          <cell r="W54" t="str">
            <v>ｶﾌﾞｼｷｶﾞｲｼｬｾﾚﾏ</v>
          </cell>
          <cell r="X54" t="str">
            <v>株式会社セレマ</v>
          </cell>
          <cell r="Y54" t="str">
            <v>ｻｲﾄｳ ﾀｹｵ</v>
          </cell>
          <cell r="Z54" t="str">
            <v>齋藤 武雄</v>
          </cell>
          <cell r="AA54" t="str">
            <v>2130001021294</v>
          </cell>
          <cell r="AB54">
            <v>88</v>
          </cell>
          <cell r="AC54" t="str">
            <v>冠婚葬祭サービス</v>
          </cell>
          <cell r="AE54" t="str">
            <v/>
          </cell>
          <cell r="AG54" t="str">
            <v/>
          </cell>
          <cell r="AI54" t="str">
            <v/>
          </cell>
          <cell r="AK54" t="str">
            <v/>
          </cell>
          <cell r="AL54" t="str">
            <v>075-811-1105</v>
          </cell>
          <cell r="AM54" t="str">
            <v>604-8471</v>
          </cell>
          <cell r="AN54" t="str">
            <v>京都市中京区西ノ京中御門東町134</v>
          </cell>
          <cell r="BD54" t="str">
            <v>ｻｲﾄｳ ﾀｹｵ</v>
          </cell>
          <cell r="BE54" t="str">
            <v>齋藤　武雄</v>
          </cell>
          <cell r="BF54" t="str">
            <v>代表取締役</v>
          </cell>
          <cell r="BG54" t="str">
            <v>京都市山科区四ノ宮神田町28番地</v>
          </cell>
          <cell r="BH54">
            <v>23853</v>
          </cell>
          <cell r="BI54">
            <v>51</v>
          </cell>
          <cell r="BJ54" t="str">
            <v>男性</v>
          </cell>
          <cell r="BK54" t="str">
            <v>ｽｽﾞｷ ﾄﾓ</v>
          </cell>
          <cell r="BL54" t="str">
            <v>鈴木　智</v>
          </cell>
          <cell r="BM54" t="str">
            <v>代表取締役</v>
          </cell>
          <cell r="BN54" t="str">
            <v>京都市右京区鳴滝1-7</v>
          </cell>
          <cell r="BO54">
            <v>10577</v>
          </cell>
          <cell r="BP54">
            <v>87</v>
          </cell>
          <cell r="BQ54" t="str">
            <v>女性</v>
          </cell>
          <cell r="BR54" t="str">
            <v>ｾﾝｹﾞﾝ ﾉﾎﾞﾙ</v>
          </cell>
          <cell r="BS54" t="str">
            <v>仙元　登</v>
          </cell>
          <cell r="BT54" t="str">
            <v>取締役</v>
          </cell>
          <cell r="BU54" t="str">
            <v>京都市西京区上桂前川町164ｸﾗｳﾝﾊｲﾑ501</v>
          </cell>
          <cell r="BV54">
            <v>21371</v>
          </cell>
          <cell r="BW54">
            <v>58</v>
          </cell>
          <cell r="BX54" t="str">
            <v>男性</v>
          </cell>
          <cell r="BY54" t="str">
            <v>ﾅｶﾉ ﾄｼﾋｺ</v>
          </cell>
          <cell r="BZ54" t="str">
            <v>中野　俊彦</v>
          </cell>
          <cell r="CA54" t="str">
            <v>取締役</v>
          </cell>
          <cell r="CB54" t="str">
            <v>滋賀県大津市関津6丁目21-2</v>
          </cell>
          <cell r="CC54">
            <v>19773</v>
          </cell>
          <cell r="CD54">
            <v>62</v>
          </cell>
          <cell r="CE54" t="str">
            <v>男性</v>
          </cell>
          <cell r="CF54" t="str">
            <v>ﾁｮｳ ｺｳｿﾞｳ</v>
          </cell>
          <cell r="CG54" t="str">
            <v>長　孝蔵</v>
          </cell>
          <cell r="CH54" t="str">
            <v>取締役</v>
          </cell>
          <cell r="CI54" t="str">
            <v>岡山県岡山市北区津高台2丁目2029-11</v>
          </cell>
          <cell r="CJ54">
            <v>20272</v>
          </cell>
          <cell r="CK54">
            <v>61</v>
          </cell>
          <cell r="CL54" t="str">
            <v>男性</v>
          </cell>
          <cell r="CM54" t="str">
            <v>ｻｲﾄｳ ﾖｼﾀｶ</v>
          </cell>
          <cell r="CN54" t="str">
            <v>齋藤　吉孝</v>
          </cell>
          <cell r="CO54" t="str">
            <v>取締役</v>
          </cell>
          <cell r="CP54" t="str">
            <v>京都市西京区大原野北春日町25-2</v>
          </cell>
          <cell r="CQ54">
            <v>21240</v>
          </cell>
          <cell r="CR54">
            <v>58</v>
          </cell>
          <cell r="CS54" t="str">
            <v>男性</v>
          </cell>
          <cell r="CT54" t="str">
            <v>ﾏﾂｵ ﾋｻｵ</v>
          </cell>
          <cell r="CU54" t="str">
            <v>松尾　久男</v>
          </cell>
          <cell r="CV54" t="str">
            <v>取締役</v>
          </cell>
          <cell r="CW54" t="str">
            <v>京都市右京区嵯峨武蔵嶋5</v>
          </cell>
          <cell r="CX54">
            <v>20391</v>
          </cell>
          <cell r="CY54">
            <v>61</v>
          </cell>
          <cell r="CZ54" t="str">
            <v>男性</v>
          </cell>
          <cell r="DA54" t="str">
            <v>ﾀｶｳﾗ ﾏｻﾐﾂ</v>
          </cell>
          <cell r="DB54" t="str">
            <v>高浦　正光</v>
          </cell>
          <cell r="DC54" t="str">
            <v>取締役</v>
          </cell>
          <cell r="DD54" t="str">
            <v>京都市中京区西ノ京伯楽町14-33-104</v>
          </cell>
          <cell r="DE54">
            <v>22366</v>
          </cell>
          <cell r="DF54">
            <v>55</v>
          </cell>
          <cell r="DG54" t="str">
            <v>男性</v>
          </cell>
        </row>
        <row r="55">
          <cell r="A55" t="str">
            <v>UU0051</v>
          </cell>
          <cell r="C55">
            <v>42713</v>
          </cell>
          <cell r="E55" t="str">
            <v>新規</v>
          </cell>
          <cell r="V55" t="b">
            <v>1</v>
          </cell>
          <cell r="W55" t="str">
            <v>ｶﾌﾞｼｷｶﾞｲｼｬ ﾎﾟｰﾗ</v>
          </cell>
          <cell r="X55" t="str">
            <v>株式会社ポーラ</v>
          </cell>
          <cell r="Y55" t="str">
            <v>ﾖｺﾃ ﾖｼｶｽﾞ</v>
          </cell>
          <cell r="Z55" t="str">
            <v>横手 喜一</v>
          </cell>
          <cell r="AA55" t="str">
            <v>8010701019339</v>
          </cell>
          <cell r="AB55">
            <v>2</v>
          </cell>
          <cell r="AC55" t="str">
            <v>飲料、酒類</v>
          </cell>
          <cell r="AD55">
            <v>3</v>
          </cell>
          <cell r="AE55" t="str">
            <v>健康食品</v>
          </cell>
          <cell r="AF55">
            <v>23</v>
          </cell>
          <cell r="AG55" t="str">
            <v>紳士下着、婦人下着</v>
          </cell>
          <cell r="AH55">
            <v>26</v>
          </cell>
          <cell r="AI55" t="str">
            <v>アクセサリー、貴金属</v>
          </cell>
          <cell r="AJ55">
            <v>32</v>
          </cell>
          <cell r="AK55" t="str">
            <v>化粧品、化粧用具</v>
          </cell>
          <cell r="AL55" t="str">
            <v>03-3494-7114</v>
          </cell>
          <cell r="AM55" t="str">
            <v>141-0031</v>
          </cell>
          <cell r="AN55" t="str">
            <v>東京都品川区西五反田二丁目2番3号</v>
          </cell>
          <cell r="BD55" t="str">
            <v>ﾖｺﾃ ﾖｼｶｽﾞ</v>
          </cell>
          <cell r="BE55" t="str">
            <v>横手 喜一</v>
          </cell>
          <cell r="BF55" t="str">
            <v>代表取締役社長</v>
          </cell>
          <cell r="BH55">
            <v>24725</v>
          </cell>
          <cell r="BI55">
            <v>49</v>
          </cell>
          <cell r="BJ55" t="str">
            <v>男性</v>
          </cell>
          <cell r="BK55" t="str">
            <v>ﾀｹﾅｶﾞ ﾐｷ</v>
          </cell>
          <cell r="BL55" t="str">
            <v>竹永　美紀</v>
          </cell>
          <cell r="BM55" t="str">
            <v>取締役</v>
          </cell>
          <cell r="BO55">
            <v>24725</v>
          </cell>
          <cell r="BP55">
            <v>47</v>
          </cell>
          <cell r="BQ55" t="str">
            <v>女性</v>
          </cell>
          <cell r="BR55" t="str">
            <v>ｸﾒ ﾅｵｷ</v>
          </cell>
          <cell r="BS55" t="str">
            <v>久米 直喜</v>
          </cell>
          <cell r="BT55" t="str">
            <v>取締役</v>
          </cell>
          <cell r="BV55">
            <v>22441</v>
          </cell>
          <cell r="BW55">
            <v>55</v>
          </cell>
          <cell r="BX55" t="str">
            <v>男性</v>
          </cell>
          <cell r="BY55" t="str">
            <v xml:space="preserve">ﾌｼﾞｲ ｱｷﾗ </v>
          </cell>
          <cell r="BZ55" t="str">
            <v>藤井 彰</v>
          </cell>
          <cell r="CA55" t="str">
            <v>取締役</v>
          </cell>
          <cell r="CC55">
            <v>20888</v>
          </cell>
          <cell r="CD55">
            <v>59</v>
          </cell>
          <cell r="CE55" t="str">
            <v>男性</v>
          </cell>
          <cell r="CF55" t="str">
            <v>ｺﾞｺﾞ ｱｷﾗ</v>
          </cell>
          <cell r="CG55" t="str">
            <v>御後　章</v>
          </cell>
          <cell r="CH55" t="str">
            <v>取締役</v>
          </cell>
          <cell r="CJ55">
            <v>25089</v>
          </cell>
          <cell r="CK55">
            <v>48</v>
          </cell>
          <cell r="CL55" t="str">
            <v>男性</v>
          </cell>
        </row>
        <row r="56">
          <cell r="A56" t="str">
            <v>UU0052</v>
          </cell>
          <cell r="C56">
            <v>42709</v>
          </cell>
          <cell r="E56" t="str">
            <v>新規</v>
          </cell>
          <cell r="V56" t="b">
            <v>1</v>
          </cell>
          <cell r="W56" t="str">
            <v>ﾀｲｾｲｶﾌﾞｼｷｶﾞｲｼｬ</v>
          </cell>
          <cell r="X56" t="str">
            <v>タイセイ株式会社</v>
          </cell>
          <cell r="Y56" t="str">
            <v>ﾀﾞｲﾋｮｳﾄﾘｼﾏﾘﾔｸ ﾐﾐﾂｶ ﾋﾄﾐ</v>
          </cell>
          <cell r="Z56" t="str">
            <v>代表取締役　耳塚　仁美</v>
          </cell>
          <cell r="AA56" t="str">
            <v>5290001008579</v>
          </cell>
          <cell r="AB56">
            <v>6</v>
          </cell>
          <cell r="AC56" t="str">
            <v>浄水器等</v>
          </cell>
          <cell r="AD56">
            <v>3</v>
          </cell>
          <cell r="AE56" t="str">
            <v>健康食品</v>
          </cell>
          <cell r="AF56">
            <v>32</v>
          </cell>
          <cell r="AG56" t="str">
            <v>化粧品、化粧用具</v>
          </cell>
          <cell r="AI56" t="str">
            <v/>
          </cell>
          <cell r="AK56" t="str">
            <v/>
          </cell>
          <cell r="AL56" t="str">
            <v>092-524-1888</v>
          </cell>
          <cell r="AM56" t="str">
            <v>810-0005</v>
          </cell>
          <cell r="AN56" t="str">
            <v>福岡県福岡市中央区清川2-9-2</v>
          </cell>
          <cell r="BD56" t="str">
            <v>ﾐﾐﾂｶ ﾋﾄﾐ</v>
          </cell>
          <cell r="BE56" t="str">
            <v>耳塚　仁美</v>
          </cell>
          <cell r="BF56" t="str">
            <v>代表取締役社長</v>
          </cell>
          <cell r="BG56" t="str">
            <v>福岡県福岡市中央区桜坂3丁目12番91号ﾊﾟｰｸﾋﾙｽﾞ桜坂ｽﾃｰｼﾞⅠ-502号室</v>
          </cell>
          <cell r="BH56">
            <v>23920</v>
          </cell>
          <cell r="BI56">
            <v>51</v>
          </cell>
          <cell r="BJ56" t="str">
            <v>女性</v>
          </cell>
          <cell r="BK56" t="str">
            <v>ﾐﾐﾂｶ ﾉﾌﾞｵ</v>
          </cell>
          <cell r="BL56" t="str">
            <v>耳塚　信夫</v>
          </cell>
          <cell r="BM56" t="str">
            <v>取締役会長</v>
          </cell>
          <cell r="BN56" t="str">
            <v>福岡県福岡市南区大池1丁目2番48号</v>
          </cell>
          <cell r="BO56">
            <v>13605</v>
          </cell>
          <cell r="BP56">
            <v>79</v>
          </cell>
          <cell r="BQ56" t="str">
            <v>男性</v>
          </cell>
          <cell r="BR56" t="str">
            <v>ﾐﾐﾂｶ ﾖｼﾕｷ</v>
          </cell>
          <cell r="BS56" t="str">
            <v>耳塚　嘉之　</v>
          </cell>
          <cell r="BT56" t="str">
            <v>取締役副社長</v>
          </cell>
          <cell r="BU56" t="str">
            <v>福岡県福岡市南区大池1丁目2番48号</v>
          </cell>
          <cell r="BV56">
            <v>26147</v>
          </cell>
          <cell r="BW56">
            <v>45</v>
          </cell>
          <cell r="BX56" t="str">
            <v>男性</v>
          </cell>
          <cell r="BY56" t="str">
            <v>ﾊﾔｼ ｾｲｼﾞ</v>
          </cell>
          <cell r="BZ56" t="str">
            <v>林　誠二</v>
          </cell>
          <cell r="CA56" t="str">
            <v>取締役部長</v>
          </cell>
          <cell r="CB56" t="str">
            <v>埼玉県さいたま市南区大谷口956-17</v>
          </cell>
          <cell r="CC56">
            <v>23978</v>
          </cell>
          <cell r="CD56">
            <v>51</v>
          </cell>
          <cell r="CE56" t="str">
            <v>男性</v>
          </cell>
          <cell r="CF56" t="str">
            <v>ﾑﾗｶﾐ ﾀﾀﾞｼ</v>
          </cell>
          <cell r="CG56" t="str">
            <v>村上　忠</v>
          </cell>
          <cell r="CH56" t="str">
            <v>取締役部長</v>
          </cell>
          <cell r="CI56" t="str">
            <v>東京都昭島市田中町1丁目27番5号</v>
          </cell>
          <cell r="CJ56">
            <v>21770</v>
          </cell>
          <cell r="CK56">
            <v>57</v>
          </cell>
          <cell r="CL56" t="str">
            <v>男性</v>
          </cell>
          <cell r="CM56" t="str">
            <v>ｼﾛﾄﾘ ﾏｻﾐﾁ</v>
          </cell>
          <cell r="CN56" t="str">
            <v>白鳥　正道</v>
          </cell>
          <cell r="CO56" t="str">
            <v>取締役部長</v>
          </cell>
          <cell r="CP56" t="str">
            <v>東京都品川区荏原4丁目5番12号ﾐｵｶｽﾃｰﾛ武蔵小山901号室</v>
          </cell>
          <cell r="CQ56">
            <v>22026</v>
          </cell>
          <cell r="CR56">
            <v>56</v>
          </cell>
          <cell r="CS56" t="str">
            <v>男性</v>
          </cell>
          <cell r="CT56" t="str">
            <v>ﾊﾗ ﾋﾛﾉﾘ</v>
          </cell>
          <cell r="CU56" t="str">
            <v>原　寛徳</v>
          </cell>
          <cell r="CV56" t="str">
            <v>取締役部長</v>
          </cell>
          <cell r="CW56" t="str">
            <v>福岡県福岡市中央区警固1丁目4番11号ﾌﾛｰﾚﾝｽ警固205号</v>
          </cell>
          <cell r="CX56">
            <v>24210</v>
          </cell>
          <cell r="CY56">
            <v>50</v>
          </cell>
          <cell r="CZ56" t="str">
            <v>男性</v>
          </cell>
        </row>
        <row r="57">
          <cell r="A57" t="str">
            <v>UU0053</v>
          </cell>
          <cell r="C57">
            <v>42716</v>
          </cell>
          <cell r="E57" t="str">
            <v>新規</v>
          </cell>
          <cell r="V57" t="b">
            <v>1</v>
          </cell>
          <cell r="W57" t="str">
            <v>ﾕｳｹﾞﾝｶﾞｲｼｬﾓﾘﾔﾏｼﾝﾌﾞﾝｾﾝﾀｰ</v>
          </cell>
          <cell r="X57" t="str">
            <v>有限会社守山新聞センター</v>
          </cell>
          <cell r="Y57" t="str">
            <v>ﾀﾞｲﾋｮｳﾄﾘｼﾏﾘﾔｸ ｵｵﾀ ﾖｼﾄ</v>
          </cell>
          <cell r="Z57" t="str">
            <v>代表取締役　太田　義人</v>
          </cell>
          <cell r="AA57" t="str">
            <v>8160002014149</v>
          </cell>
          <cell r="AB57">
            <v>42</v>
          </cell>
          <cell r="AC57" t="str">
            <v>新聞</v>
          </cell>
          <cell r="AE57" t="str">
            <v/>
          </cell>
          <cell r="AG57" t="str">
            <v/>
          </cell>
          <cell r="AI57" t="str">
            <v/>
          </cell>
          <cell r="AK57" t="str">
            <v/>
          </cell>
          <cell r="AL57" t="str">
            <v>077-582-2051</v>
          </cell>
          <cell r="AM57" t="str">
            <v>524-0045</v>
          </cell>
          <cell r="AN57" t="str">
            <v>滋賀県守山市金森町512-2</v>
          </cell>
          <cell r="BD57" t="str">
            <v>ｵｵﾀ ﾖｼﾄ</v>
          </cell>
          <cell r="BE57" t="str">
            <v>太田　義人</v>
          </cell>
          <cell r="BF57" t="str">
            <v>代表取締役</v>
          </cell>
          <cell r="BG57" t="str">
            <v>滋賀県守山市吉見二丁目4番13号</v>
          </cell>
          <cell r="BH57">
            <v>25706</v>
          </cell>
          <cell r="BI57">
            <v>46</v>
          </cell>
          <cell r="BJ57" t="str">
            <v>男性</v>
          </cell>
          <cell r="BK57" t="str">
            <v>ｵｵﾀ ｶｽﾞﾋﾛ</v>
          </cell>
          <cell r="BL57" t="str">
            <v>太田　一廣</v>
          </cell>
          <cell r="BM57" t="str">
            <v>取締役</v>
          </cell>
          <cell r="BN57" t="str">
            <v>滋賀県守山市吉見二丁目4番13号</v>
          </cell>
          <cell r="BO57">
            <v>14780</v>
          </cell>
          <cell r="BP57">
            <v>76</v>
          </cell>
          <cell r="BQ57" t="str">
            <v>男性</v>
          </cell>
        </row>
        <row r="58">
          <cell r="A58" t="str">
            <v>UU0054</v>
          </cell>
          <cell r="C58">
            <v>42720</v>
          </cell>
          <cell r="E58" t="str">
            <v>新規</v>
          </cell>
          <cell r="V58" t="b">
            <v>1</v>
          </cell>
          <cell r="W58" t="str">
            <v>ｶﾌﾞｼｷｶﾞｲｼｬｻﾓﾝ ｱｻﾋｼﾝﾌﾞﾝｻｰﾋﾞｽｱﾝｶｰｸｻﾂﾆｼ</v>
          </cell>
          <cell r="X58" t="str">
            <v>株式会社沙門　朝日新聞サービスアンカー草津西</v>
          </cell>
          <cell r="Y58" t="str">
            <v>ｽﾐ ｹｲｽｹ</v>
          </cell>
          <cell r="Z58" t="str">
            <v>角　圭介</v>
          </cell>
          <cell r="AA58" t="str">
            <v>4160001012883</v>
          </cell>
          <cell r="AB58">
            <v>42</v>
          </cell>
          <cell r="AC58" t="str">
            <v>新聞</v>
          </cell>
          <cell r="AE58" t="str">
            <v/>
          </cell>
          <cell r="AG58" t="str">
            <v/>
          </cell>
          <cell r="AI58" t="str">
            <v/>
          </cell>
          <cell r="AK58" t="str">
            <v/>
          </cell>
          <cell r="AL58" t="str">
            <v>077-562-0534</v>
          </cell>
          <cell r="AM58" t="str">
            <v>525-0028</v>
          </cell>
          <cell r="AN58" t="str">
            <v>草津市上笠三丁目9番1号</v>
          </cell>
          <cell r="AO58" t="str">
            <v>朝日新聞サービスアンカー野洲</v>
          </cell>
          <cell r="AP58" t="str">
            <v>077-586-3000</v>
          </cell>
          <cell r="AQ58" t="str">
            <v>野洲市冨波甲1440-1</v>
          </cell>
          <cell r="BD58" t="str">
            <v>ｽﾐ ｹｲｽｹ</v>
          </cell>
          <cell r="BE58" t="str">
            <v>角　圭介</v>
          </cell>
          <cell r="BF58" t="str">
            <v>代表取締役</v>
          </cell>
          <cell r="BG58" t="str">
            <v>草津市桜ケ丘四丁目7番14号</v>
          </cell>
          <cell r="BH58">
            <v>25030</v>
          </cell>
          <cell r="BI58">
            <v>48</v>
          </cell>
          <cell r="BJ58" t="str">
            <v>男性</v>
          </cell>
          <cell r="BK58" t="str">
            <v>ｽﾐ ﾖｳｺ</v>
          </cell>
          <cell r="BL58" t="str">
            <v>角　陽子</v>
          </cell>
          <cell r="BM58" t="str">
            <v>取締役</v>
          </cell>
          <cell r="BN58" t="str">
            <v>草津市桜ケ丘4-7-14</v>
          </cell>
          <cell r="BO58">
            <v>25007</v>
          </cell>
          <cell r="BP58">
            <v>48</v>
          </cell>
          <cell r="BQ58" t="str">
            <v>女性</v>
          </cell>
          <cell r="BR58" t="str">
            <v>ｶﾜﾆｼ ｷﾖﾉﾌﾞ</v>
          </cell>
          <cell r="BS58" t="str">
            <v>川西　清信</v>
          </cell>
          <cell r="BT58" t="str">
            <v>取締役</v>
          </cell>
          <cell r="BU58" t="str">
            <v>草津市追分四丁目10-6</v>
          </cell>
          <cell r="BV58">
            <v>18987</v>
          </cell>
          <cell r="BW58">
            <v>64</v>
          </cell>
          <cell r="BX58" t="str">
            <v>男性</v>
          </cell>
        </row>
        <row r="59">
          <cell r="A59" t="str">
            <v>UU0055</v>
          </cell>
          <cell r="C59">
            <v>42723</v>
          </cell>
          <cell r="E59" t="str">
            <v>新規</v>
          </cell>
          <cell r="V59" t="b">
            <v>1</v>
          </cell>
          <cell r="W59" t="str">
            <v>ｶﾌﾞｼｷｶﾞｲｼｬ ｵｰﾄﾞﾋﾞｰ･ｼﾞｬﾎﾟﾝ</v>
          </cell>
          <cell r="X59" t="str">
            <v>株式会社オードビー・ジャポン</v>
          </cell>
          <cell r="Y59" t="str">
            <v>ﾀﾞｲﾋｮｳﾄﾘｼﾏﾘﾔｸ ﾊﾗ ﾋﾛｶｽﾞ</v>
          </cell>
          <cell r="Z59" t="str">
            <v>代表取締役　原　浩一</v>
          </cell>
          <cell r="AA59" t="str">
            <v>9010001080552</v>
          </cell>
          <cell r="AB59">
            <v>32</v>
          </cell>
          <cell r="AC59" t="str">
            <v>化粧品、化粧用具</v>
          </cell>
          <cell r="AD59">
            <v>3</v>
          </cell>
          <cell r="AE59" t="str">
            <v>健康食品</v>
          </cell>
          <cell r="AG59" t="str">
            <v/>
          </cell>
          <cell r="AI59" t="str">
            <v/>
          </cell>
          <cell r="AK59" t="str">
            <v/>
          </cell>
          <cell r="AL59" t="str">
            <v>045-476-5770</v>
          </cell>
          <cell r="AM59" t="str">
            <v>222-0033</v>
          </cell>
          <cell r="AN59" t="str">
            <v>神奈川県横浜市港北区新横浜2丁目6-13新横浜ｽﾃｰｼｮﾝﾋﾞﾙ5階</v>
          </cell>
          <cell r="BD59" t="str">
            <v>ﾊﾗ ﾋﾛｶｽﾞ</v>
          </cell>
          <cell r="BE59" t="str">
            <v>原　浩一</v>
          </cell>
          <cell r="BF59" t="str">
            <v>代表取締役</v>
          </cell>
          <cell r="BG59" t="str">
            <v>東京都世田谷区玉川田園調布2丁目9-19</v>
          </cell>
          <cell r="BH59">
            <v>20115</v>
          </cell>
          <cell r="BI59">
            <v>61</v>
          </cell>
          <cell r="BJ59" t="str">
            <v>男性</v>
          </cell>
          <cell r="BK59" t="str">
            <v>ｱｸﾂ ｺｳｼﾞ</v>
          </cell>
          <cell r="BL59" t="str">
            <v>阿久津　好治</v>
          </cell>
          <cell r="BM59" t="str">
            <v>取締役</v>
          </cell>
          <cell r="BN59" t="str">
            <v>東京都板橋区徳丸3-22-39ﾏﾅｰｽﾞﾌｫｰﾄS1317</v>
          </cell>
          <cell r="BO59">
            <v>21948</v>
          </cell>
          <cell r="BP59">
            <v>56</v>
          </cell>
          <cell r="BQ59" t="str">
            <v>男性</v>
          </cell>
          <cell r="BR59" t="str">
            <v>ﾀﾆ ﾐﾂﾏｻ</v>
          </cell>
          <cell r="BS59" t="str">
            <v>谷　光正</v>
          </cell>
          <cell r="BT59" t="str">
            <v>取締役</v>
          </cell>
          <cell r="BU59" t="str">
            <v>東京都中央区勝どき6-3-1ｻﾞ・東京ﾀﾜｰｽﾞｼｰﾀﾜｰ5704号室</v>
          </cell>
          <cell r="BV59">
            <v>21888</v>
          </cell>
          <cell r="BW59">
            <v>57</v>
          </cell>
          <cell r="BX59" t="str">
            <v>男性</v>
          </cell>
        </row>
        <row r="60">
          <cell r="A60" t="str">
            <v>UU0056</v>
          </cell>
          <cell r="C60">
            <v>42725</v>
          </cell>
          <cell r="E60" t="str">
            <v>新規</v>
          </cell>
          <cell r="V60" t="b">
            <v>1</v>
          </cell>
          <cell r="W60" t="str">
            <v>ﾆｯｼﾝﾔｸﾋﾝｺｳｷﾞｮｳｶﾌﾞｼｷｶﾞｲｼｬ</v>
          </cell>
          <cell r="X60" t="str">
            <v>日新薬品工業株式会社</v>
          </cell>
          <cell r="Y60" t="str">
            <v>ﾀﾞｲﾋｮｳﾄﾘｼﾏﾘﾔｸｼｬﾁｮｳ ｵｵｷﾀ ﾏｻﾄ</v>
          </cell>
          <cell r="Z60" t="str">
            <v>代表取締役社長　大北　正人</v>
          </cell>
          <cell r="AA60" t="str">
            <v>8160001005388</v>
          </cell>
          <cell r="AB60">
            <v>3</v>
          </cell>
          <cell r="AC60" t="str">
            <v>健康食品</v>
          </cell>
          <cell r="AD60">
            <v>27</v>
          </cell>
          <cell r="AE60" t="str">
            <v>医薬品</v>
          </cell>
          <cell r="AG60" t="str">
            <v/>
          </cell>
          <cell r="AI60" t="str">
            <v/>
          </cell>
          <cell r="AK60" t="str">
            <v/>
          </cell>
          <cell r="AL60" t="str">
            <v>0748-88-9119</v>
          </cell>
          <cell r="AM60" t="str">
            <v>520-3426</v>
          </cell>
          <cell r="AN60" t="str">
            <v>滋賀県甲賀市甲賀町田堵野80-1</v>
          </cell>
          <cell r="BD60" t="str">
            <v>ｵｵｷﾀ ﾏｻﾄ</v>
          </cell>
          <cell r="BE60" t="str">
            <v>大北　正人</v>
          </cell>
          <cell r="BF60" t="str">
            <v>代表取締役社長</v>
          </cell>
          <cell r="BG60" t="str">
            <v>滋賀県甲賀市甲賀町滝716</v>
          </cell>
          <cell r="BH60">
            <v>21210</v>
          </cell>
          <cell r="BI60" t="str">
            <v>58歳</v>
          </cell>
          <cell r="BJ60" t="str">
            <v>男</v>
          </cell>
          <cell r="BK60" t="str">
            <v>ﾂｼﾞﾓﾘ ﾋｻｼ</v>
          </cell>
          <cell r="BL60" t="str">
            <v>辻森　尚</v>
          </cell>
          <cell r="BM60" t="str">
            <v>専務取締役</v>
          </cell>
          <cell r="BN60" t="str">
            <v>三重県伊賀市円徳院115</v>
          </cell>
          <cell r="BO60">
            <v>23731</v>
          </cell>
          <cell r="BP60" t="str">
            <v>52歳</v>
          </cell>
          <cell r="BQ60" t="str">
            <v>男</v>
          </cell>
          <cell r="BR60" t="str">
            <v>ﾄﾐﾀ ﾐﾉﾙ</v>
          </cell>
          <cell r="BS60" t="str">
            <v>冨田　実成</v>
          </cell>
          <cell r="BT60" t="str">
            <v>取締役</v>
          </cell>
          <cell r="BU60" t="str">
            <v>三重県伊賀市川合128-72</v>
          </cell>
          <cell r="BV60">
            <v>24657</v>
          </cell>
          <cell r="BW60" t="str">
            <v>49歳</v>
          </cell>
          <cell r="BX60" t="str">
            <v>男</v>
          </cell>
        </row>
        <row r="61">
          <cell r="A61" t="str">
            <v>UU0057</v>
          </cell>
          <cell r="C61">
            <v>42724</v>
          </cell>
          <cell r="E61" t="str">
            <v>新規</v>
          </cell>
          <cell r="K61" t="b">
            <v>1</v>
          </cell>
          <cell r="W61" t="str">
            <v>ｶﾌﾞｼｷｶﾞｲｼｬ ｸｻﾈﾝ</v>
          </cell>
          <cell r="X61" t="str">
            <v>株式会社クサネン</v>
          </cell>
          <cell r="Y61" t="str">
            <v>ﾀﾞｲﾋｮｳﾄﾘｼﾏﾘﾔｸｼｬﾁｮｳ ﾀﾞｲﾄﾞｳ ｶｵﾙ</v>
          </cell>
          <cell r="Z61" t="str">
            <v>代表取締役社長　大道　薫</v>
          </cell>
          <cell r="AA61" t="str">
            <v>2160001012794</v>
          </cell>
          <cell r="AB61">
            <v>18</v>
          </cell>
          <cell r="AC61" t="str">
            <v>ガス</v>
          </cell>
          <cell r="AD61">
            <v>19</v>
          </cell>
          <cell r="AE61" t="str">
            <v>石油</v>
          </cell>
          <cell r="AF61">
            <v>38</v>
          </cell>
          <cell r="AG61" t="str">
            <v>家電製品</v>
          </cell>
          <cell r="AH61">
            <v>57</v>
          </cell>
          <cell r="AI61" t="str">
            <v>空調・冷暖房・給湯設備</v>
          </cell>
          <cell r="AJ61">
            <v>58</v>
          </cell>
          <cell r="AK61" t="str">
            <v>衛生設備</v>
          </cell>
          <cell r="AL61" t="str">
            <v>077-562-0501</v>
          </cell>
          <cell r="AM61" t="str">
            <v>525-0041</v>
          </cell>
          <cell r="AN61" t="str">
            <v>滋賀県草津市青地町138番地</v>
          </cell>
          <cell r="BD61" t="str">
            <v>ﾀﾞｲﾄﾞｳ ｶｵﾙ</v>
          </cell>
          <cell r="BE61" t="str">
            <v>大道　薫</v>
          </cell>
          <cell r="BF61" t="str">
            <v>代表取締役</v>
          </cell>
          <cell r="BG61" t="str">
            <v>滋賀県草津市渋川1-2-26-2605</v>
          </cell>
          <cell r="BH61">
            <v>20575</v>
          </cell>
          <cell r="BI61">
            <v>60</v>
          </cell>
          <cell r="BJ61" t="str">
            <v>男性</v>
          </cell>
          <cell r="BK61" t="str">
            <v>ﾆｼｶﾜ ﾂﾖｼ</v>
          </cell>
          <cell r="BL61" t="str">
            <v>西川　毅</v>
          </cell>
          <cell r="BM61" t="str">
            <v>取締役</v>
          </cell>
          <cell r="BN61" t="str">
            <v>滋賀県守山市伊勢町451-141</v>
          </cell>
          <cell r="BO61">
            <v>20147</v>
          </cell>
          <cell r="BP61">
            <v>60</v>
          </cell>
          <cell r="BQ61" t="str">
            <v>男性</v>
          </cell>
          <cell r="BR61" t="str">
            <v>ﾊﾅﾀﾞ ﾀﾀﾞｼ</v>
          </cell>
          <cell r="BS61" t="str">
            <v>花田　正</v>
          </cell>
          <cell r="BT61" t="str">
            <v>取締役</v>
          </cell>
          <cell r="BU61" t="str">
            <v>滋賀県草津市桜ケ丘4-13-19</v>
          </cell>
          <cell r="BV61">
            <v>24591</v>
          </cell>
          <cell r="BW61">
            <v>49</v>
          </cell>
          <cell r="BX61" t="str">
            <v>男性</v>
          </cell>
          <cell r="BY61" t="str">
            <v>ﾔﾏﾓﾄ ｷｸｵ</v>
          </cell>
          <cell r="BZ61" t="str">
            <v>山本　喜久雄</v>
          </cell>
          <cell r="CA61" t="str">
            <v>取締役</v>
          </cell>
          <cell r="CB61" t="str">
            <v>滋賀県草津市青地町725番地</v>
          </cell>
          <cell r="CC61">
            <v>17540</v>
          </cell>
          <cell r="CD61">
            <v>68</v>
          </cell>
          <cell r="CE61" t="str">
            <v>男性</v>
          </cell>
          <cell r="CF61" t="str">
            <v>ｾｶﾞﾜ ﾋﾛﾐ</v>
          </cell>
          <cell r="CG61" t="str">
            <v>瀬川　裕海</v>
          </cell>
          <cell r="CH61" t="str">
            <v>取締役</v>
          </cell>
          <cell r="CI61" t="str">
            <v>滋賀県草津市矢倉2-2-1</v>
          </cell>
          <cell r="CJ61">
            <v>22400</v>
          </cell>
          <cell r="CK61">
            <v>55</v>
          </cell>
          <cell r="CL61" t="str">
            <v>男性</v>
          </cell>
        </row>
        <row r="62">
          <cell r="A62" t="str">
            <v>UU0058</v>
          </cell>
          <cell r="C62">
            <v>42719</v>
          </cell>
          <cell r="E62" t="str">
            <v>新規</v>
          </cell>
          <cell r="V62" t="b">
            <v>1</v>
          </cell>
          <cell r="W62" t="str">
            <v>ｽｲｰﾄﾀｲﾌﾟ</v>
          </cell>
          <cell r="X62" t="str">
            <v>Sweettype</v>
          </cell>
          <cell r="Y62" t="str">
            <v>ﾅｶﾑﾗ ｹｲｺﾞ</v>
          </cell>
          <cell r="Z62" t="str">
            <v>中村　圭吾</v>
          </cell>
          <cell r="AA62" t="str">
            <v/>
          </cell>
          <cell r="AB62">
            <v>79</v>
          </cell>
          <cell r="AC62" t="str">
            <v>教育、講座</v>
          </cell>
          <cell r="AD62">
            <v>81</v>
          </cell>
          <cell r="AE62" t="str">
            <v>撮影サービス、写真複製サービス、印刷サービス</v>
          </cell>
          <cell r="AG62" t="str">
            <v/>
          </cell>
          <cell r="AI62" t="str">
            <v/>
          </cell>
          <cell r="AK62" t="str">
            <v/>
          </cell>
          <cell r="AL62" t="str">
            <v>077-586-0415</v>
          </cell>
          <cell r="AM62" t="str">
            <v>523-0044</v>
          </cell>
          <cell r="AN62" t="str">
            <v>滋賀県近江八幡市篠原町1-3-8</v>
          </cell>
          <cell r="BD62" t="str">
            <v>ﾅｶﾑﾗ ｹｲｺﾞ</v>
          </cell>
          <cell r="BE62" t="str">
            <v>中村　圭吾</v>
          </cell>
          <cell r="BF62" t="str">
            <v>代表</v>
          </cell>
          <cell r="BG62" t="str">
            <v>滋賀県野洲市小篠原473-17</v>
          </cell>
          <cell r="BH62">
            <v>27360</v>
          </cell>
          <cell r="BI62">
            <v>42</v>
          </cell>
          <cell r="BJ62" t="str">
            <v>男性</v>
          </cell>
        </row>
        <row r="63">
          <cell r="A63" t="str">
            <v>UU0059</v>
          </cell>
          <cell r="C63">
            <v>42726</v>
          </cell>
          <cell r="E63" t="str">
            <v>新規</v>
          </cell>
          <cell r="V63" t="b">
            <v>1</v>
          </cell>
          <cell r="W63" t="str">
            <v>ｶﾌﾞｼｷｶﾞｲｼｬｽﾄﾛﾝｸﾞｼｮｳｶｲ</v>
          </cell>
          <cell r="X63" t="str">
            <v>株式会社ストロング商会</v>
          </cell>
          <cell r="Y63" t="str">
            <v>ﾀﾅｶ ｼｽﾞｴ</v>
          </cell>
          <cell r="Z63" t="str">
            <v>田中　静枝</v>
          </cell>
          <cell r="AA63" t="str">
            <v>4160001005144</v>
          </cell>
          <cell r="AB63">
            <v>54</v>
          </cell>
          <cell r="AC63" t="str">
            <v>自動車、自動車用品</v>
          </cell>
          <cell r="AD63">
            <v>70</v>
          </cell>
          <cell r="AE63" t="str">
            <v>損害保険</v>
          </cell>
          <cell r="AG63" t="str">
            <v/>
          </cell>
          <cell r="AI63" t="str">
            <v/>
          </cell>
          <cell r="AK63" t="str">
            <v/>
          </cell>
          <cell r="AL63" t="str">
            <v>0748-62-4171</v>
          </cell>
          <cell r="AM63" t="str">
            <v>528-0017</v>
          </cell>
          <cell r="AN63" t="str">
            <v>滋賀県甲賀市水口町京町2-11</v>
          </cell>
          <cell r="BD63" t="str">
            <v>ﾀﾅｶ ｼｽﾞｴ</v>
          </cell>
          <cell r="BE63" t="str">
            <v>田中　静枝</v>
          </cell>
          <cell r="BF63" t="str">
            <v>代表取締役</v>
          </cell>
          <cell r="BG63" t="str">
            <v>滋賀県甲賀市土山町南土山甲302-2</v>
          </cell>
          <cell r="BH63">
            <v>22461</v>
          </cell>
          <cell r="BI63">
            <v>55</v>
          </cell>
          <cell r="BJ63" t="str">
            <v>女性</v>
          </cell>
          <cell r="BK63" t="str">
            <v>ｲﾊﾗ ﾀｲﾅｶﾞ</v>
          </cell>
          <cell r="BL63" t="str">
            <v>伊原　泰永</v>
          </cell>
          <cell r="BM63" t="str">
            <v>取締役</v>
          </cell>
          <cell r="BN63" t="str">
            <v>湖南市岩根524-13</v>
          </cell>
          <cell r="BO63">
            <v>21835</v>
          </cell>
          <cell r="BP63">
            <v>57</v>
          </cell>
          <cell r="BQ63" t="str">
            <v>男性</v>
          </cell>
          <cell r="BR63" t="str">
            <v xml:space="preserve">ﾌｼﾞｻﾜ ﾋｻｵ </v>
          </cell>
          <cell r="BS63" t="str">
            <v>藤澤　久夫</v>
          </cell>
          <cell r="BT63" t="str">
            <v>取締役</v>
          </cell>
          <cell r="BU63" t="str">
            <v>湖南市菩提寺北4丁目7-11</v>
          </cell>
          <cell r="BV63">
            <v>22306</v>
          </cell>
          <cell r="BW63">
            <v>55</v>
          </cell>
          <cell r="BX63" t="str">
            <v>男性</v>
          </cell>
          <cell r="BY63" t="str">
            <v>ﾀﾅｶ ﾑﾈﾕｷ</v>
          </cell>
          <cell r="BZ63" t="str">
            <v>田中　宗元</v>
          </cell>
          <cell r="CA63" t="str">
            <v>取締役</v>
          </cell>
          <cell r="CB63" t="str">
            <v>滋賀県草津市野路1-10-18-1901</v>
          </cell>
          <cell r="CC63">
            <v>31493</v>
          </cell>
          <cell r="CD63">
            <v>30</v>
          </cell>
          <cell r="CE63" t="str">
            <v>男性</v>
          </cell>
        </row>
        <row r="64">
          <cell r="A64" t="str">
            <v>UU0060</v>
          </cell>
          <cell r="C64">
            <v>42726</v>
          </cell>
          <cell r="E64" t="str">
            <v>新規</v>
          </cell>
          <cell r="O64" t="b">
            <v>1</v>
          </cell>
          <cell r="W64" t="str">
            <v>ﾘｿﾞｰﾄﾄﾗｽﾄｶﾌﾞｼｷｶﾞｲｼｬ</v>
          </cell>
          <cell r="X64" t="str">
            <v>リゾートトラスト株式会社</v>
          </cell>
          <cell r="Y64" t="str">
            <v>ｲﾄｳ ｶﾂﾔｽ</v>
          </cell>
          <cell r="Z64" t="str">
            <v>伊藤　勝康</v>
          </cell>
          <cell r="AA64" t="str">
            <v>5180001041871</v>
          </cell>
          <cell r="AB64">
            <v>80</v>
          </cell>
          <cell r="AC64" t="str">
            <v>会員権</v>
          </cell>
          <cell r="AE64" t="str">
            <v/>
          </cell>
          <cell r="AG64" t="str">
            <v/>
          </cell>
          <cell r="AI64" t="str">
            <v/>
          </cell>
          <cell r="AK64" t="str">
            <v/>
          </cell>
          <cell r="AL64" t="str">
            <v>052-933-6000</v>
          </cell>
          <cell r="AM64" t="str">
            <v>460-8490</v>
          </cell>
          <cell r="AN64" t="str">
            <v>愛知県名古屋市中区東桜二丁目18番31号</v>
          </cell>
          <cell r="AO64" t="str">
            <v>なし</v>
          </cell>
          <cell r="BD64" t="str">
            <v>ｲﾄｳ ｶﾂﾔｽ</v>
          </cell>
          <cell r="BE64" t="str">
            <v>伊藤　勝康</v>
          </cell>
          <cell r="BF64" t="str">
            <v>代表取締役社長</v>
          </cell>
          <cell r="BG64" t="str">
            <v>愛知県名古屋市昭和区田面町二丁目31番地の6</v>
          </cell>
          <cell r="BH64">
            <v>15885</v>
          </cell>
          <cell r="BI64" t="str">
            <v>73歳</v>
          </cell>
          <cell r="BJ64" t="str">
            <v>男</v>
          </cell>
          <cell r="BK64" t="str">
            <v>ｲﾄｳ ﾖｼﾛｳ</v>
          </cell>
          <cell r="BL64" t="str">
            <v>伊藤　與朗</v>
          </cell>
          <cell r="BM64" t="str">
            <v>代表取締役会長</v>
          </cell>
          <cell r="BN64" t="str">
            <v>愛知県名古屋市瑞穂区弥富町月見ヶ岡28番地2</v>
          </cell>
          <cell r="BO64">
            <v>14699</v>
          </cell>
          <cell r="BP64" t="str">
            <v>76歳</v>
          </cell>
          <cell r="BQ64" t="str">
            <v>男</v>
          </cell>
          <cell r="BR64" t="str">
            <v>ｴﾊﾞﾀ ﾕｷﾋｻ</v>
          </cell>
          <cell r="BS64" t="str">
            <v>江幡　幸久</v>
          </cell>
          <cell r="BT64" t="str">
            <v>取締役副社長</v>
          </cell>
          <cell r="BU64" t="str">
            <v>愛知県名古屋市中区栄二丁目7番13号</v>
          </cell>
          <cell r="BV64">
            <v>17174</v>
          </cell>
          <cell r="BW64" t="str">
            <v>69歳</v>
          </cell>
          <cell r="BX64" t="str">
            <v>男</v>
          </cell>
          <cell r="BY64" t="str">
            <v>ｶﾜｻｷ ﾉﾌﾞﾋｺ</v>
          </cell>
          <cell r="BZ64" t="str">
            <v>河﨑　信彦</v>
          </cell>
          <cell r="CA64" t="str">
            <v>取締役副社長</v>
          </cell>
          <cell r="CB64" t="str">
            <v>愛知県名古屋市昭和区楽園町151番地の2</v>
          </cell>
          <cell r="CC64">
            <v>20353</v>
          </cell>
          <cell r="CD64" t="str">
            <v>61歳</v>
          </cell>
          <cell r="CE64" t="str">
            <v>男</v>
          </cell>
          <cell r="CF64" t="str">
            <v>ﾌｼﾐ ｱﾘﾖｼ</v>
          </cell>
          <cell r="CG64" t="str">
            <v>伏見　有貴</v>
          </cell>
          <cell r="CH64" t="str">
            <v>取締役副社長</v>
          </cell>
          <cell r="CI64" t="str">
            <v>東京都港区南青山1-3-1　ﾊﾟｰｸｱｸｼｽ青山一丁目ﾀﾜｰ714</v>
          </cell>
          <cell r="CJ64">
            <v>23973</v>
          </cell>
          <cell r="CK64" t="str">
            <v>51歳</v>
          </cell>
          <cell r="CL64" t="str">
            <v>男</v>
          </cell>
          <cell r="CM64" t="str">
            <v>ｲﾄｳ ﾏｻｱｷ</v>
          </cell>
          <cell r="CN64" t="str">
            <v>伊藤　正昭</v>
          </cell>
          <cell r="CO64" t="str">
            <v>専務取締役</v>
          </cell>
          <cell r="CP64" t="str">
            <v>愛知県名古屋市千種区猫洞通3-7-4　ｸﾞﾘｰﾝﾋﾙｽﾞ猫洞301</v>
          </cell>
          <cell r="CQ64">
            <v>17561</v>
          </cell>
          <cell r="CR64" t="str">
            <v>68歳</v>
          </cell>
          <cell r="CS64" t="str">
            <v>男</v>
          </cell>
          <cell r="CT64" t="str">
            <v>ｼﾝﾀﾆ ｱﾂﾕｷ</v>
          </cell>
          <cell r="CU64" t="str">
            <v>新谷　敦之</v>
          </cell>
          <cell r="CV64" t="str">
            <v>専務取締役</v>
          </cell>
          <cell r="CW64" t="str">
            <v>東京都港区南青山6-10-9　ﾚｸﾞﾉ・ﾗﾌｨﾈ南青山1304</v>
          </cell>
          <cell r="CX64">
            <v>20255</v>
          </cell>
          <cell r="CY64" t="str">
            <v>51歳</v>
          </cell>
          <cell r="CZ64" t="str">
            <v>男</v>
          </cell>
          <cell r="DA64" t="str">
            <v>ｳﾁﾔﾏ ﾄｼﾋｺ</v>
          </cell>
          <cell r="DB64" t="str">
            <v>内山　敏彦</v>
          </cell>
          <cell r="DC64" t="str">
            <v>専務取締役</v>
          </cell>
          <cell r="DD64" t="str">
            <v>愛知県名古屋市中区栄1-20-10　ｸﾞﾗﾝ･ｱﾍﾞﾆｭｰ栄1010</v>
          </cell>
          <cell r="DE64">
            <v>17383</v>
          </cell>
          <cell r="DF64" t="str">
            <v>69歳</v>
          </cell>
          <cell r="DG64" t="str">
            <v>男</v>
          </cell>
          <cell r="DH64" t="str">
            <v>ｲｳﾁ ｶﾂﾕｷ</v>
          </cell>
          <cell r="DI64" t="str">
            <v>井内　克之</v>
          </cell>
          <cell r="DJ64" t="str">
            <v>常務取締役</v>
          </cell>
          <cell r="DK64" t="str">
            <v>愛知県名古屋市東区葵二丁目11-13　ﾌﾟﾛﾋﾞﾃﾞﾝｽ葵ﾀﾜｰ1102号室</v>
          </cell>
          <cell r="DL64">
            <v>22057</v>
          </cell>
          <cell r="DM64" t="str">
            <v>56歳</v>
          </cell>
          <cell r="DN64" t="str">
            <v>男</v>
          </cell>
          <cell r="DO64" t="str">
            <v>ﾀｶｷﾞ ﾅｵｼ</v>
          </cell>
          <cell r="DP64" t="str">
            <v>髙木　直</v>
          </cell>
          <cell r="DQ64" t="str">
            <v>常務取締役</v>
          </cell>
          <cell r="DR64" t="str">
            <v>岐阜県可児市桜ヶ丘5丁目26番地</v>
          </cell>
          <cell r="DS64">
            <v>23158</v>
          </cell>
          <cell r="DT64" t="str">
            <v>53歳</v>
          </cell>
          <cell r="DU64" t="str">
            <v>男</v>
          </cell>
          <cell r="DV64" t="str">
            <v>ｶﾜｸﾞﾁ ﾏｻﾋﾛ</v>
          </cell>
          <cell r="DW64" t="str">
            <v>川口　眞弘</v>
          </cell>
          <cell r="DX64" t="str">
            <v>取締役</v>
          </cell>
          <cell r="DY64" t="str">
            <v>東京都渋谷区広尾1-1-32　ｸﾞﾗﾝﾄﾞｫｰﾙ広尾203</v>
          </cell>
          <cell r="DZ64">
            <v>23137</v>
          </cell>
          <cell r="EA64" t="str">
            <v>53歳</v>
          </cell>
          <cell r="EB64" t="str">
            <v>男</v>
          </cell>
          <cell r="EC64" t="str">
            <v>ｵｷﾞﾉ ｼｹﾞﾄｼ</v>
          </cell>
          <cell r="ED64" t="str">
            <v>荻野　重利</v>
          </cell>
          <cell r="EE64" t="str">
            <v>取締役</v>
          </cell>
          <cell r="EF64" t="str">
            <v>愛知県名古屋市昭和区南山町4-4　B6</v>
          </cell>
          <cell r="EG64">
            <v>21371</v>
          </cell>
          <cell r="EH64" t="str">
            <v>58歳</v>
          </cell>
          <cell r="EI64" t="str">
            <v>男</v>
          </cell>
          <cell r="EJ64" t="str">
            <v>ﾊﾔｼﾄﾞ ｻﾄﾐ</v>
          </cell>
          <cell r="EK64" t="str">
            <v>林戸　里巳</v>
          </cell>
          <cell r="EL64" t="str">
            <v>取締役監査等委員</v>
          </cell>
          <cell r="EM64" t="str">
            <v>愛知県名古屋市千種区新池町1-23-1　ｻﾞ･ﾊﾟｰｸﾊｳｽ東山ﾚｼﾞﾃﾞﾝｽ706</v>
          </cell>
          <cell r="EN64">
            <v>17539</v>
          </cell>
          <cell r="EO64" t="str">
            <v>68歳</v>
          </cell>
          <cell r="EP64" t="str">
            <v>男</v>
          </cell>
          <cell r="EQ64" t="str">
            <v>ﾀﾆｸﾞﾁ ﾖｼﾀｶ</v>
          </cell>
          <cell r="ER64" t="str">
            <v>谷口　嘉孝</v>
          </cell>
          <cell r="ES64" t="str">
            <v>社外取締役監査等委員</v>
          </cell>
          <cell r="ET64" t="str">
            <v>三重県桑名市東方1414-5</v>
          </cell>
          <cell r="EU64">
            <v>13969</v>
          </cell>
          <cell r="EV64" t="str">
            <v>78歳</v>
          </cell>
          <cell r="EW64" t="str">
            <v>男</v>
          </cell>
          <cell r="EX64" t="str">
            <v xml:space="preserve">ｱｲﾊﾞ ﾖｳｲﾁ </v>
          </cell>
          <cell r="EY64" t="str">
            <v>相羽　洋一</v>
          </cell>
          <cell r="EZ64" t="str">
            <v>社外取締役監査等委員</v>
          </cell>
          <cell r="FA64" t="str">
            <v>愛知県名古屋市昭和区陶生町1-11</v>
          </cell>
          <cell r="FB64">
            <v>16905</v>
          </cell>
          <cell r="FC64" t="str">
            <v>70歳</v>
          </cell>
          <cell r="FD64" t="str">
            <v>男</v>
          </cell>
          <cell r="FE64" t="str">
            <v>ｱｶﾎﾘ ｻﾄｼ</v>
          </cell>
          <cell r="FF64" t="str">
            <v>赤堀　聰</v>
          </cell>
          <cell r="FG64" t="str">
            <v>社外取締役監査等委員</v>
          </cell>
          <cell r="FH64" t="str">
            <v>愛知県尾張旭市井田町1-166</v>
          </cell>
          <cell r="FI64">
            <v>16234</v>
          </cell>
          <cell r="FJ64" t="str">
            <v>72歳</v>
          </cell>
          <cell r="FK64" t="str">
            <v>男</v>
          </cell>
          <cell r="FL64" t="str">
            <v>ﾅｶﾀﾆ ﾄｼﾋｻ</v>
          </cell>
          <cell r="FM64" t="str">
            <v>中谷　敏久</v>
          </cell>
          <cell r="FN64" t="str">
            <v>社外取締役監査等委員</v>
          </cell>
          <cell r="FO64" t="str">
            <v>三重県松阪市大黒田町1045番地</v>
          </cell>
          <cell r="FP64">
            <v>22715</v>
          </cell>
          <cell r="FQ64" t="str">
            <v>54歳</v>
          </cell>
          <cell r="FR64" t="str">
            <v>男</v>
          </cell>
        </row>
        <row r="65">
          <cell r="A65" t="str">
            <v>UU0061</v>
          </cell>
          <cell r="C65">
            <v>42730</v>
          </cell>
          <cell r="E65" t="str">
            <v>新規</v>
          </cell>
          <cell r="V65" t="b">
            <v>1</v>
          </cell>
          <cell r="W65" t="str">
            <v>ｶﾌﾞｼｷｶﾞｲｼｬﾜｶﾊﾞｷｭｳﾊｲｷｾﾂﾋﾞｾﾝﾀｰ</v>
          </cell>
          <cell r="X65" t="str">
            <v>株式会社若葉給排気設備センター</v>
          </cell>
          <cell r="Y65" t="str">
            <v>ﾀﾞｲﾋｮｳﾄﾘｼﾏﾘﾔｸ ｻﾜﾀﾞ ﾐﾁﾋﾛ</v>
          </cell>
          <cell r="Z65" t="str">
            <v>代表取締役　澤田　道宏　</v>
          </cell>
          <cell r="AA65" t="str">
            <v>4130001019312</v>
          </cell>
          <cell r="AB65">
            <v>57</v>
          </cell>
          <cell r="AC65" t="str">
            <v>空調・冷暖房・給湯設備</v>
          </cell>
          <cell r="AD65">
            <v>61</v>
          </cell>
          <cell r="AE65" t="str">
            <v>電気・ガス・石油供給設備</v>
          </cell>
          <cell r="AF65">
            <v>66</v>
          </cell>
          <cell r="AG65" t="str">
            <v>工事・建築・リフォームサービス</v>
          </cell>
          <cell r="AH65">
            <v>67</v>
          </cell>
          <cell r="AI65" t="str">
            <v>加工サービス、修理・補修サービス</v>
          </cell>
          <cell r="AK65" t="str">
            <v/>
          </cell>
          <cell r="AL65" t="str">
            <v>075-351-3923</v>
          </cell>
          <cell r="AM65" t="str">
            <v>600-8805</v>
          </cell>
          <cell r="AN65" t="str">
            <v>京都市下京区中堂寺鍵田町16番地の4</v>
          </cell>
          <cell r="BD65" t="str">
            <v>ｻﾜﾀﾞ ﾐﾁﾋﾛ</v>
          </cell>
          <cell r="BE65" t="str">
            <v>澤田　道宏</v>
          </cell>
          <cell r="BF65" t="str">
            <v>代表取締役</v>
          </cell>
          <cell r="BG65" t="str">
            <v>京都市下京区中堂寺壬生川町5-8</v>
          </cell>
          <cell r="BH65">
            <v>24962</v>
          </cell>
          <cell r="BI65">
            <v>48</v>
          </cell>
          <cell r="BJ65" t="str">
            <v>男性</v>
          </cell>
          <cell r="BK65" t="str">
            <v>ｻﾜﾀﾞ ﾄﾖｼ</v>
          </cell>
          <cell r="BL65" t="str">
            <v>澤田　豊志</v>
          </cell>
          <cell r="BM65" t="str">
            <v>代表取締役</v>
          </cell>
          <cell r="BN65" t="str">
            <v>京都市下京区中堂寺鍵田町16の12</v>
          </cell>
          <cell r="BO65">
            <v>24505</v>
          </cell>
          <cell r="BP65">
            <v>49</v>
          </cell>
          <cell r="BQ65" t="str">
            <v>男性</v>
          </cell>
        </row>
        <row r="66">
          <cell r="A66" t="str">
            <v>UU0062</v>
          </cell>
          <cell r="C66">
            <v>42731</v>
          </cell>
          <cell r="E66" t="str">
            <v>新規</v>
          </cell>
          <cell r="V66" t="b">
            <v>1</v>
          </cell>
          <cell r="W66" t="str">
            <v>ｶﾌﾞｼｷｶﾞｲｼｬ ﾏﾂﾅｶﾞ</v>
          </cell>
          <cell r="X66" t="str">
            <v>株式会社マツナガ</v>
          </cell>
          <cell r="Y66" t="str">
            <v>ﾏﾂﾅｶﾞ ｻﾄｼ</v>
          </cell>
          <cell r="Z66" t="str">
            <v>松永　諭</v>
          </cell>
          <cell r="AA66" t="str">
            <v>4160001015770</v>
          </cell>
          <cell r="AB66">
            <v>19</v>
          </cell>
          <cell r="AC66" t="str">
            <v>石油</v>
          </cell>
          <cell r="AD66">
            <v>18</v>
          </cell>
          <cell r="AE66" t="str">
            <v>ガス</v>
          </cell>
          <cell r="AF66">
            <v>66</v>
          </cell>
          <cell r="AG66" t="str">
            <v>工事・建築・リフォームサービス</v>
          </cell>
          <cell r="AH66">
            <v>57</v>
          </cell>
          <cell r="AI66" t="str">
            <v>空調・冷暖房・給湯設備</v>
          </cell>
          <cell r="AJ66">
            <v>58</v>
          </cell>
          <cell r="AK66" t="str">
            <v>衛生設備</v>
          </cell>
          <cell r="AL66" t="str">
            <v>077-589-2400</v>
          </cell>
          <cell r="AM66" t="str">
            <v>520-2423</v>
          </cell>
          <cell r="AN66" t="str">
            <v>滋賀県野洲市西河原1060-2</v>
          </cell>
          <cell r="AO66" t="str">
            <v>中主サービスステーション</v>
          </cell>
          <cell r="AP66" t="str">
            <v>077-589-2430</v>
          </cell>
          <cell r="AQ66" t="str">
            <v>滋賀県野洲市西河原1062-2</v>
          </cell>
          <cell r="AR66" t="str">
            <v>祇王サービスステーション</v>
          </cell>
          <cell r="AS66" t="str">
            <v>077-588-1717</v>
          </cell>
          <cell r="AT66" t="str">
            <v>滋賀県野洲市永原778</v>
          </cell>
          <cell r="AU66" t="str">
            <v>野洲サービスステーション</v>
          </cell>
          <cell r="AV66" t="str">
            <v>077-587-1001</v>
          </cell>
          <cell r="AW66" t="str">
            <v>滋賀県野洲市三上1989-1</v>
          </cell>
          <cell r="AX66" t="str">
            <v>LPガス事業部</v>
          </cell>
          <cell r="AY66" t="str">
            <v>077-589-2523</v>
          </cell>
          <cell r="AZ66" t="str">
            <v>滋賀県野洲市西河原1061-2</v>
          </cell>
          <cell r="BA66" t="str">
            <v>リフォーム事業部・PineReform</v>
          </cell>
          <cell r="BB66" t="str">
            <v>077-589-2557</v>
          </cell>
          <cell r="BC66" t="str">
            <v>滋賀県野洲市西河原1099-15</v>
          </cell>
          <cell r="BD66" t="str">
            <v>ﾏﾂﾅｶﾞ ｻﾄｼ</v>
          </cell>
          <cell r="BE66" t="str">
            <v>松永　諭</v>
          </cell>
          <cell r="BF66" t="str">
            <v>代表取締役</v>
          </cell>
          <cell r="BG66" t="str">
            <v>滋賀県野洲市井口512番地</v>
          </cell>
          <cell r="BH66">
            <v>17371</v>
          </cell>
          <cell r="BI66" t="str">
            <v>69才</v>
          </cell>
          <cell r="BJ66" t="str">
            <v>男性</v>
          </cell>
          <cell r="BK66" t="str">
            <v>ﾏﾂﾅｶﾞ ﾀｶﾐ</v>
          </cell>
          <cell r="BL66" t="str">
            <v>松永　孝美</v>
          </cell>
          <cell r="BM66" t="str">
            <v>取締役</v>
          </cell>
          <cell r="BN66" t="str">
            <v>滋賀県野洲市井口512番地</v>
          </cell>
          <cell r="BO66">
            <v>19605</v>
          </cell>
          <cell r="BP66" t="str">
            <v>63才</v>
          </cell>
          <cell r="BQ66" t="str">
            <v>女性</v>
          </cell>
          <cell r="BR66" t="str">
            <v>ｶｶﾞﾂﾒ ｱﾂｼ</v>
          </cell>
          <cell r="BS66" t="str">
            <v>加賀爪　淳</v>
          </cell>
          <cell r="BT66" t="str">
            <v>取締役専務</v>
          </cell>
          <cell r="BU66" t="str">
            <v>野洲市比留田650番地</v>
          </cell>
          <cell r="BV66">
            <v>21186</v>
          </cell>
          <cell r="BW66" t="str">
            <v>59才</v>
          </cell>
          <cell r="BX66" t="str">
            <v>男性</v>
          </cell>
          <cell r="BY66" t="str">
            <v>ﾅｶﾞｵ ｷﾖｼ</v>
          </cell>
          <cell r="BZ66" t="str">
            <v>長尾　清司</v>
          </cell>
          <cell r="CA66" t="str">
            <v>取締役部長</v>
          </cell>
          <cell r="CB66" t="str">
            <v>滋賀県守山市播磨田町30-33</v>
          </cell>
          <cell r="CC66">
            <v>18629</v>
          </cell>
          <cell r="CD66" t="str">
            <v>65才</v>
          </cell>
          <cell r="CE66" t="str">
            <v>男性</v>
          </cell>
          <cell r="CF66" t="str">
            <v>ﾏﾂﾅｶﾞ ｼﾝﾍﾟｲ</v>
          </cell>
          <cell r="CG66" t="str">
            <v>松永　真平</v>
          </cell>
          <cell r="CH66" t="str">
            <v>取締役部長</v>
          </cell>
          <cell r="CI66" t="str">
            <v>滋賀県野洲市井口512番地</v>
          </cell>
          <cell r="CJ66">
            <v>29140</v>
          </cell>
          <cell r="CK66" t="str">
            <v>37才</v>
          </cell>
          <cell r="CL66" t="str">
            <v>男性</v>
          </cell>
        </row>
        <row r="67">
          <cell r="A67" t="str">
            <v>UU0063</v>
          </cell>
          <cell r="C67">
            <v>42731</v>
          </cell>
          <cell r="E67" t="str">
            <v>新規</v>
          </cell>
          <cell r="V67" t="b">
            <v>1</v>
          </cell>
          <cell r="W67" t="str">
            <v>ｶﾌﾞｼｷｶﾞｲｼｬﾓﾄｰﾚﾝﾃｨｰｱｲ(ﾐﾆｼｶﾞ)</v>
          </cell>
          <cell r="X67" t="str">
            <v>株式会社モトーレンティーアイ（MINI滋賀）</v>
          </cell>
          <cell r="Y67" t="str">
            <v>ｲﾉｳｴ ﾀｶﾂｸﾞ</v>
          </cell>
          <cell r="Z67" t="str">
            <v>井上　隆次</v>
          </cell>
          <cell r="AA67" t="str">
            <v>4150001002844</v>
          </cell>
          <cell r="AB67">
            <v>54</v>
          </cell>
          <cell r="AC67" t="str">
            <v>自動車、自動車用品</v>
          </cell>
          <cell r="AE67" t="str">
            <v/>
          </cell>
          <cell r="AG67" t="str">
            <v/>
          </cell>
          <cell r="AI67" t="str">
            <v/>
          </cell>
          <cell r="AK67" t="str">
            <v/>
          </cell>
          <cell r="AL67" t="str">
            <v>077-551-3217</v>
          </cell>
          <cell r="AM67" t="str">
            <v>520-3022</v>
          </cell>
          <cell r="AN67" t="str">
            <v>滋賀県栗東市上鈎225-1</v>
          </cell>
          <cell r="BD67" t="str">
            <v>ｲﾉｳｴ ﾀｶﾂｸﾞ</v>
          </cell>
          <cell r="BE67" t="str">
            <v>井上　隆次</v>
          </cell>
          <cell r="BF67" t="str">
            <v>代表取締役社長</v>
          </cell>
          <cell r="BG67" t="str">
            <v>奈良県奈良市西大寺南町9-22-503</v>
          </cell>
          <cell r="BH67">
            <v>15295</v>
          </cell>
          <cell r="BI67">
            <v>75</v>
          </cell>
          <cell r="BJ67" t="str">
            <v>男性</v>
          </cell>
          <cell r="BK67" t="str">
            <v>ﾑﾗﾀ ｶﾂｼｹﾞ</v>
          </cell>
          <cell r="BL67" t="str">
            <v>村田　勝重</v>
          </cell>
          <cell r="BM67" t="str">
            <v>取締役</v>
          </cell>
          <cell r="BN67" t="str">
            <v>滋賀県東近江市沖野一丁目6-34</v>
          </cell>
          <cell r="BO67">
            <v>20968</v>
          </cell>
          <cell r="BP67">
            <v>59</v>
          </cell>
          <cell r="BQ67" t="str">
            <v>男性</v>
          </cell>
        </row>
        <row r="68">
          <cell r="A68" t="str">
            <v>UU0064</v>
          </cell>
          <cell r="C68">
            <v>42740</v>
          </cell>
          <cell r="E68" t="str">
            <v>新規</v>
          </cell>
          <cell r="V68" t="b">
            <v>1</v>
          </cell>
          <cell r="W68" t="str">
            <v>ｶﾌﾞｼｷｶﾞｲｼｬ ﾌﾟﾚｼｬｽ</v>
          </cell>
          <cell r="X68" t="str">
            <v>株式会社プレシャス</v>
          </cell>
          <cell r="Y68" t="str">
            <v>ﾀﾞｲﾋｮｳﾄﾘｼﾏﾘﾔｸ ﾖｺﾏｸ ﾏｻﾙ</v>
          </cell>
          <cell r="Z68" t="str">
            <v>代表取締役　横幕　勝</v>
          </cell>
          <cell r="AA68" t="str">
            <v>9180001123162</v>
          </cell>
          <cell r="AB68">
            <v>3</v>
          </cell>
          <cell r="AC68" t="str">
            <v>健康食品</v>
          </cell>
          <cell r="AD68">
            <v>32</v>
          </cell>
          <cell r="AE68" t="str">
            <v>化粧品、化粧用具</v>
          </cell>
          <cell r="AG68" t="str">
            <v/>
          </cell>
          <cell r="AI68" t="str">
            <v/>
          </cell>
          <cell r="AK68" t="str">
            <v/>
          </cell>
          <cell r="AL68" t="str">
            <v>052-930-1505</v>
          </cell>
          <cell r="AM68" t="str">
            <v>461-0004</v>
          </cell>
          <cell r="AN68" t="str">
            <v>名古屋市東区葵1-14-13　ｱｰｸ新栄ﾋﾞﾙﾃﾞｨﾝｸﾞ８階</v>
          </cell>
          <cell r="BD68" t="str">
            <v>ﾖｺﾏｸ ﾏｻﾙ</v>
          </cell>
          <cell r="BE68" t="str">
            <v>横幕　勝</v>
          </cell>
          <cell r="BF68" t="str">
            <v>代表取締役</v>
          </cell>
          <cell r="BG68" t="str">
            <v>名古屋市千種区千種2-23-6-1401</v>
          </cell>
          <cell r="BH68">
            <v>25980</v>
          </cell>
          <cell r="BI68">
            <v>45</v>
          </cell>
          <cell r="BJ68" t="str">
            <v>男性</v>
          </cell>
        </row>
        <row r="69">
          <cell r="A69" t="str">
            <v>UU0065</v>
          </cell>
          <cell r="C69">
            <v>42739</v>
          </cell>
          <cell r="E69" t="str">
            <v>新規</v>
          </cell>
          <cell r="K69" t="b">
            <v>1</v>
          </cell>
          <cell r="W69" t="str">
            <v>ﾉﾏｶﾞｽｻｰﾋﾞｽｶﾌﾞｼｷｶﾞｲｼｬ</v>
          </cell>
          <cell r="X69" t="str">
            <v>野間ガスサービス株式会社</v>
          </cell>
          <cell r="Y69" t="str">
            <v>ﾉﾏ ﾋﾃﾞｼﾞ</v>
          </cell>
          <cell r="Z69" t="str">
            <v>野間　英治</v>
          </cell>
          <cell r="AA69" t="str">
            <v>1130001001611</v>
          </cell>
          <cell r="AB69">
            <v>57</v>
          </cell>
          <cell r="AC69" t="str">
            <v>空調・冷暖房・給湯設備</v>
          </cell>
          <cell r="AD69">
            <v>38</v>
          </cell>
          <cell r="AE69" t="str">
            <v>家電製品</v>
          </cell>
          <cell r="AF69">
            <v>67</v>
          </cell>
          <cell r="AG69" t="str">
            <v>加工サービス、修理・補修サービス</v>
          </cell>
          <cell r="AH69">
            <v>66</v>
          </cell>
          <cell r="AI69" t="str">
            <v>工事・建築・リフォームサービス</v>
          </cell>
          <cell r="AK69" t="str">
            <v/>
          </cell>
          <cell r="AL69" t="str">
            <v>075-954-7715</v>
          </cell>
          <cell r="AM69" t="str">
            <v>617-0835</v>
          </cell>
          <cell r="AN69" t="str">
            <v>京都府長岡京市城の里11-2</v>
          </cell>
          <cell r="BD69" t="str">
            <v>ﾉﾏ ﾋﾃﾞｼﾞ</v>
          </cell>
          <cell r="BE69" t="str">
            <v>野間　英治</v>
          </cell>
          <cell r="BF69" t="str">
            <v>代表取締役</v>
          </cell>
          <cell r="BG69" t="str">
            <v>京都府京都市西京区御陵大枝山町四丁目12番地6</v>
          </cell>
          <cell r="BH69">
            <v>21337</v>
          </cell>
          <cell r="BI69">
            <v>58</v>
          </cell>
          <cell r="BJ69" t="str">
            <v>男性</v>
          </cell>
          <cell r="BK69" t="str">
            <v>ﾉﾏ ﾄﾓｺ</v>
          </cell>
          <cell r="BL69" t="str">
            <v>野間　智子</v>
          </cell>
          <cell r="BM69" t="str">
            <v>取締役</v>
          </cell>
          <cell r="BN69" t="str">
            <v>京都府京都市西京区御陵大枝山町四丁目12番地6</v>
          </cell>
          <cell r="BO69">
            <v>22299</v>
          </cell>
          <cell r="BP69" t="str">
            <v>55歳</v>
          </cell>
          <cell r="BQ69" t="str">
            <v>女性</v>
          </cell>
          <cell r="BR69" t="str">
            <v>ﾌｸﾅｶﾞ ﾂﾄﾑ</v>
          </cell>
          <cell r="BS69" t="str">
            <v>福永　努</v>
          </cell>
          <cell r="BT69" t="str">
            <v>取締役</v>
          </cell>
          <cell r="BU69" t="str">
            <v>京都府京都市右京区梅津北町17-2</v>
          </cell>
          <cell r="BV69">
            <v>25862</v>
          </cell>
          <cell r="BW69">
            <v>46</v>
          </cell>
          <cell r="BX69" t="str">
            <v>男性</v>
          </cell>
        </row>
        <row r="70">
          <cell r="A70" t="str">
            <v>UU0066</v>
          </cell>
          <cell r="C70">
            <v>42747</v>
          </cell>
          <cell r="E70" t="str">
            <v>新規</v>
          </cell>
          <cell r="V70" t="b">
            <v>1</v>
          </cell>
          <cell r="W70" t="str">
            <v>ｶﾌﾞｼｷｶﾞｲｼｬｿｳﾋﾞｾｺｳ</v>
          </cell>
          <cell r="X70" t="str">
            <v>株式会社創美施工</v>
          </cell>
          <cell r="Y70" t="str">
            <v>ﾀﾞｲﾋｮｳﾄﾘｼﾏﾘﾔｸ ﾏﾂｷ ﾋﾛｷ</v>
          </cell>
          <cell r="Z70" t="str">
            <v>代表取締役　松木　浩貴</v>
          </cell>
          <cell r="AA70" t="str">
            <v>1160001004438</v>
          </cell>
          <cell r="AB70">
            <v>66</v>
          </cell>
          <cell r="AC70" t="str">
            <v>工事・建築・リフォームサービス</v>
          </cell>
          <cell r="AE70" t="str">
            <v/>
          </cell>
          <cell r="AG70" t="str">
            <v/>
          </cell>
          <cell r="AI70" t="str">
            <v/>
          </cell>
          <cell r="AK70" t="str">
            <v/>
          </cell>
          <cell r="AL70" t="str">
            <v>077-510-2353</v>
          </cell>
          <cell r="AM70" t="str">
            <v>520-0248</v>
          </cell>
          <cell r="AN70" t="str">
            <v>大津市仰木の里東7-4-14</v>
          </cell>
          <cell r="BD70" t="str">
            <v>ﾏﾂｷ ﾋﾛｷ</v>
          </cell>
          <cell r="BE70" t="str">
            <v>松木　浩貴</v>
          </cell>
          <cell r="BF70" t="str">
            <v>代表取締役</v>
          </cell>
          <cell r="BG70" t="str">
            <v>大津市仰木の里東7-4-14</v>
          </cell>
          <cell r="BH70">
            <v>24020</v>
          </cell>
          <cell r="BI70">
            <v>51</v>
          </cell>
          <cell r="BJ70" t="str">
            <v>男性</v>
          </cell>
          <cell r="BK70" t="str">
            <v>ﾎﾘ ｷｸｵ</v>
          </cell>
          <cell r="BL70" t="str">
            <v>堀　紀久男</v>
          </cell>
          <cell r="BM70" t="str">
            <v>取締役</v>
          </cell>
          <cell r="BN70" t="str">
            <v>大津市錦織3-10-25　36号室</v>
          </cell>
          <cell r="BO70">
            <v>14818</v>
          </cell>
          <cell r="BP70">
            <v>76</v>
          </cell>
          <cell r="BQ70" t="str">
            <v>男性</v>
          </cell>
        </row>
        <row r="71">
          <cell r="A71" t="str">
            <v>UU0067</v>
          </cell>
          <cell r="C71">
            <v>42746</v>
          </cell>
          <cell r="E71" t="str">
            <v>新規</v>
          </cell>
          <cell r="K71" t="b">
            <v>1</v>
          </cell>
          <cell r="W71" t="str">
            <v>ｵｵｻｶｶﾞｽｶﾌﾞｼｷｶﾞｲｼｬ</v>
          </cell>
          <cell r="X71" t="str">
            <v>大阪ガス株式会社</v>
          </cell>
          <cell r="Y71" t="str">
            <v>ﾀﾞｲﾋｮｳﾄﾘｼﾏﾘﾔｸｼｬﾁｮｳ ﾎﾝｼﾞｮｳ ﾀｹﾋﾛ</v>
          </cell>
          <cell r="Z71" t="str">
            <v>代表取締役社長 本荘　武宏</v>
          </cell>
          <cell r="AA71" t="str">
            <v>3120001077601</v>
          </cell>
          <cell r="AB71">
            <v>18</v>
          </cell>
          <cell r="AC71" t="str">
            <v>ガス</v>
          </cell>
          <cell r="AD71">
            <v>17</v>
          </cell>
          <cell r="AE71" t="str">
            <v>電気</v>
          </cell>
          <cell r="AF71">
            <v>57</v>
          </cell>
          <cell r="AG71" t="str">
            <v>空調・冷暖房・給湯設備</v>
          </cell>
          <cell r="AH71">
            <v>38</v>
          </cell>
          <cell r="AI71" t="str">
            <v>家電製品</v>
          </cell>
          <cell r="AJ71">
            <v>61</v>
          </cell>
          <cell r="AK71" t="str">
            <v>電気・ガス・石油供給設備</v>
          </cell>
          <cell r="AL71" t="str">
            <v>0120-8-94817.</v>
          </cell>
          <cell r="AM71" t="str">
            <v xml:space="preserve">541-0046 </v>
          </cell>
          <cell r="AN71" t="str">
            <v>大阪市中央区平野町四丁目1番2号</v>
          </cell>
          <cell r="AO71" t="str">
            <v>該当無し</v>
          </cell>
          <cell r="BD71" t="str">
            <v>ﾎﾝｼﾞｮｳ ﾀｹﾋﾛ</v>
          </cell>
          <cell r="BE71" t="str">
            <v>本荘　武宏</v>
          </cell>
          <cell r="BF71" t="str">
            <v>代表取締役社長</v>
          </cell>
          <cell r="BH71">
            <v>19827</v>
          </cell>
          <cell r="BI71">
            <v>62</v>
          </cell>
          <cell r="BJ71" t="str">
            <v>男</v>
          </cell>
          <cell r="BK71" t="str">
            <v>ｵｻﾞｷ ﾋﾛｼ</v>
          </cell>
          <cell r="BL71" t="str">
            <v>尾崎　裕</v>
          </cell>
          <cell r="BM71" t="str">
            <v>代表取締役会長</v>
          </cell>
          <cell r="BO71">
            <v>18333</v>
          </cell>
          <cell r="BP71">
            <v>66</v>
          </cell>
          <cell r="BQ71" t="str">
            <v>男</v>
          </cell>
          <cell r="BR71" t="str">
            <v>ﾏﾂｻﾞｶ ﾋﾃﾞﾀｶ</v>
          </cell>
          <cell r="BS71" t="str">
            <v>松坂　英孝</v>
          </cell>
          <cell r="BT71" t="str">
            <v>代表取締役</v>
          </cell>
          <cell r="BV71">
            <v>21238</v>
          </cell>
          <cell r="BW71">
            <v>58</v>
          </cell>
          <cell r="BX71" t="str">
            <v>男</v>
          </cell>
          <cell r="BY71" t="str">
            <v>ｾﾄｸﾞﾁ ﾃﾂｵ</v>
          </cell>
          <cell r="BZ71" t="str">
            <v>瀨戸口　哲夫</v>
          </cell>
          <cell r="CA71" t="str">
            <v>代表取締役</v>
          </cell>
          <cell r="CC71">
            <v>20868</v>
          </cell>
          <cell r="CD71">
            <v>59</v>
          </cell>
          <cell r="CE71" t="str">
            <v>男</v>
          </cell>
          <cell r="CF71" t="str">
            <v>ﾌｼﾞﾜﾗ ﾏｻﾀｶ</v>
          </cell>
          <cell r="CG71" t="str">
            <v>藤原正隆</v>
          </cell>
          <cell r="CH71" t="str">
            <v>代表取締役</v>
          </cell>
          <cell r="CJ71">
            <v>21244</v>
          </cell>
          <cell r="CK71">
            <v>58</v>
          </cell>
          <cell r="CL71" t="str">
            <v>男</v>
          </cell>
          <cell r="CM71" t="str">
            <v>ﾔﾉ ｶｽﾞﾋｻ</v>
          </cell>
          <cell r="CN71" t="str">
            <v>矢野　和久</v>
          </cell>
          <cell r="CO71" t="str">
            <v>取締役</v>
          </cell>
          <cell r="CQ71">
            <v>21513</v>
          </cell>
          <cell r="CR71">
            <v>58</v>
          </cell>
          <cell r="CS71" t="str">
            <v>男</v>
          </cell>
          <cell r="CT71" t="str">
            <v>ｲﾅﾑﾗ ｴｲｲﾁ</v>
          </cell>
          <cell r="CU71" t="str">
            <v>稲村　栄一</v>
          </cell>
          <cell r="CV71" t="str">
            <v>取締役</v>
          </cell>
          <cell r="CX71">
            <v>21137</v>
          </cell>
          <cell r="CY71">
            <v>59</v>
          </cell>
          <cell r="CZ71" t="str">
            <v>男</v>
          </cell>
          <cell r="DA71" t="str">
            <v>ﾌｼﾞﾜﾗ ﾄｼﾏｻ</v>
          </cell>
          <cell r="DB71" t="str">
            <v>藤原　敏正</v>
          </cell>
          <cell r="DC71" t="str">
            <v>取締役</v>
          </cell>
          <cell r="DE71">
            <v>21002</v>
          </cell>
          <cell r="DF71">
            <v>59</v>
          </cell>
          <cell r="DG71" t="str">
            <v>男</v>
          </cell>
          <cell r="DH71" t="str">
            <v>ﾐﾔｶﾞﾜ ﾀﾀﾞｼ</v>
          </cell>
          <cell r="DI71" t="str">
            <v>宮川　正</v>
          </cell>
          <cell r="DJ71" t="str">
            <v>取締役</v>
          </cell>
          <cell r="DL71">
            <v>21479</v>
          </cell>
          <cell r="DM71">
            <v>58</v>
          </cell>
          <cell r="DN71" t="str">
            <v>男</v>
          </cell>
          <cell r="DO71" t="str">
            <v>ﾆｼｶﾜ ﾋﾃﾞｱｷ</v>
          </cell>
          <cell r="DP71" t="str">
            <v>西川　秀昭</v>
          </cell>
          <cell r="DQ71" t="str">
            <v>取締役</v>
          </cell>
          <cell r="DS71">
            <v>21186</v>
          </cell>
          <cell r="DT71">
            <v>59</v>
          </cell>
          <cell r="DU71" t="str">
            <v>男</v>
          </cell>
          <cell r="DV71" t="str">
            <v>ﾓﾘｼﾀ ｼｭﾝｿﾞｳ</v>
          </cell>
          <cell r="DW71" t="str">
            <v>森下　俊三</v>
          </cell>
          <cell r="DX71" t="str">
            <v>取締役</v>
          </cell>
          <cell r="DZ71">
            <v>16535</v>
          </cell>
          <cell r="EA71">
            <v>71</v>
          </cell>
          <cell r="EB71" t="str">
            <v>男</v>
          </cell>
          <cell r="EC71" t="str">
            <v>ﾐﾔﾊﾗ ﾋﾃﾞｵ</v>
          </cell>
          <cell r="ED71" t="str">
            <v>宮原　秀夫</v>
          </cell>
          <cell r="EE71" t="str">
            <v>取締役</v>
          </cell>
          <cell r="EG71">
            <v>15878</v>
          </cell>
          <cell r="EH71">
            <v>73</v>
          </cell>
          <cell r="EI71" t="str">
            <v>男</v>
          </cell>
          <cell r="EJ71" t="str">
            <v>ｻｻｷ ﾀｶﾕｷ</v>
          </cell>
          <cell r="EK71" t="str">
            <v>佐々木　隆之</v>
          </cell>
          <cell r="EL71" t="str">
            <v>取締役</v>
          </cell>
          <cell r="EN71">
            <v>17038</v>
          </cell>
          <cell r="EO71">
            <v>70</v>
          </cell>
          <cell r="EP71" t="str">
            <v>男</v>
          </cell>
        </row>
        <row r="72">
          <cell r="A72" t="str">
            <v>UU0068</v>
          </cell>
          <cell r="C72">
            <v>42748</v>
          </cell>
          <cell r="E72" t="str">
            <v>新規</v>
          </cell>
          <cell r="K72" t="b">
            <v>1</v>
          </cell>
          <cell r="W72" t="str">
            <v>ｶﾌﾞｼｷｶﾞｲｼｬ ﾋﾟｰｼﾞｰｴｽﾎｰﾑ</v>
          </cell>
          <cell r="X72" t="str">
            <v>株式会社ＰＧＳホーム</v>
          </cell>
          <cell r="Y72" t="str">
            <v>ﾀﾞｲﾋｮｳﾄﾘｼﾏﾘﾔｸ ｲｹｸﾞﾁ ﾏﾓﾙ</v>
          </cell>
          <cell r="Z72" t="str">
            <v>代表取締役　池口　護</v>
          </cell>
          <cell r="AA72" t="str">
            <v>5120001109212</v>
          </cell>
          <cell r="AB72">
            <v>66</v>
          </cell>
          <cell r="AC72" t="str">
            <v>工事・建築・リフォームサービス</v>
          </cell>
          <cell r="AD72">
            <v>57</v>
          </cell>
          <cell r="AE72" t="str">
            <v>空調・冷暖房・給湯設備</v>
          </cell>
          <cell r="AG72" t="str">
            <v/>
          </cell>
          <cell r="AI72" t="str">
            <v/>
          </cell>
          <cell r="AK72" t="str">
            <v/>
          </cell>
          <cell r="AL72" t="str">
            <v>06-6981-3914</v>
          </cell>
          <cell r="AM72" t="str">
            <v>537-0011</v>
          </cell>
          <cell r="AN72" t="str">
            <v>大阪市東成区東今里２丁目１番８号　ＰＧＳビル</v>
          </cell>
          <cell r="BD72" t="str">
            <v>ｲｹｸﾞﾁ ﾏﾓﾙ</v>
          </cell>
          <cell r="BE72" t="str">
            <v>池口　護</v>
          </cell>
          <cell r="BF72" t="str">
            <v>代表取締役</v>
          </cell>
          <cell r="BG72" t="str">
            <v>大阪市東成区深江南三丁目４番１７号</v>
          </cell>
          <cell r="BH72">
            <v>19684</v>
          </cell>
          <cell r="BI72">
            <v>63</v>
          </cell>
          <cell r="BJ72" t="str">
            <v>男</v>
          </cell>
          <cell r="BK72" t="str">
            <v>ﾀｶｼ ﾏｻｱｷ</v>
          </cell>
          <cell r="BL72" t="str">
            <v>隆　政明</v>
          </cell>
          <cell r="BM72" t="str">
            <v>取締役</v>
          </cell>
          <cell r="BN72" t="str">
            <v>大阪府大阪市城東区東中浜6丁目14-5エクセレントⅢフジタ201号室</v>
          </cell>
          <cell r="BO72">
            <v>26662</v>
          </cell>
          <cell r="BP72">
            <v>44</v>
          </cell>
          <cell r="BQ72" t="str">
            <v>男</v>
          </cell>
          <cell r="BR72" t="str">
            <v>ﾏｴﾀﾞ ﾋﾛﾑ</v>
          </cell>
          <cell r="BS72" t="str">
            <v>前田　博</v>
          </cell>
          <cell r="BT72" t="str">
            <v>取締役</v>
          </cell>
          <cell r="BU72" t="str">
            <v>兵庫県神戸市須磨区大池町5-14-7-901</v>
          </cell>
          <cell r="BV72">
            <v>22613</v>
          </cell>
          <cell r="BW72">
            <v>55</v>
          </cell>
          <cell r="BX72" t="str">
            <v>男</v>
          </cell>
          <cell r="BY72" t="str">
            <v>ｷﾀｶﾞﾜ ﾕﾐｺ</v>
          </cell>
          <cell r="BZ72" t="str">
            <v>北川　弓子</v>
          </cell>
          <cell r="CA72" t="str">
            <v>取締役</v>
          </cell>
          <cell r="CB72" t="str">
            <v>大阪府東大阪市長堂1-8-28-1610</v>
          </cell>
          <cell r="CC72">
            <v>28892</v>
          </cell>
          <cell r="CD72">
            <v>37</v>
          </cell>
          <cell r="CE72" t="str">
            <v>女</v>
          </cell>
          <cell r="CF72" t="str">
            <v>ｲｹﾀﾞ ﾂﾄﾑ</v>
          </cell>
          <cell r="CG72" t="str">
            <v>池田　努</v>
          </cell>
          <cell r="CH72" t="str">
            <v>取締役</v>
          </cell>
          <cell r="CI72" t="str">
            <v>大阪府豊中市新千里北町3丁目5番5号</v>
          </cell>
          <cell r="CJ72">
            <v>17198</v>
          </cell>
          <cell r="CK72">
            <v>69</v>
          </cell>
          <cell r="CL72" t="str">
            <v>男</v>
          </cell>
          <cell r="CM72" t="str">
            <v>ｲｹﾀﾞ ﾀｹｼ</v>
          </cell>
          <cell r="CN72" t="str">
            <v>池田　武史</v>
          </cell>
          <cell r="CO72" t="str">
            <v>取締役</v>
          </cell>
          <cell r="CP72" t="str">
            <v>大阪府豊中市城山町1丁目8-3レジデンシャル豊中曽根904</v>
          </cell>
          <cell r="CQ72">
            <v>30832</v>
          </cell>
          <cell r="CR72">
            <v>32</v>
          </cell>
          <cell r="CS72" t="str">
            <v>男</v>
          </cell>
          <cell r="CT72" t="str">
            <v>ﾅｶﾈ ﾀﾞｲｽｹ</v>
          </cell>
          <cell r="CU72" t="str">
            <v>中根　大輔</v>
          </cell>
          <cell r="CV72" t="str">
            <v>取締役</v>
          </cell>
          <cell r="CW72" t="str">
            <v>京都市左京区岩倉南大鷺町17ﾊﾟｰｸﾃﾗｽおおさぎ102</v>
          </cell>
          <cell r="CX72">
            <v>29351</v>
          </cell>
          <cell r="CY72">
            <v>36</v>
          </cell>
          <cell r="CZ72" t="str">
            <v>男</v>
          </cell>
        </row>
        <row r="73">
          <cell r="A73" t="str">
            <v>UU0069</v>
          </cell>
          <cell r="C73">
            <v>42741</v>
          </cell>
          <cell r="E73" t="str">
            <v>新規</v>
          </cell>
          <cell r="K73" t="b">
            <v>1</v>
          </cell>
          <cell r="W73" t="str">
            <v>ｶﾌﾞｼｷｶﾞｲｼｬ ｶﾂﾗｷﾞ</v>
          </cell>
          <cell r="X73" t="str">
            <v>株式会社　かつらぎ</v>
          </cell>
          <cell r="Y73" t="str">
            <v>ｶﾂﾗｷﾞ ﾋﾛｶｽﾞ</v>
          </cell>
          <cell r="Z73" t="str">
            <v>葛城　洋和</v>
          </cell>
          <cell r="AA73" t="str">
            <v>8130001032476</v>
          </cell>
          <cell r="AB73">
            <v>57</v>
          </cell>
          <cell r="AC73" t="str">
            <v>空調・冷暖房・給湯設備</v>
          </cell>
          <cell r="AD73">
            <v>66</v>
          </cell>
          <cell r="AE73" t="str">
            <v>工事・建築・リフォームサービス</v>
          </cell>
          <cell r="AF73">
            <v>58</v>
          </cell>
          <cell r="AG73" t="str">
            <v>衛生設備</v>
          </cell>
          <cell r="AH73">
            <v>61</v>
          </cell>
          <cell r="AI73" t="str">
            <v>電気・ガス・石油供給設備</v>
          </cell>
          <cell r="AJ73">
            <v>4</v>
          </cell>
          <cell r="AK73" t="str">
            <v>システムキッチン等</v>
          </cell>
          <cell r="AL73" t="str">
            <v>077-565-4111</v>
          </cell>
          <cell r="AM73" t="str">
            <v>525-0032</v>
          </cell>
          <cell r="AN73" t="str">
            <v>滋賀県草津市大路二丁目5－17</v>
          </cell>
          <cell r="BD73" t="str">
            <v>ｶﾂﾗｷﾞ ﾋﾛｶｽﾞ</v>
          </cell>
          <cell r="BE73" t="str">
            <v>葛城　洋和</v>
          </cell>
          <cell r="BF73" t="str">
            <v>代表取締役</v>
          </cell>
          <cell r="BG73" t="str">
            <v>京都市北区西賀茂井ノ口町57番地</v>
          </cell>
          <cell r="BH73">
            <v>24535</v>
          </cell>
          <cell r="BI73" t="str">
            <v>49歳</v>
          </cell>
          <cell r="BJ73" t="str">
            <v>男</v>
          </cell>
          <cell r="BK73" t="str">
            <v>ｶﾂﾗｷﾞ ｼｹﾞﾙ</v>
          </cell>
          <cell r="BL73" t="str">
            <v>葛城　茂</v>
          </cell>
          <cell r="BM73" t="str">
            <v>取締役</v>
          </cell>
          <cell r="BN73" t="str">
            <v>京都市北区西賀茂柿ノ木町22</v>
          </cell>
          <cell r="BO73">
            <v>13971</v>
          </cell>
          <cell r="BP73" t="str">
            <v>78歳</v>
          </cell>
          <cell r="BQ73" t="str">
            <v>男</v>
          </cell>
          <cell r="BR73" t="str">
            <v>ｶﾂﾗｷﾞ ｷﾊﾁﾛｳ</v>
          </cell>
          <cell r="BS73" t="str">
            <v>葛城　喜八郎</v>
          </cell>
          <cell r="BT73" t="str">
            <v>取締役</v>
          </cell>
          <cell r="BU73" t="str">
            <v>京都市上京区日暮通椹木町上ル櫛笥町700‐1</v>
          </cell>
          <cell r="BV73">
            <v>12083</v>
          </cell>
          <cell r="BW73" t="str">
            <v>83歳</v>
          </cell>
          <cell r="BX73" t="str">
            <v>男</v>
          </cell>
          <cell r="BY73" t="str">
            <v>ｶﾂﾗｷﾞ ﾕﾘｺ</v>
          </cell>
          <cell r="BZ73" t="str">
            <v>葛城　百合子</v>
          </cell>
          <cell r="CA73" t="str">
            <v>取締役</v>
          </cell>
          <cell r="CB73" t="str">
            <v>京都市北区西賀茂柿ノ木町22</v>
          </cell>
          <cell r="CC73">
            <v>15126</v>
          </cell>
          <cell r="CD73" t="str">
            <v>75歳</v>
          </cell>
          <cell r="CE73" t="str">
            <v>女</v>
          </cell>
          <cell r="CF73" t="str">
            <v>ｶﾂﾗｷﾞ ｻｴｺ</v>
          </cell>
          <cell r="CG73" t="str">
            <v>葛城　佐栄子</v>
          </cell>
          <cell r="CH73" t="str">
            <v>取締役</v>
          </cell>
          <cell r="CI73" t="str">
            <v>京都市北区西加茂井ノ口町57番地</v>
          </cell>
          <cell r="CJ73">
            <v>24333</v>
          </cell>
          <cell r="CK73" t="str">
            <v>50歳</v>
          </cell>
          <cell r="CL73" t="str">
            <v>女</v>
          </cell>
        </row>
        <row r="74">
          <cell r="A74" t="str">
            <v>UU0070</v>
          </cell>
          <cell r="C74">
            <v>42752</v>
          </cell>
          <cell r="E74" t="str">
            <v>新規</v>
          </cell>
          <cell r="K74" t="b">
            <v>1</v>
          </cell>
          <cell r="W74" t="str">
            <v>ｶﾌﾞｷｶﾞｲｼｬﾔｻｶ</v>
          </cell>
          <cell r="X74" t="str">
            <v>株式会社ヤサカ</v>
          </cell>
          <cell r="Y74" t="str">
            <v>ﾔｻｶ ﾊｼﾞﾒ</v>
          </cell>
          <cell r="Z74" t="str">
            <v>八坂　肇</v>
          </cell>
          <cell r="AA74" t="str">
            <v>3160001012158</v>
          </cell>
          <cell r="AB74">
            <v>63</v>
          </cell>
          <cell r="AC74" t="str">
            <v>福祉・介護用品</v>
          </cell>
          <cell r="AD74">
            <v>65</v>
          </cell>
          <cell r="AE74" t="str">
            <v>レンタルサービス、リースサービス</v>
          </cell>
          <cell r="AF74">
            <v>66</v>
          </cell>
          <cell r="AG74" t="str">
            <v>工事・建築・リフォームサービス</v>
          </cell>
          <cell r="AH74">
            <v>11</v>
          </cell>
          <cell r="AI74" t="str">
            <v>寝具</v>
          </cell>
          <cell r="AJ74">
            <v>10</v>
          </cell>
          <cell r="AK74" t="str">
            <v>家具、室内装備品</v>
          </cell>
          <cell r="AL74" t="str">
            <v>株式会社ヤサカ</v>
          </cell>
          <cell r="AM74" t="str">
            <v>520-1621</v>
          </cell>
          <cell r="AN74" t="str">
            <v>滋賀県高島市今津町今津1970-1</v>
          </cell>
          <cell r="BD74" t="str">
            <v>ﾔｻｶ ﾊｼﾞﾒ</v>
          </cell>
          <cell r="BE74" t="str">
            <v>八坂　肇</v>
          </cell>
          <cell r="BF74" t="str">
            <v>代表取締役</v>
          </cell>
          <cell r="BG74" t="str">
            <v>滋賀県高島市今津町弘川1308-27</v>
          </cell>
          <cell r="BH74">
            <v>29114</v>
          </cell>
          <cell r="BI74">
            <v>37</v>
          </cell>
          <cell r="BJ74" t="str">
            <v>男</v>
          </cell>
          <cell r="BK74" t="str">
            <v>ﾔｻｶ ｲﾄｴ</v>
          </cell>
          <cell r="BL74" t="str">
            <v>八坂　いとえ</v>
          </cell>
          <cell r="BM74" t="str">
            <v>常務取締役</v>
          </cell>
          <cell r="BN74" t="str">
            <v>滋賀県高島市今津町弘川1308-17</v>
          </cell>
          <cell r="BO74">
            <v>19793</v>
          </cell>
          <cell r="BP74">
            <v>62</v>
          </cell>
          <cell r="BQ74" t="str">
            <v>女</v>
          </cell>
          <cell r="BR74" t="str">
            <v>ﾔｻｶ ﾋﾛｺ</v>
          </cell>
          <cell r="BS74" t="str">
            <v>八坂　博子</v>
          </cell>
          <cell r="BT74" t="str">
            <v>取締役</v>
          </cell>
          <cell r="BU74" t="str">
            <v>滋賀県高島市今津町弘川1308-27</v>
          </cell>
          <cell r="BV74">
            <v>29273</v>
          </cell>
          <cell r="BW74">
            <v>36</v>
          </cell>
          <cell r="BX74" t="str">
            <v>女</v>
          </cell>
        </row>
        <row r="75">
          <cell r="A75" t="str">
            <v>UU0071</v>
          </cell>
          <cell r="C75">
            <v>42752</v>
          </cell>
          <cell r="E75" t="str">
            <v>新規</v>
          </cell>
          <cell r="K75" t="b">
            <v>1</v>
          </cell>
          <cell r="W75" t="str">
            <v>ﾔﾝﾏｰｱｸﾞﾘｼﾞｬﾊﾟﾝｶﾌﾞｼｷｶﾞｲｼｬ</v>
          </cell>
          <cell r="X75" t="str">
            <v>ヤンマーアグリジャパン株式会社</v>
          </cell>
          <cell r="Y75" t="str">
            <v>ﾏｽﾀﾞ ﾅｶﾞﾓﾘ</v>
          </cell>
          <cell r="Z75" t="str">
            <v>増田　長盛</v>
          </cell>
          <cell r="AA75" t="str">
            <v>2120001135426</v>
          </cell>
          <cell r="AB75">
            <v>62</v>
          </cell>
          <cell r="AC75" t="str">
            <v>農機具</v>
          </cell>
          <cell r="AD75">
            <v>50</v>
          </cell>
          <cell r="AE75" t="str">
            <v>園芸用品</v>
          </cell>
          <cell r="AG75" t="str">
            <v/>
          </cell>
          <cell r="AI75" t="str">
            <v/>
          </cell>
          <cell r="AK75" t="str">
            <v/>
          </cell>
          <cell r="AL75" t="str">
            <v>06-6376-6433</v>
          </cell>
          <cell r="AM75" t="str">
            <v>530-0014</v>
          </cell>
          <cell r="AN75" t="str">
            <v>大阪府大阪市北区鶴野町1番9号</v>
          </cell>
          <cell r="BD75" t="str">
            <v>ﾏｽﾀﾞ ﾅｶﾞﾓﾘ</v>
          </cell>
          <cell r="BE75" t="str">
            <v>増田　長盛</v>
          </cell>
          <cell r="BF75" t="str">
            <v>代表取締役社長</v>
          </cell>
          <cell r="BG75" t="str">
            <v>兵庫県尼崎市南武庫之荘3丁目5番18号ﾔﾝﾏｰ武庫之荘寮207号</v>
          </cell>
          <cell r="BH75">
            <v>21500</v>
          </cell>
          <cell r="BI75">
            <v>58</v>
          </cell>
          <cell r="BJ75" t="str">
            <v>男性</v>
          </cell>
          <cell r="BK75" t="str">
            <v>ﾅｶｶﾞﾜ ｼﾞｭﾝ</v>
          </cell>
          <cell r="BL75" t="str">
            <v>中川　淳</v>
          </cell>
          <cell r="BM75" t="str">
            <v>専務取締役</v>
          </cell>
          <cell r="BN75" t="str">
            <v>大阪府吹田市佐井寺南が丘8-8ｽﾃｲﾂ千里山南が丘504号</v>
          </cell>
          <cell r="BO75">
            <v>21099</v>
          </cell>
          <cell r="BP75">
            <v>59</v>
          </cell>
          <cell r="BQ75" t="str">
            <v>男性</v>
          </cell>
          <cell r="BR75" t="str">
            <v>ﾊﾔｼ ｺｳｼﾞ</v>
          </cell>
          <cell r="BS75" t="str">
            <v>林　浩司</v>
          </cell>
          <cell r="BT75" t="str">
            <v>取締役</v>
          </cell>
          <cell r="BU75" t="str">
            <v>兵庫県神戸市中央区加納町2丁目13番16-502</v>
          </cell>
          <cell r="BV75">
            <v>22999</v>
          </cell>
          <cell r="BW75">
            <v>54</v>
          </cell>
          <cell r="BX75" t="str">
            <v>男性</v>
          </cell>
          <cell r="BY75" t="str">
            <v>ﾌｼﾞｶﾜ ﾘｭｳｲﾁ</v>
          </cell>
          <cell r="BZ75" t="str">
            <v>藤川　隆一</v>
          </cell>
          <cell r="CA75" t="str">
            <v>取締役</v>
          </cell>
          <cell r="CB75" t="str">
            <v>大阪府松原市田井城6丁目318-7</v>
          </cell>
          <cell r="CC75">
            <v>21961</v>
          </cell>
          <cell r="CD75">
            <v>56</v>
          </cell>
          <cell r="CE75" t="str">
            <v>男性</v>
          </cell>
          <cell r="CF75" t="str">
            <v>ｼﾝﾑﾗ ﾏｺﾄ</v>
          </cell>
          <cell r="CG75" t="str">
            <v>新村　誠</v>
          </cell>
          <cell r="CH75" t="str">
            <v>取締役（非常勤）</v>
          </cell>
          <cell r="CI75" t="str">
            <v>滋賀県長浜市小堀町97番地8</v>
          </cell>
          <cell r="CJ75">
            <v>21483</v>
          </cell>
          <cell r="CK75">
            <v>58</v>
          </cell>
          <cell r="CL75" t="str">
            <v>男性</v>
          </cell>
          <cell r="CM75" t="str">
            <v>ｽｽﾞｷ ﾃﾂﾔ</v>
          </cell>
          <cell r="CN75" t="str">
            <v>鈴木　哲也</v>
          </cell>
          <cell r="CO75" t="str">
            <v>取締役</v>
          </cell>
          <cell r="CP75" t="str">
            <v>大阪府吹田市千里山東1丁目17番45-802号</v>
          </cell>
          <cell r="CQ75">
            <v>22147</v>
          </cell>
          <cell r="CR75">
            <v>56</v>
          </cell>
          <cell r="CS75" t="str">
            <v>男性</v>
          </cell>
          <cell r="CT75" t="str">
            <v>ｲｼﾓﾄ ﾋﾄｼ</v>
          </cell>
          <cell r="CU75" t="str">
            <v>石本　均</v>
          </cell>
          <cell r="CV75" t="str">
            <v>取締役</v>
          </cell>
          <cell r="CW75" t="str">
            <v>奈良県北葛城郡王寺町久度5丁目4番12ﾛｰﾚﾙｺｰﾄ王寺208号</v>
          </cell>
          <cell r="CX75">
            <v>21059</v>
          </cell>
          <cell r="CY75">
            <v>59</v>
          </cell>
          <cell r="CZ75" t="str">
            <v>男性</v>
          </cell>
        </row>
        <row r="76">
          <cell r="A76" t="str">
            <v>UU0072</v>
          </cell>
          <cell r="C76">
            <v>42753</v>
          </cell>
          <cell r="E76" t="str">
            <v>新規</v>
          </cell>
          <cell r="K76" t="b">
            <v>1</v>
          </cell>
          <cell r="W76" t="str">
            <v>ｹｲｼﾞｶﾞｽﾃｯｸｶﾌﾞｼｷｶﾞｲｼｬ</v>
          </cell>
          <cell r="X76" t="str">
            <v>京滋ガステック株式会社</v>
          </cell>
          <cell r="Y76" t="str">
            <v>ﾀﾞｲﾋｮｳﾄﾘｼﾏﾘﾔｸ ﾄﾐﾀ ｽｽﾑ</v>
          </cell>
          <cell r="Z76" t="str">
            <v>代表取締役　富田　進</v>
          </cell>
          <cell r="AA76" t="str">
            <v>6160001013343</v>
          </cell>
          <cell r="AB76">
            <v>18</v>
          </cell>
          <cell r="AC76" t="str">
            <v>ガス</v>
          </cell>
          <cell r="AD76">
            <v>38</v>
          </cell>
          <cell r="AE76" t="str">
            <v>家電製品</v>
          </cell>
          <cell r="AF76">
            <v>57</v>
          </cell>
          <cell r="AG76" t="str">
            <v>空調・冷暖房・給湯設備</v>
          </cell>
          <cell r="AH76">
            <v>61</v>
          </cell>
          <cell r="AI76" t="str">
            <v>電気・ガス・石油供給設備</v>
          </cell>
          <cell r="AJ76">
            <v>66</v>
          </cell>
          <cell r="AK76" t="str">
            <v>工事・建築・リフォームサービス</v>
          </cell>
          <cell r="AL76" t="str">
            <v>077-553-9471</v>
          </cell>
          <cell r="AM76" t="str">
            <v>520-3046</v>
          </cell>
          <cell r="AN76" t="str">
            <v>滋賀県栗東市大橋四丁目6番16号</v>
          </cell>
          <cell r="BD76" t="str">
            <v>ﾄﾐﾀ ｽｽﾑ</v>
          </cell>
          <cell r="BE76" t="str">
            <v>富田　進</v>
          </cell>
          <cell r="BF76" t="str">
            <v>代表取締役社長</v>
          </cell>
          <cell r="BG76" t="str">
            <v>滋賀県大津市際川三丁目1-10</v>
          </cell>
          <cell r="BH76">
            <v>15366</v>
          </cell>
          <cell r="BI76" t="str">
            <v>74才</v>
          </cell>
          <cell r="BJ76" t="str">
            <v>男</v>
          </cell>
          <cell r="BK76" t="str">
            <v>ﾄﾐﾀ ｷﾖｼ</v>
          </cell>
          <cell r="BL76" t="str">
            <v>富田　喜義</v>
          </cell>
          <cell r="BM76" t="str">
            <v>取締役</v>
          </cell>
          <cell r="BN76" t="str">
            <v>滋賀県湖南市朝国657</v>
          </cell>
          <cell r="BO76">
            <v>13940</v>
          </cell>
          <cell r="BP76" t="str">
            <v>78才</v>
          </cell>
          <cell r="BQ76" t="str">
            <v>男</v>
          </cell>
          <cell r="BR76" t="str">
            <v>ﾄﾐﾀ ﾐﾂﾕｷ</v>
          </cell>
          <cell r="BS76" t="str">
            <v>富田　充之</v>
          </cell>
          <cell r="BT76" t="str">
            <v>取締役</v>
          </cell>
          <cell r="BU76" t="str">
            <v>滋賀県守山市岡町153-1-602</v>
          </cell>
          <cell r="BV76">
            <v>25732</v>
          </cell>
          <cell r="BW76" t="str">
            <v>46才</v>
          </cell>
          <cell r="BX76" t="str">
            <v>男</v>
          </cell>
          <cell r="BY76" t="str">
            <v>ｲﾄｳ ﾄｼｱｷ</v>
          </cell>
          <cell r="BZ76" t="str">
            <v>伊藤　年秋</v>
          </cell>
          <cell r="CA76" t="str">
            <v>取締役</v>
          </cell>
          <cell r="CB76" t="str">
            <v>京都市山科区椥辻池尻町69-21</v>
          </cell>
          <cell r="CC76">
            <v>16360</v>
          </cell>
          <cell r="CD76" t="str">
            <v>72才</v>
          </cell>
          <cell r="CE76" t="str">
            <v>男</v>
          </cell>
        </row>
        <row r="77">
          <cell r="A77" t="str">
            <v>UU0073</v>
          </cell>
          <cell r="C77">
            <v>42751</v>
          </cell>
          <cell r="E77" t="str">
            <v>新規</v>
          </cell>
          <cell r="K77" t="b">
            <v>1</v>
          </cell>
          <cell r="W77" t="str">
            <v>ｶﾌﾞｼｷｶﾞｲｼｬﾀﾅﾍﾞｴﾅｼﾞｰ</v>
          </cell>
          <cell r="X77" t="str">
            <v>株式会社　タナベエナジー</v>
          </cell>
          <cell r="Y77" t="str">
            <v>ﾀﾞｲﾋｮｳﾄﾘｼﾏﾘﾔｸ ﾀﾅﾍﾞ ｾﾞﾝｼﾞ</v>
          </cell>
          <cell r="Z77" t="str">
            <v>代表取締役　田邉　善司</v>
          </cell>
          <cell r="AA77" t="str">
            <v>2160001010047</v>
          </cell>
          <cell r="AB77">
            <v>4</v>
          </cell>
          <cell r="AC77" t="str">
            <v>システムキッチン等</v>
          </cell>
          <cell r="AD77">
            <v>18</v>
          </cell>
          <cell r="AE77" t="str">
            <v>ガス</v>
          </cell>
          <cell r="AF77">
            <v>56</v>
          </cell>
          <cell r="AG77" t="str">
            <v>住宅構成材</v>
          </cell>
          <cell r="AH77">
            <v>58</v>
          </cell>
          <cell r="AI77" t="str">
            <v>衛生設備</v>
          </cell>
          <cell r="AJ77">
            <v>66</v>
          </cell>
          <cell r="AK77" t="str">
            <v>工事・建築・リフォームサービス</v>
          </cell>
          <cell r="AL77" t="str">
            <v>0748-42-2014</v>
          </cell>
          <cell r="AM77" t="str">
            <v>521-1235</v>
          </cell>
          <cell r="AN77" t="str">
            <v>滋賀県東近江市伊庭町291番地2</v>
          </cell>
          <cell r="AO77" t="str">
            <v>LIXILリフォームショップ　ライファ野洲</v>
          </cell>
          <cell r="AP77" t="str">
            <v>077-586-5571</v>
          </cell>
          <cell r="AQ77" t="str">
            <v>滋賀県野洲市冨波乙712-2</v>
          </cell>
          <cell r="BD77" t="str">
            <v>ﾀﾅﾍﾞ ｾﾞﾝｼﾞ</v>
          </cell>
          <cell r="BE77" t="str">
            <v>田邉　善司</v>
          </cell>
          <cell r="BF77" t="str">
            <v>代表取締役</v>
          </cell>
          <cell r="BG77" t="str">
            <v>滋賀県東近江市伊庭町291番地2</v>
          </cell>
          <cell r="BH77">
            <v>20462</v>
          </cell>
          <cell r="BI77">
            <v>61</v>
          </cell>
          <cell r="BJ77" t="str">
            <v>男性</v>
          </cell>
          <cell r="BK77" t="str">
            <v>ｲﾄｳ ｸﾆﾖ</v>
          </cell>
          <cell r="BL77" t="str">
            <v>伊藤　國世</v>
          </cell>
          <cell r="BM77" t="str">
            <v>専務取締役</v>
          </cell>
          <cell r="BN77" t="str">
            <v>近江八幡市生須1番地</v>
          </cell>
          <cell r="BO77">
            <v>17783</v>
          </cell>
          <cell r="BP77">
            <v>68</v>
          </cell>
          <cell r="BQ77" t="str">
            <v>男性</v>
          </cell>
          <cell r="BR77" t="str">
            <v>ﾀﾅﾍﾞ ﾄﾓﾐ</v>
          </cell>
          <cell r="BS77" t="str">
            <v>田邉　友美</v>
          </cell>
          <cell r="BT77" t="str">
            <v>取締役</v>
          </cell>
          <cell r="BU77" t="str">
            <v>滋賀県東近江市伊庭町291番地2</v>
          </cell>
          <cell r="BV77">
            <v>23450</v>
          </cell>
          <cell r="BW77">
            <v>52</v>
          </cell>
          <cell r="BX77" t="str">
            <v>女性</v>
          </cell>
        </row>
        <row r="78">
          <cell r="A78" t="str">
            <v>UU0074</v>
          </cell>
          <cell r="C78">
            <v>42755</v>
          </cell>
          <cell r="E78" t="str">
            <v>新規</v>
          </cell>
          <cell r="V78" t="b">
            <v>1</v>
          </cell>
          <cell r="W78" t="str">
            <v>ｴｲﾎﾞﾝ･ﾌﾟﾛﾀﾞｸﾂｶﾌﾞｼｷｶﾞｲｼｬ</v>
          </cell>
          <cell r="X78" t="str">
            <v>エイボン・プロダクツ株式会社</v>
          </cell>
          <cell r="Y78" t="str">
            <v>ﾀﾞｲﾋｮｳﾄﾘｼﾏﾘﾔｸ ﾂﾂﾐ ﾄﾓｱｷ</v>
          </cell>
          <cell r="Z78" t="str">
            <v>代表取締役　堤　智章</v>
          </cell>
          <cell r="AA78" t="str">
            <v>6011101002779</v>
          </cell>
          <cell r="AB78">
            <v>32</v>
          </cell>
          <cell r="AC78" t="str">
            <v>化粧品、化粧用具</v>
          </cell>
          <cell r="AD78">
            <v>3</v>
          </cell>
          <cell r="AE78" t="str">
            <v>健康食品</v>
          </cell>
          <cell r="AF78">
            <v>26</v>
          </cell>
          <cell r="AG78" t="str">
            <v>アクセサリー、貴金属</v>
          </cell>
          <cell r="AH78">
            <v>25</v>
          </cell>
          <cell r="AI78" t="str">
            <v>かばん、財布、履物等</v>
          </cell>
          <cell r="AJ78">
            <v>45</v>
          </cell>
          <cell r="AK78" t="str">
            <v>カメラ類、時計</v>
          </cell>
          <cell r="AL78" t="str">
            <v>045-305-6300</v>
          </cell>
          <cell r="AM78" t="str">
            <v>220-0012</v>
          </cell>
          <cell r="AN78" t="str">
            <v>神奈川県横浜市西区みなとみらい3-6-4　みなとみらいﾋﾞｼﾞﾈｽｽｸｴｱ13階・14階</v>
          </cell>
          <cell r="BD78" t="str">
            <v>ﾂﾂﾐ ﾄﾓｱｷ</v>
          </cell>
          <cell r="BE78" t="str">
            <v>堤　智章</v>
          </cell>
          <cell r="BF78" t="str">
            <v>代表取締役</v>
          </cell>
          <cell r="BG78" t="str">
            <v>東京都港区赤坂八丁目11番37号</v>
          </cell>
          <cell r="BH78">
            <v>24400</v>
          </cell>
          <cell r="BI78">
            <v>50</v>
          </cell>
          <cell r="BJ78" t="str">
            <v>男性</v>
          </cell>
          <cell r="BK78" t="str">
            <v>ﾖｼﾀﾞ ｼｹﾞｵ</v>
          </cell>
          <cell r="BL78" t="str">
            <v>吉田　茂生</v>
          </cell>
          <cell r="BM78" t="str">
            <v>取締役</v>
          </cell>
          <cell r="BO78">
            <v>18413</v>
          </cell>
          <cell r="BP78">
            <v>66</v>
          </cell>
          <cell r="BQ78" t="str">
            <v>男性</v>
          </cell>
          <cell r="BR78" t="str">
            <v>ﾔﾏﾓﾄ ﾏｽﾐ</v>
          </cell>
          <cell r="BS78" t="str">
            <v>山本　真淑</v>
          </cell>
          <cell r="BT78" t="str">
            <v>取締役</v>
          </cell>
          <cell r="BV78">
            <v>30333</v>
          </cell>
          <cell r="BW78">
            <v>34</v>
          </cell>
          <cell r="BX78" t="str">
            <v>女性</v>
          </cell>
          <cell r="BY78" t="str">
            <v>ｳｴﾀﾞ ﾏｻﾕｷ</v>
          </cell>
          <cell r="BZ78" t="str">
            <v>上田　雅之</v>
          </cell>
          <cell r="CA78" t="str">
            <v>取締役</v>
          </cell>
          <cell r="CC78">
            <v>22961</v>
          </cell>
          <cell r="CD78">
            <v>54</v>
          </cell>
          <cell r="CE78" t="str">
            <v>男性</v>
          </cell>
          <cell r="CF78" t="str">
            <v>ﾖｺﾔﾏ ﾏｻﾋﾛ</v>
          </cell>
          <cell r="CG78" t="str">
            <v>横山　昌弘</v>
          </cell>
          <cell r="CH78" t="str">
            <v>取締役</v>
          </cell>
          <cell r="CJ78">
            <v>23166</v>
          </cell>
          <cell r="CK78">
            <v>53</v>
          </cell>
          <cell r="CL78" t="str">
            <v>男性</v>
          </cell>
          <cell r="CM78" t="str">
            <v>ｷﾑﾗ ﾊｼﾞﾒ</v>
          </cell>
          <cell r="CN78" t="str">
            <v>木村　元</v>
          </cell>
          <cell r="CO78" t="str">
            <v>取締役</v>
          </cell>
          <cell r="CQ78">
            <v>18846</v>
          </cell>
          <cell r="CR78">
            <v>65</v>
          </cell>
          <cell r="CS78" t="str">
            <v>男性</v>
          </cell>
          <cell r="CT78" t="str">
            <v>ﾆｼｴ ｱｷﾗ</v>
          </cell>
          <cell r="CU78" t="str">
            <v>西江　章</v>
          </cell>
          <cell r="CV78" t="str">
            <v>取締役</v>
          </cell>
          <cell r="CX78">
            <v>18493</v>
          </cell>
          <cell r="CY78">
            <v>66</v>
          </cell>
          <cell r="CZ78" t="str">
            <v>男性</v>
          </cell>
          <cell r="DA78" t="str">
            <v>ﾔﾏｻﾞｷ ｱﾂｼ</v>
          </cell>
          <cell r="DB78" t="str">
            <v>山崎　篤士</v>
          </cell>
          <cell r="DC78" t="str">
            <v>取締役</v>
          </cell>
          <cell r="DE78">
            <v>26260</v>
          </cell>
          <cell r="DF78">
            <v>45</v>
          </cell>
          <cell r="DG78" t="str">
            <v>男性</v>
          </cell>
          <cell r="DH78" t="str">
            <v>ｺﾊﾞﾔｼ ﾀｶｺ</v>
          </cell>
          <cell r="DI78" t="str">
            <v>小林　隆子</v>
          </cell>
          <cell r="DJ78" t="str">
            <v>取締役</v>
          </cell>
          <cell r="DL78">
            <v>24801</v>
          </cell>
          <cell r="DM78">
            <v>49</v>
          </cell>
          <cell r="DN78" t="str">
            <v>女性</v>
          </cell>
          <cell r="DO78" t="str">
            <v>ｲﾀｶ ﾀｹｼ</v>
          </cell>
          <cell r="DP78" t="str">
            <v>井高　猛之</v>
          </cell>
          <cell r="DQ78" t="str">
            <v>取締役</v>
          </cell>
          <cell r="DS78">
            <v>23701</v>
          </cell>
          <cell r="DT78">
            <v>52</v>
          </cell>
          <cell r="DU78" t="str">
            <v>男性</v>
          </cell>
        </row>
        <row r="79">
          <cell r="A79" t="str">
            <v>UU0075</v>
          </cell>
          <cell r="C79">
            <v>42758</v>
          </cell>
          <cell r="E79" t="str">
            <v>新規</v>
          </cell>
          <cell r="K79" t="b">
            <v>1</v>
          </cell>
          <cell r="W79" t="str">
            <v>ﾀﾞｲﾏﾙｴﾅｳｨﾝｶﾌﾞｼｷｶﾞｲｼｬ</v>
          </cell>
          <cell r="X79" t="str">
            <v>大丸エナウィン株式会社</v>
          </cell>
          <cell r="Y79" t="str">
            <v>ﾀﾞｲﾋｮｳﾄﾘｼﾏﾘﾔｸ ﾌﾙﾉ ｱｷﾗ</v>
          </cell>
          <cell r="Z79" t="str">
            <v>代表取締役社長　古野　晃</v>
          </cell>
          <cell r="AA79" t="str">
            <v>6120001031150</v>
          </cell>
          <cell r="AB79">
            <v>18</v>
          </cell>
          <cell r="AC79" t="str">
            <v>ガス</v>
          </cell>
          <cell r="AD79">
            <v>20</v>
          </cell>
          <cell r="AE79" t="str">
            <v>水</v>
          </cell>
          <cell r="AF79">
            <v>66</v>
          </cell>
          <cell r="AG79" t="str">
            <v>工事・建築・リフォームサービス</v>
          </cell>
          <cell r="AH79">
            <v>57</v>
          </cell>
          <cell r="AI79" t="str">
            <v>空調・冷暖房・給湯設備</v>
          </cell>
          <cell r="AJ79">
            <v>58</v>
          </cell>
          <cell r="AK79" t="str">
            <v>衛生設備</v>
          </cell>
          <cell r="AL79" t="str">
            <v>06-6685-5101</v>
          </cell>
          <cell r="AM79" t="str">
            <v>559-0022</v>
          </cell>
          <cell r="AN79" t="str">
            <v>大阪市住之江区緑木1-4-39</v>
          </cell>
          <cell r="AO79" t="str">
            <v>湖南支店</v>
          </cell>
          <cell r="AP79" t="str">
            <v>077-586-8111</v>
          </cell>
          <cell r="AQ79" t="str">
            <v>野洲市三上1221-1</v>
          </cell>
          <cell r="BD79" t="str">
            <v>ﾌﾙﾉ ｱｷﾗ</v>
          </cell>
          <cell r="BE79" t="str">
            <v>古野　晃</v>
          </cell>
          <cell r="BF79" t="str">
            <v>代表取締役社長</v>
          </cell>
          <cell r="BG79" t="str">
            <v>大阪市住之江区東加賀屋2-15-18-501</v>
          </cell>
          <cell r="BH79">
            <v>19450</v>
          </cell>
          <cell r="BI79" t="str">
            <v>63歳</v>
          </cell>
          <cell r="BJ79" t="str">
            <v>男</v>
          </cell>
          <cell r="BK79" t="str">
            <v>ﾀｹｶﾞﾜ ｳｻﾌﾞﾛｳ</v>
          </cell>
          <cell r="BL79" t="str">
            <v>竹川　夘三郎</v>
          </cell>
          <cell r="BM79" t="str">
            <v>代表取締役会長</v>
          </cell>
          <cell r="BN79" t="str">
            <v>大阪市住之江区緑木1-2-31-507</v>
          </cell>
          <cell r="BO79">
            <v>17892</v>
          </cell>
          <cell r="BP79" t="str">
            <v>68歳</v>
          </cell>
          <cell r="BQ79" t="str">
            <v>男</v>
          </cell>
          <cell r="BR79" t="str">
            <v>ﾏｽﾀﾆ ﾀｶｼ</v>
          </cell>
          <cell r="BS79" t="str">
            <v>桝谷　隆</v>
          </cell>
          <cell r="BT79" t="str">
            <v>専務取締役</v>
          </cell>
          <cell r="BU79" t="str">
            <v>東大阪市鴻池町1-1-14-906</v>
          </cell>
          <cell r="BV79">
            <v>19229</v>
          </cell>
          <cell r="BW79" t="str">
            <v>64歳</v>
          </cell>
          <cell r="BX79" t="str">
            <v>男</v>
          </cell>
          <cell r="BY79" t="str">
            <v>ﾀﾅｶ ﾏｻﾙ</v>
          </cell>
          <cell r="BZ79" t="str">
            <v>田中　勝</v>
          </cell>
          <cell r="CA79" t="str">
            <v>常務取締役</v>
          </cell>
          <cell r="CB79" t="str">
            <v>大阪市住之江区中加賀屋3-12-20-602</v>
          </cell>
          <cell r="CC79">
            <v>19890</v>
          </cell>
          <cell r="CD79" t="str">
            <v>62歳</v>
          </cell>
          <cell r="CE79" t="str">
            <v>男</v>
          </cell>
          <cell r="CF79" t="str">
            <v>ｱｵｷ ﾋｻｼ</v>
          </cell>
          <cell r="CG79" t="str">
            <v>青木　尚史</v>
          </cell>
          <cell r="CH79" t="str">
            <v>常務取締役</v>
          </cell>
          <cell r="CI79" t="str">
            <v>大阪市中央区谷町6-17-39-1106</v>
          </cell>
          <cell r="CJ79">
            <v>19597</v>
          </cell>
          <cell r="CK79" t="str">
            <v>63歳</v>
          </cell>
          <cell r="CL79" t="str">
            <v>男</v>
          </cell>
          <cell r="CM79" t="str">
            <v>ﾃﾗﾑﾗ ｼｹﾞｵ</v>
          </cell>
          <cell r="CN79" t="str">
            <v>寺村　成男</v>
          </cell>
          <cell r="CO79" t="str">
            <v>常務取締役</v>
          </cell>
          <cell r="CP79" t="str">
            <v>奈良市あやめ池南6-7-14-402</v>
          </cell>
          <cell r="CQ79">
            <v>19642</v>
          </cell>
          <cell r="CR79" t="str">
            <v>63歳</v>
          </cell>
          <cell r="CS79" t="str">
            <v>男</v>
          </cell>
          <cell r="CT79" t="str">
            <v>ﾀｹｼﾏ ﾐﾉﾙ</v>
          </cell>
          <cell r="CU79" t="str">
            <v>竹島　実</v>
          </cell>
          <cell r="CV79" t="str">
            <v>取締役</v>
          </cell>
          <cell r="CW79" t="str">
            <v>東近江市小池町522-23-303</v>
          </cell>
          <cell r="CX79">
            <v>19727</v>
          </cell>
          <cell r="CY79" t="str">
            <v>63歳</v>
          </cell>
          <cell r="CZ79" t="str">
            <v>男</v>
          </cell>
          <cell r="DA79" t="str">
            <v>ｱｶｼ ｹﾝｼﾞ</v>
          </cell>
          <cell r="DB79" t="str">
            <v>明石　賢治</v>
          </cell>
          <cell r="DC79" t="str">
            <v>取締役
監査等委員</v>
          </cell>
          <cell r="DD79" t="str">
            <v>奈良県生駒郡平群町初香台3-6-12</v>
          </cell>
          <cell r="DE79">
            <v>19802</v>
          </cell>
          <cell r="DF79" t="str">
            <v>62歳</v>
          </cell>
          <cell r="DG79" t="str">
            <v>男</v>
          </cell>
          <cell r="DH79" t="str">
            <v>ﾏﾂｲ ﾀﾞｲｽｹ</v>
          </cell>
          <cell r="DI79" t="str">
            <v>松井　大輔</v>
          </cell>
          <cell r="DJ79" t="str">
            <v>（社外）取締役
監査等委員</v>
          </cell>
          <cell r="DK79" t="str">
            <v>西宮市大畑町8-20-208</v>
          </cell>
          <cell r="DL79">
            <v>25189</v>
          </cell>
          <cell r="DM79" t="str">
            <v>48歳</v>
          </cell>
          <cell r="DN79" t="str">
            <v>男</v>
          </cell>
          <cell r="DO79" t="str">
            <v>ｸﾜﾓﾘ ﾋﾄﾐ</v>
          </cell>
          <cell r="DP79" t="str">
            <v>桑森　ひとみ</v>
          </cell>
          <cell r="DQ79" t="str">
            <v>（社外）取締役
監査等委員</v>
          </cell>
          <cell r="DR79" t="str">
            <v>大阪市東住吉区駒川1-5-4</v>
          </cell>
          <cell r="DS79">
            <v>20376</v>
          </cell>
          <cell r="DT79" t="str">
            <v>61歳</v>
          </cell>
          <cell r="DU79" t="str">
            <v>女</v>
          </cell>
        </row>
        <row r="80">
          <cell r="A80" t="str">
            <v>UU0076</v>
          </cell>
          <cell r="C80">
            <v>42758</v>
          </cell>
          <cell r="E80" t="str">
            <v>新規</v>
          </cell>
          <cell r="V80" t="b">
            <v>1</v>
          </cell>
          <cell r="W80" t="str">
            <v>ｶﾌﾞｼｷｶﾞｲｼｬﾁｭｳｷｮｳｲﾔｸﾋﾝ</v>
          </cell>
          <cell r="X80" t="str">
            <v>株式会社中京医薬品</v>
          </cell>
          <cell r="Y80" t="str">
            <v>ﾀﾞｲﾋｮｳﾄﾘｼﾏﾘﾔｸｼｬﾁｮｳ ﾔﾏﾀﾞ ﾏｻﾕｷ</v>
          </cell>
          <cell r="Z80" t="str">
            <v>代表取締役社長　山田　正行</v>
          </cell>
          <cell r="AA80" t="str">
            <v>2180001091837</v>
          </cell>
          <cell r="AB80">
            <v>3</v>
          </cell>
          <cell r="AC80" t="str">
            <v>健康食品</v>
          </cell>
          <cell r="AD80">
            <v>27</v>
          </cell>
          <cell r="AE80" t="str">
            <v>医薬品</v>
          </cell>
          <cell r="AF80">
            <v>2</v>
          </cell>
          <cell r="AG80" t="str">
            <v>飲料、酒類</v>
          </cell>
          <cell r="AH80">
            <v>31</v>
          </cell>
          <cell r="AI80" t="str">
            <v>補聴器</v>
          </cell>
          <cell r="AJ80">
            <v>28</v>
          </cell>
          <cell r="AK80" t="str">
            <v>家庭用電気治療器具、磁気治療器具</v>
          </cell>
          <cell r="AL80" t="str">
            <v>0120-23-9985</v>
          </cell>
          <cell r="AM80" t="str">
            <v>475-8541</v>
          </cell>
          <cell r="AN80" t="str">
            <v>愛知県半田市亀崎北浦町2丁目15番地の1</v>
          </cell>
          <cell r="BD80" t="str">
            <v>ﾔﾏﾀﾞ ﾏｻﾕｷ</v>
          </cell>
          <cell r="BE80" t="str">
            <v>山田　正行</v>
          </cell>
          <cell r="BF80" t="str">
            <v>代表取締役社長</v>
          </cell>
          <cell r="BG80" t="str">
            <v>愛知県半田市亀崎月見町2丁目58番地の1</v>
          </cell>
          <cell r="BH80">
            <v>16494</v>
          </cell>
          <cell r="BI80">
            <v>71</v>
          </cell>
          <cell r="BJ80" t="str">
            <v>男性</v>
          </cell>
          <cell r="BK80" t="str">
            <v>ﾂｼﾞﾑﾗ ﾏｺﾄ</v>
          </cell>
          <cell r="BL80" t="str">
            <v>辻村　誠</v>
          </cell>
          <cell r="BM80" t="str">
            <v>専務取締役</v>
          </cell>
          <cell r="BN80" t="str">
            <v>愛知県名古屋市瑞穂区丸根町2-22</v>
          </cell>
          <cell r="BO80">
            <v>18527</v>
          </cell>
          <cell r="BP80">
            <v>66</v>
          </cell>
          <cell r="BQ80" t="str">
            <v>男性</v>
          </cell>
          <cell r="BR80" t="str">
            <v xml:space="preserve">ﾏﾂﾓﾄ ﾖｼﾋﾛ   </v>
          </cell>
          <cell r="BS80" t="str">
            <v>松本　好博</v>
          </cell>
          <cell r="BT80" t="str">
            <v>取締役</v>
          </cell>
          <cell r="BU80" t="str">
            <v>三重県四日市市下之宮町241番地の3</v>
          </cell>
          <cell r="BV80">
            <v>18528</v>
          </cell>
          <cell r="BW80">
            <v>66</v>
          </cell>
          <cell r="BX80" t="str">
            <v>男性</v>
          </cell>
          <cell r="BY80" t="str">
            <v>ｲｲﾀﾞ ﾄｵﾙ</v>
          </cell>
          <cell r="BZ80" t="str">
            <v>飯田　亨</v>
          </cell>
          <cell r="CA80" t="str">
            <v>取締役</v>
          </cell>
          <cell r="CB80" t="str">
            <v>愛知県高浜市春日町5丁目170番地ラビデンス高浜N館1001号</v>
          </cell>
          <cell r="CC80">
            <v>23255</v>
          </cell>
          <cell r="CD80">
            <v>53</v>
          </cell>
          <cell r="CE80" t="str">
            <v>男性</v>
          </cell>
          <cell r="CF80" t="str">
            <v>ﾖﾈﾂﾞ ｼｭｳｼﾞ</v>
          </cell>
          <cell r="CG80" t="str">
            <v>米津　秀二</v>
          </cell>
          <cell r="CH80" t="str">
            <v>取締役</v>
          </cell>
          <cell r="CI80" t="str">
            <v>三重県四日市市日永西5丁目16-10</v>
          </cell>
          <cell r="CJ80">
            <v>23452</v>
          </cell>
          <cell r="CK80">
            <v>52</v>
          </cell>
          <cell r="CL80" t="str">
            <v>男性</v>
          </cell>
          <cell r="CM80" t="str">
            <v>ｲﾜｻｷ ﾚｲｶｲ</v>
          </cell>
          <cell r="CN80" t="str">
            <v>岩崎　雷凱</v>
          </cell>
          <cell r="CO80" t="str">
            <v>取締役</v>
          </cell>
          <cell r="CP80" t="str">
            <v>愛知県名古屋市緑区大高町字西植松1番1ケイズコート301号室</v>
          </cell>
          <cell r="CQ80">
            <v>22363</v>
          </cell>
          <cell r="CR80">
            <v>55</v>
          </cell>
          <cell r="CS80" t="str">
            <v>男性</v>
          </cell>
          <cell r="CT80" t="str">
            <v>ﾜﾀﾅﾍﾞ ｱｷﾗ</v>
          </cell>
          <cell r="CU80" t="str">
            <v>渡邊　明　</v>
          </cell>
          <cell r="CV80" t="str">
            <v>取締役</v>
          </cell>
          <cell r="CW80" t="str">
            <v>三重県四日市市下之宮町241番地の10</v>
          </cell>
          <cell r="CX80">
            <v>16816</v>
          </cell>
          <cell r="CY80">
            <v>71</v>
          </cell>
          <cell r="CZ80" t="str">
            <v>男性</v>
          </cell>
        </row>
        <row r="81">
          <cell r="A81" t="str">
            <v>UU0077</v>
          </cell>
          <cell r="C81">
            <v>42751</v>
          </cell>
          <cell r="E81" t="str">
            <v>新規</v>
          </cell>
          <cell r="V81" t="b">
            <v>1</v>
          </cell>
          <cell r="W81" t="str">
            <v>ｶﾌﾞｼｷｶﾞｲｼｬ ｻｲｽﾞﾃﾞｻﾞｲﾝ</v>
          </cell>
          <cell r="X81" t="str">
            <v>株式会社　SizeDesign</v>
          </cell>
          <cell r="Y81" t="str">
            <v>ﾌｼﾞｼｹﾞ ﾃﾂﾔ</v>
          </cell>
          <cell r="Z81" t="str">
            <v>藤重　哲哉</v>
          </cell>
          <cell r="AA81" t="str">
            <v>6010001096254</v>
          </cell>
          <cell r="AB81">
            <v>2</v>
          </cell>
          <cell r="AC81" t="str">
            <v>飲料、酒類</v>
          </cell>
          <cell r="AD81">
            <v>3</v>
          </cell>
          <cell r="AE81" t="str">
            <v>健康食品</v>
          </cell>
          <cell r="AG81" t="str">
            <v/>
          </cell>
          <cell r="AI81" t="str">
            <v/>
          </cell>
          <cell r="AK81" t="str">
            <v/>
          </cell>
          <cell r="AL81" t="str">
            <v>03-5615-5366</v>
          </cell>
          <cell r="AM81" t="str">
            <v>116-0013</v>
          </cell>
          <cell r="AN81" t="str">
            <v>東京都荒川区西日暮里2-22-1ｽﾃｰｼｮﾝﾌﾟﾗｻﾞﾀﾜｰ</v>
          </cell>
          <cell r="BD81" t="str">
            <v>ﾌｼﾞｼｹﾞ ﾃﾂﾔ</v>
          </cell>
          <cell r="BE81" t="str">
            <v>藤重　哲哉</v>
          </cell>
          <cell r="BF81" t="str">
            <v>代表取締役</v>
          </cell>
          <cell r="BG81" t="str">
            <v>福岡県北九州市小倉南区南方5-6-46</v>
          </cell>
          <cell r="BH81">
            <v>21534</v>
          </cell>
          <cell r="BI81">
            <v>59</v>
          </cell>
          <cell r="BJ81" t="str">
            <v>男性</v>
          </cell>
          <cell r="BK81" t="str">
            <v>ｼｮｳｼﾞ ﾉﾘｱｷ</v>
          </cell>
          <cell r="BL81" t="str">
            <v>庄司　紀昭</v>
          </cell>
          <cell r="BM81" t="str">
            <v>取締役</v>
          </cell>
          <cell r="BN81" t="str">
            <v>東京都墨田区八広4-16-6-206</v>
          </cell>
          <cell r="BO81">
            <v>25785</v>
          </cell>
          <cell r="BP81">
            <v>46</v>
          </cell>
          <cell r="BQ81" t="str">
            <v>男性</v>
          </cell>
          <cell r="BR81" t="str">
            <v>ｽﾅﾓﾄ ｶｽﾞﾔ</v>
          </cell>
          <cell r="BS81" t="str">
            <v>砂本　一也</v>
          </cell>
          <cell r="BT81" t="str">
            <v>取締役</v>
          </cell>
          <cell r="BU81" t="str">
            <v>東京都足立区足立1-11-3</v>
          </cell>
          <cell r="BV81">
            <v>25873</v>
          </cell>
          <cell r="BW81">
            <v>46</v>
          </cell>
          <cell r="BX81" t="str">
            <v>男性</v>
          </cell>
          <cell r="BY81" t="str">
            <v>ｽﾅﾓﾄ ﾕｷｺ</v>
          </cell>
          <cell r="BZ81" t="str">
            <v>砂本　由希子　</v>
          </cell>
          <cell r="CA81" t="str">
            <v>取締役</v>
          </cell>
          <cell r="CB81" t="str">
            <v>東京都足立区足立1-11-3</v>
          </cell>
          <cell r="CC81">
            <v>30080</v>
          </cell>
          <cell r="CD81">
            <v>34</v>
          </cell>
          <cell r="CE81" t="str">
            <v>女性</v>
          </cell>
        </row>
        <row r="82">
          <cell r="A82" t="str">
            <v>UH0001</v>
          </cell>
          <cell r="C82">
            <v>42754</v>
          </cell>
          <cell r="E82" t="str">
            <v>変更</v>
          </cell>
          <cell r="K82" t="b">
            <v>1</v>
          </cell>
          <cell r="V82" t="b">
            <v>0</v>
          </cell>
          <cell r="W82" t="str">
            <v>ｶﾌﾞｼｷｶﾞｲｼｬ ｻﾆｯｸｽ</v>
          </cell>
          <cell r="X82" t="str">
            <v>株式会社　サニックス</v>
          </cell>
          <cell r="Y82" t="str">
            <v>ﾑﾈﾏｻ ﾋﾛｼ</v>
          </cell>
          <cell r="Z82" t="str">
            <v>宗政　寛</v>
          </cell>
          <cell r="AA82" t="str">
            <v>6290001001327</v>
          </cell>
          <cell r="AB82">
            <v>57</v>
          </cell>
          <cell r="AC82" t="str">
            <v>空調・冷暖房・給湯設備</v>
          </cell>
          <cell r="AD82">
            <v>66</v>
          </cell>
          <cell r="AE82" t="str">
            <v>工事・建築・リフォームサービス</v>
          </cell>
          <cell r="AF82">
            <v>85</v>
          </cell>
          <cell r="AG82" t="str">
            <v>駆除サービス、建物清掃サービス</v>
          </cell>
          <cell r="AI82" t="str">
            <v/>
          </cell>
          <cell r="AK82" t="str">
            <v/>
          </cell>
          <cell r="AL82" t="str">
            <v>092-436-8870</v>
          </cell>
          <cell r="AM82" t="str">
            <v>812-0013</v>
          </cell>
          <cell r="AN82" t="str">
            <v>福岡県福岡市博多区博多駅東2－1－23</v>
          </cell>
          <cell r="BD82" t="str">
            <v>ムネマサ　ヒロシ</v>
          </cell>
          <cell r="BE82" t="str">
            <v>宗政　寛</v>
          </cell>
          <cell r="BF82" t="str">
            <v>代表取締役社長</v>
          </cell>
          <cell r="BG82" t="str">
            <v>福岡市南区若久６丁目７１番３２号</v>
          </cell>
          <cell r="BH82">
            <v>27592</v>
          </cell>
          <cell r="BI82">
            <v>41</v>
          </cell>
          <cell r="BJ82" t="str">
            <v>男性</v>
          </cell>
          <cell r="BK82" t="str">
            <v>フチダ  ヨシオ</v>
          </cell>
          <cell r="BL82" t="str">
            <v>渕田　芳雄</v>
          </cell>
          <cell r="BM82" t="str">
            <v>取締役常務執行役員</v>
          </cell>
          <cell r="BN82" t="str">
            <v>福岡県京都郡みやこ町豊津７３９番地９</v>
          </cell>
          <cell r="BO82">
            <v>22189</v>
          </cell>
          <cell r="BP82">
            <v>56</v>
          </cell>
          <cell r="BQ82" t="str">
            <v>男性</v>
          </cell>
          <cell r="BR82" t="str">
            <v>シゲタ　シゲアキ</v>
          </cell>
          <cell r="BS82" t="str">
            <v>茂田　重明</v>
          </cell>
          <cell r="BT82" t="str">
            <v>取締役常務執行役員</v>
          </cell>
          <cell r="BU82" t="str">
            <v>東京都文京区本駒込６丁目２４番４-５０２号</v>
          </cell>
          <cell r="BV82">
            <v>18202</v>
          </cell>
          <cell r="BW82">
            <v>66</v>
          </cell>
          <cell r="BX82" t="str">
            <v>男性</v>
          </cell>
          <cell r="BY82" t="str">
            <v>カネコ　ケンジ</v>
          </cell>
          <cell r="BZ82" t="str">
            <v>金子　賢治</v>
          </cell>
          <cell r="CA82" t="str">
            <v>取締役常務執行役員</v>
          </cell>
          <cell r="CB82" t="str">
            <v>福岡県宗像市大谷３０番地２</v>
          </cell>
          <cell r="CC82">
            <v>18903</v>
          </cell>
          <cell r="CD82">
            <v>65</v>
          </cell>
          <cell r="CE82" t="str">
            <v>男性</v>
          </cell>
          <cell r="CF82" t="str">
            <v>タカノ　テツヤ</v>
          </cell>
          <cell r="CG82" t="str">
            <v>高野　哲也</v>
          </cell>
          <cell r="CH82" t="str">
            <v>取締役常務執行役員</v>
          </cell>
          <cell r="CI82" t="str">
            <v>福岡県大野城市白木原１丁目１７番４-１４０６号</v>
          </cell>
          <cell r="CJ82">
            <v>25180</v>
          </cell>
          <cell r="CK82">
            <v>47</v>
          </cell>
          <cell r="CL82" t="str">
            <v>男性</v>
          </cell>
          <cell r="CM82" t="str">
            <v>マスダ　ミチマサ</v>
          </cell>
          <cell r="CN82" t="str">
            <v>増田　道正</v>
          </cell>
          <cell r="CO82" t="str">
            <v>取締役常務執行役員</v>
          </cell>
          <cell r="CP82" t="str">
            <v>福岡市南区高宮２丁目１４番１８-４０１号</v>
          </cell>
          <cell r="CQ82">
            <v>28353</v>
          </cell>
          <cell r="CR82">
            <v>39</v>
          </cell>
          <cell r="CS82" t="str">
            <v>男性</v>
          </cell>
          <cell r="CT82" t="str">
            <v>ヤマモト　カズシ</v>
          </cell>
          <cell r="CU82" t="str">
            <v>山本　一詞</v>
          </cell>
          <cell r="CV82" t="str">
            <v>取締役常務執行役員</v>
          </cell>
          <cell r="CW82" t="str">
            <v>奈良県香芝市旭ヶ丘５丁目１３番地４０</v>
          </cell>
          <cell r="CX82">
            <v>21389</v>
          </cell>
          <cell r="CY82">
            <v>58</v>
          </cell>
          <cell r="CZ82" t="str">
            <v>男性</v>
          </cell>
          <cell r="DA82" t="str">
            <v>イノウエ　コウゾウ</v>
          </cell>
          <cell r="DB82" t="str">
            <v>井上　公三</v>
          </cell>
          <cell r="DC82" t="str">
            <v>取締役常務執行役員</v>
          </cell>
          <cell r="DD82" t="str">
            <v>福岡市城南区友丘３丁目１２番３２号</v>
          </cell>
          <cell r="DE82">
            <v>20568</v>
          </cell>
          <cell r="DF82">
            <v>60</v>
          </cell>
          <cell r="DG82" t="str">
            <v>男性</v>
          </cell>
          <cell r="DH82" t="str">
            <v>ウメムラ　ノブオ</v>
          </cell>
          <cell r="DI82" t="str">
            <v>梅村　信雄</v>
          </cell>
          <cell r="DJ82" t="str">
            <v>取締役</v>
          </cell>
          <cell r="DK82" t="str">
            <v>福岡県春日市上白水６丁目７１番地</v>
          </cell>
          <cell r="DL82">
            <v>17498</v>
          </cell>
          <cell r="DM82">
            <v>68</v>
          </cell>
          <cell r="DN82" t="str">
            <v>男性</v>
          </cell>
          <cell r="DO82" t="str">
            <v>コンドウ　イサム</v>
          </cell>
          <cell r="DP82" t="str">
            <v>近藤　勇</v>
          </cell>
          <cell r="DQ82" t="str">
            <v>社外取締役</v>
          </cell>
          <cell r="DR82" t="str">
            <v>福岡県大野城市つつじケ丘４丁目５番８号</v>
          </cell>
          <cell r="DS82">
            <v>20277</v>
          </cell>
          <cell r="DT82">
            <v>61</v>
          </cell>
          <cell r="DU82" t="str">
            <v>男性</v>
          </cell>
          <cell r="DV82" t="str">
            <v>カネコ　ナオキ</v>
          </cell>
          <cell r="DW82" t="str">
            <v>金子　直幹</v>
          </cell>
          <cell r="DX82" t="str">
            <v>社外取締役</v>
          </cell>
          <cell r="DY82" t="str">
            <v>福岡市中央区鳥飼２丁目２番３-５０２号</v>
          </cell>
          <cell r="DZ82">
            <v>24600</v>
          </cell>
          <cell r="EA82">
            <v>49</v>
          </cell>
          <cell r="EB82" t="str">
            <v>男性</v>
          </cell>
          <cell r="EC82" t="str">
            <v>クボタ　ヤスフミ</v>
          </cell>
          <cell r="ED82" t="str">
            <v>久保田　康史</v>
          </cell>
          <cell r="EE82" t="str">
            <v>社外取締役</v>
          </cell>
          <cell r="EF82" t="str">
            <v>東京都小金井市中町１丁目１１番２２号</v>
          </cell>
          <cell r="EG82">
            <v>16838</v>
          </cell>
          <cell r="EH82">
            <v>70</v>
          </cell>
          <cell r="EI82" t="str">
            <v>男性</v>
          </cell>
        </row>
        <row r="83">
          <cell r="A83" t="str">
            <v>UU0078</v>
          </cell>
          <cell r="C83">
            <v>42758</v>
          </cell>
          <cell r="E83" t="str">
            <v>新規</v>
          </cell>
          <cell r="V83" t="b">
            <v>1</v>
          </cell>
          <cell r="W83" t="str">
            <v>ｶﾌﾞｼｷｶﾞｲｼｬﾅﾁｭﾗﾘｰﾌﾟﾗｽ</v>
          </cell>
          <cell r="X83" t="str">
            <v>株式会社ナチュラリープラス</v>
          </cell>
          <cell r="Y83" t="str">
            <v>ﾀﾞｲﾋｮｳﾄﾘｼﾏﾘﾔｸｼｬﾁｮｳ ﾅｺﾞｼ ﾀｶｱｷ</v>
          </cell>
          <cell r="Z83" t="str">
            <v>代表取締役社長　名越　隆昭</v>
          </cell>
          <cell r="AA83" t="str">
            <v>4010401043881</v>
          </cell>
          <cell r="AB83">
            <v>2</v>
          </cell>
          <cell r="AC83" t="str">
            <v>飲料、酒類</v>
          </cell>
          <cell r="AD83">
            <v>3</v>
          </cell>
          <cell r="AE83" t="str">
            <v>健康食品</v>
          </cell>
          <cell r="AF83">
            <v>32</v>
          </cell>
          <cell r="AG83" t="str">
            <v>化粧品、化粧用具</v>
          </cell>
          <cell r="AI83" t="str">
            <v/>
          </cell>
          <cell r="AK83" t="str">
            <v/>
          </cell>
          <cell r="AL83" t="str">
            <v>03-6230-3311</v>
          </cell>
          <cell r="AM83" t="str">
            <v>106-6035</v>
          </cell>
          <cell r="AN83" t="str">
            <v>東京都港区六本木1-6-1泉ガーデンタワー35F</v>
          </cell>
          <cell r="BD83" t="str">
            <v>ﾅｺﾞｼ ﾀｶｱｷ</v>
          </cell>
          <cell r="BE83" t="str">
            <v>名越　隆昭</v>
          </cell>
          <cell r="BF83" t="str">
            <v>代表取締役社長</v>
          </cell>
          <cell r="BH83">
            <v>22864</v>
          </cell>
          <cell r="BI83">
            <v>54</v>
          </cell>
          <cell r="BJ83" t="str">
            <v>男性</v>
          </cell>
          <cell r="BK83" t="str">
            <v>ｽｽﾞｷ ﾀｶﾕｷ</v>
          </cell>
          <cell r="BL83" t="str">
            <v>鈴木　隆之</v>
          </cell>
          <cell r="BM83" t="str">
            <v>取締役</v>
          </cell>
          <cell r="BO83">
            <v>22722</v>
          </cell>
          <cell r="BP83">
            <v>54</v>
          </cell>
          <cell r="BQ83" t="str">
            <v>男性</v>
          </cell>
          <cell r="BR83" t="str">
            <v>ﾐｽﾞﾉ ｶﾂﾋﾛ</v>
          </cell>
          <cell r="BS83" t="str">
            <v>水野　克裕</v>
          </cell>
          <cell r="BT83" t="str">
            <v>取締役</v>
          </cell>
          <cell r="BV83">
            <v>22748</v>
          </cell>
          <cell r="BW83">
            <v>54</v>
          </cell>
          <cell r="BX83" t="str">
            <v>男性</v>
          </cell>
        </row>
        <row r="84">
          <cell r="A84" t="str">
            <v>UU0079</v>
          </cell>
          <cell r="C84">
            <v>42762</v>
          </cell>
          <cell r="E84" t="str">
            <v>新規</v>
          </cell>
          <cell r="V84" t="b">
            <v>1</v>
          </cell>
          <cell r="W84" t="str">
            <v>ｶﾌﾞｼｷｶﾞｲｼｬ ﾊｲﾒﾃﾞｨｯｸ</v>
          </cell>
          <cell r="X84" t="str">
            <v>株式会社ハイメディック</v>
          </cell>
          <cell r="Y84" t="str">
            <v>ｲﾄｳ ｶﾂﾔｽ</v>
          </cell>
          <cell r="Z84" t="str">
            <v>伊藤　勝康</v>
          </cell>
          <cell r="AA84" t="str">
            <v>3011001041013</v>
          </cell>
          <cell r="AB84">
            <v>80</v>
          </cell>
          <cell r="AC84" t="str">
            <v>会員権</v>
          </cell>
          <cell r="AE84" t="str">
            <v/>
          </cell>
          <cell r="AG84" t="str">
            <v/>
          </cell>
          <cell r="AI84" t="str">
            <v/>
          </cell>
          <cell r="AK84" t="str">
            <v/>
          </cell>
          <cell r="AL84" t="str">
            <v>03-6731-0706</v>
          </cell>
          <cell r="AM84" t="str">
            <v>151-0053</v>
          </cell>
          <cell r="AN84" t="str">
            <v>東京都渋谷区代々木四丁目36番19号</v>
          </cell>
          <cell r="BD84" t="str">
            <v>ｲﾄｳ ｶﾂﾔｽ</v>
          </cell>
          <cell r="BE84" t="str">
            <v>伊藤　勝康</v>
          </cell>
          <cell r="BF84" t="str">
            <v>代表取締役社長</v>
          </cell>
          <cell r="BG84" t="str">
            <v>名古屋市昭和区田面町二丁目31番地の6</v>
          </cell>
          <cell r="BH84">
            <v>15885</v>
          </cell>
          <cell r="BI84">
            <v>73</v>
          </cell>
          <cell r="BJ84" t="str">
            <v>男性</v>
          </cell>
          <cell r="BK84" t="str">
            <v>ｲﾄｳ ﾖｼﾛｳ</v>
          </cell>
          <cell r="BL84" t="str">
            <v>伊藤　與朗</v>
          </cell>
          <cell r="BM84" t="str">
            <v>代表取締役会長</v>
          </cell>
          <cell r="BN84" t="str">
            <v>名古屋市瑞穂区彌富町字月見ヶ岡28番地の2</v>
          </cell>
          <cell r="BO84">
            <v>14699</v>
          </cell>
          <cell r="BP84">
            <v>76</v>
          </cell>
          <cell r="BQ84" t="str">
            <v>男性</v>
          </cell>
          <cell r="BR84" t="str">
            <v>ﾌｼﾐ ｱﾘﾖｼ</v>
          </cell>
          <cell r="BS84" t="str">
            <v>伏見　有貴</v>
          </cell>
          <cell r="BT84" t="str">
            <v>代表取締役</v>
          </cell>
          <cell r="BU84" t="str">
            <v>名古屋市天白区音聞山840番地</v>
          </cell>
          <cell r="BV84">
            <v>23973</v>
          </cell>
          <cell r="BW84">
            <v>51</v>
          </cell>
          <cell r="BX84" t="str">
            <v>男性</v>
          </cell>
          <cell r="BY84" t="str">
            <v>ﾌﾙｶﾜ ﾃﾂﾔ</v>
          </cell>
          <cell r="BZ84" t="str">
            <v>古川　哲也</v>
          </cell>
          <cell r="CA84" t="str">
            <v>取締役</v>
          </cell>
          <cell r="CB84" t="str">
            <v>長野県北佐久郡軽井沢町大字長倉2115番地1273</v>
          </cell>
          <cell r="CC84">
            <v>25770</v>
          </cell>
          <cell r="CD84">
            <v>46</v>
          </cell>
          <cell r="CE84" t="str">
            <v>男性</v>
          </cell>
          <cell r="CF84" t="str">
            <v>ﾀｶｷﾞ ﾅｵｼ</v>
          </cell>
          <cell r="CG84" t="str">
            <v>髙木　直</v>
          </cell>
          <cell r="CH84" t="str">
            <v>取締役</v>
          </cell>
          <cell r="CI84" t="str">
            <v>岐阜県可児市桜ケ丘5丁目26番</v>
          </cell>
          <cell r="CJ84">
            <v>23158</v>
          </cell>
          <cell r="CK84">
            <v>53</v>
          </cell>
          <cell r="CL84" t="str">
            <v>男性</v>
          </cell>
          <cell r="CM84" t="str">
            <v>ｵｵﾀ ﾖｼﾔｽ</v>
          </cell>
          <cell r="CN84" t="str">
            <v>太田　吉泰</v>
          </cell>
          <cell r="CO84" t="str">
            <v>取締役</v>
          </cell>
          <cell r="CP84" t="str">
            <v>名古屋市中村区京田町3-30</v>
          </cell>
          <cell r="CQ84">
            <v>24464</v>
          </cell>
          <cell r="CR84">
            <v>50</v>
          </cell>
          <cell r="CS84" t="str">
            <v>男性</v>
          </cell>
        </row>
        <row r="85">
          <cell r="A85" t="str">
            <v>UU0080</v>
          </cell>
          <cell r="C85">
            <v>42768</v>
          </cell>
          <cell r="E85" t="str">
            <v>新規</v>
          </cell>
          <cell r="H85" t="b">
            <v>1</v>
          </cell>
          <cell r="O85" t="b">
            <v>1</v>
          </cell>
          <cell r="W85" t="str">
            <v>ｵｳﾐﾌｼﾞﾉｳｷﾞｮｳｷｮｳﾄﾞｳｸﾐｱｲ</v>
          </cell>
          <cell r="X85" t="str">
            <v>おうみ冨士農業協同組合</v>
          </cell>
          <cell r="Y85" t="str">
            <v>ﾀﾞｲﾋｮｳﾘｼﾞﾘｼﾞﾁｮｳ ﾆｼﾀﾞ ﾅｵｷ</v>
          </cell>
          <cell r="Z85" t="str">
            <v>代表理事理事長　西田　直樹</v>
          </cell>
          <cell r="AA85" t="str">
            <v>9160005008849</v>
          </cell>
          <cell r="AB85">
            <v>1</v>
          </cell>
          <cell r="AC85" t="str">
            <v>食料品</v>
          </cell>
          <cell r="AD85">
            <v>50</v>
          </cell>
          <cell r="AE85" t="str">
            <v>園芸用品</v>
          </cell>
          <cell r="AF85">
            <v>69</v>
          </cell>
          <cell r="AG85" t="str">
            <v>生命保険</v>
          </cell>
          <cell r="AH85">
            <v>71</v>
          </cell>
          <cell r="AI85" t="str">
            <v>預貯金</v>
          </cell>
          <cell r="AJ85">
            <v>73</v>
          </cell>
          <cell r="AK85" t="str">
            <v>融資サービス、他の金融関連サービス</v>
          </cell>
          <cell r="AL85" t="str">
            <v>077-582-3401</v>
          </cell>
          <cell r="AM85" t="str">
            <v>524-0021</v>
          </cell>
          <cell r="AN85" t="str">
            <v>滋賀県守山市吉身三丁目7番6号</v>
          </cell>
          <cell r="AO85" t="str">
            <v>野洲支店</v>
          </cell>
          <cell r="AP85" t="str">
            <v>588-3134</v>
          </cell>
          <cell r="AQ85" t="str">
            <v>野洲市小篠原2142-3</v>
          </cell>
          <cell r="AR85" t="str">
            <v>祇王支店</v>
          </cell>
          <cell r="AS85" t="str">
            <v>587-0072</v>
          </cell>
          <cell r="AT85" t="str">
            <v>野洲市永原601</v>
          </cell>
          <cell r="AU85" t="str">
            <v>篠原支店</v>
          </cell>
          <cell r="AV85" t="str">
            <v>588-1601</v>
          </cell>
          <cell r="AW85" t="str">
            <v>野洲市高木2588-2</v>
          </cell>
          <cell r="AX85" t="str">
            <v>三上支店</v>
          </cell>
          <cell r="AY85" t="str">
            <v>587-0075</v>
          </cell>
          <cell r="AZ85" t="str">
            <v>野洲市三上244-1</v>
          </cell>
          <cell r="BA85" t="str">
            <v>中主支店</v>
          </cell>
          <cell r="BB85" t="str">
            <v>589-2481</v>
          </cell>
          <cell r="BC85" t="str">
            <v>野洲市西河原2542</v>
          </cell>
          <cell r="BD85" t="str">
            <v>ﾆｼﾀﾞ ﾅｵｷ</v>
          </cell>
          <cell r="BE85" t="str">
            <v>西田　直樹</v>
          </cell>
          <cell r="BF85" t="str">
            <v>代表理事理事長</v>
          </cell>
          <cell r="BG85" t="str">
            <v>滋賀県守山市大門町213</v>
          </cell>
          <cell r="BH85">
            <v>20129</v>
          </cell>
          <cell r="BI85">
            <v>62</v>
          </cell>
          <cell r="BJ85" t="str">
            <v>男性</v>
          </cell>
          <cell r="BK85" t="str">
            <v>ｷﾑﾗ ﾖｼﾉﾘ</v>
          </cell>
          <cell r="BL85" t="str">
            <v>木村　義典</v>
          </cell>
          <cell r="BM85" t="str">
            <v>代表理事専務</v>
          </cell>
          <cell r="BN85" t="str">
            <v>野洲市野田1961</v>
          </cell>
          <cell r="BO85">
            <v>21241</v>
          </cell>
          <cell r="BP85">
            <v>59</v>
          </cell>
          <cell r="BQ85" t="str">
            <v>男性</v>
          </cell>
          <cell r="BR85" t="str">
            <v>ｶﾀｵｶ ﾆｼｵ</v>
          </cell>
          <cell r="BS85" t="str">
            <v>片岡　仁志男</v>
          </cell>
          <cell r="BT85" t="str">
            <v>常務理事</v>
          </cell>
          <cell r="BU85" t="str">
            <v>野洲市大篠原1802</v>
          </cell>
          <cell r="BV85">
            <v>20070</v>
          </cell>
          <cell r="BW85">
            <v>63</v>
          </cell>
          <cell r="BX85" t="str">
            <v>男性</v>
          </cell>
          <cell r="BY85" t="str">
            <v>ｷﾀﾉ ｻﾄﾙ</v>
          </cell>
          <cell r="BZ85" t="str">
            <v>北野　悟</v>
          </cell>
          <cell r="CA85" t="str">
            <v>常務理事</v>
          </cell>
          <cell r="CB85" t="str">
            <v>守山市千代町125-4</v>
          </cell>
          <cell r="CC85">
            <v>20474</v>
          </cell>
          <cell r="CD85">
            <v>61</v>
          </cell>
          <cell r="CE85" t="str">
            <v>男性</v>
          </cell>
        </row>
        <row r="86">
          <cell r="A86" t="str">
            <v>UU0081</v>
          </cell>
          <cell r="C86">
            <v>42768</v>
          </cell>
          <cell r="E86" t="str">
            <v>新規</v>
          </cell>
          <cell r="V86" t="b">
            <v>1</v>
          </cell>
          <cell r="W86" t="str">
            <v>ﾕｳｹﾞﾝｶﾞｲｼｬ ﾋﾄﾐｷﾞｭｳﾆｭｳ</v>
          </cell>
          <cell r="X86" t="str">
            <v>有限会社　一実牛乳</v>
          </cell>
          <cell r="Y86" t="str">
            <v>ﾀﾀﾗ ﾖｼﾋﾛ</v>
          </cell>
          <cell r="Z86" t="str">
            <v>多々良　佳弘</v>
          </cell>
          <cell r="AA86" t="str">
            <v>5160002012980</v>
          </cell>
          <cell r="AB86">
            <v>1</v>
          </cell>
          <cell r="AC86" t="str">
            <v>食料品</v>
          </cell>
          <cell r="AE86" t="str">
            <v/>
          </cell>
          <cell r="AG86" t="str">
            <v/>
          </cell>
          <cell r="AI86" t="str">
            <v/>
          </cell>
          <cell r="AK86" t="str">
            <v/>
          </cell>
          <cell r="AL86" t="str">
            <v>077-563-8538</v>
          </cell>
          <cell r="AM86" t="str">
            <v>525-0071</v>
          </cell>
          <cell r="AN86" t="str">
            <v>滋賀県草津市南笠東3-14-25</v>
          </cell>
          <cell r="BD86" t="str">
            <v>ﾀﾀﾗ ﾖｼﾋﾛ</v>
          </cell>
          <cell r="BE86" t="str">
            <v>多々良　佳弘</v>
          </cell>
          <cell r="BF86" t="str">
            <v>代表取締役</v>
          </cell>
          <cell r="BG86" t="str">
            <v>滋賀県草津市南笠東3-14-25</v>
          </cell>
          <cell r="BH86">
            <v>27433</v>
          </cell>
          <cell r="BI86">
            <v>41</v>
          </cell>
          <cell r="BJ86" t="str">
            <v>男性</v>
          </cell>
          <cell r="BK86" t="str">
            <v>ﾀﾀﾗ ｾﾂｺ</v>
          </cell>
          <cell r="BL86" t="str">
            <v>多々良　世津子</v>
          </cell>
          <cell r="BM86" t="str">
            <v>取締役</v>
          </cell>
          <cell r="BN86" t="str">
            <v>草津市南笠東3-14-25</v>
          </cell>
          <cell r="BO86">
            <v>17995</v>
          </cell>
          <cell r="BP86">
            <v>67</v>
          </cell>
          <cell r="BQ86" t="str">
            <v>女性</v>
          </cell>
          <cell r="BR86" t="str">
            <v xml:space="preserve">ﾀﾀﾗ ﾂﾄﾑ </v>
          </cell>
          <cell r="BS86" t="str">
            <v>多々良　勉</v>
          </cell>
          <cell r="BT86" t="str">
            <v>取締役</v>
          </cell>
          <cell r="BU86" t="str">
            <v>草津市南笠東3-14-25</v>
          </cell>
          <cell r="BV86">
            <v>18559</v>
          </cell>
          <cell r="BW86">
            <v>66</v>
          </cell>
          <cell r="BX86" t="str">
            <v>男性</v>
          </cell>
          <cell r="BY86" t="str">
            <v>ﾀﾀﾗ ﾘｶ</v>
          </cell>
          <cell r="BZ86" t="str">
            <v>多々良　理香</v>
          </cell>
          <cell r="CA86" t="str">
            <v>取締役</v>
          </cell>
          <cell r="CB86" t="str">
            <v>草津市南笠東3-14-22</v>
          </cell>
          <cell r="CC86">
            <v>27234</v>
          </cell>
          <cell r="CD86">
            <v>42</v>
          </cell>
          <cell r="CE86" t="str">
            <v>女性</v>
          </cell>
        </row>
        <row r="87">
          <cell r="A87" t="str">
            <v>UU0082</v>
          </cell>
          <cell r="C87">
            <v>42767</v>
          </cell>
          <cell r="E87" t="str">
            <v>新規</v>
          </cell>
          <cell r="V87" t="b">
            <v>1</v>
          </cell>
          <cell r="W87" t="str">
            <v>ｶﾌﾞｼｷｶﾞｲｼｬ ｱﾄｺﾝﾄﾛｰﾙ</v>
          </cell>
          <cell r="X87" t="str">
            <v>株式会社アトコントロール</v>
          </cell>
          <cell r="Y87" t="str">
            <v>ﾀﾞｲﾋｮｳﾄﾘｼﾏﾘﾔｸ ｶﾐｲﾁ ﾀﾂﾔ</v>
          </cell>
          <cell r="Z87" t="str">
            <v>代表取締役　上市　達矢</v>
          </cell>
          <cell r="AA87" t="str">
            <v>5011201015590</v>
          </cell>
          <cell r="AB87">
            <v>32</v>
          </cell>
          <cell r="AC87" t="str">
            <v>化粧品、化粧用具</v>
          </cell>
          <cell r="AD87">
            <v>3</v>
          </cell>
          <cell r="AE87" t="str">
            <v>健康食品</v>
          </cell>
          <cell r="AF87">
            <v>34</v>
          </cell>
          <cell r="AG87" t="str">
            <v>歯磨き用品、入れ歯用品</v>
          </cell>
          <cell r="AH87">
            <v>1</v>
          </cell>
          <cell r="AI87" t="str">
            <v>食料品</v>
          </cell>
          <cell r="AK87" t="str">
            <v/>
          </cell>
          <cell r="AL87" t="str">
            <v>03-5719-7663</v>
          </cell>
          <cell r="AM87" t="str">
            <v>141-0031</v>
          </cell>
          <cell r="AN87" t="str">
            <v>東京都品川区西五反田1-11-1ｱｲｵｽ五反田駅前4F</v>
          </cell>
          <cell r="BD87" t="str">
            <v>ｶﾐｲﾁ ﾀﾂﾔ</v>
          </cell>
          <cell r="BE87" t="str">
            <v>上市　達矢</v>
          </cell>
          <cell r="BF87" t="str">
            <v>代表取締役</v>
          </cell>
          <cell r="BG87" t="str">
            <v>東京都大田区田園調布5-39-2ｱﾈｯｸｽ宮崎103</v>
          </cell>
          <cell r="BH87">
            <v>22261</v>
          </cell>
          <cell r="BI87">
            <v>56</v>
          </cell>
          <cell r="BJ87" t="str">
            <v>男性</v>
          </cell>
          <cell r="BK87" t="str">
            <v>ﾏｴﾀﾞ ｵｻﾑ</v>
          </cell>
          <cell r="BL87" t="str">
            <v>前田　修</v>
          </cell>
          <cell r="BM87" t="str">
            <v>取締役</v>
          </cell>
          <cell r="BN87" t="str">
            <v>大阪市北区大深町3番1号ｸﾞﾗﾝﾌﾛﾝﾄ大阪 ﾀﾜｰB 16F</v>
          </cell>
          <cell r="BO87">
            <v>28301</v>
          </cell>
          <cell r="BP87">
            <v>39</v>
          </cell>
          <cell r="BQ87" t="str">
            <v>男性</v>
          </cell>
        </row>
        <row r="88">
          <cell r="A88" t="str">
            <v>UU0083</v>
          </cell>
          <cell r="C88">
            <v>42768</v>
          </cell>
          <cell r="E88" t="str">
            <v>新規</v>
          </cell>
          <cell r="O88" t="b">
            <v>1</v>
          </cell>
          <cell r="W88" t="str">
            <v>ｶﾌﾞｼｷｶﾞｲｼｬ ｻｸﾗｼﾞｭｳｹﾝ</v>
          </cell>
          <cell r="X88" t="str">
            <v>株式会社　さくら住建</v>
          </cell>
          <cell r="Y88" t="str">
            <v>ｽﾐﾅｶﾞ ｺｳｲﾁ</v>
          </cell>
          <cell r="Z88" t="str">
            <v>住永　晃一</v>
          </cell>
          <cell r="AA88" t="str">
            <v>1120001110421</v>
          </cell>
          <cell r="AB88">
            <v>58</v>
          </cell>
          <cell r="AC88" t="str">
            <v>衛生設備</v>
          </cell>
          <cell r="AD88">
            <v>66</v>
          </cell>
          <cell r="AE88" t="str">
            <v>工事・建築・リフォームサービス</v>
          </cell>
          <cell r="AG88" t="str">
            <v/>
          </cell>
          <cell r="AI88" t="str">
            <v/>
          </cell>
          <cell r="AK88" t="str">
            <v/>
          </cell>
          <cell r="AL88" t="str">
            <v>06-6533-3701</v>
          </cell>
          <cell r="AM88" t="str">
            <v>550-0014</v>
          </cell>
          <cell r="AN88" t="str">
            <v>大阪府大阪市西区北堀江1-14-27ｵｸﾞﾛﾋﾞﾙ1Ｆ</v>
          </cell>
          <cell r="BD88" t="str">
            <v>ｽﾐﾅｶﾞ ｺｳｲﾁ</v>
          </cell>
          <cell r="BE88" t="str">
            <v>住永　晃一</v>
          </cell>
          <cell r="BF88" t="str">
            <v>代表取締役</v>
          </cell>
          <cell r="BG88" t="str">
            <v>埼玉県川口市峯976-10</v>
          </cell>
          <cell r="BH88">
            <v>24995</v>
          </cell>
          <cell r="BI88">
            <v>48</v>
          </cell>
          <cell r="BJ88" t="str">
            <v>男性</v>
          </cell>
          <cell r="BK88" t="str">
            <v>ｽﾐﾅｶﾞ ﾐｷｺ</v>
          </cell>
          <cell r="BL88" t="str">
            <v>住永　三紀子</v>
          </cell>
          <cell r="BM88" t="str">
            <v>取締役</v>
          </cell>
          <cell r="BN88" t="str">
            <v>大阪府柏原市玉手町6-61-509</v>
          </cell>
          <cell r="BO88">
            <v>15709</v>
          </cell>
          <cell r="BP88">
            <v>74</v>
          </cell>
          <cell r="BQ88" t="str">
            <v>女性</v>
          </cell>
        </row>
        <row r="89">
          <cell r="A89" t="str">
            <v>UU0084</v>
          </cell>
          <cell r="C89">
            <v>42768</v>
          </cell>
          <cell r="E89" t="str">
            <v>新規</v>
          </cell>
          <cell r="V89" t="b">
            <v>1</v>
          </cell>
          <cell r="W89" t="str">
            <v>ｶﾌﾞｼｷｶﾞｲｼｬﾔﾏｷ</v>
          </cell>
          <cell r="X89" t="str">
            <v>株式会社ヤマキ</v>
          </cell>
          <cell r="Y89" t="str">
            <v>ﾀﾞｲﾋｮｳﾄﾘｼﾏﾘﾔｸ ﾔﾏﾓﾄ ｷｸｵ</v>
          </cell>
          <cell r="Z89" t="str">
            <v>代表取締役　山本　喜久雄</v>
          </cell>
          <cell r="AA89" t="str">
            <v>4160001013196</v>
          </cell>
          <cell r="AB89">
            <v>18</v>
          </cell>
          <cell r="AC89" t="str">
            <v>ガス</v>
          </cell>
          <cell r="AD89">
            <v>57</v>
          </cell>
          <cell r="AE89" t="str">
            <v>空調・冷暖房・給湯設備</v>
          </cell>
          <cell r="AF89">
            <v>61</v>
          </cell>
          <cell r="AG89" t="str">
            <v>電気・ガス・石油供給設備</v>
          </cell>
          <cell r="AI89" t="str">
            <v/>
          </cell>
          <cell r="AK89" t="str">
            <v/>
          </cell>
          <cell r="AL89" t="str">
            <v>077-564-0123</v>
          </cell>
          <cell r="AM89" t="str">
            <v>525-0041</v>
          </cell>
          <cell r="AN89" t="str">
            <v>滋賀県草津市青地町200番地の10</v>
          </cell>
          <cell r="BD89" t="str">
            <v>ﾔﾏﾓﾄ ｷｸｵ</v>
          </cell>
          <cell r="BE89" t="str">
            <v>山本　喜久雄</v>
          </cell>
          <cell r="BF89" t="str">
            <v>代表取締役社長</v>
          </cell>
          <cell r="BG89" t="str">
            <v>滋賀県草津市青地町725番地</v>
          </cell>
          <cell r="BH89">
            <v>17540</v>
          </cell>
          <cell r="BI89">
            <v>69</v>
          </cell>
          <cell r="BJ89" t="str">
            <v>男性</v>
          </cell>
          <cell r="BK89" t="str">
            <v>ﾔﾏﾓﾄ ﾌﾐﾖｼ</v>
          </cell>
          <cell r="BL89" t="str">
            <v>山本　文喜</v>
          </cell>
          <cell r="BM89" t="str">
            <v>専務取締役</v>
          </cell>
          <cell r="BN89" t="str">
            <v>草津市大路1丁目1-1-808</v>
          </cell>
          <cell r="BO89">
            <v>27600</v>
          </cell>
          <cell r="BP89">
            <v>41</v>
          </cell>
          <cell r="BQ89" t="str">
            <v>男性</v>
          </cell>
          <cell r="BR89" t="str">
            <v>ﾔﾏﾓﾄ ﾖｼﾐ</v>
          </cell>
          <cell r="BS89" t="str">
            <v>山本　善美</v>
          </cell>
          <cell r="BT89" t="str">
            <v>取締役経理主任</v>
          </cell>
          <cell r="BU89" t="str">
            <v>草津市青地町725</v>
          </cell>
          <cell r="BV89">
            <v>18124</v>
          </cell>
          <cell r="BW89">
            <v>67</v>
          </cell>
          <cell r="BX89" t="str">
            <v>女性</v>
          </cell>
        </row>
        <row r="90">
          <cell r="A90" t="str">
            <v>UU0085</v>
          </cell>
          <cell r="C90">
            <v>42768</v>
          </cell>
          <cell r="E90" t="str">
            <v>新規</v>
          </cell>
          <cell r="K90" t="b">
            <v>1</v>
          </cell>
          <cell r="W90" t="str">
            <v>ｵｵｻｶｶﾞｽｼﾞｭｳﾀｸｾﾂﾋﾞｶﾌﾞｼｷｶﾞｲｼｬ</v>
          </cell>
          <cell r="X90" t="str">
            <v>大阪ガス住宅設備株式会社</v>
          </cell>
          <cell r="Y90" t="str">
            <v>ｲﾜｻｷ ﾃｲｼﾞ</v>
          </cell>
          <cell r="Z90" t="str">
            <v>岩﨑　貞治</v>
          </cell>
          <cell r="AA90" t="str">
            <v>7120001048846</v>
          </cell>
          <cell r="AB90">
            <v>4</v>
          </cell>
          <cell r="AC90" t="str">
            <v>システムキッチン等</v>
          </cell>
          <cell r="AD90">
            <v>58</v>
          </cell>
          <cell r="AE90" t="str">
            <v>衛生設備</v>
          </cell>
          <cell r="AF90">
            <v>61</v>
          </cell>
          <cell r="AG90" t="str">
            <v>電気・ガス・石油供給設備</v>
          </cell>
          <cell r="AH90">
            <v>66</v>
          </cell>
          <cell r="AI90" t="str">
            <v>工事・建築・リフォームサービス</v>
          </cell>
          <cell r="AK90" t="str">
            <v/>
          </cell>
          <cell r="AL90" t="str">
            <v>06-6222-4311</v>
          </cell>
          <cell r="AM90" t="str">
            <v>541-0048</v>
          </cell>
          <cell r="AN90" t="str">
            <v>大阪市中央区瓦町3-5-7 ＮＲＥＧ御堂筋ﾋﾞﾙ3階</v>
          </cell>
          <cell r="BD90" t="str">
            <v>ｲﾜｻｷ ﾃｲｼﾞ</v>
          </cell>
          <cell r="BE90" t="str">
            <v>岩﨑　貞治</v>
          </cell>
          <cell r="BF90" t="str">
            <v>代表取締役社長</v>
          </cell>
          <cell r="BH90">
            <v>22374</v>
          </cell>
          <cell r="BI90">
            <v>55</v>
          </cell>
          <cell r="BJ90" t="str">
            <v>男性</v>
          </cell>
          <cell r="BK90" t="str">
            <v>ﾅｶﾞﾔﾌﾞ ﾋﾛﾕｷ</v>
          </cell>
          <cell r="BL90" t="str">
            <v>永薮　弘之</v>
          </cell>
          <cell r="BM90" t="str">
            <v>取締役</v>
          </cell>
          <cell r="BO90">
            <v>21393</v>
          </cell>
          <cell r="BP90">
            <v>58</v>
          </cell>
          <cell r="BQ90" t="str">
            <v>男性</v>
          </cell>
          <cell r="BR90" t="str">
            <v>ﾀｹﾀﾞ ｲﾁﾛｳ</v>
          </cell>
          <cell r="BS90" t="str">
            <v>武田　一郎</v>
          </cell>
          <cell r="BT90" t="str">
            <v>取締役</v>
          </cell>
          <cell r="BV90">
            <v>22450</v>
          </cell>
          <cell r="BW90">
            <v>55</v>
          </cell>
          <cell r="BX90" t="str">
            <v>男性</v>
          </cell>
          <cell r="BY90" t="str">
            <v>ｶﾂｾ ｽｽﾑ</v>
          </cell>
          <cell r="BZ90" t="str">
            <v>勝瀬　進</v>
          </cell>
          <cell r="CA90" t="str">
            <v>取締役</v>
          </cell>
          <cell r="CC90">
            <v>21529</v>
          </cell>
          <cell r="CD90">
            <v>58</v>
          </cell>
          <cell r="CE90" t="str">
            <v>男性</v>
          </cell>
          <cell r="CF90" t="str">
            <v>ｵﾀﾞｶﾞｷ ﾐﾂｸﾞ</v>
          </cell>
          <cell r="CG90" t="str">
            <v>小田垣　貢</v>
          </cell>
          <cell r="CH90" t="str">
            <v>取締役</v>
          </cell>
          <cell r="CJ90">
            <v>21836</v>
          </cell>
          <cell r="CK90">
            <v>57</v>
          </cell>
          <cell r="CL90" t="str">
            <v>男性</v>
          </cell>
          <cell r="CM90" t="str">
            <v>ｱｽﾞﾏ ﾀｸ</v>
          </cell>
          <cell r="CN90" t="str">
            <v>東　琢</v>
          </cell>
          <cell r="CO90" t="str">
            <v>取締役</v>
          </cell>
          <cell r="CQ90">
            <v>23656</v>
          </cell>
          <cell r="CR90">
            <v>52</v>
          </cell>
          <cell r="CS90" t="str">
            <v>男性</v>
          </cell>
          <cell r="CT90" t="str">
            <v>ｶﾄｳ ｺｳｼﾞ</v>
          </cell>
          <cell r="CU90" t="str">
            <v>加藤　浩嗣</v>
          </cell>
          <cell r="CV90" t="str">
            <v>取締役</v>
          </cell>
          <cell r="CX90">
            <v>23136</v>
          </cell>
          <cell r="CY90">
            <v>53</v>
          </cell>
          <cell r="CZ90" t="str">
            <v>男性</v>
          </cell>
        </row>
        <row r="91">
          <cell r="A91" t="str">
            <v>UU0086</v>
          </cell>
          <cell r="C91">
            <v>42772</v>
          </cell>
          <cell r="E91" t="str">
            <v>新規</v>
          </cell>
          <cell r="K91" t="b">
            <v>1</v>
          </cell>
          <cell r="O91" t="b">
            <v>1</v>
          </cell>
          <cell r="W91" t="str">
            <v>ｶﾌﾞｼｷｶﾞｲｼｬｲｰｽﾏｲﾙ</v>
          </cell>
          <cell r="X91" t="str">
            <v>株式会社イースマイル</v>
          </cell>
          <cell r="Y91" t="str">
            <v>ｼﾏﾑﾗ ﾉﾘﾀｶ</v>
          </cell>
          <cell r="Z91" t="str">
            <v>島村　禮孝</v>
          </cell>
          <cell r="AA91" t="str">
            <v>5120001111564</v>
          </cell>
          <cell r="AB91">
            <v>58</v>
          </cell>
          <cell r="AC91" t="str">
            <v>衛生設備</v>
          </cell>
          <cell r="AD91">
            <v>60</v>
          </cell>
          <cell r="AE91" t="str">
            <v>給水設備</v>
          </cell>
          <cell r="AF91">
            <v>66</v>
          </cell>
          <cell r="AG91" t="str">
            <v>工事・建築・リフォームサービス</v>
          </cell>
          <cell r="AI91" t="str">
            <v/>
          </cell>
          <cell r="AK91" t="str">
            <v/>
          </cell>
          <cell r="AL91" t="str">
            <v>06-6631-7449</v>
          </cell>
          <cell r="AM91" t="str">
            <v>556-0012</v>
          </cell>
          <cell r="AN91" t="str">
            <v>大阪府大阪市浪速区敷津東3-7-10ｲｰｽﾏｲﾙﾋﾞﾙ</v>
          </cell>
          <cell r="BD91" t="str">
            <v>ｼﾏﾑﾗ ﾉﾘﾀｶ</v>
          </cell>
          <cell r="BE91" t="str">
            <v>島村　禮孝</v>
          </cell>
          <cell r="BF91" t="str">
            <v>代表取締役</v>
          </cell>
          <cell r="BG91" t="str">
            <v>大阪市西成区岸里東1-15-15</v>
          </cell>
          <cell r="BH91">
            <v>25118</v>
          </cell>
          <cell r="BI91">
            <v>48</v>
          </cell>
          <cell r="BJ91" t="str">
            <v>男性</v>
          </cell>
          <cell r="BK91" t="str">
            <v>ｲﾉｳｴ ﾏｻﾖ</v>
          </cell>
          <cell r="BL91" t="str">
            <v>井ノ上　真砂代　</v>
          </cell>
          <cell r="BM91" t="str">
            <v>専務取締役</v>
          </cell>
          <cell r="BN91" t="str">
            <v>大阪市阿倍野区昭和町3-3-28</v>
          </cell>
          <cell r="BO91">
            <v>25893</v>
          </cell>
          <cell r="BP91">
            <v>46</v>
          </cell>
          <cell r="BQ91" t="str">
            <v>女性</v>
          </cell>
          <cell r="BR91" t="str">
            <v>ｲﾉｳｴ ｺﾞｳ</v>
          </cell>
          <cell r="BS91" t="str">
            <v>井ノ上　剛</v>
          </cell>
          <cell r="BT91" t="str">
            <v>常務取締役</v>
          </cell>
          <cell r="BU91" t="str">
            <v>奈良県橿原市常盤町416-5</v>
          </cell>
          <cell r="BV91">
            <v>27682</v>
          </cell>
          <cell r="BW91">
            <v>41</v>
          </cell>
          <cell r="BX91" t="str">
            <v>男性</v>
          </cell>
        </row>
        <row r="92">
          <cell r="A92" t="str">
            <v>UU0087</v>
          </cell>
          <cell r="C92">
            <v>42773</v>
          </cell>
          <cell r="E92" t="str">
            <v>新規</v>
          </cell>
          <cell r="V92" t="b">
            <v>1</v>
          </cell>
          <cell r="W92" t="str">
            <v>ｶﾌﾞｼｷｶﾞｲｼｬ ｱｲﾋﾟｰｴｽｺｽﾒﾃｨｯｸｽ</v>
          </cell>
          <cell r="X92" t="str">
            <v>株式会社IPSコスメティックス</v>
          </cell>
          <cell r="Y92" t="str">
            <v>ﾓﾘﾓﾄ ﾋﾛｼ</v>
          </cell>
          <cell r="Z92" t="str">
            <v>森本　博</v>
          </cell>
          <cell r="AA92" t="str">
            <v>4013201010556</v>
          </cell>
          <cell r="AB92">
            <v>3</v>
          </cell>
          <cell r="AC92" t="str">
            <v>健康食品</v>
          </cell>
          <cell r="AD92">
            <v>32</v>
          </cell>
          <cell r="AE92" t="str">
            <v>化粧品、化粧用具</v>
          </cell>
          <cell r="AG92" t="str">
            <v/>
          </cell>
          <cell r="AI92" t="str">
            <v/>
          </cell>
          <cell r="AK92" t="str">
            <v/>
          </cell>
          <cell r="AL92" t="str">
            <v>03-5437-2672</v>
          </cell>
          <cell r="AM92" t="str">
            <v>153-0064</v>
          </cell>
          <cell r="AN92" t="str">
            <v>東京都目黒区下目黒1-8-1ｱﾙｺﾀﾜｰ12F</v>
          </cell>
          <cell r="BD92" t="str">
            <v>ﾓﾘﾓﾄ ﾋﾛｼ</v>
          </cell>
          <cell r="BE92" t="str">
            <v>森本　博</v>
          </cell>
          <cell r="BF92" t="str">
            <v>代表取締役</v>
          </cell>
          <cell r="BH92">
            <v>22282</v>
          </cell>
          <cell r="BI92">
            <v>56</v>
          </cell>
          <cell r="BJ92" t="str">
            <v>男性</v>
          </cell>
          <cell r="BK92" t="str">
            <v>ｲﾉｳｴ ﾋﾛｶｽﾞ</v>
          </cell>
          <cell r="BL92" t="str">
            <v>井上　浩一</v>
          </cell>
          <cell r="BM92" t="str">
            <v>会長</v>
          </cell>
          <cell r="BO92">
            <v>23972</v>
          </cell>
          <cell r="BP92">
            <v>51</v>
          </cell>
          <cell r="BQ92" t="str">
            <v>男性</v>
          </cell>
          <cell r="BR92" t="str">
            <v>ｱﾝﾄﾞｳ ﾕｲ</v>
          </cell>
          <cell r="BS92" t="str">
            <v>安藤　結</v>
          </cell>
          <cell r="BT92" t="str">
            <v>副社長</v>
          </cell>
          <cell r="BV92">
            <v>23268</v>
          </cell>
          <cell r="BW92">
            <v>53</v>
          </cell>
          <cell r="BX92" t="str">
            <v>女性</v>
          </cell>
        </row>
        <row r="93">
          <cell r="A93" t="str">
            <v>UU0088</v>
          </cell>
          <cell r="C93">
            <v>42765</v>
          </cell>
          <cell r="E93" t="str">
            <v>新規</v>
          </cell>
          <cell r="K93" t="b">
            <v>1</v>
          </cell>
          <cell r="W93" t="str">
            <v>ｶﾌﾞｼｷｶﾞｲｼｬｷｮｳﾌﾟﾛ</v>
          </cell>
          <cell r="X93" t="str">
            <v>株式会社キョウプロ</v>
          </cell>
          <cell r="Y93" t="str">
            <v>ｾﾀｶﾞﾜ ﾏｺﾄ</v>
          </cell>
          <cell r="Z93" t="str">
            <v>瀬田川　真</v>
          </cell>
          <cell r="AA93" t="str">
            <v>2130001010388</v>
          </cell>
          <cell r="AB93">
            <v>18</v>
          </cell>
          <cell r="AC93" t="str">
            <v>ガス</v>
          </cell>
          <cell r="AD93">
            <v>57</v>
          </cell>
          <cell r="AE93" t="str">
            <v>空調・冷暖房・給湯設備</v>
          </cell>
          <cell r="AF93">
            <v>66</v>
          </cell>
          <cell r="AG93" t="str">
            <v>工事・建築・リフォームサービス</v>
          </cell>
          <cell r="AI93" t="str">
            <v/>
          </cell>
          <cell r="AK93" t="str">
            <v/>
          </cell>
          <cell r="AL93" t="str">
            <v>075-256-3412</v>
          </cell>
          <cell r="AM93" t="str">
            <v>600-8495</v>
          </cell>
          <cell r="AN93" t="str">
            <v>京都市下京区四条通油小路西入ﾙ藤本寄町26番地1</v>
          </cell>
          <cell r="BD93" t="str">
            <v>ｾﾀｶﾞﾜ ﾏｺﾄ</v>
          </cell>
          <cell r="BE93" t="str">
            <v>瀬田川　真</v>
          </cell>
          <cell r="BF93" t="str">
            <v>代表取締役</v>
          </cell>
          <cell r="BG93" t="str">
            <v>京都市下京区風早町564ｾﾉｰﾀ402号</v>
          </cell>
          <cell r="BH93">
            <v>22705</v>
          </cell>
          <cell r="BI93">
            <v>54</v>
          </cell>
          <cell r="BJ93" t="str">
            <v>男性</v>
          </cell>
          <cell r="BK93" t="str">
            <v>ｵｸﾑﾗ ﾏｻｱｷ</v>
          </cell>
          <cell r="BL93" t="str">
            <v>奥村　昌昭</v>
          </cell>
          <cell r="BM93" t="str">
            <v>取締役</v>
          </cell>
          <cell r="BN93" t="str">
            <v>京都市西京区山田南山田町15-26</v>
          </cell>
          <cell r="BO93">
            <v>21641</v>
          </cell>
          <cell r="BP93">
            <v>57</v>
          </cell>
          <cell r="BQ93" t="str">
            <v>男性</v>
          </cell>
          <cell r="BR93" t="str">
            <v>ｵｵﾂ ﾉﾘｱｷ</v>
          </cell>
          <cell r="BS93" t="str">
            <v>大津　範彰</v>
          </cell>
          <cell r="BT93" t="str">
            <v>取締役</v>
          </cell>
          <cell r="BU93" t="str">
            <v>京都市下京区柿本町571-805</v>
          </cell>
          <cell r="BV93">
            <v>22722</v>
          </cell>
          <cell r="BW93">
            <v>54</v>
          </cell>
          <cell r="BX93" t="str">
            <v>男性</v>
          </cell>
          <cell r="BY93" t="str">
            <v>ﾐｳﾗ ﾀｶｼ</v>
          </cell>
          <cell r="BZ93" t="str">
            <v>三浦　孝司</v>
          </cell>
          <cell r="CA93" t="str">
            <v>取締役</v>
          </cell>
          <cell r="CB93" t="str">
            <v>舟橋市薬円台1-19-4-301</v>
          </cell>
          <cell r="CC93">
            <v>22951</v>
          </cell>
          <cell r="CD93">
            <v>54</v>
          </cell>
          <cell r="CE93" t="str">
            <v>男性</v>
          </cell>
        </row>
        <row r="94">
          <cell r="A94" t="str">
            <v>UU0089</v>
          </cell>
          <cell r="C94">
            <v>42769</v>
          </cell>
          <cell r="E94" t="str">
            <v>新規</v>
          </cell>
          <cell r="K94" t="b">
            <v>1</v>
          </cell>
          <cell r="W94" t="str">
            <v>ｵｵｻｶｶﾞｽｾｷｭﾘﾃｨｻｰﾋﾞｽｶﾌﾞｼｷｶﾞｲｼｬ</v>
          </cell>
          <cell r="X94" t="str">
            <v>大阪ガスセキュリティサービス株式会社</v>
          </cell>
          <cell r="Y94" t="str">
            <v>ﾏｽﾀﾞ ﾏｺﾄ</v>
          </cell>
          <cell r="Z94" t="str">
            <v>増田　誠</v>
          </cell>
          <cell r="AA94" t="str">
            <v>4120001092789</v>
          </cell>
          <cell r="AB94">
            <v>91</v>
          </cell>
          <cell r="AC94" t="str">
            <v>警備サービス</v>
          </cell>
          <cell r="AE94" t="str">
            <v/>
          </cell>
          <cell r="AG94" t="str">
            <v/>
          </cell>
          <cell r="AI94" t="str">
            <v/>
          </cell>
          <cell r="AK94" t="str">
            <v/>
          </cell>
          <cell r="AL94" t="str">
            <v>06-6306-2061</v>
          </cell>
          <cell r="AM94" t="str">
            <v>532-0024</v>
          </cell>
          <cell r="AN94" t="str">
            <v>大阪市淀川区十三本町3-6-35</v>
          </cell>
          <cell r="BD94" t="str">
            <v>ﾏｽﾀﾞ ﾏｺﾄ</v>
          </cell>
          <cell r="BE94" t="str">
            <v>増田　誠</v>
          </cell>
          <cell r="BF94" t="str">
            <v>代表取締役社長執行役員</v>
          </cell>
          <cell r="BH94">
            <v>22913</v>
          </cell>
          <cell r="BI94">
            <v>54</v>
          </cell>
          <cell r="BJ94" t="str">
            <v>男性</v>
          </cell>
          <cell r="BK94" t="str">
            <v>ﾄｵﾔﾏ ﾏｻｵ</v>
          </cell>
          <cell r="BL94" t="str">
            <v>遠山　雅夫</v>
          </cell>
          <cell r="BM94" t="str">
            <v>取締役執行役員</v>
          </cell>
          <cell r="BO94">
            <v>24207</v>
          </cell>
          <cell r="BP94">
            <v>50</v>
          </cell>
          <cell r="BQ94" t="str">
            <v>男性</v>
          </cell>
          <cell r="BR94" t="str">
            <v>ﾊｼﾓﾄ ｺｳｼﾞ</v>
          </cell>
          <cell r="BS94" t="str">
            <v>橋本　幸二</v>
          </cell>
          <cell r="BT94" t="str">
            <v>取締役執行役員</v>
          </cell>
          <cell r="BV94">
            <v>23734</v>
          </cell>
          <cell r="BW94">
            <v>52</v>
          </cell>
          <cell r="BX94" t="str">
            <v>男性</v>
          </cell>
          <cell r="BY94" t="str">
            <v>ｳｴﾀﾞ ﾋﾛﾌﾐ</v>
          </cell>
          <cell r="BZ94" t="str">
            <v>上田　浩史</v>
          </cell>
          <cell r="CA94" t="str">
            <v>取締役執行役員</v>
          </cell>
          <cell r="CC94">
            <v>23008</v>
          </cell>
          <cell r="CD94">
            <v>54</v>
          </cell>
          <cell r="CE94" t="str">
            <v>男性</v>
          </cell>
          <cell r="CF94" t="str">
            <v>ﾂﾙﾀ ﾋﾛﾐ</v>
          </cell>
          <cell r="CG94" t="str">
            <v>鶴田　博巳</v>
          </cell>
          <cell r="CH94" t="str">
            <v>取締役</v>
          </cell>
          <cell r="CJ94">
            <v>21368</v>
          </cell>
          <cell r="CK94">
            <v>58</v>
          </cell>
          <cell r="CL94" t="str">
            <v>男性</v>
          </cell>
          <cell r="CM94" t="str">
            <v>ﾀﾅｶ ﾃﾂﾔ</v>
          </cell>
          <cell r="CN94" t="str">
            <v>田中　徹也</v>
          </cell>
          <cell r="CO94" t="str">
            <v>取締役</v>
          </cell>
          <cell r="CQ94">
            <v>20019</v>
          </cell>
          <cell r="CR94">
            <v>62</v>
          </cell>
          <cell r="CS94" t="str">
            <v>男性</v>
          </cell>
          <cell r="CT94" t="str">
            <v>ｶﾄｳ ｺｳｼﾞ</v>
          </cell>
          <cell r="CU94" t="str">
            <v>加藤　浩嗣</v>
          </cell>
          <cell r="CV94" t="str">
            <v>取締役</v>
          </cell>
          <cell r="CX94">
            <v>23136</v>
          </cell>
          <cell r="CY94">
            <v>53</v>
          </cell>
          <cell r="CZ94" t="str">
            <v>男性</v>
          </cell>
          <cell r="DA94" t="str">
            <v>ｽｽﾞｷ ﾋﾛﾔｽ</v>
          </cell>
          <cell r="DB94" t="str">
            <v>鈴木　宏育</v>
          </cell>
          <cell r="DC94" t="str">
            <v>取締役</v>
          </cell>
          <cell r="DE94">
            <v>22392</v>
          </cell>
          <cell r="DF94">
            <v>55</v>
          </cell>
          <cell r="DG94" t="str">
            <v>男性</v>
          </cell>
        </row>
        <row r="95">
          <cell r="A95" t="str">
            <v>UU0090</v>
          </cell>
          <cell r="C95">
            <v>42773</v>
          </cell>
          <cell r="E95" t="str">
            <v>新規</v>
          </cell>
          <cell r="V95" t="b">
            <v>1</v>
          </cell>
          <cell r="W95" t="str">
            <v>ｶﾌﾞｼｷｶﾞｲｼｬｴｲｼﾞｱｸﾘｴｲﾄ</v>
          </cell>
          <cell r="X95" t="str">
            <v>株式会社エイジアクリエイト</v>
          </cell>
          <cell r="Y95" t="str">
            <v>ﾀﾞｲﾋｮｳﾄﾘｼﾏﾘﾔｸ ﾖｼﾀﾞ ﾄﾓﾉﾘ</v>
          </cell>
          <cell r="Z95" t="str">
            <v>代表取締役　吉田　友則</v>
          </cell>
          <cell r="AA95" t="str">
            <v>4130001019989</v>
          </cell>
          <cell r="AB95">
            <v>39</v>
          </cell>
          <cell r="AC95" t="str">
            <v>学習用教材、語学教材、教科書等</v>
          </cell>
          <cell r="AD95">
            <v>77</v>
          </cell>
          <cell r="AE95" t="str">
            <v>学習塾、家庭教師等</v>
          </cell>
          <cell r="AG95" t="str">
            <v/>
          </cell>
          <cell r="AI95" t="str">
            <v/>
          </cell>
          <cell r="AK95" t="str">
            <v/>
          </cell>
          <cell r="AL95" t="str">
            <v>075-254-0824</v>
          </cell>
          <cell r="AM95" t="str">
            <v>604-8174</v>
          </cell>
          <cell r="AN95" t="str">
            <v>京都市中京区室町通三条上ﾙ役行者町367番地</v>
          </cell>
          <cell r="BD95" t="str">
            <v>ﾖｼﾀﾞ ﾄﾓﾉﾘ</v>
          </cell>
          <cell r="BE95" t="str">
            <v>吉田　友則</v>
          </cell>
          <cell r="BF95" t="str">
            <v>代表取締役</v>
          </cell>
          <cell r="BG95" t="str">
            <v>京都市左京区黒谷町1番地</v>
          </cell>
          <cell r="BH95">
            <v>26183</v>
          </cell>
          <cell r="BI95">
            <v>45</v>
          </cell>
          <cell r="BJ95" t="str">
            <v>男性</v>
          </cell>
          <cell r="BK95" t="str">
            <v>ｺﾞﾄｳ ﾄﾓﾉﾘ</v>
          </cell>
          <cell r="BL95" t="str">
            <v>後藤　智則</v>
          </cell>
          <cell r="BM95" t="str">
            <v>取締役</v>
          </cell>
          <cell r="BN95" t="str">
            <v>名古屋市東区代官町27-30-805</v>
          </cell>
          <cell r="BO95">
            <v>27547</v>
          </cell>
          <cell r="BP95">
            <v>41</v>
          </cell>
          <cell r="BQ95" t="str">
            <v>男性</v>
          </cell>
        </row>
        <row r="96">
          <cell r="A96" t="str">
            <v>UU0091</v>
          </cell>
          <cell r="C96">
            <v>42773</v>
          </cell>
          <cell r="E96" t="str">
            <v>新規</v>
          </cell>
          <cell r="V96" t="b">
            <v>1</v>
          </cell>
          <cell r="W96" t="str">
            <v>ｶﾌﾞｼｷｶﾞｲｼｬﾃﾞｽｸｽﾀｲﾙ</v>
          </cell>
          <cell r="X96" t="str">
            <v>株式会社デスクスタイル</v>
          </cell>
          <cell r="Y96" t="str">
            <v>ﾀﾞｲﾋｮｳﾄﾘｼﾏﾘﾔｸ ﾖｼﾀﾞ ﾄﾓﾉﾘ</v>
          </cell>
          <cell r="Z96" t="str">
            <v>代表取締役　吉田　友則</v>
          </cell>
          <cell r="AA96" t="str">
            <v>2220001011105</v>
          </cell>
          <cell r="AB96">
            <v>77</v>
          </cell>
          <cell r="AC96" t="str">
            <v>学習塾、家庭教師等</v>
          </cell>
          <cell r="AE96" t="str">
            <v/>
          </cell>
          <cell r="AG96" t="str">
            <v/>
          </cell>
          <cell r="AI96" t="str">
            <v/>
          </cell>
          <cell r="AK96" t="str">
            <v/>
          </cell>
          <cell r="AL96" t="str">
            <v>06-7657-7792</v>
          </cell>
          <cell r="AM96" t="str">
            <v>530-0015</v>
          </cell>
          <cell r="AN96" t="str">
            <v>大阪市北区中崎西四丁目3番32号</v>
          </cell>
          <cell r="BD96" t="str">
            <v>ﾖｼﾀﾞ ﾄﾓﾉﾘ</v>
          </cell>
          <cell r="BE96" t="str">
            <v>吉田　友則</v>
          </cell>
          <cell r="BF96" t="str">
            <v>代表取締役</v>
          </cell>
          <cell r="BG96" t="str">
            <v>京都市左京区黒谷町1番地</v>
          </cell>
          <cell r="BH96">
            <v>26183</v>
          </cell>
          <cell r="BI96">
            <v>45</v>
          </cell>
          <cell r="BJ96" t="str">
            <v>男性</v>
          </cell>
        </row>
        <row r="97">
          <cell r="A97" t="str">
            <v>UU0092</v>
          </cell>
          <cell r="C97">
            <v>42725</v>
          </cell>
          <cell r="E97" t="str">
            <v>新規</v>
          </cell>
          <cell r="V97" t="b">
            <v>1</v>
          </cell>
          <cell r="W97" t="str">
            <v>ｶﾌﾞｼｷｶﾞｲｼｬﾜｰﾙﾄﾞ･ﾚｯﾌﾟ･ｻｰﾋﾞｽ</v>
          </cell>
          <cell r="X97" t="str">
            <v>株式会社ワールド・レップ・サービス</v>
          </cell>
          <cell r="Y97" t="str">
            <v>ﾀﾞｲﾋｮｳﾄﾘｼﾏﾘﾔｸ ｶﾜﾓﾄ ﾖｼﾏｻ</v>
          </cell>
          <cell r="Z97" t="str">
            <v>代表取締役　川本　善政</v>
          </cell>
          <cell r="AA97" t="str">
            <v>1010001108014</v>
          </cell>
          <cell r="AB97">
            <v>32</v>
          </cell>
          <cell r="AC97" t="str">
            <v>化粧品、化粧用具</v>
          </cell>
          <cell r="AE97" t="str">
            <v/>
          </cell>
          <cell r="AG97" t="str">
            <v/>
          </cell>
          <cell r="AI97" t="str">
            <v/>
          </cell>
          <cell r="AK97" t="str">
            <v/>
          </cell>
          <cell r="AL97" t="str">
            <v>0120-249-112</v>
          </cell>
          <cell r="AM97" t="str">
            <v>104-0028</v>
          </cell>
          <cell r="AN97" t="str">
            <v>東京都中央区八重洲2-5-8 日宝八重洲ﾋﾞﾙ6F</v>
          </cell>
          <cell r="BD97" t="str">
            <v>ｶﾜﾓﾄ ﾖｼﾏｻ</v>
          </cell>
          <cell r="BE97" t="str">
            <v>川本　善政</v>
          </cell>
          <cell r="BF97" t="str">
            <v>代表取締役</v>
          </cell>
          <cell r="BG97" t="str">
            <v>千葉県佐倉市染井野5-31-5</v>
          </cell>
          <cell r="BH97">
            <v>26408</v>
          </cell>
          <cell r="BI97">
            <v>45</v>
          </cell>
          <cell r="BJ97" t="str">
            <v>男性</v>
          </cell>
          <cell r="BK97" t="str">
            <v>ｶﾜﾏﾀ ｼﾝﾔ</v>
          </cell>
          <cell r="BL97" t="str">
            <v>川又　伸矢</v>
          </cell>
          <cell r="BM97" t="str">
            <v>取締役社長</v>
          </cell>
          <cell r="BN97" t="str">
            <v>東京都墨田区石原1-1-2ｺｽﾓｸﾞﾗｼｱ201</v>
          </cell>
          <cell r="BO97">
            <v>26545</v>
          </cell>
          <cell r="BP97">
            <v>45</v>
          </cell>
          <cell r="BQ97" t="str">
            <v>男性</v>
          </cell>
        </row>
        <row r="98">
          <cell r="A98" t="str">
            <v>UU0093</v>
          </cell>
          <cell r="C98">
            <v>42776</v>
          </cell>
          <cell r="E98" t="str">
            <v>新規</v>
          </cell>
          <cell r="K98" t="b">
            <v>1</v>
          </cell>
          <cell r="W98" t="str">
            <v>ｵｵｻｶｶﾞｽｴﾙﾋﾟｰｼﾞｰｶﾌﾞｼｷｶﾞｲｼｬ</v>
          </cell>
          <cell r="X98" t="str">
            <v>大阪ガスLPG株式会社</v>
          </cell>
          <cell r="Y98" t="str">
            <v>ｲﾉｳｴ ﾖｼｱｷ</v>
          </cell>
          <cell r="Z98" t="str">
            <v>　　井上　佳昭</v>
          </cell>
          <cell r="AA98" t="str">
            <v>5120001123130</v>
          </cell>
          <cell r="AB98">
            <v>18</v>
          </cell>
          <cell r="AC98" t="str">
            <v>ガス</v>
          </cell>
          <cell r="AD98">
            <v>38</v>
          </cell>
          <cell r="AE98" t="str">
            <v>家電製品</v>
          </cell>
          <cell r="AF98">
            <v>57</v>
          </cell>
          <cell r="AG98" t="str">
            <v>空調・冷暖房・給湯設備</v>
          </cell>
          <cell r="AH98">
            <v>58</v>
          </cell>
          <cell r="AI98" t="str">
            <v>衛生設備</v>
          </cell>
          <cell r="AJ98">
            <v>61</v>
          </cell>
          <cell r="AK98" t="str">
            <v>電気・ガス・石油供給設備</v>
          </cell>
          <cell r="AL98" t="str">
            <v>06-6267-6400</v>
          </cell>
          <cell r="AM98" t="str">
            <v>541-0051</v>
          </cell>
          <cell r="AN98" t="str">
            <v>大阪市中央区備後町3丁目6番14号</v>
          </cell>
          <cell r="AO98" t="str">
            <v>　　滋賀支店</v>
          </cell>
          <cell r="AP98" t="str">
            <v>077-518-1611</v>
          </cell>
          <cell r="AQ98" t="str">
            <v>　　野洲市永原711-4</v>
          </cell>
          <cell r="BD98" t="str">
            <v>ｲﾉｳｴ ﾖｼｱｷ</v>
          </cell>
          <cell r="BE98" t="str">
            <v>井上　佳昭</v>
          </cell>
          <cell r="BF98" t="str">
            <v>代表取締役社長</v>
          </cell>
          <cell r="BG98" t="str">
            <v>吹田市古江台3-6-18-611</v>
          </cell>
          <cell r="BH98">
            <v>22148</v>
          </cell>
          <cell r="BI98" t="str">
            <v>56歳</v>
          </cell>
          <cell r="BJ98" t="str">
            <v>男</v>
          </cell>
          <cell r="BK98" t="str">
            <v>ﾓﾘｳﾁ ﾄｼﾊﾙ</v>
          </cell>
          <cell r="BL98" t="str">
            <v>森内　敏晴</v>
          </cell>
          <cell r="BM98" t="str">
            <v>取締役専務</v>
          </cell>
          <cell r="BN98" t="str">
            <v>河内長野市南花台1-3-3</v>
          </cell>
          <cell r="BO98">
            <v>21241</v>
          </cell>
          <cell r="BP98" t="str">
            <v>58歳</v>
          </cell>
          <cell r="BQ98" t="str">
            <v>男</v>
          </cell>
          <cell r="BR98" t="str">
            <v>ﾓﾘｵｶ ｲｻｵ</v>
          </cell>
          <cell r="BS98" t="str">
            <v>森岡　勲</v>
          </cell>
          <cell r="BT98" t="str">
            <v>取締役常務</v>
          </cell>
          <cell r="BU98" t="str">
            <v>芦屋市岩園町35-11</v>
          </cell>
          <cell r="BV98">
            <v>21633</v>
          </cell>
          <cell r="BW98" t="str">
            <v>57歳</v>
          </cell>
          <cell r="BX98" t="str">
            <v>男</v>
          </cell>
          <cell r="BY98" t="str">
            <v>ｶﾄｳ ｺｳｼﾞ</v>
          </cell>
          <cell r="BZ98" t="str">
            <v>加藤　浩嗣</v>
          </cell>
          <cell r="CA98" t="str">
            <v>取締役</v>
          </cell>
          <cell r="CB98" t="str">
            <v>三田市けやき台3-49-7</v>
          </cell>
          <cell r="CC98">
            <v>23136</v>
          </cell>
          <cell r="CD98" t="str">
            <v>53歳</v>
          </cell>
          <cell r="CE98" t="str">
            <v>男</v>
          </cell>
          <cell r="CF98" t="str">
            <v>ｱﾗｷ ﾀｶﾏｻ</v>
          </cell>
          <cell r="CG98" t="str">
            <v>荒木　孝昌</v>
          </cell>
          <cell r="CH98" t="str">
            <v>取締役</v>
          </cell>
          <cell r="CI98" t="str">
            <v>大阪市阿倍野区文の里4-13-7</v>
          </cell>
          <cell r="CJ98">
            <v>23897</v>
          </cell>
          <cell r="CK98" t="str">
            <v>51歳</v>
          </cell>
          <cell r="CL98" t="str">
            <v>男</v>
          </cell>
        </row>
        <row r="99">
          <cell r="A99" t="str">
            <v>UU0094</v>
          </cell>
          <cell r="C99">
            <v>42776</v>
          </cell>
          <cell r="E99" t="str">
            <v>新規</v>
          </cell>
          <cell r="K99" t="b">
            <v>1</v>
          </cell>
          <cell r="W99" t="str">
            <v>ﾘﾗｲﾌｶﾌﾞｼｷｶﾞｲｼｬ</v>
          </cell>
          <cell r="X99" t="str">
            <v>リライフ株式会社</v>
          </cell>
          <cell r="Y99" t="str">
            <v>ﾘｭｳ ﾋﾃﾞｵ</v>
          </cell>
          <cell r="Z99" t="str">
            <v>龍　英生</v>
          </cell>
          <cell r="AA99" t="str">
            <v>7120001096309</v>
          </cell>
          <cell r="AB99">
            <v>57</v>
          </cell>
          <cell r="AC99" t="str">
            <v>空調・冷暖房・給湯設備</v>
          </cell>
          <cell r="AD99">
            <v>58</v>
          </cell>
          <cell r="AE99" t="str">
            <v>衛生設備</v>
          </cell>
          <cell r="AF99">
            <v>66</v>
          </cell>
          <cell r="AG99" t="str">
            <v>工事・建築・リフォームサービス</v>
          </cell>
          <cell r="AH99">
            <v>70</v>
          </cell>
          <cell r="AI99" t="str">
            <v>損害保険</v>
          </cell>
          <cell r="AK99" t="str">
            <v/>
          </cell>
          <cell r="AL99" t="str">
            <v>06-6532-0028</v>
          </cell>
          <cell r="AM99" t="str">
            <v>550-0013</v>
          </cell>
          <cell r="AN99" t="str">
            <v>大阪府大阪市西区新町1丁目13番3号四ツ橋KFﾋﾞﾙ4階</v>
          </cell>
          <cell r="BD99" t="str">
            <v>ﾘｭｳ ﾋﾃﾞｵ</v>
          </cell>
          <cell r="BE99" t="str">
            <v>龍　英生</v>
          </cell>
          <cell r="BF99" t="str">
            <v>代表取締役</v>
          </cell>
          <cell r="BG99" t="str">
            <v>大阪市西区京町堀1丁目8番2号</v>
          </cell>
          <cell r="BH99">
            <v>25057</v>
          </cell>
          <cell r="BI99">
            <v>48</v>
          </cell>
          <cell r="BJ99" t="str">
            <v>男性</v>
          </cell>
          <cell r="BK99" t="str">
            <v>ｾｲｹ ﾋﾃﾞｱｷ</v>
          </cell>
          <cell r="BL99" t="str">
            <v>清家　英昭</v>
          </cell>
          <cell r="BM99" t="str">
            <v>取締役</v>
          </cell>
          <cell r="BN99" t="str">
            <v>大阪府和泉市鶴山台2-2-7-203</v>
          </cell>
          <cell r="BO99">
            <v>25457</v>
          </cell>
          <cell r="BP99">
            <v>47</v>
          </cell>
          <cell r="BQ99" t="str">
            <v>男性</v>
          </cell>
          <cell r="BR99" t="str">
            <v>ﾘｭｳ ﾉﾌﾞﾋﾛ</v>
          </cell>
          <cell r="BS99" t="str">
            <v>龍　伸浩</v>
          </cell>
          <cell r="BT99" t="str">
            <v>取締役</v>
          </cell>
          <cell r="BU99" t="str">
            <v>長崎市滑石2丁目36番40号</v>
          </cell>
          <cell r="BV99">
            <v>23624</v>
          </cell>
          <cell r="BW99">
            <v>52</v>
          </cell>
          <cell r="BX99" t="str">
            <v>男性</v>
          </cell>
        </row>
        <row r="100">
          <cell r="A100" t="str">
            <v>UU0095</v>
          </cell>
          <cell r="C100">
            <v>42783</v>
          </cell>
          <cell r="E100" t="str">
            <v>新規</v>
          </cell>
          <cell r="K100" t="b">
            <v>1</v>
          </cell>
          <cell r="W100" t="str">
            <v>ｹｲ･ﾃﾞｨｰ･ﾃﾞｨｰ･ｱｲｶﾌﾞｼｷｶﾞｲｼｬ</v>
          </cell>
          <cell r="X100" t="str">
            <v>KDDI株式会社</v>
          </cell>
          <cell r="Y100" t="str">
            <v>ﾀﾅｶ ﾀｶｼ</v>
          </cell>
          <cell r="Z100" t="str">
            <v>田中　孝司</v>
          </cell>
          <cell r="AA100" t="str">
            <v>9011101031552</v>
          </cell>
          <cell r="AB100">
            <v>75</v>
          </cell>
          <cell r="AC100" t="str">
            <v>電話機、電話用品、携帯電話機、通信サービス（電報、固定電話、インターネット、移動通信サービス）</v>
          </cell>
          <cell r="AE100" t="str">
            <v/>
          </cell>
          <cell r="AG100" t="str">
            <v/>
          </cell>
          <cell r="AI100" t="str">
            <v/>
          </cell>
          <cell r="AK100" t="str">
            <v/>
          </cell>
          <cell r="AL100" t="str">
            <v>お客様センター　　　　au携帯電話：局番なし１５７
au以外の携帯電話、一般電話から：（フリーコール）0077-7-111〔無料〕</v>
          </cell>
          <cell r="AM100" t="str">
            <v>160-0023</v>
          </cell>
          <cell r="AN100" t="str">
            <v>東京都新宿区西新宿二丁目3番2号</v>
          </cell>
          <cell r="BD100" t="str">
            <v>ﾀﾅｶ ﾀｶｼ</v>
          </cell>
          <cell r="BE100" t="str">
            <v>田中　孝司</v>
          </cell>
          <cell r="BF100" t="str">
            <v>代表取締役社長</v>
          </cell>
          <cell r="BG100" t="str">
            <v>神奈川県横浜市青葉区荏田北一丁目１７番地６</v>
          </cell>
          <cell r="BH100">
            <v>20877</v>
          </cell>
          <cell r="BI100" t="str">
            <v>59歳</v>
          </cell>
          <cell r="BJ100" t="str">
            <v>男</v>
          </cell>
          <cell r="BK100" t="str">
            <v>ｵﾉﾃﾞﾗ ﾀﾀﾞｼ</v>
          </cell>
          <cell r="BL100" t="str">
            <v>小野寺　正</v>
          </cell>
          <cell r="BM100" t="str">
            <v>取締役会長</v>
          </cell>
          <cell r="BN100" t="str">
            <v>東京都練馬区小竹町２丁目７７番１号</v>
          </cell>
          <cell r="BO100">
            <v>17566</v>
          </cell>
          <cell r="BP100" t="str">
            <v>69歳</v>
          </cell>
          <cell r="BQ100" t="str">
            <v>男</v>
          </cell>
          <cell r="BR100" t="str">
            <v>ﾓﾛｽﾞﾐ ﾋﾛﾌﾐ</v>
          </cell>
          <cell r="BS100" t="str">
            <v>両角　寛文</v>
          </cell>
          <cell r="BT100" t="str">
            <v>代表取締役
執行役員副社長</v>
          </cell>
          <cell r="BU100" t="str">
            <v>埼玉県川越市中原町２丁目１３番地１９</v>
          </cell>
          <cell r="BV100">
            <v>20577</v>
          </cell>
          <cell r="BW100" t="str">
            <v>60歳</v>
          </cell>
          <cell r="BX100" t="str">
            <v>男</v>
          </cell>
          <cell r="BY100" t="str">
            <v>ﾀｶﾊｼ ﾏｺﾄ</v>
          </cell>
          <cell r="BZ100" t="str">
            <v>髙橋　誠</v>
          </cell>
          <cell r="CA100" t="str">
            <v>代表取締役
執行役員副社長</v>
          </cell>
          <cell r="CB100" t="str">
            <v xml:space="preserve">東京都国立市中１丁目５番地の１４５ </v>
          </cell>
          <cell r="CC100">
            <v>22578</v>
          </cell>
          <cell r="CD100" t="str">
            <v>55歳</v>
          </cell>
          <cell r="CE100" t="str">
            <v>男</v>
          </cell>
          <cell r="CF100" t="str">
            <v>ｲｼｶﾜ ﾕｳｿﾞｳ</v>
          </cell>
          <cell r="CG100" t="str">
            <v>石川　雄三</v>
          </cell>
          <cell r="CH100" t="str">
            <v>代表取締役
執行役員副社長</v>
          </cell>
          <cell r="CI100" t="str">
            <v>神奈川県横浜市神奈川区三ツ沢上町１７番３３号</v>
          </cell>
          <cell r="CJ100">
            <v>20747</v>
          </cell>
          <cell r="CK100" t="str">
            <v>60歳</v>
          </cell>
          <cell r="CL100" t="str">
            <v>男</v>
          </cell>
          <cell r="CM100" t="str">
            <v>ﾀｼﾞﾏ ﾋﾃﾞﾋｺ</v>
          </cell>
          <cell r="CN100" t="str">
            <v>田島　英彦</v>
          </cell>
          <cell r="CO100" t="str">
            <v>取締役執行役員専務</v>
          </cell>
          <cell r="CP100" t="str">
            <v>愛知県名古屋市昭和区松風町２丁目１番地の１</v>
          </cell>
          <cell r="CQ100">
            <v>19758</v>
          </cell>
          <cell r="CR100" t="str">
            <v>63歳</v>
          </cell>
          <cell r="CS100" t="str">
            <v>男</v>
          </cell>
          <cell r="CT100" t="str">
            <v>ｳﾁﾀﾞ ﾖｼｱｷ</v>
          </cell>
          <cell r="CU100" t="str">
            <v>内田　義昭</v>
          </cell>
          <cell r="CV100" t="str">
            <v>取締役執行役員専務</v>
          </cell>
          <cell r="CW100" t="str">
            <v>東京都江東区有明１丁目４番２０－４２６号</v>
          </cell>
          <cell r="CX100">
            <v>20712</v>
          </cell>
          <cell r="CY100" t="str">
            <v>60歳</v>
          </cell>
          <cell r="CZ100" t="str">
            <v>男</v>
          </cell>
          <cell r="DA100" t="str">
            <v>ｼｮｳｼﾞ ﾀｶｼ</v>
          </cell>
          <cell r="DB100" t="str">
            <v>東海林　崇</v>
          </cell>
          <cell r="DC100" t="str">
            <v>取締役執行役員常務</v>
          </cell>
          <cell r="DD100" t="str">
            <v>横浜市青葉区美しが丘5丁目23番地5</v>
          </cell>
          <cell r="DE100">
            <v>21454</v>
          </cell>
          <cell r="DF100" t="str">
            <v>58歳</v>
          </cell>
          <cell r="DG100" t="str">
            <v>男</v>
          </cell>
          <cell r="DH100" t="str">
            <v>ﾑﾗﾓﾄ ｼﾝｲﾁ</v>
          </cell>
          <cell r="DI100" t="str">
            <v>村本　伸一</v>
          </cell>
          <cell r="DJ100" t="str">
            <v>取締役執行役員常務</v>
          </cell>
          <cell r="DK100" t="str">
            <v>京都府城陽市平川室木52番地の6</v>
          </cell>
          <cell r="DL100">
            <v>21977</v>
          </cell>
          <cell r="DM100" t="str">
            <v>56歳</v>
          </cell>
          <cell r="DN100" t="str">
            <v>男</v>
          </cell>
          <cell r="DO100" t="str">
            <v>ｸﾊﾞ ﾃﾂｵ</v>
          </cell>
          <cell r="DP100" t="str">
            <v>久芳　徹夫</v>
          </cell>
          <cell r="DQ100" t="str">
            <v>社外取締役</v>
          </cell>
          <cell r="DR100" t="str">
            <v>京都府京都市上京区
丸太町通智恵光院西入ル西院町747番地28</v>
          </cell>
          <cell r="DS100">
            <v>19757</v>
          </cell>
          <cell r="DT100" t="str">
            <v>63歳</v>
          </cell>
          <cell r="DU100" t="str">
            <v>男</v>
          </cell>
          <cell r="DV100" t="str">
            <v>ｺﾀﾞｲﾗ ﾉﾌﾞﾖﾘ</v>
          </cell>
          <cell r="DW100" t="str">
            <v>小平　信因</v>
          </cell>
          <cell r="DX100" t="str">
            <v>社外取締役</v>
          </cell>
          <cell r="DY100" t="str">
            <v>神奈川県川崎市麻生区五力田1丁目８番11号</v>
          </cell>
          <cell r="DZ100">
            <v>17975</v>
          </cell>
          <cell r="EA100" t="str">
            <v>67歳</v>
          </cell>
          <cell r="EB100" t="str">
            <v>男</v>
          </cell>
          <cell r="EC100" t="str">
            <v>ﾌｸｶﾜ ｼﾝｼﾞ</v>
          </cell>
          <cell r="ED100" t="str">
            <v>福川　伸次</v>
          </cell>
          <cell r="EE100" t="str">
            <v>社外独立取締役</v>
          </cell>
          <cell r="EF100" t="str">
            <v>東京都世田谷区奥沢8丁目7番11号</v>
          </cell>
          <cell r="EG100">
            <v>11756</v>
          </cell>
          <cell r="EH100" t="str">
            <v>84歳</v>
          </cell>
          <cell r="EI100" t="str">
            <v>男</v>
          </cell>
          <cell r="EJ100" t="str">
            <v>ﾀﾅﾍﾞ ｸﾆｺ</v>
          </cell>
          <cell r="EK100" t="str">
            <v>田辺　邦子</v>
          </cell>
          <cell r="EL100" t="str">
            <v>社外独立取締役</v>
          </cell>
          <cell r="EM100" t="str">
            <v>東京都港区芝４丁目１６番１-１７０８号</v>
          </cell>
          <cell r="EN100">
            <v>16528</v>
          </cell>
          <cell r="EO100" t="str">
            <v>71歳</v>
          </cell>
          <cell r="EP100" t="str">
            <v>女</v>
          </cell>
          <cell r="EQ100" t="str">
            <v>ﾈﾓﾄ ﾖｼｱｷ</v>
          </cell>
          <cell r="ER100" t="str">
            <v>根元　義章</v>
          </cell>
          <cell r="ES100" t="str">
            <v>社外独立取締役</v>
          </cell>
          <cell r="ET100" t="str">
            <v>宮城県仙台市宮城野区清水沼2丁目12番6号</v>
          </cell>
          <cell r="EU100">
            <v>16773</v>
          </cell>
          <cell r="EV100" t="str">
            <v>71歳</v>
          </cell>
          <cell r="EW100" t="str">
            <v>男</v>
          </cell>
        </row>
        <row r="101">
          <cell r="A101" t="str">
            <v>UH0002</v>
          </cell>
          <cell r="C101">
            <v>42786</v>
          </cell>
          <cell r="E101" t="str">
            <v>変更</v>
          </cell>
          <cell r="V101" t="b">
            <v>1</v>
          </cell>
          <cell r="W101" t="str">
            <v xml:space="preserve">ｶﾌﾞｼｷｶﾞｲｼｬｴﾘﾅ  </v>
          </cell>
          <cell r="X101" t="str">
            <v>株式会社エリナ</v>
          </cell>
          <cell r="Y101" t="str">
            <v>ｼﾌﾞﾔ ﾄｼﾀｶ</v>
          </cell>
          <cell r="Z101" t="str">
            <v>渋谷　敏孝</v>
          </cell>
          <cell r="AA101" t="str">
            <v>7010401054975</v>
          </cell>
          <cell r="AB101">
            <v>2</v>
          </cell>
          <cell r="AC101" t="str">
            <v>飲料、酒類</v>
          </cell>
          <cell r="AD101">
            <v>6</v>
          </cell>
          <cell r="AE101" t="str">
            <v>浄水器等</v>
          </cell>
          <cell r="AF101">
            <v>9</v>
          </cell>
          <cell r="AG101" t="str">
            <v>掃除用具、洗浄剤、ゴミ処理器</v>
          </cell>
          <cell r="AH101">
            <v>32</v>
          </cell>
          <cell r="AI101" t="str">
            <v>化粧品、化粧用具</v>
          </cell>
          <cell r="AJ101">
            <v>34</v>
          </cell>
          <cell r="AK101" t="str">
            <v>歯磨き用品、入れ歯用品</v>
          </cell>
          <cell r="AL101" t="str">
            <v>03-6252-3030</v>
          </cell>
          <cell r="AM101" t="str">
            <v>105-0021</v>
          </cell>
          <cell r="AN101" t="str">
            <v>東京都港区東新橋1-9-2 汐留住友ビル18F</v>
          </cell>
          <cell r="BD101" t="str">
            <v>ｼﾌﾞﾔ ﾄｼﾀｶ</v>
          </cell>
          <cell r="BE101" t="str">
            <v>渋谷　敏孝</v>
          </cell>
          <cell r="BF101" t="str">
            <v>代表取締役社長</v>
          </cell>
          <cell r="BH101">
            <v>22651</v>
          </cell>
          <cell r="BI101">
            <v>55</v>
          </cell>
          <cell r="BJ101" t="str">
            <v>男性</v>
          </cell>
        </row>
        <row r="102">
          <cell r="A102" t="str">
            <v>UU0096</v>
          </cell>
          <cell r="C102">
            <v>42786</v>
          </cell>
          <cell r="E102" t="str">
            <v>新規</v>
          </cell>
          <cell r="V102" t="b">
            <v>1</v>
          </cell>
          <cell r="W102" t="str">
            <v>ﾋｭｰﾏﾝｷｮｳｲｸｼｽﾃﾑｶﾌﾞｼｷｶﾞｲｼｬ</v>
          </cell>
          <cell r="X102" t="str">
            <v>ヒューマン教育システム株式会社</v>
          </cell>
          <cell r="Y102" t="str">
            <v>ﾊｾｶﾞﾜ ｶﾂﾋﾛ</v>
          </cell>
          <cell r="Z102" t="str">
            <v>長谷川　勝広</v>
          </cell>
          <cell r="AA102" t="str">
            <v>5180001061325</v>
          </cell>
          <cell r="AB102">
            <v>39</v>
          </cell>
          <cell r="AC102" t="str">
            <v>学習用教材、語学教材、教科書等</v>
          </cell>
          <cell r="AE102" t="str">
            <v/>
          </cell>
          <cell r="AG102" t="str">
            <v/>
          </cell>
          <cell r="AI102" t="str">
            <v/>
          </cell>
          <cell r="AK102" t="str">
            <v/>
          </cell>
          <cell r="AL102" t="str">
            <v>052-386-8787</v>
          </cell>
          <cell r="AM102" t="str">
            <v>450-0002</v>
          </cell>
          <cell r="AN102" t="str">
            <v>愛知県名古屋市中村区名駅五丁目16番17号</v>
          </cell>
          <cell r="BD102" t="str">
            <v>ﾊｻｶﾞﾜ ｶﾂﾋﾛ</v>
          </cell>
          <cell r="BE102" t="str">
            <v>長谷川　勝広</v>
          </cell>
          <cell r="BF102" t="str">
            <v>代表取締役</v>
          </cell>
          <cell r="BG102" t="str">
            <v>愛知県名古屋市北区成願寺1-6</v>
          </cell>
          <cell r="BH102">
            <v>24737</v>
          </cell>
          <cell r="BI102" t="str">
            <v>49歳</v>
          </cell>
          <cell r="BJ102" t="str">
            <v>男</v>
          </cell>
        </row>
        <row r="103">
          <cell r="A103" t="str">
            <v>UU0097</v>
          </cell>
          <cell r="C103">
            <v>42773</v>
          </cell>
          <cell r="E103" t="str">
            <v>新規</v>
          </cell>
          <cell r="V103" t="b">
            <v>1</v>
          </cell>
          <cell r="W103" t="str">
            <v>ｶﾌﾞｼｷｶﾞｲｼｬﾏｲ･ﾌﾟﾗﾝ</v>
          </cell>
          <cell r="X103" t="str">
            <v>株式会社マイ・プラン</v>
          </cell>
          <cell r="Y103" t="str">
            <v>ﾀﾞｲﾋｮｳﾄﾘｼﾏﾘﾔｸ ﾎﾝﾀﾞ ﾉﾌﾞﾐﾂ</v>
          </cell>
          <cell r="Z103" t="str">
            <v>代表取締役　本多　伸光</v>
          </cell>
          <cell r="AA103" t="str">
            <v>8180001105087</v>
          </cell>
          <cell r="AB103">
            <v>77</v>
          </cell>
          <cell r="AC103" t="str">
            <v>学習塾、家庭教師等</v>
          </cell>
          <cell r="AE103" t="str">
            <v/>
          </cell>
          <cell r="AG103" t="str">
            <v/>
          </cell>
          <cell r="AI103" t="str">
            <v/>
          </cell>
          <cell r="AK103" t="str">
            <v/>
          </cell>
          <cell r="AL103" t="str">
            <v>052-262-3251</v>
          </cell>
          <cell r="AM103" t="str">
            <v>460-0008</v>
          </cell>
          <cell r="AN103" t="str">
            <v>愛知県名古屋市中区栄4-16-17 ﾌｨｰﾌﾞﾙｻｶｴ301</v>
          </cell>
          <cell r="BD103" t="str">
            <v>ﾎﾝﾀﾞ ﾉﾌﾞﾐﾂ</v>
          </cell>
          <cell r="BE103" t="str">
            <v>本多　伸光</v>
          </cell>
          <cell r="BF103" t="str">
            <v>代表取締役</v>
          </cell>
          <cell r="BG103" t="str">
            <v>名古屋市天白区鴻の巣2-1001</v>
          </cell>
          <cell r="BH103">
            <v>27436</v>
          </cell>
          <cell r="BI103">
            <v>41</v>
          </cell>
          <cell r="BJ103" t="str">
            <v>男性</v>
          </cell>
          <cell r="BK103" t="str">
            <v>ﾎﾝﾀﾞ ﾐﾄﾞﾘ</v>
          </cell>
          <cell r="BL103" t="str">
            <v>本多　翠</v>
          </cell>
          <cell r="BM103" t="str">
            <v>取締役</v>
          </cell>
          <cell r="BN103" t="str">
            <v>名古屋市天白区鴻の巣2-1001</v>
          </cell>
          <cell r="BO103">
            <v>29384</v>
          </cell>
          <cell r="BP103">
            <v>36</v>
          </cell>
          <cell r="BQ103" t="str">
            <v>女性</v>
          </cell>
          <cell r="BR103" t="str">
            <v>ｵｵｻﾜ ｹﾝｼﾞ</v>
          </cell>
          <cell r="BS103" t="str">
            <v>大澤　賢司</v>
          </cell>
          <cell r="BT103" t="str">
            <v>取締役</v>
          </cell>
          <cell r="BU103" t="str">
            <v>名古屋市昭和区丸屋町4-32-1-307</v>
          </cell>
          <cell r="BV103">
            <v>30434</v>
          </cell>
          <cell r="BW103">
            <v>33</v>
          </cell>
          <cell r="BX103" t="str">
            <v>男性</v>
          </cell>
          <cell r="BY103" t="str">
            <v>ｵｵｻﾜ ﾕｳｺ</v>
          </cell>
          <cell r="BZ103" t="str">
            <v>大澤　祐子</v>
          </cell>
          <cell r="CA103" t="str">
            <v>取締役</v>
          </cell>
          <cell r="CB103" t="str">
            <v>名古屋市昭和区丸屋町4-32-1-307</v>
          </cell>
          <cell r="CC103">
            <v>30945</v>
          </cell>
          <cell r="CD103">
            <v>32</v>
          </cell>
          <cell r="CE103" t="str">
            <v>女性</v>
          </cell>
          <cell r="CF103" t="str">
            <v>ﾔﾅｷﾞｻﾜ ﾏｻﾐﾁ</v>
          </cell>
          <cell r="CG103" t="str">
            <v>柳澤　将道　</v>
          </cell>
          <cell r="CH103" t="str">
            <v>取締役</v>
          </cell>
          <cell r="CI103" t="str">
            <v>大阪市中央区島之内1-15-12-501</v>
          </cell>
          <cell r="CJ103">
            <v>27628</v>
          </cell>
          <cell r="CK103">
            <v>41</v>
          </cell>
          <cell r="CL103" t="str">
            <v>男性</v>
          </cell>
          <cell r="CM103" t="str">
            <v>ﾅﾘﾀ ﾋｻｼ</v>
          </cell>
          <cell r="CN103" t="str">
            <v>成田　悠</v>
          </cell>
          <cell r="CO103" t="str">
            <v>取締役</v>
          </cell>
          <cell r="CP103" t="str">
            <v>金沢市兼六元町7-32-1207</v>
          </cell>
          <cell r="CQ103">
            <v>31401</v>
          </cell>
          <cell r="CR103">
            <v>30</v>
          </cell>
          <cell r="CS103" t="str">
            <v>男性</v>
          </cell>
          <cell r="CT103" t="str">
            <v>ｺﾝﾄﾞｳ ｱﾐ</v>
          </cell>
          <cell r="CU103" t="str">
            <v>近藤　亜美</v>
          </cell>
          <cell r="CV103" t="str">
            <v>取締役</v>
          </cell>
          <cell r="CW103" t="str">
            <v>金沢市暁町7-10-102</v>
          </cell>
          <cell r="CX103">
            <v>31466</v>
          </cell>
          <cell r="CY103">
            <v>30</v>
          </cell>
          <cell r="CZ103" t="str">
            <v>女性</v>
          </cell>
        </row>
        <row r="104">
          <cell r="A104" t="str">
            <v>UU0098</v>
          </cell>
          <cell r="C104">
            <v>42786</v>
          </cell>
          <cell r="E104" t="str">
            <v>新規</v>
          </cell>
          <cell r="V104" t="b">
            <v>1</v>
          </cell>
          <cell r="W104" t="str">
            <v>ｶﾌﾞｼｷｶﾞｲｼｬﾉｰﾍﾞﾙ</v>
          </cell>
          <cell r="X104" t="str">
            <v>株式会社ノーベル</v>
          </cell>
          <cell r="Y104" t="str">
            <v>ﾀﾁｷ ﾕｳｽｹ</v>
          </cell>
          <cell r="Z104" t="str">
            <v>　　立木　裕介</v>
          </cell>
          <cell r="AA104" t="str">
            <v>7200001011358</v>
          </cell>
          <cell r="AB104">
            <v>1</v>
          </cell>
          <cell r="AC104" t="str">
            <v>食料品</v>
          </cell>
          <cell r="AD104">
            <v>2</v>
          </cell>
          <cell r="AE104" t="str">
            <v>飲料、酒類</v>
          </cell>
          <cell r="AG104" t="str">
            <v/>
          </cell>
          <cell r="AI104" t="str">
            <v/>
          </cell>
          <cell r="AK104" t="str">
            <v/>
          </cell>
          <cell r="AL104" t="str">
            <v>　　058-388-3456</v>
          </cell>
          <cell r="AM104" t="str">
            <v>501-6037</v>
          </cell>
          <cell r="AN104" t="str">
            <v>　　岐阜県羽島郡笠松町西金池町100番地</v>
          </cell>
          <cell r="BD104" t="str">
            <v>ﾀﾁｷ ﾕｳｽｹ</v>
          </cell>
          <cell r="BE104" t="str">
            <v>立木　裕介</v>
          </cell>
          <cell r="BF104" t="str">
            <v>代表取締役　社長</v>
          </cell>
          <cell r="BG104" t="str">
            <v>　　岐阜県羽島郡笠松町西金池町116番地の2</v>
          </cell>
          <cell r="BH104">
            <v>26569</v>
          </cell>
          <cell r="BI104" t="str">
            <v>44歳</v>
          </cell>
          <cell r="BJ104" t="str">
            <v>男</v>
          </cell>
          <cell r="BK104" t="str">
            <v>ﾀﾑﾗ ﾌﾐｺ</v>
          </cell>
          <cell r="BL104" t="str">
            <v>田村　文子</v>
          </cell>
          <cell r="BM104" t="str">
            <v>取締役</v>
          </cell>
          <cell r="BN104" t="str">
            <v>　　岐阜県羽島郡笠松町西金池町99番地</v>
          </cell>
          <cell r="BO104">
            <v>17933</v>
          </cell>
          <cell r="BP104" t="str">
            <v>68歳</v>
          </cell>
          <cell r="BQ104" t="str">
            <v>女</v>
          </cell>
          <cell r="BR104" t="str">
            <v>ﾎﾘｸﾞﾁ ｶｽﾞﾏ</v>
          </cell>
          <cell r="BS104" t="str">
            <v>堀口　和馬</v>
          </cell>
          <cell r="BT104" t="str">
            <v>取締役</v>
          </cell>
          <cell r="BU104" t="str">
            <v>　　岐阜県大垣市室町2丁目52</v>
          </cell>
          <cell r="BV104">
            <v>24321</v>
          </cell>
          <cell r="BW104" t="str">
            <v>50歳</v>
          </cell>
          <cell r="BX104" t="str">
            <v>男</v>
          </cell>
          <cell r="BY104" t="str">
            <v>ﾊﾅﾑﾗ ｼｹﾞﾌﾐ</v>
          </cell>
          <cell r="BZ104" t="str">
            <v>花村　繁史</v>
          </cell>
          <cell r="CA104" t="str">
            <v>取締役</v>
          </cell>
          <cell r="CB104" t="str">
            <v>　　愛知県一宮市開明字郷中11番地4</v>
          </cell>
          <cell r="CC104">
            <v>26957</v>
          </cell>
          <cell r="CD104" t="str">
            <v>43歳</v>
          </cell>
          <cell r="CE104" t="str">
            <v>男</v>
          </cell>
          <cell r="CF104" t="str">
            <v>ｱｵﾁ ｼｽﾞｵ</v>
          </cell>
          <cell r="CG104" t="str">
            <v>青地　静男</v>
          </cell>
          <cell r="CH104" t="str">
            <v>取締役</v>
          </cell>
          <cell r="CI104" t="str">
            <v>　　岐阜県岐阜市大福町7丁目6-2</v>
          </cell>
          <cell r="CJ104">
            <v>24553</v>
          </cell>
          <cell r="CK104" t="str">
            <v>49歳</v>
          </cell>
          <cell r="CL104" t="str">
            <v>男</v>
          </cell>
          <cell r="CM104" t="str">
            <v>ﾀﾅｶ ｼﾝｼﾞ</v>
          </cell>
          <cell r="CN104" t="str">
            <v>田中　新治</v>
          </cell>
          <cell r="CO104" t="str">
            <v>取締役</v>
          </cell>
          <cell r="CP104" t="str">
            <v>　　岐阜県岐阜市小野484</v>
          </cell>
          <cell r="CQ104">
            <v>14850</v>
          </cell>
          <cell r="CR104" t="str">
            <v>76歳</v>
          </cell>
          <cell r="CS104" t="str">
            <v>男</v>
          </cell>
        </row>
        <row r="105">
          <cell r="A105" t="str">
            <v>UU0099</v>
          </cell>
          <cell r="C105">
            <v>42790</v>
          </cell>
          <cell r="E105" t="str">
            <v>新規</v>
          </cell>
          <cell r="V105" t="b">
            <v>1</v>
          </cell>
          <cell r="W105" t="str">
            <v>ｶﾌﾞｼｷｶﾞｲｼｬﾋﾞｨｺﾞﾗｲﾌ</v>
          </cell>
          <cell r="X105" t="str">
            <v>株式会社ビィゴライフ</v>
          </cell>
          <cell r="Y105" t="str">
            <v>ｻｶﾀ ﾄｼﾋﾛ</v>
          </cell>
          <cell r="Z105" t="str">
            <v>坂田　寿宏</v>
          </cell>
          <cell r="AA105" t="str">
            <v>5010401102100</v>
          </cell>
          <cell r="AB105">
            <v>2</v>
          </cell>
          <cell r="AC105" t="str">
            <v>飲料、酒類</v>
          </cell>
          <cell r="AD105">
            <v>3</v>
          </cell>
          <cell r="AE105" t="str">
            <v>健康食品</v>
          </cell>
          <cell r="AG105" t="str">
            <v/>
          </cell>
          <cell r="AI105" t="str">
            <v/>
          </cell>
          <cell r="AK105" t="str">
            <v/>
          </cell>
          <cell r="AL105" t="str">
            <v>03-3433-3211</v>
          </cell>
          <cell r="AM105" t="str">
            <v>105-0012</v>
          </cell>
          <cell r="AN105" t="str">
            <v>東京都港区芝大門2-12-9HF浜松町ﾋﾞﾙﾃﾞｨﾝｸﾞ3階</v>
          </cell>
          <cell r="BD105" t="str">
            <v>ｻｶﾀ ﾄｼﾋﾛ</v>
          </cell>
          <cell r="BE105" t="str">
            <v>坂田　寿宏</v>
          </cell>
          <cell r="BF105" t="str">
            <v>代表取締役</v>
          </cell>
          <cell r="BG105" t="str">
            <v>東京都品川区大崎1-2-3-1613</v>
          </cell>
          <cell r="BH105">
            <v>23687</v>
          </cell>
          <cell r="BI105">
            <v>52</v>
          </cell>
          <cell r="BJ105" t="str">
            <v>男性</v>
          </cell>
          <cell r="BK105" t="str">
            <v>ｶﾔﾉ ﾃﾂﾔ</v>
          </cell>
          <cell r="BL105" t="str">
            <v>茅野　哲也</v>
          </cell>
          <cell r="BM105" t="str">
            <v>取締役</v>
          </cell>
          <cell r="BN105" t="str">
            <v>東京都新宿区新宿1-23-3-503</v>
          </cell>
          <cell r="BO105">
            <v>24441</v>
          </cell>
          <cell r="BP105">
            <v>50</v>
          </cell>
          <cell r="BQ105" t="str">
            <v>男性</v>
          </cell>
        </row>
        <row r="106">
          <cell r="A106" t="str">
            <v>UU0100</v>
          </cell>
          <cell r="C106">
            <v>42782</v>
          </cell>
          <cell r="E106" t="str">
            <v>新規</v>
          </cell>
          <cell r="V106" t="b">
            <v>1</v>
          </cell>
          <cell r="W106" t="str">
            <v>ｶﾌﾞｼｷｶﾞｲｼｬｴｯｸｽﾜﾝ</v>
          </cell>
          <cell r="X106" t="str">
            <v>株式会社　エックスワン</v>
          </cell>
          <cell r="Y106" t="str">
            <v>ｻｲﾄｳ ｶﾂﾋｻ</v>
          </cell>
          <cell r="Z106" t="str">
            <v>齊藤　勝久</v>
          </cell>
          <cell r="AA106" t="str">
            <v>3011101054245</v>
          </cell>
          <cell r="AB106">
            <v>1</v>
          </cell>
          <cell r="AC106" t="str">
            <v>食料品</v>
          </cell>
          <cell r="AD106">
            <v>3</v>
          </cell>
          <cell r="AE106" t="str">
            <v>健康食品</v>
          </cell>
          <cell r="AF106">
            <v>6</v>
          </cell>
          <cell r="AG106" t="str">
            <v>浄水器等</v>
          </cell>
          <cell r="AH106">
            <v>32</v>
          </cell>
          <cell r="AI106" t="str">
            <v>化粧品、化粧用具</v>
          </cell>
          <cell r="AJ106">
            <v>34</v>
          </cell>
          <cell r="AK106" t="str">
            <v>歯磨き用品、入れ歯用品</v>
          </cell>
          <cell r="AL106" t="str">
            <v>03-6891-8000</v>
          </cell>
          <cell r="AM106" t="str">
            <v>105‐0014</v>
          </cell>
          <cell r="AN106" t="str">
            <v>東京都港区芝2-7-17住友芝公園ﾋﾞﾙ 14F</v>
          </cell>
          <cell r="BD106" t="str">
            <v>ｻｲﾄｳ ｶﾂﾋｻ</v>
          </cell>
          <cell r="BE106" t="str">
            <v>齊藤　勝久</v>
          </cell>
          <cell r="BF106" t="str">
            <v>代表取締役</v>
          </cell>
          <cell r="BG106" t="str">
            <v>東京都荒川区南千住6-37-9-2002</v>
          </cell>
          <cell r="BH106">
            <v>23918</v>
          </cell>
          <cell r="BI106" t="str">
            <v>51歳</v>
          </cell>
          <cell r="BJ106" t="str">
            <v>男性</v>
          </cell>
          <cell r="BK106" t="str">
            <v>ｸﾓﾝ ﾋﾛｺ</v>
          </cell>
          <cell r="BL106" t="str">
            <v>公文　裕子</v>
          </cell>
          <cell r="BM106" t="str">
            <v>取締役</v>
          </cell>
          <cell r="BN106" t="str">
            <v>東京都中野区東中野5-5-18</v>
          </cell>
          <cell r="BO106">
            <v>15828</v>
          </cell>
          <cell r="BP106" t="str">
            <v>73歳</v>
          </cell>
          <cell r="BQ106" t="str">
            <v>女性</v>
          </cell>
          <cell r="BR106" t="str">
            <v>ﾘｭｳ ｶｲﾄｳ</v>
          </cell>
          <cell r="BS106" t="str">
            <v>劉　海涛</v>
          </cell>
          <cell r="BT106" t="str">
            <v>取締役</v>
          </cell>
          <cell r="BU106" t="str">
            <v>東京都江東区豊洲2-5-1-4308</v>
          </cell>
          <cell r="BV106">
            <v>25186</v>
          </cell>
          <cell r="BW106" t="str">
            <v>48歳</v>
          </cell>
          <cell r="BX106" t="str">
            <v>男性</v>
          </cell>
          <cell r="BY106" t="str">
            <v>ﾂﾁﾔ ｻﾄｼ</v>
          </cell>
          <cell r="BZ106" t="str">
            <v>土屋　敏</v>
          </cell>
          <cell r="CA106" t="str">
            <v>取締役</v>
          </cell>
          <cell r="CB106" t="str">
            <v>東京都江戸川区一之江1-17-11</v>
          </cell>
          <cell r="CC106">
            <v>18995</v>
          </cell>
          <cell r="CD106" t="str">
            <v>65歳</v>
          </cell>
          <cell r="CE106" t="str">
            <v>男性</v>
          </cell>
          <cell r="CF106" t="str">
            <v>ﾔﾏﾉ ﾐｷｵ</v>
          </cell>
          <cell r="CG106" t="str">
            <v>山野　幹夫</v>
          </cell>
          <cell r="CH106" t="str">
            <v>取締役</v>
          </cell>
          <cell r="CI106" t="str">
            <v>東京都渋谷区千駄ヶ谷3-12-22　ヤマノ原宿レジデンス401</v>
          </cell>
          <cell r="CJ106">
            <v>25079</v>
          </cell>
          <cell r="CK106" t="str">
            <v>48歳</v>
          </cell>
          <cell r="CL106" t="str">
            <v>男性</v>
          </cell>
          <cell r="CM106" t="str">
            <v>ｱｶｻﾞﾜ ﾘｮｳﾀ</v>
          </cell>
          <cell r="CN106" t="str">
            <v>赤澤　良太</v>
          </cell>
          <cell r="CO106" t="str">
            <v>取締役</v>
          </cell>
          <cell r="CP106" t="str">
            <v>大阪府豊中市新千里南町2-14-5</v>
          </cell>
          <cell r="CQ106">
            <v>24595</v>
          </cell>
          <cell r="CR106" t="str">
            <v>49歳</v>
          </cell>
          <cell r="CS106" t="str">
            <v>男性</v>
          </cell>
        </row>
        <row r="107">
          <cell r="A107" t="str">
            <v>UU0101</v>
          </cell>
          <cell r="C107">
            <v>42795</v>
          </cell>
          <cell r="E107" t="str">
            <v>新規</v>
          </cell>
          <cell r="K107" t="b">
            <v>1</v>
          </cell>
          <cell r="W107" t="str">
            <v>ｶﾌﾞｼｷｶﾞｲｼｬｾﾞｯﾄﾃｨｳﾞｨ</v>
          </cell>
          <cell r="X107" t="str">
            <v>株式会社ZTV</v>
          </cell>
          <cell r="Y107" t="str">
            <v>ﾀﾑﾗ ｹﾝｼ</v>
          </cell>
          <cell r="Z107" t="str">
            <v>田村　憲司</v>
          </cell>
          <cell r="AA107" t="str">
            <v>8190001000667</v>
          </cell>
          <cell r="AB107">
            <v>75</v>
          </cell>
          <cell r="AC107" t="str">
            <v>電話機、電話用品、携帯電話機、通信サービス（電報、固定電話、インターネット、移動通信サービス）</v>
          </cell>
          <cell r="AD107">
            <v>76</v>
          </cell>
          <cell r="AE107" t="str">
            <v>放送・コンテンツサービス</v>
          </cell>
          <cell r="AG107" t="str">
            <v/>
          </cell>
          <cell r="AI107" t="str">
            <v/>
          </cell>
          <cell r="AK107" t="str">
            <v/>
          </cell>
          <cell r="AL107" t="str">
            <v>059-236-5111</v>
          </cell>
          <cell r="AM107" t="str">
            <v>514-0131</v>
          </cell>
          <cell r="AN107" t="str">
            <v>三重県津市あのつ台四丁目7番地1</v>
          </cell>
          <cell r="BD107" t="str">
            <v>ﾀﾑﾗ ｹﾝｼ</v>
          </cell>
          <cell r="BE107" t="str">
            <v>田村　憲司</v>
          </cell>
          <cell r="BF107" t="str">
            <v>取締役社長</v>
          </cell>
          <cell r="BG107" t="str">
            <v>三重県松坂市駅部田町214</v>
          </cell>
          <cell r="BH107">
            <v>11520</v>
          </cell>
          <cell r="BI107">
            <v>85</v>
          </cell>
          <cell r="BJ107" t="str">
            <v>男性</v>
          </cell>
          <cell r="BK107" t="str">
            <v>ﾀﾑﾗ ｷﾝﾔ</v>
          </cell>
          <cell r="BL107" t="str">
            <v>田村　欣也</v>
          </cell>
          <cell r="BM107" t="str">
            <v>取締役副社長</v>
          </cell>
          <cell r="BN107" t="str">
            <v>三重県津市長岡町3037-2</v>
          </cell>
          <cell r="BO107">
            <v>21776</v>
          </cell>
          <cell r="BP107">
            <v>57</v>
          </cell>
          <cell r="BQ107" t="str">
            <v>男性</v>
          </cell>
          <cell r="BR107" t="str">
            <v>ﾏﾙﾓﾄ ﾉﾎﾞﾙ</v>
          </cell>
          <cell r="BS107" t="str">
            <v>丸本　昇</v>
          </cell>
          <cell r="BT107" t="str">
            <v>常務取締役</v>
          </cell>
          <cell r="BU107" t="str">
            <v>和歌山県東牟婁郡那智勝浦町下里365</v>
          </cell>
          <cell r="BV107">
            <v>18311</v>
          </cell>
          <cell r="BW107">
            <v>66</v>
          </cell>
          <cell r="BX107" t="str">
            <v>男性</v>
          </cell>
          <cell r="BY107" t="str">
            <v>ﾓﾘｼﾏ ﾏｻﾕｷ</v>
          </cell>
          <cell r="BZ107" t="str">
            <v>森島　正幸</v>
          </cell>
          <cell r="CA107" t="str">
            <v>常務取締役</v>
          </cell>
          <cell r="CB107" t="str">
            <v>三重県桑名市星見ヶ丘8丁目415番地1</v>
          </cell>
          <cell r="CC107">
            <v>22598</v>
          </cell>
          <cell r="CD107">
            <v>54</v>
          </cell>
          <cell r="CE107" t="str">
            <v>男性</v>
          </cell>
          <cell r="CF107" t="str">
            <v>ﾅｶﾔﾏ ﾀｶﾔｽ</v>
          </cell>
          <cell r="CG107" t="str">
            <v>中山　貴康</v>
          </cell>
          <cell r="CH107" t="str">
            <v>常務取締役</v>
          </cell>
          <cell r="CI107" t="str">
            <v>三重県津市安濃町川西22</v>
          </cell>
          <cell r="CJ107">
            <v>26078</v>
          </cell>
          <cell r="CK107">
            <v>45</v>
          </cell>
          <cell r="CL107" t="str">
            <v>男性</v>
          </cell>
          <cell r="CM107" t="str">
            <v>ﾉﾀﾞ ﾐﾉﾙ</v>
          </cell>
          <cell r="CN107" t="str">
            <v>野田　実</v>
          </cell>
          <cell r="CO107" t="str">
            <v>取締役</v>
          </cell>
          <cell r="CP107" t="str">
            <v>三重県津市安濃町川西592-6</v>
          </cell>
          <cell r="CQ107">
            <v>24989</v>
          </cell>
          <cell r="CR107">
            <v>48</v>
          </cell>
          <cell r="CS107" t="str">
            <v>男性</v>
          </cell>
          <cell r="CT107" t="str">
            <v>ｵｸﾞﾗ ｹﾝ</v>
          </cell>
          <cell r="CU107" t="str">
            <v>小倉　顕</v>
          </cell>
          <cell r="CV107" t="str">
            <v>取締役</v>
          </cell>
          <cell r="CW107" t="str">
            <v>三重県津市夢が丘1丁目6-2</v>
          </cell>
          <cell r="CX107">
            <v>25455</v>
          </cell>
          <cell r="CY107">
            <v>47</v>
          </cell>
          <cell r="CZ107" t="str">
            <v>男性</v>
          </cell>
          <cell r="DA107" t="str">
            <v>ﾓﾘｶﾜ ﾘｮｳ</v>
          </cell>
          <cell r="DB107" t="str">
            <v>森川　龍</v>
          </cell>
          <cell r="DC107" t="str">
            <v>取締役</v>
          </cell>
          <cell r="DD107" t="str">
            <v>三重県亀山市両尾町2265</v>
          </cell>
          <cell r="DE107">
            <v>26769</v>
          </cell>
          <cell r="DF107">
            <v>43</v>
          </cell>
          <cell r="DG107" t="str">
            <v>男性</v>
          </cell>
          <cell r="DH107" t="str">
            <v>ﾔﾏﾓﾄ ｼﾞﾛｳ</v>
          </cell>
          <cell r="DI107" t="str">
            <v>山本　二朗</v>
          </cell>
          <cell r="DJ107" t="str">
            <v>取締役</v>
          </cell>
          <cell r="DK107" t="str">
            <v>三重県津市久居東鷹跡町82-16</v>
          </cell>
          <cell r="DL107">
            <v>22408</v>
          </cell>
          <cell r="DM107">
            <v>55</v>
          </cell>
          <cell r="DN107" t="str">
            <v>男性</v>
          </cell>
          <cell r="DO107" t="str">
            <v>ｻｶｸﾞﾁ ｼﾞｭﾝｼﾞ</v>
          </cell>
          <cell r="DP107" t="str">
            <v>坂口　純司</v>
          </cell>
          <cell r="DQ107" t="str">
            <v>取締役</v>
          </cell>
          <cell r="DR107" t="str">
            <v>三重県鈴鹿市西庄内町1550</v>
          </cell>
          <cell r="DS107">
            <v>27640</v>
          </cell>
          <cell r="DT107">
            <v>41</v>
          </cell>
          <cell r="DU107" t="str">
            <v>男性</v>
          </cell>
          <cell r="DV107" t="str">
            <v>ｲﾄｳ ﾄｼﾔｽ</v>
          </cell>
          <cell r="DW107" t="str">
            <v>伊藤　歳恭</v>
          </cell>
          <cell r="DX107" t="str">
            <v>取締役</v>
          </cell>
          <cell r="DY107" t="str">
            <v>三重県四日市市南浜田町1番12-2号</v>
          </cell>
          <cell r="DZ107">
            <v>19569</v>
          </cell>
          <cell r="EA107">
            <v>63</v>
          </cell>
          <cell r="EB107" t="str">
            <v>男性</v>
          </cell>
          <cell r="EC107" t="str">
            <v>ｵｶﾓﾄ ﾅｵﾕｷ</v>
          </cell>
          <cell r="ED107" t="str">
            <v>岡本　直之</v>
          </cell>
          <cell r="EE107" t="str">
            <v>取締役</v>
          </cell>
          <cell r="EF107" t="str">
            <v>三重県名張市桔梗が丘8番町4-65</v>
          </cell>
          <cell r="EG107">
            <v>17165</v>
          </cell>
          <cell r="EH107">
            <v>69</v>
          </cell>
          <cell r="EI107" t="str">
            <v>男性</v>
          </cell>
        </row>
        <row r="108">
          <cell r="A108" t="str">
            <v>UU0102</v>
          </cell>
          <cell r="C108">
            <v>42804</v>
          </cell>
          <cell r="E108" t="str">
            <v>新規</v>
          </cell>
          <cell r="V108" t="b">
            <v>1</v>
          </cell>
          <cell r="W108" t="str">
            <v>ﾕｳｹﾞﾝｶﾞｲｼｬｷﾀﾑﾗｼﾝﾌﾞﾝﾃﾝ</v>
          </cell>
          <cell r="X108" t="str">
            <v>有限会社　北村新聞店</v>
          </cell>
          <cell r="Y108" t="str">
            <v>ﾀﾞｲﾋｮｳﾄﾘｼﾏﾘﾔｸ ｷﾀﾑﾗ ﾋﾄｼ</v>
          </cell>
          <cell r="Z108" t="str">
            <v>代表取締役　北村　斉</v>
          </cell>
          <cell r="AA108" t="str">
            <v>6160002013755</v>
          </cell>
          <cell r="AB108">
            <v>42</v>
          </cell>
          <cell r="AC108" t="str">
            <v>新聞</v>
          </cell>
          <cell r="AE108" t="str">
            <v/>
          </cell>
          <cell r="AG108" t="str">
            <v/>
          </cell>
          <cell r="AI108" t="str">
            <v/>
          </cell>
          <cell r="AK108" t="str">
            <v/>
          </cell>
          <cell r="AL108" t="str">
            <v>077-587-0043</v>
          </cell>
          <cell r="AM108" t="str">
            <v>520-2331</v>
          </cell>
          <cell r="AN108" t="str">
            <v>滋賀県野洲市小篠原2213番地</v>
          </cell>
          <cell r="AO108" t="str">
            <v>祇王支店</v>
          </cell>
          <cell r="AP108" t="str">
            <v>077-588-3227</v>
          </cell>
          <cell r="AQ108" t="str">
            <v>野洲市冨波甲1158</v>
          </cell>
          <cell r="BD108" t="str">
            <v>ｷﾀﾑﾗ ﾋﾄｼ</v>
          </cell>
          <cell r="BE108" t="str">
            <v>北村　斉</v>
          </cell>
          <cell r="BF108" t="str">
            <v>代表取締役</v>
          </cell>
          <cell r="BG108" t="str">
            <v>湖南市菩提寺東4-4-36</v>
          </cell>
          <cell r="BH108">
            <v>24563</v>
          </cell>
          <cell r="BI108">
            <v>49</v>
          </cell>
          <cell r="BJ108" t="str">
            <v>男性</v>
          </cell>
          <cell r="BK108" t="str">
            <v>ｷﾀﾑﾗ ｱｷﾗ</v>
          </cell>
          <cell r="BL108" t="str">
            <v>北村　明</v>
          </cell>
          <cell r="BM108" t="str">
            <v>取締役</v>
          </cell>
          <cell r="BN108" t="str">
            <v>野洲市小篠原900-4</v>
          </cell>
          <cell r="BO108">
            <v>15281</v>
          </cell>
          <cell r="BP108">
            <v>75</v>
          </cell>
          <cell r="BQ108" t="str">
            <v>男性</v>
          </cell>
          <cell r="BR108" t="str">
            <v>ｷﾀﾑﾗ ﾏｻﾖ</v>
          </cell>
          <cell r="BS108" t="str">
            <v>北村　昌代</v>
          </cell>
          <cell r="BT108" t="str">
            <v>取締役</v>
          </cell>
          <cell r="BU108" t="str">
            <v>野洲市小篠原900-4</v>
          </cell>
          <cell r="BV108">
            <v>16266</v>
          </cell>
          <cell r="BW108">
            <v>72</v>
          </cell>
          <cell r="BX108" t="str">
            <v>女性</v>
          </cell>
          <cell r="BY108" t="str">
            <v>ｷﾀﾑﾗ ﾁｶ</v>
          </cell>
          <cell r="BZ108" t="str">
            <v>北村　慶</v>
          </cell>
          <cell r="CA108" t="str">
            <v>取締役</v>
          </cell>
          <cell r="CB108" t="str">
            <v>湖南市菩提寺東4-4-36</v>
          </cell>
          <cell r="CC108">
            <v>22988</v>
          </cell>
          <cell r="CD108">
            <v>54</v>
          </cell>
          <cell r="CE108" t="str">
            <v>女性</v>
          </cell>
          <cell r="CF108" t="str">
            <v>ｷﾀﾑﾗ ｶｽﾞｻ</v>
          </cell>
          <cell r="CG108" t="str">
            <v>北村　上総</v>
          </cell>
          <cell r="CH108" t="str">
            <v>取締役</v>
          </cell>
          <cell r="CI108" t="str">
            <v>湖南市菩提寺東4-4-36</v>
          </cell>
          <cell r="CJ108">
            <v>33662</v>
          </cell>
          <cell r="CK108">
            <v>24</v>
          </cell>
          <cell r="CL108" t="str">
            <v>男性</v>
          </cell>
          <cell r="CM108" t="str">
            <v>ｷﾀﾑﾗ ｹﾞﾝｷ</v>
          </cell>
          <cell r="CN108" t="str">
            <v>北村　源季</v>
          </cell>
          <cell r="CO108" t="str">
            <v>取締役</v>
          </cell>
          <cell r="CP108" t="str">
            <v>湖南市菩提寺東4-4-36</v>
          </cell>
          <cell r="CQ108">
            <v>34978</v>
          </cell>
          <cell r="CR108">
            <v>21</v>
          </cell>
          <cell r="CS108" t="str">
            <v>男性</v>
          </cell>
        </row>
        <row r="109">
          <cell r="A109" t="str">
            <v>UU0103</v>
          </cell>
          <cell r="C109">
            <v>42809</v>
          </cell>
          <cell r="E109" t="str">
            <v>新規</v>
          </cell>
          <cell r="V109" t="b">
            <v>1</v>
          </cell>
          <cell r="W109" t="str">
            <v>ｶﾌﾞｼｷｶﾞｲｼｬｼｬﾙﾚ</v>
          </cell>
          <cell r="X109" t="str">
            <v>株式会社　シャルレ</v>
          </cell>
          <cell r="Y109" t="str">
            <v>ｵｸﾋﾗ ｶｽﾞﾖｼ</v>
          </cell>
          <cell r="Z109" t="str">
            <v>奥平　和良</v>
          </cell>
          <cell r="AA109" t="str">
            <v>6140001008568</v>
          </cell>
          <cell r="AB109">
            <v>3</v>
          </cell>
          <cell r="AC109" t="str">
            <v>健康食品</v>
          </cell>
          <cell r="AD109">
            <v>23</v>
          </cell>
          <cell r="AE109" t="str">
            <v>紳士下着、婦人下着</v>
          </cell>
          <cell r="AF109">
            <v>24</v>
          </cell>
          <cell r="AG109" t="str">
            <v>紳士服、婦人服</v>
          </cell>
          <cell r="AH109">
            <v>32</v>
          </cell>
          <cell r="AI109" t="str">
            <v>化粧品、化粧用具</v>
          </cell>
          <cell r="AK109" t="str">
            <v/>
          </cell>
          <cell r="AL109" t="str">
            <v>078-792-7000</v>
          </cell>
          <cell r="AM109" t="str">
            <v>654-0192</v>
          </cell>
          <cell r="AN109" t="str">
            <v>兵庫県神戸市須磨区弥栄台3丁目1番2号</v>
          </cell>
          <cell r="BD109" t="str">
            <v>ｵｸﾋﾗ ｶｽﾞﾖｼ</v>
          </cell>
          <cell r="BE109" t="str">
            <v>奥平　和良</v>
          </cell>
          <cell r="BF109" t="str">
            <v>代表取締役</v>
          </cell>
          <cell r="BH109">
            <v>22402</v>
          </cell>
          <cell r="BI109">
            <v>55</v>
          </cell>
          <cell r="BJ109" t="str">
            <v>男性</v>
          </cell>
          <cell r="BK109" t="str">
            <v>ﾋﾗﾔﾏ ｵｻﾑ</v>
          </cell>
          <cell r="BL109" t="str">
            <v>平山　修</v>
          </cell>
          <cell r="BM109" t="str">
            <v>取締役</v>
          </cell>
          <cell r="BO109">
            <v>23533</v>
          </cell>
          <cell r="BP109">
            <v>52</v>
          </cell>
          <cell r="BQ109" t="str">
            <v>男性</v>
          </cell>
          <cell r="BR109" t="str">
            <v>ﾜｷﾀ ｼﾞｭﾝｲﾁ</v>
          </cell>
          <cell r="BS109" t="str">
            <v>脇田　純一</v>
          </cell>
          <cell r="BT109" t="str">
            <v>取締役</v>
          </cell>
          <cell r="BV109">
            <v>16056</v>
          </cell>
          <cell r="BW109">
            <v>73</v>
          </cell>
          <cell r="BX109" t="str">
            <v>男性</v>
          </cell>
          <cell r="BY109" t="str">
            <v>ﾃﾞｸﾞﾁ ﾐﾄﾞﾘ</v>
          </cell>
          <cell r="BZ109" t="str">
            <v>出口　みどり</v>
          </cell>
          <cell r="CA109" t="str">
            <v>取締役</v>
          </cell>
          <cell r="CC109">
            <v>21460</v>
          </cell>
          <cell r="CD109">
            <v>58</v>
          </cell>
          <cell r="CE109" t="str">
            <v>女性</v>
          </cell>
        </row>
        <row r="110">
          <cell r="A110" t="str">
            <v>UU0104</v>
          </cell>
          <cell r="C110">
            <v>42809</v>
          </cell>
          <cell r="E110" t="str">
            <v>新規</v>
          </cell>
          <cell r="V110" t="b">
            <v>1</v>
          </cell>
          <cell r="W110" t="str">
            <v>ﾌｫｰﾗｲﾌ･ﾘｻｰﾁ･ｼﾞｬﾊﾟﾝ･ｴﾙｴﾙｼｰ</v>
          </cell>
          <cell r="X110" t="str">
            <v>フォーライフ・リサーチ・ジャパン・エルエルシー</v>
          </cell>
          <cell r="Y110" t="str">
            <v>ﾅｶﾞﾊﾏ ﾕﾀｶ</v>
          </cell>
          <cell r="Z110" t="str">
            <v>長濱　穣</v>
          </cell>
          <cell r="AA110" t="str">
            <v>9700150012105</v>
          </cell>
          <cell r="AB110">
            <v>3</v>
          </cell>
          <cell r="AC110" t="str">
            <v>健康食品</v>
          </cell>
          <cell r="AD110">
            <v>32</v>
          </cell>
          <cell r="AE110" t="str">
            <v>化粧品、化粧用具</v>
          </cell>
          <cell r="AG110" t="str">
            <v/>
          </cell>
          <cell r="AI110" t="str">
            <v/>
          </cell>
          <cell r="AK110" t="str">
            <v/>
          </cell>
          <cell r="AL110" t="str">
            <v>045-680-4811</v>
          </cell>
          <cell r="AM110" t="str">
            <v>231-0062</v>
          </cell>
          <cell r="AN110" t="str">
            <v>横浜市中区桜木町1-1-8日石横浜ﾋﾞﾙ10階</v>
          </cell>
          <cell r="BD110" t="str">
            <v>ﾅｶﾞﾊﾏ ﾕﾀｶ</v>
          </cell>
          <cell r="BE110" t="str">
            <v>長濱　穣</v>
          </cell>
          <cell r="BF110" t="str">
            <v>日本支社長</v>
          </cell>
          <cell r="BG110" t="str">
            <v>神奈川県茅ケ崎市矢畑419-202</v>
          </cell>
          <cell r="BH110">
            <v>27206</v>
          </cell>
          <cell r="BI110">
            <v>42</v>
          </cell>
          <cell r="BJ110" t="str">
            <v>男性</v>
          </cell>
        </row>
        <row r="111">
          <cell r="A111" t="str">
            <v>UU0105</v>
          </cell>
          <cell r="C111">
            <v>42810</v>
          </cell>
          <cell r="E111" t="str">
            <v>新規</v>
          </cell>
          <cell r="K111" t="b">
            <v>1</v>
          </cell>
          <cell r="O111" t="b">
            <v>1</v>
          </cell>
          <cell r="W111" t="str">
            <v>ﾀﾞｲﾄｳｹﾝﾀｸｶﾌﾞｼｷｶﾞｲｼｬ</v>
          </cell>
          <cell r="X111" t="str">
            <v>大東建託株式会社</v>
          </cell>
          <cell r="Y111" t="str">
            <v>ﾀﾞｲﾋｮｳﾄﾘｼﾏﾘﾔｸｼｬﾁｮｳ ｸﾏｷﾘ ﾅｵﾐ</v>
          </cell>
          <cell r="Z111" t="str">
            <v>代表取締役社長　熊切　直美</v>
          </cell>
          <cell r="AA111" t="str">
            <v>4010401016607</v>
          </cell>
          <cell r="AB111">
            <v>66</v>
          </cell>
          <cell r="AC111" t="str">
            <v>工事・建築・リフォームサービス</v>
          </cell>
          <cell r="AD111">
            <v>93</v>
          </cell>
          <cell r="AE111" t="str">
            <v>土地・建物の売買、土地建物仲介サービス、不動産貸借</v>
          </cell>
          <cell r="AG111" t="str">
            <v/>
          </cell>
          <cell r="AI111" t="str">
            <v/>
          </cell>
          <cell r="AK111" t="str">
            <v/>
          </cell>
          <cell r="AL111" t="str">
            <v>03-6718-9111     03-6718-9000</v>
          </cell>
          <cell r="AM111" t="str">
            <v>108-8211</v>
          </cell>
          <cell r="AN111" t="str">
            <v>東京都港区港南2-16-1　品川ｲｰｽﾄﾜﾝﾀﾜｰ　24階</v>
          </cell>
          <cell r="BD111" t="str">
            <v>ｸﾏｷﾘ ﾅｵﾐ</v>
          </cell>
          <cell r="BE111" t="str">
            <v>熊切　直美</v>
          </cell>
          <cell r="BF111" t="str">
            <v>代表取締役社長</v>
          </cell>
          <cell r="BG111" t="str">
            <v>神奈川県横浜市緑区霧が丘5丁目21-4</v>
          </cell>
          <cell r="BH111">
            <v>21454</v>
          </cell>
          <cell r="BI111">
            <v>58</v>
          </cell>
          <cell r="BJ111" t="str">
            <v>男</v>
          </cell>
          <cell r="BK111" t="str">
            <v>ｶﾄﾞｳﾁ ﾋﾄｼ</v>
          </cell>
          <cell r="BL111" t="str">
            <v>門内　仁志</v>
          </cell>
          <cell r="BM111" t="str">
            <v>代表取締役副社長</v>
          </cell>
          <cell r="BN111" t="str">
            <v>神奈川県横浜市金沢区釜利谷東2丁目13-2-903</v>
          </cell>
          <cell r="BO111">
            <v>20267</v>
          </cell>
          <cell r="BP111">
            <v>61</v>
          </cell>
          <cell r="BQ111" t="str">
            <v>男</v>
          </cell>
          <cell r="BR111" t="str">
            <v>ｺﾊﾞﾔｼ ｶﾂﾏ</v>
          </cell>
          <cell r="BS111" t="str">
            <v>小林　克満</v>
          </cell>
          <cell r="BT111" t="str">
            <v>常務取締役</v>
          </cell>
          <cell r="BU111" t="str">
            <v>神奈川県横浜市港南区港南3丁目23-9</v>
          </cell>
          <cell r="BV111">
            <v>22448</v>
          </cell>
          <cell r="BW111">
            <v>55</v>
          </cell>
          <cell r="BX111" t="str">
            <v>男</v>
          </cell>
          <cell r="BY111" t="str">
            <v>ｶﾜｲ ｼｭｳｼﾞ</v>
          </cell>
          <cell r="BZ111" t="str">
            <v>川合　秀司</v>
          </cell>
          <cell r="CA111" t="str">
            <v>常務取締役</v>
          </cell>
          <cell r="CB111" t="str">
            <v>神奈川県横浜市戸塚区川上町234-1-601</v>
          </cell>
          <cell r="CC111">
            <v>24494</v>
          </cell>
          <cell r="CD111">
            <v>50</v>
          </cell>
          <cell r="CE111" t="str">
            <v>男</v>
          </cell>
          <cell r="CF111" t="str">
            <v>ｳﾁﾀﾞ ｶﾝｲﾂ</v>
          </cell>
          <cell r="CG111" t="str">
            <v>内田　寛逸</v>
          </cell>
          <cell r="CH111" t="str">
            <v>取締役</v>
          </cell>
          <cell r="CI111" t="str">
            <v>神奈川県横浜市鶴見区平安町1丁目1-1-Ⅱ-502</v>
          </cell>
          <cell r="CJ111">
            <v>23864</v>
          </cell>
          <cell r="CK111">
            <v>51</v>
          </cell>
          <cell r="CL111" t="str">
            <v>男</v>
          </cell>
          <cell r="CM111" t="str">
            <v>ﾀｹｳﾁ ｹｲ</v>
          </cell>
          <cell r="CN111" t="str">
            <v>竹内　啓</v>
          </cell>
          <cell r="CO111" t="str">
            <v>取締役</v>
          </cell>
          <cell r="CP111" t="str">
            <v>神奈川県川崎市宮前区東有馬4丁目20-7</v>
          </cell>
          <cell r="CQ111">
            <v>24075</v>
          </cell>
          <cell r="CR111">
            <v>51</v>
          </cell>
          <cell r="CS111" t="str">
            <v>男</v>
          </cell>
          <cell r="CT111" t="str">
            <v>ﾀﾞｲﾓﾝ ﾕｷｵ</v>
          </cell>
          <cell r="CU111" t="str">
            <v>大門　幸夫</v>
          </cell>
          <cell r="CV111" t="str">
            <v>取締役</v>
          </cell>
          <cell r="CW111" t="str">
            <v>東京都江戸川区中葛西2丁目18-13</v>
          </cell>
          <cell r="CX111">
            <v>20697</v>
          </cell>
          <cell r="CY111">
            <v>60</v>
          </cell>
          <cell r="CZ111" t="str">
            <v>男</v>
          </cell>
          <cell r="DA111" t="str">
            <v>ｻｲﾄｳ ｶｽﾞﾋｺ</v>
          </cell>
          <cell r="DB111" t="str">
            <v>齊藤　和彦</v>
          </cell>
          <cell r="DC111" t="str">
            <v>取締役</v>
          </cell>
          <cell r="DD111" t="str">
            <v>神奈川県横浜市戸塚区川上町91-1-1709</v>
          </cell>
          <cell r="DE111">
            <v>23115</v>
          </cell>
          <cell r="DF111">
            <v>53</v>
          </cell>
          <cell r="DG111" t="str">
            <v>男</v>
          </cell>
          <cell r="DH111" t="str">
            <v>ﾏﾙｶﾜ ｼﾝｲﾁ</v>
          </cell>
          <cell r="DI111" t="str">
            <v>丸川　真一</v>
          </cell>
          <cell r="DJ111" t="str">
            <v>取締役</v>
          </cell>
          <cell r="DK111" t="str">
            <v>神奈川県横浜市金沢区大川7-8-1002</v>
          </cell>
          <cell r="DL111">
            <v>20795</v>
          </cell>
          <cell r="DM111">
            <v>60</v>
          </cell>
          <cell r="DN111" t="str">
            <v>男</v>
          </cell>
          <cell r="DO111" t="str">
            <v>ﾅｶｶﾞﾜ ﾀｹｼ</v>
          </cell>
          <cell r="DP111" t="str">
            <v>中川　健志</v>
          </cell>
          <cell r="DQ111" t="str">
            <v>取締役</v>
          </cell>
          <cell r="DR111" t="str">
            <v>神奈川県横浜市都筑区大棚町3003-8ｶﾞｰﾃﾞﾝﾊｳｽ優101号</v>
          </cell>
          <cell r="DS111">
            <v>23115</v>
          </cell>
          <cell r="DT111">
            <v>53</v>
          </cell>
          <cell r="DU111" t="str">
            <v>男</v>
          </cell>
          <cell r="DV111" t="str">
            <v>ｻｻﾓﾄ ﾕｳｼﾞﾛｳ</v>
          </cell>
          <cell r="DW111" t="str">
            <v>笹本　雄司郎</v>
          </cell>
          <cell r="DX111" t="str">
            <v>取締役</v>
          </cell>
          <cell r="DY111" t="str">
            <v>東京都品川区戸越1丁目25-7</v>
          </cell>
          <cell r="DZ111">
            <v>21686</v>
          </cell>
          <cell r="EA111">
            <v>57</v>
          </cell>
          <cell r="EB111" t="str">
            <v>男</v>
          </cell>
          <cell r="EC111" t="str">
            <v>ﾔﾏｸﾞﾁ ﾄｼｱｷ</v>
          </cell>
          <cell r="ED111" t="str">
            <v>山口　利昭</v>
          </cell>
          <cell r="EE111" t="str">
            <v>取締役</v>
          </cell>
          <cell r="EF111" t="str">
            <v>大阪府堺市北区中百舌鳥町5丁5番地ﾉｰﾋﾞﾚｵﾌﾟｽ802</v>
          </cell>
          <cell r="EG111">
            <v>22093</v>
          </cell>
          <cell r="EH111">
            <v>56</v>
          </cell>
          <cell r="EI111" t="str">
            <v>男</v>
          </cell>
          <cell r="EJ111" t="str">
            <v>ｻｻｷ ﾏﾐ</v>
          </cell>
          <cell r="EK111" t="str">
            <v>佐々木　摩美</v>
          </cell>
          <cell r="EL111" t="str">
            <v>取締役</v>
          </cell>
          <cell r="EM111" t="str">
            <v>東京都目黒区東が丘１丁目18-18</v>
          </cell>
          <cell r="EN111">
            <v>22329</v>
          </cell>
          <cell r="EO111">
            <v>56</v>
          </cell>
          <cell r="EP111" t="str">
            <v>女</v>
          </cell>
        </row>
        <row r="112">
          <cell r="A112" t="str">
            <v>UU0106</v>
          </cell>
          <cell r="C112">
            <v>42811</v>
          </cell>
          <cell r="E112" t="str">
            <v>新規</v>
          </cell>
          <cell r="K112" t="b">
            <v>1</v>
          </cell>
          <cell r="W112" t="str">
            <v>ｹｲｼﾞﾃｲﾈﾝｶﾌﾞｼｷｶﾞｲｼｬ</v>
          </cell>
          <cell r="X112" t="str">
            <v>京滋帝燃株式会社</v>
          </cell>
          <cell r="Y112" t="str">
            <v xml:space="preserve">ﾅｶﾑﾗ ﾋﾛﾖｼ </v>
          </cell>
          <cell r="Z112" t="str">
            <v>中村　博兆</v>
          </cell>
          <cell r="AA112" t="str">
            <v>7130001032584</v>
          </cell>
          <cell r="AB112">
            <v>18</v>
          </cell>
          <cell r="AC112" t="str">
            <v>ガス</v>
          </cell>
          <cell r="AD112">
            <v>61</v>
          </cell>
          <cell r="AE112" t="str">
            <v>電気・ガス・石油供給設備</v>
          </cell>
          <cell r="AF112">
            <v>66</v>
          </cell>
          <cell r="AG112" t="str">
            <v>工事・建築・リフォームサービス</v>
          </cell>
          <cell r="AI112" t="str">
            <v/>
          </cell>
          <cell r="AK112" t="str">
            <v/>
          </cell>
          <cell r="AL112" t="str">
            <v>0774-22-5247</v>
          </cell>
          <cell r="AM112" t="str">
            <v>611-0041</v>
          </cell>
          <cell r="AN112" t="str">
            <v>京都府宇治市槇島町十一49番地の2</v>
          </cell>
          <cell r="BD112" t="str">
            <v>ﾅｶﾑﾗ ﾋﾛﾖｼ</v>
          </cell>
          <cell r="BE112" t="str">
            <v>中村　博兆</v>
          </cell>
          <cell r="BF112" t="str">
            <v>代表取締役</v>
          </cell>
          <cell r="BG112" t="str">
            <v>大阪府枚方市東香里2丁目10番地7号</v>
          </cell>
          <cell r="BH112">
            <v>11182</v>
          </cell>
          <cell r="BI112">
            <v>86</v>
          </cell>
          <cell r="BJ112" t="str">
            <v>男性</v>
          </cell>
          <cell r="BK112" t="str">
            <v>ﾅｶﾑﾗ ｹﾝｼﾞ</v>
          </cell>
          <cell r="BL112" t="str">
            <v>中村　憲司</v>
          </cell>
          <cell r="BM112" t="str">
            <v>取締役</v>
          </cell>
          <cell r="BN112" t="str">
            <v>奈良県奈良市学園北1-3-7</v>
          </cell>
          <cell r="BO112">
            <v>21539</v>
          </cell>
          <cell r="BP112">
            <v>58</v>
          </cell>
          <cell r="BQ112" t="str">
            <v>男性</v>
          </cell>
          <cell r="BR112" t="str">
            <v>ﾅｶﾐﾈ ﾋﾛﾐﾂ</v>
          </cell>
          <cell r="BS112" t="str">
            <v>中峯　啓充</v>
          </cell>
          <cell r="BT112" t="str">
            <v>取締役</v>
          </cell>
          <cell r="BU112" t="str">
            <v>大阪府大阪市東成区深江北1-4-18</v>
          </cell>
          <cell r="BV112">
            <v>20812</v>
          </cell>
          <cell r="BW112">
            <v>60</v>
          </cell>
          <cell r="BX112" t="str">
            <v>男性</v>
          </cell>
          <cell r="BY112" t="str">
            <v>ｷﾑﾗ ﾖｼﾉﾘ</v>
          </cell>
          <cell r="BZ112" t="str">
            <v>木村　善典</v>
          </cell>
          <cell r="CA112" t="str">
            <v>取締役</v>
          </cell>
          <cell r="CB112" t="str">
            <v>大阪府大阪市東成区深江南3-18-27</v>
          </cell>
          <cell r="CC112">
            <v>19284</v>
          </cell>
          <cell r="CD112">
            <v>64</v>
          </cell>
          <cell r="CE112" t="str">
            <v>男性</v>
          </cell>
        </row>
        <row r="113">
          <cell r="A113" t="str">
            <v>UU0107</v>
          </cell>
          <cell r="C113">
            <v>42826</v>
          </cell>
          <cell r="E113" t="str">
            <v>新規</v>
          </cell>
          <cell r="K113" t="b">
            <v>1</v>
          </cell>
          <cell r="W113" t="str">
            <v>ｶﾌﾞｼｷｶﾞｲｼｬ ﾅｶﾀ</v>
          </cell>
          <cell r="X113" t="str">
            <v>株式会社ナカタ</v>
          </cell>
          <cell r="Y113" t="str">
            <v>ﾅｶﾀ ｶﾂﾋﾛ</v>
          </cell>
          <cell r="Z113" t="str">
            <v>仲田　勝洋</v>
          </cell>
          <cell r="AA113" t="str">
            <v>4120001115467</v>
          </cell>
          <cell r="AB113">
            <v>66</v>
          </cell>
          <cell r="AC113" t="str">
            <v>工事・建築・リフォームサービス</v>
          </cell>
          <cell r="AE113" t="str">
            <v/>
          </cell>
          <cell r="AG113" t="str">
            <v/>
          </cell>
          <cell r="AI113" t="str">
            <v/>
          </cell>
          <cell r="AK113" t="str">
            <v/>
          </cell>
          <cell r="AL113" t="str">
            <v>06-6694-6655</v>
          </cell>
          <cell r="AM113" t="str">
            <v>558-0014</v>
          </cell>
          <cell r="AN113" t="str">
            <v>大阪市住吉区我孫子5-1-7-6F</v>
          </cell>
        </row>
        <row r="114">
          <cell r="A114" t="str">
            <v>UU0108</v>
          </cell>
          <cell r="C114">
            <v>42828</v>
          </cell>
          <cell r="E114" t="str">
            <v>新規</v>
          </cell>
          <cell r="J114" t="b">
            <v>1</v>
          </cell>
          <cell r="W114" t="str">
            <v>ｾｲｶﾂｷｮｳﾄﾞｳｸﾐｱｲｺｰﾌﾟｼｶﾞ</v>
          </cell>
          <cell r="X114" t="str">
            <v>生活協同組合コープしが</v>
          </cell>
          <cell r="Y114" t="str">
            <v>ﾆｼﾔﾏ ﾐﾉﾙ</v>
          </cell>
          <cell r="Z114" t="str">
            <v>西山　実</v>
          </cell>
          <cell r="AA114" t="str">
            <v>2160005009333</v>
          </cell>
          <cell r="AB114">
            <v>1</v>
          </cell>
          <cell r="AC114" t="str">
            <v>食料品</v>
          </cell>
          <cell r="AD114">
            <v>2</v>
          </cell>
          <cell r="AE114" t="str">
            <v>飲料、酒類</v>
          </cell>
          <cell r="AF114">
            <v>69</v>
          </cell>
          <cell r="AG114" t="str">
            <v>生命保険</v>
          </cell>
          <cell r="AH114">
            <v>17</v>
          </cell>
          <cell r="AI114" t="str">
            <v>電気</v>
          </cell>
          <cell r="AJ114">
            <v>87</v>
          </cell>
          <cell r="AK114" t="str">
            <v>外食・食事宅配サービス</v>
          </cell>
          <cell r="AL114" t="str">
            <v>077-586-1112</v>
          </cell>
          <cell r="AM114" t="str">
            <v>520-2351</v>
          </cell>
          <cell r="AN114" t="str">
            <v>野洲市冨波甲972</v>
          </cell>
        </row>
        <row r="115">
          <cell r="A115" t="str">
            <v>UU0109</v>
          </cell>
          <cell r="C115">
            <v>42832</v>
          </cell>
          <cell r="E115" t="str">
            <v>新規</v>
          </cell>
          <cell r="V115" t="b">
            <v>1</v>
          </cell>
          <cell r="W115" t="str">
            <v>ﾕｳｹﾞﾝｶﾞｲｼｬ ｳﾗｲ</v>
          </cell>
          <cell r="X115" t="str">
            <v>有限会社うらい</v>
          </cell>
          <cell r="Y115" t="str">
            <v>ﾀﾞｲﾋｮｳﾄﾘｼﾏﾘﾔｸ ｳﾗﾀﾆ ｻｶｴ</v>
          </cell>
          <cell r="Z115" t="str">
            <v>代表取締役　浦谷　栄</v>
          </cell>
          <cell r="AA115" t="str">
            <v>9160002013819</v>
          </cell>
          <cell r="AB115">
            <v>4</v>
          </cell>
          <cell r="AC115" t="str">
            <v>システムキッチン等</v>
          </cell>
          <cell r="AD115">
            <v>15</v>
          </cell>
          <cell r="AE115" t="str">
            <v>防災・防犯用品、防災・防犯設備</v>
          </cell>
          <cell r="AF115">
            <v>18</v>
          </cell>
          <cell r="AG115" t="str">
            <v>ガス</v>
          </cell>
          <cell r="AH115">
            <v>19</v>
          </cell>
          <cell r="AI115" t="str">
            <v>石油</v>
          </cell>
          <cell r="AJ115">
            <v>61</v>
          </cell>
          <cell r="AK115" t="str">
            <v>電気・ガス・石油供給設備</v>
          </cell>
          <cell r="AL115" t="str">
            <v>077-585-1436</v>
          </cell>
          <cell r="AM115" t="str">
            <v>524-0104</v>
          </cell>
          <cell r="AN115" t="str">
            <v>守山市木浜町1645</v>
          </cell>
          <cell r="BD115" t="str">
            <v>ｳﾗﾀﾆ ｻｶｴ</v>
          </cell>
          <cell r="BE115" t="str">
            <v>浦谷　栄</v>
          </cell>
          <cell r="BF115" t="str">
            <v>代表取締役</v>
          </cell>
          <cell r="BH115">
            <v>22143</v>
          </cell>
          <cell r="BI115">
            <v>56</v>
          </cell>
          <cell r="BJ115" t="str">
            <v>男性</v>
          </cell>
          <cell r="BK115" t="str">
            <v>ｳﾗﾀﾆ ﾕﾐｺ</v>
          </cell>
          <cell r="BL115" t="str">
            <v>浦谷　由美子</v>
          </cell>
          <cell r="BM115" t="str">
            <v>取締役</v>
          </cell>
          <cell r="BO115">
            <v>22654</v>
          </cell>
          <cell r="BP115">
            <v>55</v>
          </cell>
          <cell r="BQ115" t="str">
            <v>女性</v>
          </cell>
          <cell r="BR115" t="str">
            <v>ｳﾗﾀﾆ ﾁﾖｺ</v>
          </cell>
          <cell r="BS115" t="str">
            <v>浦谷　千代子</v>
          </cell>
          <cell r="BT115" t="str">
            <v>取締役</v>
          </cell>
          <cell r="BV115">
            <v>13107</v>
          </cell>
          <cell r="BW115">
            <v>81</v>
          </cell>
          <cell r="BX115" t="str">
            <v>女性</v>
          </cell>
        </row>
        <row r="116">
          <cell r="A116" t="str">
            <v>UU0110</v>
          </cell>
          <cell r="C116">
            <v>42829</v>
          </cell>
          <cell r="E116" t="str">
            <v>新規</v>
          </cell>
          <cell r="V116" t="b">
            <v>1</v>
          </cell>
          <cell r="W116" t="str">
            <v>ｶﾌﾞｼｷｶﾞｲｼｬ ｾｲｶﾂｶｶﾞｸｹﾝｷｭｳｶｲ</v>
          </cell>
          <cell r="X116" t="str">
            <v>株式会社　生活科学研究会</v>
          </cell>
          <cell r="Y116" t="str">
            <v>ﾏｽﾀﾞ ｲｻﾑ</v>
          </cell>
          <cell r="Z116" t="str">
            <v>枡田　勇</v>
          </cell>
          <cell r="AA116" t="str">
            <v>9290001024077</v>
          </cell>
          <cell r="AB116">
            <v>1</v>
          </cell>
          <cell r="AC116" t="str">
            <v>食料品</v>
          </cell>
          <cell r="AD116">
            <v>3</v>
          </cell>
          <cell r="AE116" t="str">
            <v>健康食品</v>
          </cell>
          <cell r="AF116">
            <v>11</v>
          </cell>
          <cell r="AG116" t="str">
            <v>寝具</v>
          </cell>
          <cell r="AH116">
            <v>28</v>
          </cell>
          <cell r="AI116" t="str">
            <v>家庭用電気治療器具、磁気治療器具</v>
          </cell>
          <cell r="AJ116">
            <v>32</v>
          </cell>
          <cell r="AK116" t="str">
            <v>化粧品、化粧用具</v>
          </cell>
          <cell r="AL116" t="str">
            <v>092-413-2460</v>
          </cell>
          <cell r="AM116" t="str">
            <v>812-0004</v>
          </cell>
          <cell r="AN116" t="str">
            <v>福岡県福岡市博多区榎田2-3-23 FMT榎田ビル</v>
          </cell>
          <cell r="BD116" t="str">
            <v>ﾏｽﾀﾞ ｲｻﾑ</v>
          </cell>
          <cell r="BE116" t="str">
            <v>枡田　勇</v>
          </cell>
          <cell r="BF116" t="str">
            <v>代表取締役</v>
          </cell>
          <cell r="BH116">
            <v>16025</v>
          </cell>
          <cell r="BI116">
            <v>73</v>
          </cell>
          <cell r="BJ116" t="str">
            <v>男性</v>
          </cell>
        </row>
        <row r="117">
          <cell r="A117" t="str">
            <v>UU0111</v>
          </cell>
          <cell r="C117">
            <v>42829</v>
          </cell>
          <cell r="E117" t="str">
            <v>新規</v>
          </cell>
          <cell r="V117" t="b">
            <v>1</v>
          </cell>
          <cell r="W117" t="str">
            <v>ｶﾌﾞｼｷｶﾞｲｼｬ ﾌﾟﾘﾓﾜｰﾙﾄﾞ</v>
          </cell>
          <cell r="X117" t="str">
            <v>株式会社プリモワールド</v>
          </cell>
          <cell r="Y117" t="str">
            <v>ﾊﾔｼ ﾀﾞｲｽｹ</v>
          </cell>
          <cell r="Z117" t="str">
            <v>林　大輔</v>
          </cell>
          <cell r="AA117" t="str">
            <v>8010001165040</v>
          </cell>
          <cell r="AB117">
            <v>3</v>
          </cell>
          <cell r="AC117" t="str">
            <v>健康食品</v>
          </cell>
          <cell r="AD117">
            <v>32</v>
          </cell>
          <cell r="AE117" t="str">
            <v>化粧品、化粧用具</v>
          </cell>
          <cell r="AG117" t="str">
            <v/>
          </cell>
          <cell r="AI117" t="str">
            <v/>
          </cell>
          <cell r="AK117" t="str">
            <v/>
          </cell>
          <cell r="AL117" t="str">
            <v>03-6273-7844</v>
          </cell>
          <cell r="AM117" t="str">
            <v>104-0061</v>
          </cell>
          <cell r="AN117" t="str">
            <v>東京都中央区銀座6-13-16銀座ウォールビルUCF501</v>
          </cell>
          <cell r="BD117" t="str">
            <v>ﾊﾔｼ ﾀﾞｲｽｹ</v>
          </cell>
          <cell r="BE117" t="str">
            <v>林　大輔</v>
          </cell>
          <cell r="BF117" t="str">
            <v>代表取締役</v>
          </cell>
          <cell r="BH117">
            <v>29667</v>
          </cell>
          <cell r="BI117">
            <v>36</v>
          </cell>
          <cell r="BJ117" t="str">
            <v>男性</v>
          </cell>
        </row>
        <row r="118">
          <cell r="A118" t="str">
            <v>UU0112</v>
          </cell>
          <cell r="C118">
            <v>42831</v>
          </cell>
          <cell r="E118" t="str">
            <v>新規</v>
          </cell>
          <cell r="K118" t="b">
            <v>1</v>
          </cell>
          <cell r="W118" t="str">
            <v>ﾆﾎﾝｶﾞｽｺｳｷﾞｮｳｶﾌﾞｼｷｶﾞｲｼｬ</v>
          </cell>
          <cell r="X118" t="str">
            <v>日本ガス工業株式会社</v>
          </cell>
          <cell r="Y118" t="str">
            <v>ｵｷﾞﾉ ﾐﾂｸﾞ</v>
          </cell>
          <cell r="Z118" t="str">
            <v>荻布　貢</v>
          </cell>
          <cell r="AA118" t="str">
            <v>1120901009886</v>
          </cell>
          <cell r="AB118">
            <v>4</v>
          </cell>
          <cell r="AC118" t="str">
            <v>システムキッチン等</v>
          </cell>
          <cell r="AD118">
            <v>18</v>
          </cell>
          <cell r="AE118" t="str">
            <v>ガス</v>
          </cell>
          <cell r="AF118">
            <v>57</v>
          </cell>
          <cell r="AG118" t="str">
            <v>空調・冷暖房・給湯設備</v>
          </cell>
          <cell r="AH118">
            <v>66</v>
          </cell>
          <cell r="AI118" t="str">
            <v>工事・建築・リフォームサービス</v>
          </cell>
          <cell r="AK118" t="str">
            <v/>
          </cell>
          <cell r="AL118" t="str">
            <v>06-6388-7267</v>
          </cell>
          <cell r="AM118" t="str">
            <v>566-0001</v>
          </cell>
          <cell r="AN118" t="str">
            <v>摂津市千里丘5丁目3番20号</v>
          </cell>
        </row>
        <row r="119">
          <cell r="A119" t="str">
            <v>UU0113</v>
          </cell>
          <cell r="C119">
            <v>42830</v>
          </cell>
          <cell r="E119" t="str">
            <v>新規</v>
          </cell>
          <cell r="V119" t="b">
            <v>1</v>
          </cell>
          <cell r="W119" t="str">
            <v>ｶﾌﾞｼｷｶﾞｲｼｬﾖｻ</v>
          </cell>
          <cell r="X119" t="str">
            <v>株式会社YOSA</v>
          </cell>
          <cell r="Y119" t="str">
            <v>ｱﾏﾐ ﾋｻｴ</v>
          </cell>
          <cell r="Z119" t="str">
            <v>天光　仙江</v>
          </cell>
          <cell r="AA119" t="str">
            <v>9120001130544</v>
          </cell>
          <cell r="AB119">
            <v>44</v>
          </cell>
          <cell r="AC119" t="str">
            <v>スポーツ用品、健康器具</v>
          </cell>
          <cell r="AD119">
            <v>3</v>
          </cell>
          <cell r="AE119" t="str">
            <v>健康食品</v>
          </cell>
          <cell r="AF119">
            <v>6</v>
          </cell>
          <cell r="AG119" t="str">
            <v>浄水器等</v>
          </cell>
          <cell r="AH119">
            <v>12</v>
          </cell>
          <cell r="AI119" t="str">
            <v>風呂用具、洗面用具、トイレ用具</v>
          </cell>
          <cell r="AJ119">
            <v>32</v>
          </cell>
          <cell r="AK119" t="str">
            <v>化粧品、化粧用具</v>
          </cell>
          <cell r="AL119" t="str">
            <v>06-6533-0043</v>
          </cell>
          <cell r="AM119" t="str">
            <v>550-0013</v>
          </cell>
          <cell r="AN119" t="str">
            <v>大阪府大阪市西区新町1-3-16</v>
          </cell>
          <cell r="BD119" t="str">
            <v>ｱﾏﾐ ﾋｻｴ</v>
          </cell>
          <cell r="BE119" t="str">
            <v>天光　仙江</v>
          </cell>
          <cell r="BF119" t="str">
            <v>代表取締役</v>
          </cell>
          <cell r="BH119">
            <v>24206</v>
          </cell>
          <cell r="BI119">
            <v>50</v>
          </cell>
          <cell r="BJ119" t="str">
            <v>女性</v>
          </cell>
          <cell r="BK119" t="str">
            <v>ﾊﾞﾒﾝ ﾕｳｼﾞ</v>
          </cell>
          <cell r="BL119" t="str">
            <v>馬面　祐二</v>
          </cell>
          <cell r="BM119" t="str">
            <v>取締役</v>
          </cell>
          <cell r="BO119">
            <v>15831</v>
          </cell>
          <cell r="BP119">
            <v>73</v>
          </cell>
          <cell r="BQ119" t="str">
            <v>男性</v>
          </cell>
        </row>
        <row r="120">
          <cell r="A120" t="str">
            <v>UU0114</v>
          </cell>
          <cell r="C120">
            <v>42831</v>
          </cell>
          <cell r="E120" t="str">
            <v>新規</v>
          </cell>
          <cell r="V120" t="b">
            <v>1</v>
          </cell>
          <cell r="W120" t="str">
            <v>ｶﾌﾞｼｷｶｲｼｬｸﾞﾗﾝﾄ･ｲｰﾜﾝｽﾞ</v>
          </cell>
          <cell r="X120" t="str">
            <v>株式会社グラント・イーワンズ</v>
          </cell>
          <cell r="Y120" t="str">
            <v>ｲﾅｲﾀﾞ ｼｮｳｼﾞ</v>
          </cell>
          <cell r="Z120" t="str">
            <v>稲井田　章治</v>
          </cell>
          <cell r="AA120" t="str">
            <v>8210001008344</v>
          </cell>
          <cell r="AB120">
            <v>3</v>
          </cell>
          <cell r="AC120" t="str">
            <v>健康食品</v>
          </cell>
          <cell r="AD120">
            <v>11</v>
          </cell>
          <cell r="AE120" t="str">
            <v>寝具</v>
          </cell>
          <cell r="AF120">
            <v>23</v>
          </cell>
          <cell r="AG120" t="str">
            <v>紳士下着、婦人下着</v>
          </cell>
          <cell r="AH120">
            <v>32</v>
          </cell>
          <cell r="AI120" t="str">
            <v>化粧品、化粧用具</v>
          </cell>
          <cell r="AJ120">
            <v>33</v>
          </cell>
          <cell r="AK120" t="str">
            <v>頭髪用具、ひげそり用具、美顔器、脱毛器</v>
          </cell>
          <cell r="AL120" t="str">
            <v>0776-26-2800 (ｶｽﾀﾏｰｾﾝﾀｰ：0120-34-4677)</v>
          </cell>
          <cell r="AM120" t="str">
            <v>910-0064</v>
          </cell>
          <cell r="AN120" t="str">
            <v>福井県福井市新田塚町305番地</v>
          </cell>
          <cell r="BD120" t="str">
            <v>ｲﾅｲﾀﾞ ｼｮｳｼﾞ</v>
          </cell>
          <cell r="BE120" t="str">
            <v>稲井田　章治</v>
          </cell>
          <cell r="BF120" t="str">
            <v>代表取締役</v>
          </cell>
          <cell r="BH120">
            <v>18277</v>
          </cell>
          <cell r="BI120">
            <v>67</v>
          </cell>
          <cell r="BJ120" t="str">
            <v>男性</v>
          </cell>
          <cell r="BK120" t="str">
            <v>ｲﾅｲﾀﾞ ﾀﾃｱｷ</v>
          </cell>
          <cell r="BL120" t="str">
            <v>稲井田　顕章</v>
          </cell>
          <cell r="BM120" t="str">
            <v>代表取締役</v>
          </cell>
          <cell r="BO120">
            <v>30345</v>
          </cell>
          <cell r="BP120">
            <v>34</v>
          </cell>
          <cell r="BQ120" t="str">
            <v>男性</v>
          </cell>
          <cell r="BR120" t="str">
            <v>ｲﾅｲﾀﾞ ｼﾞｭﾝｺ</v>
          </cell>
          <cell r="BS120" t="str">
            <v>稲井田　淳子</v>
          </cell>
          <cell r="BT120" t="str">
            <v>取締役</v>
          </cell>
          <cell r="BV120">
            <v>19433</v>
          </cell>
          <cell r="BW120">
            <v>64</v>
          </cell>
          <cell r="BX120" t="str">
            <v>女性</v>
          </cell>
          <cell r="BY120" t="str">
            <v>ｲｼｸﾗ ｻﾁﾖ</v>
          </cell>
          <cell r="BZ120" t="str">
            <v>石倉　祥代</v>
          </cell>
          <cell r="CA120" t="str">
            <v>取締役</v>
          </cell>
          <cell r="CC120">
            <v>28632</v>
          </cell>
          <cell r="CD120">
            <v>38</v>
          </cell>
          <cell r="CE120" t="str">
            <v>女性</v>
          </cell>
          <cell r="CF120" t="str">
            <v>ﾃﾞｸﾗ ﾐﾎ</v>
          </cell>
          <cell r="CG120" t="str">
            <v>出藏　美帆</v>
          </cell>
          <cell r="CH120" t="str">
            <v>取締役</v>
          </cell>
          <cell r="CJ120">
            <v>29503</v>
          </cell>
          <cell r="CK120">
            <v>36</v>
          </cell>
          <cell r="CL120" t="str">
            <v>女性</v>
          </cell>
        </row>
        <row r="121">
          <cell r="A121" t="str">
            <v>UU0115</v>
          </cell>
          <cell r="C121">
            <v>42835</v>
          </cell>
          <cell r="E121" t="str">
            <v>新規</v>
          </cell>
          <cell r="V121" t="b">
            <v>1</v>
          </cell>
          <cell r="W121" t="str">
            <v>ｷﾞﾌﾄｼｮｯﾌﾟﾀﾆ</v>
          </cell>
          <cell r="X121" t="str">
            <v>ギフトショップタニ</v>
          </cell>
          <cell r="Y121" t="str">
            <v>ﾀﾆ ｻﾀﾞｵ</v>
          </cell>
          <cell r="Z121" t="str">
            <v>谷　貞夫</v>
          </cell>
          <cell r="AB121">
            <v>1</v>
          </cell>
          <cell r="AC121" t="str">
            <v>食料品</v>
          </cell>
          <cell r="AD121">
            <v>5</v>
          </cell>
          <cell r="AE121" t="str">
            <v>食器、台所用品</v>
          </cell>
          <cell r="AF121">
            <v>10</v>
          </cell>
          <cell r="AG121" t="str">
            <v>家具、室内装備品</v>
          </cell>
          <cell r="AH121">
            <v>25</v>
          </cell>
          <cell r="AI121" t="str">
            <v>かばん、財布、履物等</v>
          </cell>
          <cell r="AJ121">
            <v>36</v>
          </cell>
          <cell r="AK121" t="str">
            <v>文具、事務用品</v>
          </cell>
          <cell r="AL121" t="str">
            <v>077-588-0837</v>
          </cell>
          <cell r="AM121" t="str">
            <v>520-2315</v>
          </cell>
          <cell r="AN121" t="str">
            <v>野洲市辻町345番地１</v>
          </cell>
          <cell r="BD121" t="str">
            <v>ﾀﾆ ｻﾀﾞｵ</v>
          </cell>
          <cell r="BE121" t="str">
            <v>谷　貞夫</v>
          </cell>
          <cell r="BH121">
            <v>15593</v>
          </cell>
          <cell r="BI121">
            <v>74</v>
          </cell>
          <cell r="BJ121" t="str">
            <v>男性</v>
          </cell>
        </row>
        <row r="122">
          <cell r="A122" t="str">
            <v>UU0116</v>
          </cell>
          <cell r="C122">
            <v>42835</v>
          </cell>
          <cell r="E122" t="str">
            <v>新規</v>
          </cell>
          <cell r="V122" t="b">
            <v>1</v>
          </cell>
          <cell r="W122" t="str">
            <v>ｲﾀﾐｻﾝｷﾞｮｳｶﾌﾞｼｷｶﾞｲｼｬ</v>
          </cell>
          <cell r="X122" t="str">
            <v>伊丹産業株式会社</v>
          </cell>
          <cell r="Y122" t="str">
            <v>ｷﾀｼﾏ ｲﾁﾛｳ</v>
          </cell>
          <cell r="Z122" t="str">
            <v>北嶋　一郎</v>
          </cell>
          <cell r="AA122" t="str">
            <v>5140001077993</v>
          </cell>
          <cell r="AB122">
            <v>1</v>
          </cell>
          <cell r="AC122" t="str">
            <v>食料品</v>
          </cell>
          <cell r="AD122">
            <v>4</v>
          </cell>
          <cell r="AE122" t="str">
            <v>システムキッチン等</v>
          </cell>
          <cell r="AF122">
            <v>15</v>
          </cell>
          <cell r="AG122" t="str">
            <v>防災・防犯用品、防災・防犯設備</v>
          </cell>
          <cell r="AH122">
            <v>17</v>
          </cell>
          <cell r="AI122" t="str">
            <v>電気</v>
          </cell>
          <cell r="AJ122">
            <v>18</v>
          </cell>
          <cell r="AK122" t="str">
            <v>ガス</v>
          </cell>
          <cell r="AL122" t="str">
            <v>072-783-0001</v>
          </cell>
          <cell r="AM122" t="str">
            <v>664-8510</v>
          </cell>
          <cell r="AN122" t="str">
            <v>兵庫県伊丹市中央5丁目5番10号</v>
          </cell>
          <cell r="AO122" t="str">
            <v>滋賀支店</v>
          </cell>
          <cell r="AP122" t="str">
            <v>077-587-0508</v>
          </cell>
          <cell r="AQ122" t="str">
            <v>滋賀県野洲市小篠原844番地1</v>
          </cell>
          <cell r="BD122" t="str">
            <v>ｷﾀｼﾏ ｲﾁﾛｳ</v>
          </cell>
          <cell r="BE122" t="str">
            <v>北嶋　一郎</v>
          </cell>
          <cell r="BF122" t="str">
            <v>代表取締役社長</v>
          </cell>
          <cell r="BH122">
            <v>17379</v>
          </cell>
          <cell r="BI122">
            <v>69</v>
          </cell>
          <cell r="BJ122" t="str">
            <v>男性</v>
          </cell>
          <cell r="BK122" t="str">
            <v>ﾌｼﾞｷ ｼﾞﾛｳ</v>
          </cell>
          <cell r="BL122" t="str">
            <v>藤木　二郎</v>
          </cell>
          <cell r="BM122" t="str">
            <v>代表取締役専務</v>
          </cell>
          <cell r="BO122">
            <v>18540</v>
          </cell>
          <cell r="BP122">
            <v>66</v>
          </cell>
          <cell r="BQ122" t="str">
            <v>男性</v>
          </cell>
          <cell r="BR122" t="str">
            <v>ｷﾀｼﾏ ﾀﾛｳ</v>
          </cell>
          <cell r="BS122" t="str">
            <v>北嶋　太郎</v>
          </cell>
          <cell r="BT122" t="str">
            <v>代表取締役専務</v>
          </cell>
          <cell r="BV122">
            <v>28557</v>
          </cell>
          <cell r="BW122">
            <v>39</v>
          </cell>
          <cell r="BX122" t="str">
            <v>男性</v>
          </cell>
          <cell r="BY122" t="str">
            <v>ｴｲｻｶ ﾖｼｶｽﾞ</v>
          </cell>
          <cell r="BZ122" t="str">
            <v>栄坂　儀和</v>
          </cell>
          <cell r="CA122" t="str">
            <v>取締役</v>
          </cell>
          <cell r="CC122">
            <v>25629</v>
          </cell>
          <cell r="CD122">
            <v>47</v>
          </cell>
          <cell r="CE122" t="str">
            <v>男性</v>
          </cell>
          <cell r="CF122" t="str">
            <v>ﾊﾀ ﾋﾛﾋｺ</v>
          </cell>
          <cell r="CG122" t="str">
            <v>畑　廣彦</v>
          </cell>
          <cell r="CH122" t="str">
            <v>取締役</v>
          </cell>
          <cell r="CJ122">
            <v>21795</v>
          </cell>
          <cell r="CK122">
            <v>57</v>
          </cell>
          <cell r="CL122" t="str">
            <v>男性</v>
          </cell>
          <cell r="CM122" t="str">
            <v>ﾌｼﾞｷ ﾄｼﾋﾛ</v>
          </cell>
          <cell r="CN122" t="str">
            <v>藤木　敏弘</v>
          </cell>
          <cell r="CO122" t="str">
            <v>取締役</v>
          </cell>
          <cell r="CQ122">
            <v>29203</v>
          </cell>
          <cell r="CR122">
            <v>37</v>
          </cell>
          <cell r="CS122" t="str">
            <v>男性</v>
          </cell>
          <cell r="CT122" t="str">
            <v>ﾀﾀﾞ ﾏｻﾉﾘ</v>
          </cell>
          <cell r="CU122" t="str">
            <v>多田　勝紀</v>
          </cell>
          <cell r="CV122" t="str">
            <v>取締役</v>
          </cell>
          <cell r="CX122">
            <v>22341</v>
          </cell>
          <cell r="CY122">
            <v>56</v>
          </cell>
          <cell r="CZ122" t="str">
            <v>男性</v>
          </cell>
          <cell r="DA122" t="str">
            <v>ﾏﾂｲ ｻﾀﾞｵ</v>
          </cell>
          <cell r="DB122" t="str">
            <v>松井　貞雄</v>
          </cell>
          <cell r="DC122" t="str">
            <v>取締役</v>
          </cell>
          <cell r="DE122">
            <v>19798</v>
          </cell>
          <cell r="DF122">
            <v>63</v>
          </cell>
          <cell r="DG122" t="str">
            <v>男性</v>
          </cell>
          <cell r="DH122" t="str">
            <v>ﾂﾂｲ ｶﾂｱｷ</v>
          </cell>
          <cell r="DI122" t="str">
            <v>筒井　克明</v>
          </cell>
          <cell r="DJ122" t="str">
            <v>取締役</v>
          </cell>
          <cell r="DL122">
            <v>23401</v>
          </cell>
          <cell r="DM122">
            <v>53</v>
          </cell>
          <cell r="DN122" t="str">
            <v>男性</v>
          </cell>
          <cell r="DO122" t="str">
            <v>ﾏｴﾀﾞ ﾄﾓﾋﾛ</v>
          </cell>
          <cell r="DP122" t="str">
            <v>前田　智洋</v>
          </cell>
          <cell r="DQ122" t="str">
            <v>取締役</v>
          </cell>
          <cell r="DS122">
            <v>20834</v>
          </cell>
          <cell r="DT122">
            <v>60</v>
          </cell>
          <cell r="DU122" t="str">
            <v>男性</v>
          </cell>
          <cell r="DV122" t="str">
            <v>ｸﾗﾂ ｶﾂﾉﾘ</v>
          </cell>
          <cell r="DW122" t="str">
            <v>倉津　克典</v>
          </cell>
          <cell r="DX122" t="str">
            <v>取締役</v>
          </cell>
          <cell r="DZ122">
            <v>22158</v>
          </cell>
          <cell r="EA122">
            <v>56</v>
          </cell>
          <cell r="EB122" t="str">
            <v>男性</v>
          </cell>
        </row>
        <row r="123">
          <cell r="A123" t="str">
            <v>UU0117</v>
          </cell>
          <cell r="C123">
            <v>42835</v>
          </cell>
          <cell r="E123" t="str">
            <v>新規</v>
          </cell>
          <cell r="V123" t="b">
            <v>1</v>
          </cell>
          <cell r="W123" t="str">
            <v>ｶﾌﾞｼｷｶﾞｲｼｬｺｳﾖｳｼｬ</v>
          </cell>
          <cell r="X123" t="str">
            <v>株式会社高陽社</v>
          </cell>
          <cell r="Y123" t="str">
            <v>ﾀｶﾉ ﾔｽｷ</v>
          </cell>
          <cell r="Z123" t="str">
            <v>高野泰樹</v>
          </cell>
          <cell r="AA123" t="str">
            <v>7200001011696</v>
          </cell>
          <cell r="AB123">
            <v>12</v>
          </cell>
          <cell r="AC123" t="str">
            <v>風呂用具、洗面用具、トイレ用具</v>
          </cell>
          <cell r="AD123">
            <v>3</v>
          </cell>
          <cell r="AE123" t="str">
            <v>健康食品</v>
          </cell>
          <cell r="AF123">
            <v>2</v>
          </cell>
          <cell r="AG123" t="str">
            <v>飲料、酒類</v>
          </cell>
          <cell r="AH123">
            <v>32</v>
          </cell>
          <cell r="AI123" t="str">
            <v>化粧品、化粧用具</v>
          </cell>
          <cell r="AJ123">
            <v>9</v>
          </cell>
          <cell r="AK123" t="str">
            <v>掃除用具、洗浄剤、ゴミ処理器</v>
          </cell>
          <cell r="AL123" t="str">
            <v>058-398-5040</v>
          </cell>
          <cell r="AM123" t="str">
            <v>501-6304</v>
          </cell>
          <cell r="AN123" t="str">
            <v>岐阜県羽島市舟橋町出須賀3-38</v>
          </cell>
          <cell r="BD123" t="str">
            <v>ﾀｶﾉ ﾔｽｷ</v>
          </cell>
          <cell r="BE123" t="str">
            <v>高野　泰樹</v>
          </cell>
          <cell r="BF123" t="str">
            <v>代表取締役</v>
          </cell>
          <cell r="BH123">
            <v>15013</v>
          </cell>
          <cell r="BI123">
            <v>76</v>
          </cell>
          <cell r="BJ123" t="str">
            <v>男</v>
          </cell>
          <cell r="BK123" t="str">
            <v>ﾀｶﾉ ｾｲｲﾁ</v>
          </cell>
          <cell r="BL123" t="str">
            <v>高野　誠一</v>
          </cell>
          <cell r="BM123" t="str">
            <v>代表取締役</v>
          </cell>
          <cell r="BO123">
            <v>27234</v>
          </cell>
          <cell r="BP123">
            <v>42</v>
          </cell>
          <cell r="BQ123" t="str">
            <v>男</v>
          </cell>
          <cell r="BR123" t="str">
            <v>ｻｲﾄｳ ﾖｼｺ</v>
          </cell>
          <cell r="BS123" t="str">
            <v>斎藤　芳子</v>
          </cell>
          <cell r="BT123" t="str">
            <v>取締役</v>
          </cell>
          <cell r="BV123">
            <v>16715</v>
          </cell>
          <cell r="BW123">
            <v>71</v>
          </cell>
          <cell r="BX123" t="str">
            <v>女</v>
          </cell>
          <cell r="BY123" t="str">
            <v>ｻｻｷ ｱﾕﾐ</v>
          </cell>
          <cell r="BZ123" t="str">
            <v>佐々木　歩</v>
          </cell>
          <cell r="CA123" t="str">
            <v>取締役</v>
          </cell>
          <cell r="CC123">
            <v>24282</v>
          </cell>
          <cell r="CD123">
            <v>50</v>
          </cell>
          <cell r="CE123" t="str">
            <v>女</v>
          </cell>
          <cell r="CF123" t="str">
            <v>ﾉﾑﾗ ﾋﾛｶｽﾞ</v>
          </cell>
          <cell r="CG123" t="str">
            <v>野村　浩和</v>
          </cell>
          <cell r="CH123" t="str">
            <v>取締役</v>
          </cell>
          <cell r="CJ123">
            <v>23686</v>
          </cell>
          <cell r="CK123">
            <v>52</v>
          </cell>
          <cell r="CL123" t="str">
            <v>男</v>
          </cell>
          <cell r="CM123" t="str">
            <v>ｶﾈｳﾁ ｿｳｴｲ</v>
          </cell>
          <cell r="CN123" t="str">
            <v>金内　惣栄</v>
          </cell>
          <cell r="CO123" t="str">
            <v>取締役</v>
          </cell>
          <cell r="CQ123">
            <v>19725</v>
          </cell>
          <cell r="CR123">
            <v>63</v>
          </cell>
          <cell r="CS123" t="str">
            <v>男</v>
          </cell>
          <cell r="CT123" t="str">
            <v>ｺｼﾞﾏ ｶｽﾞｺ</v>
          </cell>
          <cell r="CU123" t="str">
            <v>小島　和子</v>
          </cell>
          <cell r="CV123" t="str">
            <v>取締役</v>
          </cell>
          <cell r="CX123">
            <v>16210</v>
          </cell>
          <cell r="CY123">
            <v>72</v>
          </cell>
          <cell r="CZ123" t="str">
            <v>女</v>
          </cell>
          <cell r="DA123" t="str">
            <v>ﾀｶﾉ ｲｸｺ</v>
          </cell>
          <cell r="DB123" t="str">
            <v>高野　郁子</v>
          </cell>
          <cell r="DC123" t="str">
            <v>取締役</v>
          </cell>
          <cell r="DE123">
            <v>15995</v>
          </cell>
          <cell r="DF123">
            <v>73</v>
          </cell>
          <cell r="DG123" t="str">
            <v>女</v>
          </cell>
          <cell r="DH123" t="str">
            <v>ﾜﾀﾅﾍﾞ ﾏｻｴ</v>
          </cell>
          <cell r="DI123" t="str">
            <v>渡辺　政江</v>
          </cell>
          <cell r="DJ123" t="str">
            <v>取締役</v>
          </cell>
          <cell r="DL123">
            <v>12695</v>
          </cell>
          <cell r="DM123">
            <v>82</v>
          </cell>
          <cell r="DN123" t="str">
            <v>女</v>
          </cell>
        </row>
        <row r="124">
          <cell r="A124" t="str">
            <v>UU0118</v>
          </cell>
          <cell r="C124">
            <v>42832</v>
          </cell>
          <cell r="E124" t="str">
            <v>新規</v>
          </cell>
          <cell r="K124" t="b">
            <v>1</v>
          </cell>
          <cell r="W124" t="str">
            <v>ｶﾌﾞｼｷｶﾞｲｼｬｿﾚｰﾙｻｰﾋﾞｽ</v>
          </cell>
          <cell r="X124" t="str">
            <v>株式会社ソレールサービス</v>
          </cell>
          <cell r="Y124" t="str">
            <v>ﾌｶﾜ ﾋﾃﾞﾁｶ</v>
          </cell>
          <cell r="Z124" t="str">
            <v>府川　秀哉</v>
          </cell>
          <cell r="AA124" t="str">
            <v>1120101031682</v>
          </cell>
          <cell r="AB124">
            <v>4</v>
          </cell>
          <cell r="AC124" t="str">
            <v>システムキッチン等</v>
          </cell>
          <cell r="AD124">
            <v>6</v>
          </cell>
          <cell r="AE124" t="str">
            <v>浄水器等</v>
          </cell>
          <cell r="AF124">
            <v>38</v>
          </cell>
          <cell r="AG124" t="str">
            <v>家電製品</v>
          </cell>
          <cell r="AH124">
            <v>57</v>
          </cell>
          <cell r="AI124" t="str">
            <v>空調・冷暖房・給湯設備</v>
          </cell>
          <cell r="AJ124">
            <v>66</v>
          </cell>
          <cell r="AK124" t="str">
            <v>工事・建築・リフォームサービス</v>
          </cell>
          <cell r="AL124" t="str">
            <v>0721-20-4566(お客様センター0120-25-4566)</v>
          </cell>
          <cell r="AM124" t="str">
            <v>584-0013</v>
          </cell>
          <cell r="AN124" t="str">
            <v>大阪府富田林市桜井町1-1-11</v>
          </cell>
        </row>
        <row r="125">
          <cell r="A125" t="str">
            <v>UU0119</v>
          </cell>
          <cell r="C125">
            <v>42836</v>
          </cell>
          <cell r="E125" t="str">
            <v>新規</v>
          </cell>
          <cell r="V125" t="b">
            <v>1</v>
          </cell>
          <cell r="W125" t="str">
            <v>ｶﾌﾞｼｷｶﾞｲｼｬﾏﾅﾋﾞｽｹｼｮｳﾋﾝ</v>
          </cell>
          <cell r="X125" t="str">
            <v>株式会社　マナビス化粧品</v>
          </cell>
          <cell r="Y125" t="str">
            <v>ｻﾄｳ ﾋﾄｼ</v>
          </cell>
          <cell r="Z125" t="str">
            <v>　　佐藤　仁志</v>
          </cell>
          <cell r="AA125" t="str">
            <v>3040001030675</v>
          </cell>
          <cell r="AB125">
            <v>32</v>
          </cell>
          <cell r="AC125" t="str">
            <v>化粧品、化粧用具</v>
          </cell>
          <cell r="AD125">
            <v>9</v>
          </cell>
          <cell r="AE125" t="str">
            <v>掃除用具、洗浄剤、ゴミ処理器</v>
          </cell>
          <cell r="AG125" t="str">
            <v/>
          </cell>
          <cell r="AI125" t="str">
            <v/>
          </cell>
          <cell r="AK125" t="str">
            <v/>
          </cell>
          <cell r="AL125" t="str">
            <v>047-380-9864</v>
          </cell>
          <cell r="AM125" t="str">
            <v>279-0032</v>
          </cell>
          <cell r="AN125" t="str">
            <v>千葉県浦安市千鳥15-8</v>
          </cell>
          <cell r="BD125" t="str">
            <v>ｻﾄｳ ﾋﾄｼ</v>
          </cell>
          <cell r="BE125" t="str">
            <v>佐藤　仁志</v>
          </cell>
          <cell r="BF125" t="str">
            <v>代表取締役</v>
          </cell>
          <cell r="BH125">
            <v>22011</v>
          </cell>
          <cell r="BI125" t="str">
            <v>５７歳</v>
          </cell>
          <cell r="BJ125" t="str">
            <v>男</v>
          </cell>
          <cell r="BK125" t="str">
            <v>ｶﾈｺ ｼﾝｲﾁ</v>
          </cell>
          <cell r="BL125" t="str">
            <v>兼子　慎一</v>
          </cell>
          <cell r="BM125" t="str">
            <v>取締役</v>
          </cell>
          <cell r="BO125">
            <v>24828</v>
          </cell>
          <cell r="BP125" t="str">
            <v>４９歳</v>
          </cell>
          <cell r="BQ125" t="str">
            <v>男</v>
          </cell>
          <cell r="BR125" t="str">
            <v>ﾀｶﾊｼ ｺｳｼﾞ</v>
          </cell>
          <cell r="BS125" t="str">
            <v>髙橋　浩司</v>
          </cell>
          <cell r="BT125" t="str">
            <v>取締役</v>
          </cell>
          <cell r="BV125">
            <v>21992</v>
          </cell>
          <cell r="BW125" t="str">
            <v>５７歳</v>
          </cell>
          <cell r="BX125" t="str">
            <v>男</v>
          </cell>
          <cell r="BY125" t="str">
            <v>ﾀﾅｶ ﾜｶﾅ</v>
          </cell>
          <cell r="BZ125" t="str">
            <v>田中　若菜</v>
          </cell>
          <cell r="CA125" t="str">
            <v>取締役</v>
          </cell>
          <cell r="CC125">
            <v>25633</v>
          </cell>
          <cell r="CD125" t="str">
            <v>４７歳</v>
          </cell>
          <cell r="CE125" t="str">
            <v>女</v>
          </cell>
        </row>
        <row r="126">
          <cell r="A126" t="str">
            <v>UU0120</v>
          </cell>
          <cell r="C126">
            <v>42839</v>
          </cell>
          <cell r="E126" t="str">
            <v>新規</v>
          </cell>
          <cell r="V126" t="b">
            <v>1</v>
          </cell>
          <cell r="W126" t="str">
            <v>ｻﾝ･ｸﾛﾚﾗｶﾌﾞｼｷｶﾞｲｼｬ</v>
          </cell>
          <cell r="X126" t="str">
            <v>サン・クロレラ販売株式会社</v>
          </cell>
          <cell r="Y126" t="str">
            <v>ﾀﾞｲﾋｮｳﾄﾘｼﾏﾘﾔｸ ｵｵﾔ ｷﾖﾄ</v>
          </cell>
          <cell r="Z126" t="str">
            <v>代表取締役　大矢　清人</v>
          </cell>
          <cell r="AA126" t="str">
            <v>4130001017415</v>
          </cell>
          <cell r="AB126">
            <v>3</v>
          </cell>
          <cell r="AC126" t="str">
            <v>健康食品</v>
          </cell>
          <cell r="AE126" t="str">
            <v/>
          </cell>
          <cell r="AG126" t="str">
            <v/>
          </cell>
          <cell r="AI126" t="str">
            <v/>
          </cell>
          <cell r="AK126" t="str">
            <v/>
          </cell>
          <cell r="AL126" t="str">
            <v>075-288-3100</v>
          </cell>
          <cell r="AM126" t="str">
            <v>600-8177</v>
          </cell>
          <cell r="AN126" t="str">
            <v>京都市下京区烏丸通五条下る大坂町369番地</v>
          </cell>
          <cell r="BD126" t="str">
            <v>ｵｵﾔ ｷﾖﾄ</v>
          </cell>
          <cell r="BE126" t="str">
            <v>大矢　清人</v>
          </cell>
          <cell r="BF126" t="str">
            <v>代表取締役社長</v>
          </cell>
          <cell r="BH126">
            <v>19703</v>
          </cell>
          <cell r="BI126">
            <v>63</v>
          </cell>
          <cell r="BJ126" t="str">
            <v>男性</v>
          </cell>
          <cell r="BK126" t="str">
            <v>ｷﾀｻﾞﾜ ﾁｴｺ</v>
          </cell>
          <cell r="BL126" t="str">
            <v>北澤　智恵子</v>
          </cell>
          <cell r="BM126" t="str">
            <v>専務取締役</v>
          </cell>
          <cell r="BO126">
            <v>23543</v>
          </cell>
          <cell r="BP126">
            <v>52</v>
          </cell>
          <cell r="BQ126" t="str">
            <v>女性</v>
          </cell>
          <cell r="BR126" t="str">
            <v>ｵｵﾆｼ ﾊｼﾞﾒ</v>
          </cell>
          <cell r="BS126" t="str">
            <v>大西　肇</v>
          </cell>
          <cell r="BT126" t="str">
            <v>取締役</v>
          </cell>
          <cell r="BV126">
            <v>19314</v>
          </cell>
          <cell r="BW126">
            <v>64</v>
          </cell>
          <cell r="BX126" t="str">
            <v>男性</v>
          </cell>
          <cell r="BY126" t="str">
            <v>ﾀｹｻﾞﾜ ｱｷﾗ</v>
          </cell>
          <cell r="BZ126" t="str">
            <v>竹澤　明</v>
          </cell>
          <cell r="CA126" t="str">
            <v>取締役</v>
          </cell>
          <cell r="CC126">
            <v>20554</v>
          </cell>
          <cell r="CD126">
            <v>61</v>
          </cell>
          <cell r="CE126" t="str">
            <v>男性</v>
          </cell>
          <cell r="CF126" t="str">
            <v>ﾅｶﾔﾏ ﾃﾂｱｷ</v>
          </cell>
          <cell r="CG126" t="str">
            <v>中山　哲明</v>
          </cell>
          <cell r="CH126" t="str">
            <v>取締役</v>
          </cell>
          <cell r="CJ126">
            <v>15010</v>
          </cell>
          <cell r="CK126">
            <v>76</v>
          </cell>
          <cell r="CL126" t="str">
            <v>男性</v>
          </cell>
          <cell r="CM126" t="str">
            <v>ｷﾑﾗ ｵｻﾑ</v>
          </cell>
          <cell r="CN126" t="str">
            <v>木村　修</v>
          </cell>
          <cell r="CO126" t="str">
            <v>取締役</v>
          </cell>
          <cell r="CQ126">
            <v>19523</v>
          </cell>
          <cell r="CR126">
            <v>63</v>
          </cell>
          <cell r="CS126" t="str">
            <v>男性</v>
          </cell>
          <cell r="CT126" t="str">
            <v>ｸﾎﾞﾀ ﾋﾄｼ</v>
          </cell>
          <cell r="CU126" t="str">
            <v>久保田　仁志</v>
          </cell>
          <cell r="CV126" t="str">
            <v>取締役</v>
          </cell>
          <cell r="CX126">
            <v>22829</v>
          </cell>
          <cell r="CY126">
            <v>54</v>
          </cell>
          <cell r="CZ126" t="str">
            <v>男性</v>
          </cell>
        </row>
        <row r="127">
          <cell r="A127" t="str">
            <v>UU0121</v>
          </cell>
          <cell r="C127">
            <v>42831</v>
          </cell>
          <cell r="E127" t="str">
            <v>新規</v>
          </cell>
          <cell r="V127" t="b">
            <v>1</v>
          </cell>
          <cell r="W127" t="str">
            <v>ﾕｳｹﾞﾝｶﾞｲｼｬ ﾐﾅｲｼｮｳﾃﾝ</v>
          </cell>
          <cell r="X127" t="str">
            <v>有限会社南井商店</v>
          </cell>
          <cell r="Y127" t="str">
            <v>ﾀﾞｲﾋｮｳﾄﾘｼﾏﾘﾔｸ ﾐﾅｲ ﾖｼﾉﾘ</v>
          </cell>
          <cell r="Z127" t="str">
            <v>代表取締役　南井　嘉紀</v>
          </cell>
          <cell r="AA127" t="str">
            <v>6160002013128</v>
          </cell>
          <cell r="AB127">
            <v>4</v>
          </cell>
          <cell r="AC127" t="str">
            <v>システムキッチン等</v>
          </cell>
          <cell r="AD127">
            <v>18</v>
          </cell>
          <cell r="AE127" t="str">
            <v>ガス</v>
          </cell>
          <cell r="AF127">
            <v>57</v>
          </cell>
          <cell r="AG127" t="str">
            <v>空調・冷暖房・給湯設備</v>
          </cell>
          <cell r="AH127">
            <v>58</v>
          </cell>
          <cell r="AI127" t="str">
            <v>衛生設備</v>
          </cell>
          <cell r="AJ127">
            <v>60</v>
          </cell>
          <cell r="AK127" t="str">
            <v>給水設備</v>
          </cell>
          <cell r="AL127" t="str">
            <v>077-552-0759</v>
          </cell>
          <cell r="AM127" t="str">
            <v>520-3043</v>
          </cell>
          <cell r="AN127" t="str">
            <v>滋賀県栗東市林41番地</v>
          </cell>
          <cell r="BD127" t="str">
            <v>ﾀﾞｲﾋｮｳﾄﾘｼﾏﾘﾔｸ ﾐﾅｲ ﾖｼﾉﾘ</v>
          </cell>
          <cell r="BE127" t="str">
            <v>代表取締役　南井　嘉紀</v>
          </cell>
          <cell r="BF127" t="str">
            <v>代表取締役</v>
          </cell>
          <cell r="BH127">
            <v>14652</v>
          </cell>
          <cell r="BI127">
            <v>77</v>
          </cell>
          <cell r="BJ127" t="str">
            <v>男性</v>
          </cell>
          <cell r="BK127" t="str">
            <v>ﾐﾅｲ ﾕｷｵ</v>
          </cell>
          <cell r="BL127" t="str">
            <v>南井　幸雄</v>
          </cell>
          <cell r="BM127" t="str">
            <v>取締役</v>
          </cell>
          <cell r="BO127">
            <v>16477</v>
          </cell>
          <cell r="BP127">
            <v>72</v>
          </cell>
          <cell r="BQ127" t="str">
            <v>男性</v>
          </cell>
        </row>
        <row r="128">
          <cell r="A128" t="str">
            <v>UU0122</v>
          </cell>
          <cell r="C128">
            <v>42839</v>
          </cell>
          <cell r="E128" t="str">
            <v>新規</v>
          </cell>
          <cell r="V128" t="b">
            <v>1</v>
          </cell>
          <cell r="W128" t="str">
            <v>ｶﾌﾞｼｷｶﾞｲｼｬ ｷﾀﾅｶﾌｧｰﾑ</v>
          </cell>
          <cell r="X128" t="str">
            <v>株式会社きたなかふぁーむ</v>
          </cell>
          <cell r="Y128" t="str">
            <v>ｷﾀﾅｶ ﾖｼﾕｷ</v>
          </cell>
          <cell r="Z128" t="str">
            <v>北中　良幸</v>
          </cell>
          <cell r="AA128" t="str">
            <v>6160001018458</v>
          </cell>
          <cell r="AB128">
            <v>1</v>
          </cell>
          <cell r="AC128" t="str">
            <v>食料品</v>
          </cell>
          <cell r="AE128" t="str">
            <v/>
          </cell>
          <cell r="AG128" t="str">
            <v/>
          </cell>
          <cell r="AI128" t="str">
            <v/>
          </cell>
          <cell r="AK128" t="str">
            <v/>
          </cell>
          <cell r="AL128" t="str">
            <v>077-587-1717</v>
          </cell>
          <cell r="AM128" t="str">
            <v>520-2362</v>
          </cell>
          <cell r="AN128" t="str">
            <v>野洲市市三宅1994</v>
          </cell>
          <cell r="AO128" t="str">
            <v>株式会社きたなかふぁーむ</v>
          </cell>
          <cell r="AP128" t="str">
            <v>077-587-1717</v>
          </cell>
          <cell r="AQ128" t="str">
            <v>野洲市市三宅1994</v>
          </cell>
          <cell r="BD128" t="str">
            <v>ｷﾀﾅｶ ﾖｼﾕｷ</v>
          </cell>
          <cell r="BE128" t="str">
            <v>北中　良幸</v>
          </cell>
          <cell r="BF128" t="str">
            <v>代表取締役</v>
          </cell>
          <cell r="BH128">
            <v>29156</v>
          </cell>
          <cell r="BI128">
            <v>37</v>
          </cell>
          <cell r="BJ128" t="str">
            <v>男性</v>
          </cell>
          <cell r="BK128" t="str">
            <v>ｷﾀﾅｶ ﾖｼｵ</v>
          </cell>
          <cell r="BL128" t="str">
            <v>北中　良夫</v>
          </cell>
          <cell r="BM128" t="str">
            <v>取締役</v>
          </cell>
          <cell r="BO128">
            <v>19477</v>
          </cell>
          <cell r="BP128">
            <v>63</v>
          </cell>
          <cell r="BQ128" t="str">
            <v>男性</v>
          </cell>
        </row>
        <row r="129">
          <cell r="A129" t="str">
            <v>UU0123</v>
          </cell>
          <cell r="C129">
            <v>42840</v>
          </cell>
          <cell r="E129" t="str">
            <v>新規</v>
          </cell>
          <cell r="V129" t="b">
            <v>1</v>
          </cell>
          <cell r="W129" t="str">
            <v>ﾕｳｹﾞﾝｶﾞｲｼｬ ﾐﾔｶﾞﾜﾈﾝﾘｮｳ</v>
          </cell>
          <cell r="X129" t="str">
            <v>有限会社　宮川燃料</v>
          </cell>
          <cell r="Y129" t="str">
            <v>ﾐﾔｶﾞﾜ ﾖｼﾋﾛ</v>
          </cell>
          <cell r="Z129" t="str">
            <v>宮川　義宏</v>
          </cell>
          <cell r="AA129" t="str">
            <v>7160002013770</v>
          </cell>
          <cell r="AB129">
            <v>4</v>
          </cell>
          <cell r="AC129" t="str">
            <v>システムキッチン等</v>
          </cell>
          <cell r="AD129">
            <v>18</v>
          </cell>
          <cell r="AE129" t="str">
            <v>ガス</v>
          </cell>
          <cell r="AF129">
            <v>19</v>
          </cell>
          <cell r="AG129" t="str">
            <v>石油</v>
          </cell>
          <cell r="AH129">
            <v>57</v>
          </cell>
          <cell r="AI129" t="str">
            <v>空調・冷暖房・給湯設備</v>
          </cell>
          <cell r="AJ129">
            <v>66</v>
          </cell>
          <cell r="AK129" t="str">
            <v>工事・建築・リフォームサービス</v>
          </cell>
          <cell r="AL129" t="str">
            <v>077-582-2860</v>
          </cell>
          <cell r="AM129" t="str">
            <v>524-0022</v>
          </cell>
          <cell r="AN129" t="str">
            <v>滋賀県守山市守山一丁目8番3号</v>
          </cell>
          <cell r="BD129" t="str">
            <v>ﾐﾔｶﾞﾜ ﾖｼﾋﾛ</v>
          </cell>
          <cell r="BE129" t="str">
            <v>宮川　義宏</v>
          </cell>
          <cell r="BF129" t="str">
            <v>代表取締役</v>
          </cell>
          <cell r="BH129">
            <v>21402</v>
          </cell>
          <cell r="BI129">
            <v>58</v>
          </cell>
          <cell r="BJ129" t="str">
            <v>男性</v>
          </cell>
          <cell r="BK129" t="str">
            <v>ﾐﾔｶﾞﾜ ﾁｴｺ</v>
          </cell>
          <cell r="BL129" t="str">
            <v>宮川　智枝子</v>
          </cell>
          <cell r="BM129" t="str">
            <v>取締役</v>
          </cell>
          <cell r="BO129">
            <v>22626</v>
          </cell>
          <cell r="BP129">
            <v>55</v>
          </cell>
          <cell r="BQ129" t="str">
            <v>女性</v>
          </cell>
          <cell r="BR129" t="str">
            <v>ﾐﾔｶﾞﾜ ﾁﾖｺ</v>
          </cell>
          <cell r="BS129" t="str">
            <v>宮川　千代子</v>
          </cell>
          <cell r="BT129" t="str">
            <v>取締役</v>
          </cell>
          <cell r="BV129">
            <v>12826</v>
          </cell>
          <cell r="BW129">
            <v>82</v>
          </cell>
          <cell r="BX129" t="str">
            <v>女性</v>
          </cell>
        </row>
        <row r="130">
          <cell r="A130" t="str">
            <v>UU0124</v>
          </cell>
          <cell r="C130">
            <v>42843</v>
          </cell>
          <cell r="E130" t="str">
            <v>新規</v>
          </cell>
          <cell r="K130" t="b">
            <v>1</v>
          </cell>
          <cell r="W130" t="str">
            <v>ﾅｶｼﾞﾏｼｮｳｼﾞｶﾌﾞｼｷｶﾞｲｼｬ</v>
          </cell>
          <cell r="X130" t="str">
            <v>中島商事株式会社</v>
          </cell>
          <cell r="Y130" t="str">
            <v>ﾀﾞｲﾋｮｳﾄﾘｼﾏﾘﾔｸ ﾅｶｼﾞﾏ ﾄｼﾋｻ</v>
          </cell>
          <cell r="Z130" t="str">
            <v>代表取締役　中島　智久</v>
          </cell>
          <cell r="AA130" t="str">
            <v>7160001010091</v>
          </cell>
          <cell r="AB130">
            <v>18</v>
          </cell>
          <cell r="AC130" t="str">
            <v>ガス</v>
          </cell>
          <cell r="AD130">
            <v>66</v>
          </cell>
          <cell r="AE130" t="str">
            <v>工事・建築・リフォームサービス</v>
          </cell>
          <cell r="AG130" t="str">
            <v/>
          </cell>
          <cell r="AI130" t="str">
            <v/>
          </cell>
          <cell r="AK130" t="str">
            <v/>
          </cell>
          <cell r="AL130" t="str">
            <v>0748-48-2301</v>
          </cell>
          <cell r="AM130" t="str">
            <v>529-1404</v>
          </cell>
          <cell r="AN130" t="str">
            <v>滋賀県東近江市宮荘町61-5</v>
          </cell>
        </row>
        <row r="131">
          <cell r="A131" t="str">
            <v>UU0125</v>
          </cell>
          <cell r="C131">
            <v>42843</v>
          </cell>
          <cell r="E131" t="str">
            <v>新規</v>
          </cell>
          <cell r="K131" t="b">
            <v>1</v>
          </cell>
          <cell r="W131" t="str">
            <v>ｶﾌﾞｼｷｶﾞｲｼｬ ｵｷﾞｷﾁ</v>
          </cell>
          <cell r="X131" t="str">
            <v>株式会社 オギキチ</v>
          </cell>
          <cell r="Y131" t="str">
            <v>ﾑﾗｲ ﾋﾛｷ</v>
          </cell>
          <cell r="Z131" t="str">
            <v>村井　弘樹</v>
          </cell>
          <cell r="AA131" t="str">
            <v>2160001010666</v>
          </cell>
          <cell r="AB131">
            <v>18</v>
          </cell>
          <cell r="AC131" t="str">
            <v>ガス</v>
          </cell>
          <cell r="AD131">
            <v>19</v>
          </cell>
          <cell r="AE131" t="str">
            <v>石油</v>
          </cell>
          <cell r="AF131">
            <v>66</v>
          </cell>
          <cell r="AG131" t="str">
            <v>工事・建築・リフォームサービス</v>
          </cell>
          <cell r="AI131" t="str">
            <v/>
          </cell>
          <cell r="AK131" t="str">
            <v/>
          </cell>
          <cell r="AL131" t="str">
            <v>0748-34-8990</v>
          </cell>
          <cell r="AM131" t="str">
            <v>523-0075</v>
          </cell>
          <cell r="AN131" t="str">
            <v>滋賀県近江八幡市野村町215-2</v>
          </cell>
        </row>
        <row r="132">
          <cell r="A132" t="str">
            <v>UU0126</v>
          </cell>
          <cell r="C132">
            <v>42843</v>
          </cell>
          <cell r="E132" t="str">
            <v>新規</v>
          </cell>
          <cell r="K132" t="b">
            <v>1</v>
          </cell>
          <cell r="W132" t="str">
            <v>ｶﾌﾞｼｷｶﾞｲｼｬ ﾗｲｽﾞ</v>
          </cell>
          <cell r="X132" t="str">
            <v>株式会社 ライズ</v>
          </cell>
          <cell r="Y132" t="str">
            <v>ﾀﾞｲﾋｮｳﾄﾘｼﾏﾘﾔｸ ｷﾀﾉ ﾋﾛﾔ</v>
          </cell>
          <cell r="Z132" t="str">
            <v>代表取締役　北野　博也</v>
          </cell>
          <cell r="AA132" t="str">
            <v>5140001054150</v>
          </cell>
          <cell r="AB132">
            <v>56</v>
          </cell>
          <cell r="AC132" t="str">
            <v>住宅構成材</v>
          </cell>
          <cell r="AD132">
            <v>57</v>
          </cell>
          <cell r="AE132" t="str">
            <v>空調・冷暖房・給湯設備</v>
          </cell>
          <cell r="AF132">
            <v>58</v>
          </cell>
          <cell r="AG132" t="str">
            <v>衛生設備</v>
          </cell>
          <cell r="AH132">
            <v>66</v>
          </cell>
          <cell r="AI132" t="str">
            <v>工事・建築・リフォームサービス</v>
          </cell>
          <cell r="AJ132">
            <v>95</v>
          </cell>
          <cell r="AK132" t="str">
            <v>耐震診断サービス</v>
          </cell>
          <cell r="AL132" t="str">
            <v>06-6411-5011</v>
          </cell>
          <cell r="AM132" t="str">
            <v>660-0071</v>
          </cell>
          <cell r="AN132" t="str">
            <v>兵庫県尼崎市崇徳院1丁目16番地</v>
          </cell>
        </row>
        <row r="133">
          <cell r="A133" t="str">
            <v>UU0127</v>
          </cell>
          <cell r="C133">
            <v>42842</v>
          </cell>
          <cell r="E133" t="str">
            <v>新規</v>
          </cell>
          <cell r="V133" t="b">
            <v>1</v>
          </cell>
          <cell r="W133" t="str">
            <v>ｶﾌﾞｼｷｶﾞｲｼｬ ﾅﾘｽｹｼｮｳﾋﾝ</v>
          </cell>
          <cell r="X133" t="str">
            <v>株式会社ナリス化粧品</v>
          </cell>
          <cell r="Y133" t="str">
            <v>ﾑﾗｵｶ ﾋﾛﾖｼ</v>
          </cell>
          <cell r="Z133" t="str">
            <v>村岡　弘義</v>
          </cell>
          <cell r="AA133" t="str">
            <v>9120001035958</v>
          </cell>
          <cell r="AB133">
            <v>32</v>
          </cell>
          <cell r="AC133" t="str">
            <v>化粧品、化粧用具</v>
          </cell>
          <cell r="AD133">
            <v>3</v>
          </cell>
          <cell r="AE133" t="str">
            <v>健康食品</v>
          </cell>
          <cell r="AF133">
            <v>33</v>
          </cell>
          <cell r="AG133" t="str">
            <v>頭髪用具、ひげそり用具、美顔器、脱毛器</v>
          </cell>
          <cell r="AH133">
            <v>23</v>
          </cell>
          <cell r="AI133" t="str">
            <v>紳士下着、婦人下着</v>
          </cell>
          <cell r="AK133" t="str">
            <v/>
          </cell>
          <cell r="AL133" t="str">
            <v>06-6458-5801（代表）</v>
          </cell>
          <cell r="AM133" t="str">
            <v>553-0001</v>
          </cell>
          <cell r="AN133" t="str">
            <v>大阪市福島区海老江一丁目11番地17号</v>
          </cell>
          <cell r="BD133" t="str">
            <v>ﾑﾗｵｶ ﾋﾛﾖｼ</v>
          </cell>
          <cell r="BE133" t="str">
            <v>村岡　弘義</v>
          </cell>
          <cell r="BF133" t="str">
            <v>代表取締役社長</v>
          </cell>
          <cell r="BH133">
            <v>23264</v>
          </cell>
          <cell r="BI133">
            <v>53</v>
          </cell>
          <cell r="BJ133" t="str">
            <v>男性</v>
          </cell>
          <cell r="BK133" t="str">
            <v>ｺﾊﾞﾔｼ ｶｽﾞｵ</v>
          </cell>
          <cell r="BL133" t="str">
            <v>小林　一夫</v>
          </cell>
          <cell r="BM133" t="str">
            <v>代表取締役専務</v>
          </cell>
          <cell r="BO133">
            <v>20532</v>
          </cell>
          <cell r="BP133">
            <v>61</v>
          </cell>
          <cell r="BQ133" t="str">
            <v>男性</v>
          </cell>
          <cell r="BR133" t="str">
            <v>ﾀｶｷﾞ ﾋﾛｼ</v>
          </cell>
          <cell r="BS133" t="str">
            <v>髙木　博</v>
          </cell>
          <cell r="BT133" t="str">
            <v>常務取締役</v>
          </cell>
          <cell r="BV133">
            <v>22263</v>
          </cell>
          <cell r="BW133">
            <v>56</v>
          </cell>
          <cell r="BX133" t="str">
            <v>男性</v>
          </cell>
          <cell r="BY133" t="str">
            <v>ﾔﾏｼﾀ ｶﾂﾔ</v>
          </cell>
          <cell r="BZ133" t="str">
            <v>山下　勝也</v>
          </cell>
          <cell r="CA133" t="str">
            <v>常務取締役</v>
          </cell>
          <cell r="CC133">
            <v>21763</v>
          </cell>
          <cell r="CD133">
            <v>57</v>
          </cell>
          <cell r="CE133" t="str">
            <v>男性</v>
          </cell>
          <cell r="CF133" t="str">
            <v>ｺｻﾞｷ ｲｻｵ</v>
          </cell>
          <cell r="CG133" t="str">
            <v>小﨑　功雄</v>
          </cell>
          <cell r="CH133" t="str">
            <v>取締役</v>
          </cell>
          <cell r="CJ133">
            <v>22359</v>
          </cell>
          <cell r="CK133">
            <v>56</v>
          </cell>
          <cell r="CL133" t="str">
            <v>男性</v>
          </cell>
          <cell r="CM133" t="str">
            <v>ｱｲﾊﾗ ｺｳﾀ</v>
          </cell>
          <cell r="CN133" t="str">
            <v>相原　幸太</v>
          </cell>
          <cell r="CO133" t="str">
            <v>取締役</v>
          </cell>
          <cell r="CQ133">
            <v>26481</v>
          </cell>
          <cell r="CR133">
            <v>44</v>
          </cell>
          <cell r="CS133" t="str">
            <v>男性</v>
          </cell>
          <cell r="CT133" t="str">
            <v>ﾊﾔｼ ﾏｻﾉﾘ</v>
          </cell>
          <cell r="CU133" t="str">
            <v>林　政範</v>
          </cell>
          <cell r="CV133" t="str">
            <v>取締役</v>
          </cell>
          <cell r="CX133">
            <v>20948</v>
          </cell>
          <cell r="CY133">
            <v>59</v>
          </cell>
          <cell r="CZ133" t="str">
            <v>男性</v>
          </cell>
          <cell r="DA133" t="str">
            <v>ｲﾄｳ ｹﾝｼﾞ</v>
          </cell>
          <cell r="DB133" t="str">
            <v>伊藤　健司</v>
          </cell>
          <cell r="DC133" t="str">
            <v>取締役</v>
          </cell>
          <cell r="DE133">
            <v>23915</v>
          </cell>
          <cell r="DF133">
            <v>51</v>
          </cell>
          <cell r="DG133" t="str">
            <v>男性</v>
          </cell>
        </row>
        <row r="134">
          <cell r="A134" t="str">
            <v>UU0128</v>
          </cell>
          <cell r="C134">
            <v>42844</v>
          </cell>
          <cell r="E134" t="str">
            <v>新規</v>
          </cell>
          <cell r="V134" t="b">
            <v>1</v>
          </cell>
          <cell r="W134" t="str">
            <v>ｼｶﾞｷﾞﾝｺﾝﾋﾟｭｰﾀｻｰﾋﾞｽｶﾌﾞｼｷｶﾞｲｼｬ</v>
          </cell>
          <cell r="X134" t="str">
            <v>しがぎんコンピュータサービス株式会社</v>
          </cell>
          <cell r="Y134" t="str">
            <v>ｲﾜｻｷ ﾋﾛｼ</v>
          </cell>
          <cell r="Z134" t="str">
            <v>岩﨑　博</v>
          </cell>
          <cell r="AA134" t="str">
            <v>7160001000976</v>
          </cell>
          <cell r="AB134">
            <v>37</v>
          </cell>
          <cell r="AC134" t="str">
            <v>パソコン、パソコン関連用品</v>
          </cell>
          <cell r="AE134" t="str">
            <v/>
          </cell>
          <cell r="AG134" t="str">
            <v/>
          </cell>
          <cell r="AI134" t="str">
            <v/>
          </cell>
          <cell r="AK134" t="str">
            <v/>
          </cell>
          <cell r="AL134" t="str">
            <v>077-521-2071</v>
          </cell>
          <cell r="AM134" t="str">
            <v>520-0041</v>
          </cell>
          <cell r="AN134" t="str">
            <v>大津市浜町1番38号</v>
          </cell>
          <cell r="BD134" t="str">
            <v>ｲﾜｻｷ ﾋﾛｼ</v>
          </cell>
          <cell r="BE134" t="str">
            <v>岩﨑　博</v>
          </cell>
          <cell r="BF134" t="str">
            <v>代表取締役</v>
          </cell>
          <cell r="BH134">
            <v>20911</v>
          </cell>
          <cell r="BI134">
            <v>60</v>
          </cell>
          <cell r="BJ134" t="str">
            <v>男性</v>
          </cell>
          <cell r="BK134" t="str">
            <v>ｵｵﾊﾞﾔｼ ﾋﾛｼ</v>
          </cell>
          <cell r="BL134" t="str">
            <v>大林　弘</v>
          </cell>
          <cell r="BM134" t="str">
            <v>取締役総務部長兼営業部長</v>
          </cell>
          <cell r="BO134">
            <v>21602</v>
          </cell>
          <cell r="BP134">
            <v>58</v>
          </cell>
          <cell r="BQ134" t="str">
            <v>男性</v>
          </cell>
          <cell r="BR134" t="str">
            <v>ﾊﾔｼ ｶｽﾞﾖｼ</v>
          </cell>
          <cell r="BS134" t="str">
            <v>林　一義</v>
          </cell>
          <cell r="BT134" t="str">
            <v>非常勤取締役</v>
          </cell>
          <cell r="BV134">
            <v>21226</v>
          </cell>
          <cell r="BW134">
            <v>59</v>
          </cell>
          <cell r="BX134" t="str">
            <v>男性</v>
          </cell>
          <cell r="BY134" t="str">
            <v>ﾅｶｼﾞﾏ ﾋﾛﾕｷ</v>
          </cell>
          <cell r="BZ134" t="str">
            <v>中島　浩之</v>
          </cell>
          <cell r="CA134" t="str">
            <v>非常勤取締役</v>
          </cell>
          <cell r="CC134">
            <v>22279</v>
          </cell>
          <cell r="CD134">
            <v>56</v>
          </cell>
          <cell r="CE134" t="str">
            <v>男性</v>
          </cell>
          <cell r="CF134" t="str">
            <v>ｷﾀｶﾞﾜ ﾏｻﾖｼ</v>
          </cell>
          <cell r="CG134" t="str">
            <v>北川　正義</v>
          </cell>
          <cell r="CH134" t="str">
            <v>非常勤取締役</v>
          </cell>
          <cell r="CJ134">
            <v>22607</v>
          </cell>
          <cell r="CK134">
            <v>55</v>
          </cell>
          <cell r="CL134" t="str">
            <v>男性</v>
          </cell>
          <cell r="CM134" t="str">
            <v>ｷｼﾀﾞ ｶﾝｼﾞ</v>
          </cell>
          <cell r="CN134" t="str">
            <v>岸田　寛司</v>
          </cell>
          <cell r="CO134" t="str">
            <v>非常勤取締役</v>
          </cell>
          <cell r="CQ134">
            <v>24111</v>
          </cell>
          <cell r="CR134">
            <v>51</v>
          </cell>
          <cell r="CS134" t="str">
            <v>男性</v>
          </cell>
        </row>
        <row r="135">
          <cell r="A135" t="str">
            <v>UU0129</v>
          </cell>
          <cell r="C135">
            <v>42845</v>
          </cell>
          <cell r="E135" t="str">
            <v>新規</v>
          </cell>
          <cell r="V135" t="b">
            <v>1</v>
          </cell>
          <cell r="W135" t="str">
            <v>ｶﾌﾞｼｷｶﾞｲｼｬ ｽｽﾞｷﾎﾞｸｼﾞｮｳ</v>
          </cell>
          <cell r="X135" t="str">
            <v>株式会社　鈴木牧場（明治 野洲中央販売所）</v>
          </cell>
          <cell r="Y135" t="str">
            <v>ﾀﾞｲﾋｮｳﾄﾘｼﾏﾘﾔｸ ｽｽﾞｷ ｲﾁﾛｳ</v>
          </cell>
          <cell r="Z135" t="str">
            <v>代表取締役　鈴木　市朗</v>
          </cell>
          <cell r="AA135" t="str">
            <v>5160001016396</v>
          </cell>
          <cell r="AB135">
            <v>1</v>
          </cell>
          <cell r="AC135" t="str">
            <v>食料品</v>
          </cell>
          <cell r="AD135">
            <v>2</v>
          </cell>
          <cell r="AE135" t="str">
            <v>飲料、酒類</v>
          </cell>
          <cell r="AG135" t="str">
            <v/>
          </cell>
          <cell r="AI135" t="str">
            <v/>
          </cell>
          <cell r="AK135" t="str">
            <v/>
          </cell>
          <cell r="AL135" t="str">
            <v>077-587-1398</v>
          </cell>
          <cell r="AM135" t="str">
            <v>520-2342</v>
          </cell>
          <cell r="AN135" t="str">
            <v>滋賀県野洲市野洲260</v>
          </cell>
          <cell r="BD135" t="str">
            <v>ｽｽﾞｷ ｲﾁﾛｳ</v>
          </cell>
          <cell r="BE135" t="str">
            <v>鈴木　市朗</v>
          </cell>
          <cell r="BF135" t="str">
            <v>代表取締役</v>
          </cell>
          <cell r="BH135">
            <v>15767</v>
          </cell>
          <cell r="BI135">
            <v>74</v>
          </cell>
          <cell r="BJ135" t="str">
            <v>男性</v>
          </cell>
        </row>
        <row r="136">
          <cell r="A136" t="str">
            <v>UU0130</v>
          </cell>
          <cell r="C136">
            <v>42843</v>
          </cell>
          <cell r="E136" t="str">
            <v>新規</v>
          </cell>
          <cell r="V136" t="b">
            <v>1</v>
          </cell>
          <cell r="W136" t="str">
            <v>ﾍﾟﾚ･ｸﾞﾚｲｽｶﾌﾞｼｷｶﾞｲｼｬ</v>
          </cell>
          <cell r="X136" t="str">
            <v>ペレ・グレイス株式会社</v>
          </cell>
          <cell r="Y136" t="str">
            <v>ｻﾄｳ ﾄﾓﾐ</v>
          </cell>
          <cell r="Z136" t="str">
            <v>佐藤　知己</v>
          </cell>
          <cell r="AA136" t="str">
            <v>4011001065325</v>
          </cell>
          <cell r="AB136">
            <v>32</v>
          </cell>
          <cell r="AC136" t="str">
            <v>化粧品、化粧用具</v>
          </cell>
          <cell r="AE136" t="str">
            <v/>
          </cell>
          <cell r="AG136" t="str">
            <v/>
          </cell>
          <cell r="AI136" t="str">
            <v/>
          </cell>
          <cell r="AK136" t="str">
            <v/>
          </cell>
          <cell r="AL136" t="str">
            <v>03-5795-0205</v>
          </cell>
          <cell r="AM136" t="str">
            <v>150-0013</v>
          </cell>
          <cell r="AN136" t="str">
            <v>東京都渋谷区恵比寿4-6-1恵比寿MFビル402</v>
          </cell>
          <cell r="BD136" t="str">
            <v>ｻﾄｳ ﾄﾓﾐ</v>
          </cell>
          <cell r="BE136" t="str">
            <v>佐藤　知己</v>
          </cell>
          <cell r="BF136" t="str">
            <v>代表取締役</v>
          </cell>
          <cell r="BH136">
            <v>24334</v>
          </cell>
          <cell r="BI136" t="str">
            <v>50歳</v>
          </cell>
          <cell r="BJ136" t="str">
            <v>女</v>
          </cell>
          <cell r="BK136" t="str">
            <v>ｻﾄｳ ｴｲｼﾞ</v>
          </cell>
          <cell r="BL136" t="str">
            <v>佐藤　永次</v>
          </cell>
          <cell r="BM136" t="str">
            <v>取締役</v>
          </cell>
          <cell r="BO136">
            <v>23936</v>
          </cell>
          <cell r="BP136" t="str">
            <v>51歳</v>
          </cell>
          <cell r="BQ136" t="str">
            <v>男</v>
          </cell>
          <cell r="BR136" t="str">
            <v>ﾃﾗｻｶ ﾏﾐ</v>
          </cell>
          <cell r="BS136" t="str">
            <v>寺坂　真美</v>
          </cell>
          <cell r="BT136" t="str">
            <v>取締役</v>
          </cell>
          <cell r="BV136">
            <v>26756</v>
          </cell>
          <cell r="BW136" t="str">
            <v>44歳</v>
          </cell>
          <cell r="BX136" t="str">
            <v>女</v>
          </cell>
        </row>
        <row r="137">
          <cell r="A137" t="str">
            <v>UU0131</v>
          </cell>
          <cell r="C137">
            <v>42845</v>
          </cell>
          <cell r="E137" t="str">
            <v>新規</v>
          </cell>
          <cell r="V137" t="b">
            <v>1</v>
          </cell>
          <cell r="W137" t="str">
            <v>ｻﾝｸｽｱｲｶﾌﾞｼｷｶﾞｲｼｬ</v>
          </cell>
          <cell r="X137" t="str">
            <v>サンクスアイ株式会社</v>
          </cell>
          <cell r="Y137" t="str">
            <v>ﾌｼﾞﾜﾗ ﾏｺﾄ</v>
          </cell>
          <cell r="Z137" t="str">
            <v>藤原　誠</v>
          </cell>
          <cell r="AA137" t="str">
            <v>1330001008909</v>
          </cell>
          <cell r="AB137">
            <v>3</v>
          </cell>
          <cell r="AC137" t="str">
            <v>健康食品</v>
          </cell>
          <cell r="AD137">
            <v>32</v>
          </cell>
          <cell r="AE137" t="str">
            <v>化粧品、化粧用具</v>
          </cell>
          <cell r="AG137" t="str">
            <v/>
          </cell>
          <cell r="AI137" t="str">
            <v/>
          </cell>
          <cell r="AK137" t="str">
            <v/>
          </cell>
          <cell r="AL137" t="str">
            <v>096-285-3910(お客様相談窓口：096-285-6613）</v>
          </cell>
          <cell r="AM137" t="str">
            <v>861-8035</v>
          </cell>
          <cell r="AN137" t="str">
            <v>熊本県熊本市東区御領6-1-6</v>
          </cell>
          <cell r="BD137" t="str">
            <v>ﾌｼﾞﾜﾗ ﾏｺﾄ</v>
          </cell>
          <cell r="BE137" t="str">
            <v>藤原　誠</v>
          </cell>
          <cell r="BF137" t="str">
            <v>代表取締役</v>
          </cell>
          <cell r="BH137">
            <v>26947</v>
          </cell>
          <cell r="BI137">
            <v>43</v>
          </cell>
          <cell r="BJ137" t="str">
            <v>男性</v>
          </cell>
          <cell r="BK137" t="str">
            <v>ﾌｼﾞﾜﾗ ﾅﾅｴ</v>
          </cell>
          <cell r="BL137" t="str">
            <v>藤原　奈々枝</v>
          </cell>
          <cell r="BM137" t="str">
            <v>取締役</v>
          </cell>
          <cell r="BO137">
            <v>28691</v>
          </cell>
          <cell r="BP137">
            <v>38</v>
          </cell>
          <cell r="BQ137" t="str">
            <v>女性</v>
          </cell>
        </row>
        <row r="138">
          <cell r="A138" t="str">
            <v>UU0132</v>
          </cell>
          <cell r="C138">
            <v>42845</v>
          </cell>
          <cell r="E138" t="str">
            <v>新規</v>
          </cell>
          <cell r="J138" t="b">
            <v>1</v>
          </cell>
          <cell r="W138" t="str">
            <v>ｾﾞﾝｺｸﾛｳﾄﾞｳｼｬｷｮｳｻｲｾｲｶﾂｷｮｳﾄﾞｳｸﾐｱｲﾚﾝｺﾞｳｶｲ</v>
          </cell>
          <cell r="X138" t="str">
            <v>全国労働者共済生活協同組合連合会</v>
          </cell>
          <cell r="Y138" t="str">
            <v>ﾀﾞｲﾋｮｳﾘｼﾞﾘｼﾞﾁｮｳ ﾅｶｾｺ ﾋﾛｼ</v>
          </cell>
          <cell r="Z138" t="str">
            <v>代表理事理事長　中世古　廣司</v>
          </cell>
          <cell r="AA138" t="str">
            <v>2011005000998</v>
          </cell>
          <cell r="AB138">
            <v>69</v>
          </cell>
          <cell r="AC138" t="str">
            <v>生命保険</v>
          </cell>
          <cell r="AD138">
            <v>70</v>
          </cell>
          <cell r="AE138" t="str">
            <v>損害保険</v>
          </cell>
          <cell r="AG138" t="str">
            <v/>
          </cell>
          <cell r="AI138" t="str">
            <v/>
          </cell>
          <cell r="AK138" t="str">
            <v/>
          </cell>
          <cell r="AL138" t="str">
            <v>0120-00-6031</v>
          </cell>
          <cell r="AM138" t="str">
            <v>151-8571</v>
          </cell>
          <cell r="AN138" t="str">
            <v>東京都渋谷区代々木2-12-10</v>
          </cell>
        </row>
        <row r="139">
          <cell r="A139" t="str">
            <v>UU0133</v>
          </cell>
          <cell r="C139">
            <v>42849</v>
          </cell>
          <cell r="E139" t="str">
            <v>新規</v>
          </cell>
          <cell r="V139" t="b">
            <v>1</v>
          </cell>
          <cell r="W139" t="str">
            <v>ｲﾉｳｴｼﾝﾌﾞﾝﾎ</v>
          </cell>
          <cell r="X139" t="str">
            <v>井ノ上新聞舗</v>
          </cell>
          <cell r="Y139" t="str">
            <v>ｲﾉｳｴ ﾖｼﾉﾘ</v>
          </cell>
          <cell r="Z139" t="str">
            <v>井ノ上　芳範</v>
          </cell>
          <cell r="AB139">
            <v>42</v>
          </cell>
          <cell r="AC139" t="str">
            <v>新聞</v>
          </cell>
          <cell r="AE139" t="str">
            <v/>
          </cell>
          <cell r="AG139" t="str">
            <v/>
          </cell>
          <cell r="AI139" t="str">
            <v/>
          </cell>
          <cell r="AK139" t="str">
            <v/>
          </cell>
          <cell r="AL139" t="str">
            <v>077-587-1315</v>
          </cell>
          <cell r="AM139" t="str">
            <v>520-2301</v>
          </cell>
          <cell r="AN139" t="str">
            <v>野洲市小南1180</v>
          </cell>
          <cell r="BD139" t="str">
            <v>ｲﾉｳｴ ﾖｼﾉﾘ</v>
          </cell>
          <cell r="BE139" t="str">
            <v>井ノ上　芳範</v>
          </cell>
          <cell r="BH139">
            <v>28948</v>
          </cell>
          <cell r="BI139">
            <v>38</v>
          </cell>
          <cell r="BJ139" t="str">
            <v>男性</v>
          </cell>
        </row>
        <row r="140">
          <cell r="A140" t="str">
            <v>UU0134</v>
          </cell>
          <cell r="C140">
            <v>42850</v>
          </cell>
          <cell r="E140" t="str">
            <v>新規</v>
          </cell>
          <cell r="S140" t="b">
            <v>1</v>
          </cell>
          <cell r="W140" t="str">
            <v>ｶﾌﾞｼｷｶﾞｲｼｬ ｷｮｳﾄｷﾞﾝｺｳ</v>
          </cell>
          <cell r="X140" t="str">
            <v>株式会社　京都銀行</v>
          </cell>
          <cell r="Y140" t="str">
            <v>ﾄﾞｲ ﾉﾌﾞﾋﾛ</v>
          </cell>
          <cell r="Z140" t="str">
            <v>土井　伸宏</v>
          </cell>
          <cell r="AA140" t="str">
            <v>9130001000028</v>
          </cell>
          <cell r="AB140">
            <v>69</v>
          </cell>
          <cell r="AC140" t="str">
            <v>生命保険</v>
          </cell>
          <cell r="AD140">
            <v>70</v>
          </cell>
          <cell r="AE140" t="str">
            <v>損害保険</v>
          </cell>
          <cell r="AF140">
            <v>71</v>
          </cell>
          <cell r="AG140" t="str">
            <v>預貯金</v>
          </cell>
          <cell r="AH140">
            <v>72</v>
          </cell>
          <cell r="AI140" t="str">
            <v>証券、デリバティブ取引、ファンド型投資商品等</v>
          </cell>
          <cell r="AJ140">
            <v>73</v>
          </cell>
          <cell r="AK140" t="str">
            <v>融資サービス、他の金融関連サービス</v>
          </cell>
          <cell r="AL140" t="str">
            <v>075-361-2211</v>
          </cell>
          <cell r="AM140" t="str">
            <v>600-8652</v>
          </cell>
          <cell r="AN140" t="str">
            <v>京都市下京区烏丸通松原上る薬師前町700番地</v>
          </cell>
        </row>
        <row r="141">
          <cell r="A141" t="str">
            <v>UU0135</v>
          </cell>
          <cell r="C141">
            <v>42851</v>
          </cell>
          <cell r="E141" t="str">
            <v>新規</v>
          </cell>
          <cell r="U141" t="b">
            <v>1</v>
          </cell>
          <cell r="W141" t="str">
            <v>ｸﾚﾃﾞｨ･ｱｸﾞﾘｺﾙｾｲﾒｲﾎｹﾝｶﾌﾞｼｷｶﾞｲｼｬ</v>
          </cell>
          <cell r="X141" t="str">
            <v>クレディ・アグリコル生命保険株式会社</v>
          </cell>
          <cell r="Y141" t="str">
            <v>ｼﾞｬﾝｰﾎﾟｰﾙ･ﾍﾞﾙﾄﾗﾝ</v>
          </cell>
          <cell r="Z141" t="str">
            <v>ジャン-ポール・ベルトラン</v>
          </cell>
          <cell r="AA141" t="str">
            <v>8010401077926</v>
          </cell>
          <cell r="AB141">
            <v>69</v>
          </cell>
          <cell r="AC141" t="str">
            <v>生命保険</v>
          </cell>
          <cell r="AE141" t="str">
            <v/>
          </cell>
          <cell r="AG141" t="str">
            <v/>
          </cell>
          <cell r="AI141" t="str">
            <v/>
          </cell>
          <cell r="AK141" t="str">
            <v/>
          </cell>
          <cell r="AL141" t="str">
            <v>03-4590-8400</v>
          </cell>
          <cell r="AM141" t="str">
            <v>105-0021</v>
          </cell>
          <cell r="AN141" t="str">
            <v>東京都港区東新橋一丁目9番2号　汐留住友ﾋﾞﾙ</v>
          </cell>
        </row>
        <row r="142">
          <cell r="A142" t="str">
            <v>UU0136</v>
          </cell>
          <cell r="C142">
            <v>42851</v>
          </cell>
          <cell r="E142" t="str">
            <v>新規</v>
          </cell>
          <cell r="U142" t="b">
            <v>1</v>
          </cell>
          <cell r="W142" t="str">
            <v>ﾄｳｷｮｳｶｲｼﾞｮｳﾆﾁﾄﾞｳｶｻｲﾎｹﾝｶﾌﾞｼｷｶﾞｲｼｬ</v>
          </cell>
          <cell r="X142" t="str">
            <v>東京海上日動火災保険株式会社</v>
          </cell>
          <cell r="Y142" t="str">
            <v>ｷﾀｻﾞﾜ ﾄｼﾌﾐ</v>
          </cell>
          <cell r="Z142" t="str">
            <v>北沢　利文</v>
          </cell>
          <cell r="AA142" t="str">
            <v>2010001008824</v>
          </cell>
          <cell r="AB142">
            <v>70</v>
          </cell>
          <cell r="AC142" t="str">
            <v>損害保険</v>
          </cell>
          <cell r="AE142" t="str">
            <v/>
          </cell>
          <cell r="AG142" t="str">
            <v/>
          </cell>
          <cell r="AI142" t="str">
            <v/>
          </cell>
          <cell r="AK142" t="str">
            <v/>
          </cell>
          <cell r="AL142" t="str">
            <v>03-3212-6211（大代表）</v>
          </cell>
          <cell r="AM142" t="str">
            <v>100-8050</v>
          </cell>
          <cell r="AN142" t="str">
            <v>東京都千代田区丸の内1丁目2番1号</v>
          </cell>
        </row>
        <row r="143">
          <cell r="A143" t="str">
            <v>UU0137</v>
          </cell>
          <cell r="C143">
            <v>42853</v>
          </cell>
          <cell r="E143" t="str">
            <v>新規</v>
          </cell>
          <cell r="V143" t="b">
            <v>1</v>
          </cell>
          <cell r="W143" t="str">
            <v>ｵｵｷｻﾝｷﾞｮｳｶﾌﾞｼｷｶﾞｲｼｬ</v>
          </cell>
          <cell r="X143" t="str">
            <v>大木産業株式会社</v>
          </cell>
          <cell r="Y143" t="str">
            <v>ﾀﾞｲﾋｮｳﾄﾘｼﾏﾘﾔｸ ｵｵｷ ﾖｼｵ</v>
          </cell>
          <cell r="Z143" t="str">
            <v>代表取締役　大木　慶生</v>
          </cell>
          <cell r="AA143" t="str">
            <v>4140001040036</v>
          </cell>
          <cell r="AB143">
            <v>3</v>
          </cell>
          <cell r="AC143" t="str">
            <v>健康食品</v>
          </cell>
          <cell r="AD143">
            <v>11</v>
          </cell>
          <cell r="AE143" t="str">
            <v>寝具</v>
          </cell>
          <cell r="AF143">
            <v>32</v>
          </cell>
          <cell r="AG143" t="str">
            <v>化粧品、化粧用具</v>
          </cell>
          <cell r="AH143">
            <v>33</v>
          </cell>
          <cell r="AI143" t="str">
            <v>頭髪用具、ひげそり用具、美顔器、脱毛器</v>
          </cell>
          <cell r="AK143" t="str">
            <v/>
          </cell>
          <cell r="AL143" t="str">
            <v>0791-48-1000</v>
          </cell>
          <cell r="AM143" t="str">
            <v>678-0175</v>
          </cell>
          <cell r="AN143" t="str">
            <v>兵庫県赤穂市北野中11</v>
          </cell>
          <cell r="BD143" t="str">
            <v>ｵｵｷ ﾖｼｵ</v>
          </cell>
          <cell r="BE143" t="str">
            <v>大木　慶生</v>
          </cell>
          <cell r="BF143" t="str">
            <v>代表取締役</v>
          </cell>
          <cell r="BH143">
            <v>21360</v>
          </cell>
          <cell r="BI143">
            <v>58</v>
          </cell>
          <cell r="BJ143" t="str">
            <v>男性</v>
          </cell>
          <cell r="BK143" t="str">
            <v>ﾏｴｶﾜ ﾓﾄﾋﾃﾞ</v>
          </cell>
          <cell r="BL143" t="str">
            <v>前川　元秀</v>
          </cell>
          <cell r="BM143" t="str">
            <v>代表取締役</v>
          </cell>
          <cell r="BO143">
            <v>21743</v>
          </cell>
          <cell r="BP143">
            <v>57</v>
          </cell>
          <cell r="BQ143" t="str">
            <v>男性</v>
          </cell>
          <cell r="BR143" t="str">
            <v>ﾏｴｶﾜ ｹｲｺ</v>
          </cell>
          <cell r="BS143" t="str">
            <v>前川　慶子</v>
          </cell>
          <cell r="BT143" t="str">
            <v>取締役</v>
          </cell>
          <cell r="BV143">
            <v>22692</v>
          </cell>
          <cell r="BW143">
            <v>55</v>
          </cell>
          <cell r="BX143" t="str">
            <v>女性</v>
          </cell>
          <cell r="BY143" t="str">
            <v>ﾏｴｶﾜ ﾀﾂﾋﾛ</v>
          </cell>
          <cell r="BZ143" t="str">
            <v>前川　龍裕</v>
          </cell>
          <cell r="CA143" t="str">
            <v>取締役</v>
          </cell>
          <cell r="CC143">
            <v>21299</v>
          </cell>
          <cell r="CD143">
            <v>59</v>
          </cell>
          <cell r="CE143" t="str">
            <v>男性</v>
          </cell>
        </row>
        <row r="144">
          <cell r="A144" t="str">
            <v>UU0138</v>
          </cell>
          <cell r="C144">
            <v>42853</v>
          </cell>
          <cell r="E144" t="str">
            <v>新規</v>
          </cell>
          <cell r="U144" t="b">
            <v>1</v>
          </cell>
          <cell r="W144" t="str">
            <v>ｿﾝｶﾞｲﾎｹﾝｼﾞｬﾊﾟﾝﾆｯﾎﾟﾝｺｳｱｶﾌﾞｼｷｶﾞｲｼｬ</v>
          </cell>
          <cell r="X144" t="str">
            <v>損害保険ジャパン日本興亜株式会社</v>
          </cell>
          <cell r="Y144" t="str">
            <v>ﾆｼｻﾞﾜ ｹｲｼﾞ</v>
          </cell>
          <cell r="Z144" t="str">
            <v>西澤　敬二</v>
          </cell>
          <cell r="AA144" t="str">
            <v>4011101023372</v>
          </cell>
          <cell r="AB144">
            <v>70</v>
          </cell>
          <cell r="AC144" t="str">
            <v>損害保険</v>
          </cell>
          <cell r="AE144" t="str">
            <v/>
          </cell>
          <cell r="AG144" t="str">
            <v/>
          </cell>
          <cell r="AI144" t="str">
            <v/>
          </cell>
          <cell r="AK144" t="str">
            <v/>
          </cell>
          <cell r="AL144" t="str">
            <v>03-3349-3111</v>
          </cell>
          <cell r="AM144" t="str">
            <v>160-8338</v>
          </cell>
          <cell r="AN144" t="str">
            <v>東京都新宿区西新宿1-26-1</v>
          </cell>
        </row>
        <row r="145">
          <cell r="A145" t="str">
            <v>UU0139</v>
          </cell>
          <cell r="C145">
            <v>42853</v>
          </cell>
          <cell r="E145" t="str">
            <v>新規</v>
          </cell>
          <cell r="K145" t="b">
            <v>1</v>
          </cell>
          <cell r="O145" t="b">
            <v>1</v>
          </cell>
          <cell r="W145" t="str">
            <v>ｶﾌﾞｼｷｶﾞｲｼｬﾌｼﾞ･ﾎｰﾑ</v>
          </cell>
          <cell r="X145" t="str">
            <v>株式会社フジ・ホーム</v>
          </cell>
          <cell r="Y145" t="str">
            <v>ﾀﾞｲﾋｮｳﾄﾘｼﾏﾘﾔｸ ﾌｼﾞﾜﾗ ﾋﾃﾞﾏｻ</v>
          </cell>
          <cell r="Z145" t="str">
            <v>代表取締役　藤原　秀政</v>
          </cell>
          <cell r="AA145" t="str">
            <v>5130001013264</v>
          </cell>
          <cell r="AB145">
            <v>66</v>
          </cell>
          <cell r="AC145" t="str">
            <v>工事・建築・リフォームサービス</v>
          </cell>
          <cell r="AE145" t="str">
            <v/>
          </cell>
          <cell r="AG145" t="str">
            <v/>
          </cell>
          <cell r="AI145" t="str">
            <v/>
          </cell>
          <cell r="AK145" t="str">
            <v/>
          </cell>
          <cell r="AL145" t="str">
            <v>075-502-2833</v>
          </cell>
          <cell r="AM145" t="str">
            <v>607-8165</v>
          </cell>
          <cell r="AN145" t="str">
            <v>京都市山科区椥辻平田町186番</v>
          </cell>
        </row>
        <row r="146">
          <cell r="A146" t="str">
            <v>UU0140</v>
          </cell>
          <cell r="C146">
            <v>42853</v>
          </cell>
          <cell r="E146" t="str">
            <v>新規</v>
          </cell>
          <cell r="K146" t="b">
            <v>1</v>
          </cell>
          <cell r="W146" t="str">
            <v>ｶﾌﾞｼｷｶﾞｲｼｬﾌｼﾞ･ﾎｰﾑ</v>
          </cell>
          <cell r="X146" t="str">
            <v>株式会社フジ・ホーム</v>
          </cell>
          <cell r="Y146" t="str">
            <v>ﾀﾞｲﾋｮｳﾄﾘｼﾏﾘﾔｸ ﾌｼﾞﾜﾗ ﾋﾃﾞﾏｻ</v>
          </cell>
          <cell r="Z146" t="str">
            <v>代表取締役　藤原　秀政</v>
          </cell>
          <cell r="AA146" t="str">
            <v>1160001003753</v>
          </cell>
          <cell r="AB146">
            <v>66</v>
          </cell>
          <cell r="AC146" t="str">
            <v>工事・建築・リフォームサービス</v>
          </cell>
          <cell r="AE146" t="str">
            <v/>
          </cell>
          <cell r="AG146" t="str">
            <v/>
          </cell>
          <cell r="AI146" t="str">
            <v/>
          </cell>
          <cell r="AK146" t="str">
            <v/>
          </cell>
          <cell r="AL146" t="str">
            <v>077-573-3767</v>
          </cell>
          <cell r="AM146" t="str">
            <v>520-0241</v>
          </cell>
          <cell r="AN146" t="str">
            <v>大津市今堅田二丁目18-20</v>
          </cell>
        </row>
        <row r="147">
          <cell r="A147" t="str">
            <v>UU0141</v>
          </cell>
          <cell r="C147">
            <v>42853</v>
          </cell>
          <cell r="E147" t="str">
            <v>新規</v>
          </cell>
          <cell r="K147" t="b">
            <v>1</v>
          </cell>
          <cell r="W147" t="str">
            <v>ｶﾌﾞｼｷｶﾞｲｼｬｸﾞﾗｰﾂｾｯｹｲｼﾞﾑｼｮ（リジオ）</v>
          </cell>
          <cell r="X147" t="str">
            <v>株式会社グラーツ設計事務所（Reジオ）</v>
          </cell>
          <cell r="Y147" t="str">
            <v>ﾀﾞｲﾋｮｳﾄﾘｼﾏﾘﾔｸ ﾌｼﾞﾜﾗ ﾋﾃﾞﾏｻ</v>
          </cell>
          <cell r="Z147" t="str">
            <v>代表取締役　藤原　秀政</v>
          </cell>
          <cell r="AA147" t="str">
            <v>1130001047340</v>
          </cell>
          <cell r="AB147">
            <v>66</v>
          </cell>
          <cell r="AC147" t="str">
            <v>工事・建築・リフォームサービス</v>
          </cell>
          <cell r="AE147" t="str">
            <v/>
          </cell>
          <cell r="AG147" t="str">
            <v/>
          </cell>
          <cell r="AI147" t="str">
            <v/>
          </cell>
          <cell r="AK147" t="str">
            <v/>
          </cell>
          <cell r="AL147" t="str">
            <v>077-587-5701</v>
          </cell>
          <cell r="AM147" t="str">
            <v>520-2331</v>
          </cell>
          <cell r="AN147" t="str">
            <v>野洲市小篠原2120-14</v>
          </cell>
          <cell r="AO147" t="str">
            <v>Reジオ</v>
          </cell>
          <cell r="AP147" t="str">
            <v>077-587-5701</v>
          </cell>
          <cell r="AQ147" t="str">
            <v>野洲市小篠原2120-14</v>
          </cell>
        </row>
        <row r="148">
          <cell r="A148" t="str">
            <v>UU0142</v>
          </cell>
          <cell r="C148">
            <v>42864</v>
          </cell>
          <cell r="E148" t="str">
            <v>新規</v>
          </cell>
          <cell r="Q148" t="b">
            <v>1</v>
          </cell>
          <cell r="T148" t="b">
            <v>1</v>
          </cell>
          <cell r="W148" t="str">
            <v>ｶﾌﾞｼｷｶﾞｲｼｬ ｼｶﾞﾃﾞｨｰｼｰｶｰﾄﾞ</v>
          </cell>
          <cell r="X148" t="str">
            <v>株式会社　滋賀ディーシーカード</v>
          </cell>
          <cell r="Y148" t="str">
            <v>ﾌｼﾞｲ ｼﾝｼﾞ</v>
          </cell>
          <cell r="Z148" t="str">
            <v>藤居　新司</v>
          </cell>
          <cell r="AA148" t="str">
            <v>9160001001048</v>
          </cell>
          <cell r="AB148">
            <v>73</v>
          </cell>
          <cell r="AC148" t="str">
            <v>融資サービス、他の金融関連サービス</v>
          </cell>
          <cell r="AE148" t="str">
            <v/>
          </cell>
          <cell r="AG148" t="str">
            <v/>
          </cell>
          <cell r="AI148" t="str">
            <v/>
          </cell>
          <cell r="AK148" t="str">
            <v/>
          </cell>
          <cell r="AL148" t="str">
            <v>077-526-1302</v>
          </cell>
          <cell r="AM148" t="str">
            <v>520-0041</v>
          </cell>
          <cell r="AN148" t="str">
            <v>大津市浜町1番10号</v>
          </cell>
        </row>
        <row r="149">
          <cell r="A149" t="str">
            <v>UU0143</v>
          </cell>
          <cell r="C149">
            <v>42863</v>
          </cell>
          <cell r="E149" t="str">
            <v>新規</v>
          </cell>
          <cell r="U149" t="b">
            <v>1</v>
          </cell>
          <cell r="W149" t="str">
            <v>ｴﾇｴﾇｾｲﾒｲﾎｹﾝｶﾌﾞｼｷｶﾞｲｼｬ</v>
          </cell>
          <cell r="X149" t="str">
            <v>エヌエヌ生命保険株式会社</v>
          </cell>
          <cell r="Y149" t="str">
            <v>ﾌﾗﾝｸ･ｴｲｼﾝｸ</v>
          </cell>
          <cell r="Z149" t="str">
            <v>フランク・エイシンク</v>
          </cell>
          <cell r="AA149" t="str">
            <v>8010001009338</v>
          </cell>
          <cell r="AB149">
            <v>69</v>
          </cell>
          <cell r="AC149" t="str">
            <v>生命保険</v>
          </cell>
          <cell r="AE149" t="str">
            <v/>
          </cell>
          <cell r="AG149" t="str">
            <v/>
          </cell>
          <cell r="AI149" t="str">
            <v/>
          </cell>
          <cell r="AK149" t="str">
            <v/>
          </cell>
          <cell r="AL149" t="str">
            <v>03-5210-0300</v>
          </cell>
          <cell r="AM149" t="str">
            <v>102-0094</v>
          </cell>
          <cell r="AN149" t="str">
            <v>東京都千代田区紀尾井町4-1 ﾆｭｰｵｰﾀﾆｶﾞｰﾃﾞﾝｺｰﾄ26F</v>
          </cell>
        </row>
        <row r="150">
          <cell r="A150" t="str">
            <v>UU0144</v>
          </cell>
          <cell r="C150">
            <v>42863</v>
          </cell>
          <cell r="E150" t="str">
            <v>新規</v>
          </cell>
          <cell r="S150" t="b">
            <v>1</v>
          </cell>
          <cell r="W150" t="str">
            <v>ｶﾌﾞｼｷｶﾞｲｼｬ ｼｶﾞｷﾞﾝｺｳ</v>
          </cell>
          <cell r="X150" t="str">
            <v>株式会社　滋賀銀行</v>
          </cell>
          <cell r="Y150" t="str">
            <v>ﾀｶﾊｼ ｼｮｳｼﾞﾛｳ</v>
          </cell>
          <cell r="Z150" t="str">
            <v>高橋　祥二郎</v>
          </cell>
          <cell r="AA150" t="str">
            <v>6160001000993</v>
          </cell>
          <cell r="AB150">
            <v>69</v>
          </cell>
          <cell r="AC150" t="str">
            <v>生命保険</v>
          </cell>
          <cell r="AD150">
            <v>70</v>
          </cell>
          <cell r="AE150" t="str">
            <v>損害保険</v>
          </cell>
          <cell r="AF150">
            <v>71</v>
          </cell>
          <cell r="AG150" t="str">
            <v>預貯金</v>
          </cell>
          <cell r="AH150">
            <v>72</v>
          </cell>
          <cell r="AI150" t="str">
            <v>証券、デリバティブ取引、ファンド型投資商品等</v>
          </cell>
          <cell r="AJ150">
            <v>73</v>
          </cell>
          <cell r="AK150" t="str">
            <v>融資サービス、他の金融関連サービス</v>
          </cell>
          <cell r="AL150" t="str">
            <v>077-521-2054</v>
          </cell>
          <cell r="AM150" t="str">
            <v>520-8686</v>
          </cell>
          <cell r="AN150" t="str">
            <v>大津市浜町1番38号</v>
          </cell>
          <cell r="AO150" t="str">
            <v>野洲支店</v>
          </cell>
          <cell r="AP150" t="str">
            <v>077-588-1011</v>
          </cell>
          <cell r="AQ150" t="str">
            <v>野洲市小篠原2210-1</v>
          </cell>
          <cell r="AR150" t="str">
            <v>祇王支店</v>
          </cell>
          <cell r="AS150" t="str">
            <v>077-587-1011</v>
          </cell>
          <cell r="AT150" t="str">
            <v>野洲市富波甲1076-4</v>
          </cell>
          <cell r="AU150" t="str">
            <v>中主支店</v>
          </cell>
          <cell r="AV150" t="str">
            <v>077-589-2531</v>
          </cell>
          <cell r="AW150" t="str">
            <v>野洲市西河原2441</v>
          </cell>
        </row>
        <row r="151">
          <cell r="A151" t="str">
            <v>UU0145</v>
          </cell>
          <cell r="C151">
            <v>42863</v>
          </cell>
          <cell r="E151" t="str">
            <v>新規</v>
          </cell>
          <cell r="K151" t="b">
            <v>1</v>
          </cell>
          <cell r="W151" t="str">
            <v>ｻﾝｷｮｳｺｳｱﾂｶﾌﾞｼｷｶﾞｲｼｬ</v>
          </cell>
          <cell r="X151" t="str">
            <v>三協高圧株式会社</v>
          </cell>
          <cell r="Y151" t="str">
            <v>ｻｶｲ ｶﾂﾋﾛ</v>
          </cell>
          <cell r="Z151" t="str">
            <v>酒井　勝宏</v>
          </cell>
          <cell r="AA151" t="str">
            <v>8160001015602</v>
          </cell>
          <cell r="AB151">
            <v>15</v>
          </cell>
          <cell r="AC151" t="str">
            <v>防災・防犯用品、防災・防犯設備</v>
          </cell>
          <cell r="AD151">
            <v>18</v>
          </cell>
          <cell r="AE151" t="str">
            <v>ガス</v>
          </cell>
          <cell r="AF151">
            <v>57</v>
          </cell>
          <cell r="AG151" t="str">
            <v>空調・冷暖房・給湯設備</v>
          </cell>
          <cell r="AH151">
            <v>61</v>
          </cell>
          <cell r="AI151" t="str">
            <v>電気・ガス・石油供給設備</v>
          </cell>
          <cell r="AJ151">
            <v>66</v>
          </cell>
          <cell r="AK151" t="str">
            <v>工事・建築・リフォームサービス</v>
          </cell>
          <cell r="AL151" t="str">
            <v>077-586-6088(ｶﾞｽｾﾝﾀｰ：0120-81-1964)</v>
          </cell>
          <cell r="AM151" t="str">
            <v>520-2331</v>
          </cell>
          <cell r="AN151" t="str">
            <v>野洲市小篠原270</v>
          </cell>
          <cell r="AO151" t="str">
            <v>ガスセンター</v>
          </cell>
          <cell r="AP151" t="str">
            <v>077-586-1964</v>
          </cell>
          <cell r="AQ151" t="str">
            <v>野洲市小篠原271-3</v>
          </cell>
        </row>
        <row r="152">
          <cell r="A152" t="str">
            <v>UU0146</v>
          </cell>
          <cell r="C152">
            <v>42867</v>
          </cell>
          <cell r="E152" t="str">
            <v>新規</v>
          </cell>
          <cell r="V152" t="b">
            <v>1</v>
          </cell>
          <cell r="W152" t="str">
            <v>ｶﾌﾞｼｷｶﾞｲｼｬﾍﾞｶﾞ</v>
          </cell>
          <cell r="X152" t="str">
            <v>株式会社ベガ</v>
          </cell>
          <cell r="Y152" t="str">
            <v>ﾄﾐﾂﾞｶ ｶﾅｺ</v>
          </cell>
          <cell r="Z152" t="str">
            <v>富塚　加奈子</v>
          </cell>
          <cell r="AA152" t="str">
            <v>7290001005707</v>
          </cell>
          <cell r="AB152">
            <v>3</v>
          </cell>
          <cell r="AC152" t="str">
            <v>健康食品</v>
          </cell>
          <cell r="AD152">
            <v>9</v>
          </cell>
          <cell r="AE152" t="str">
            <v>掃除用具、洗浄剤、ゴミ処理器</v>
          </cell>
          <cell r="AF152">
            <v>28</v>
          </cell>
          <cell r="AG152" t="str">
            <v>家庭用電気治療器具、磁気治療器具</v>
          </cell>
          <cell r="AH152">
            <v>32</v>
          </cell>
          <cell r="AI152" t="str">
            <v>化粧品、化粧用具</v>
          </cell>
          <cell r="AJ152">
            <v>33</v>
          </cell>
          <cell r="AK152" t="str">
            <v>頭髪用具、ひげそり用具、美顔器、脱毛器</v>
          </cell>
          <cell r="AL152" t="str">
            <v>092-846-8533</v>
          </cell>
          <cell r="AM152" t="str">
            <v>814-0001</v>
          </cell>
          <cell r="AN152" t="str">
            <v>福岡県福岡市早良区百道浜3-3-1</v>
          </cell>
          <cell r="BD152" t="str">
            <v>ﾄﾐﾂﾞｶ ｶﾅｺ</v>
          </cell>
          <cell r="BE152" t="str">
            <v>富塚　加奈子</v>
          </cell>
          <cell r="BF152" t="str">
            <v>代表取締役</v>
          </cell>
          <cell r="BH152">
            <v>24062</v>
          </cell>
          <cell r="BI152">
            <v>51</v>
          </cell>
          <cell r="BJ152" t="str">
            <v>女</v>
          </cell>
          <cell r="BK152" t="str">
            <v>ﾊﾏﾉ ﾌﾐｴ</v>
          </cell>
          <cell r="BL152" t="str">
            <v>浜野　文枝</v>
          </cell>
          <cell r="BM152" t="str">
            <v>代表取締役</v>
          </cell>
          <cell r="BO152">
            <v>13957</v>
          </cell>
          <cell r="BP152">
            <v>79</v>
          </cell>
          <cell r="BQ152" t="str">
            <v>女</v>
          </cell>
          <cell r="BR152" t="str">
            <v>ﾊﾏﾉ ﾘｭｳｲﾁﾛｳ</v>
          </cell>
          <cell r="BS152" t="str">
            <v>浜野　隆一郎</v>
          </cell>
          <cell r="BT152" t="str">
            <v>取締役</v>
          </cell>
          <cell r="BV152">
            <v>14429</v>
          </cell>
          <cell r="BW152">
            <v>77</v>
          </cell>
          <cell r="BX152" t="str">
            <v>男</v>
          </cell>
          <cell r="BY152" t="str">
            <v>ﾄﾐﾂﾞｶ ｼﾝｼﾞ</v>
          </cell>
          <cell r="BZ152" t="str">
            <v>富塚　信司</v>
          </cell>
          <cell r="CA152" t="str">
            <v>取締役</v>
          </cell>
          <cell r="CC152">
            <v>23686</v>
          </cell>
          <cell r="CD152">
            <v>52</v>
          </cell>
          <cell r="CE152" t="str">
            <v>男</v>
          </cell>
          <cell r="CF152" t="str">
            <v>ｶﾜﾊﾞﾀ ｺｳｲﾁﾛｳ</v>
          </cell>
          <cell r="CG152" t="str">
            <v>川端　幸一郎</v>
          </cell>
          <cell r="CH152" t="str">
            <v>取締役</v>
          </cell>
          <cell r="CJ152">
            <v>26250</v>
          </cell>
          <cell r="CK152">
            <v>45</v>
          </cell>
          <cell r="CL152" t="str">
            <v>男</v>
          </cell>
        </row>
        <row r="153">
          <cell r="A153" t="str">
            <v>UU0147</v>
          </cell>
          <cell r="C153">
            <v>42867</v>
          </cell>
          <cell r="E153" t="str">
            <v>新規</v>
          </cell>
          <cell r="U153" t="b">
            <v>1</v>
          </cell>
          <cell r="W153" t="str">
            <v>ﾆｯｼﾝｶｻｲｶｲｼﾞｮｳﾎｹﾝｶﾌﾞｼｷｶﾞｲｼｬ</v>
          </cell>
          <cell r="X153" t="str">
            <v>日新火災海上保険株式会社</v>
          </cell>
          <cell r="Y153" t="str">
            <v>ﾑﾗｼﾏ ﾏｻﾄ</v>
          </cell>
          <cell r="Z153" t="str">
            <v>村島　雅人</v>
          </cell>
          <cell r="AA153" t="str">
            <v>2010001008733</v>
          </cell>
          <cell r="AB153">
            <v>70</v>
          </cell>
          <cell r="AC153" t="str">
            <v>損害保険</v>
          </cell>
          <cell r="AE153" t="str">
            <v/>
          </cell>
          <cell r="AG153" t="str">
            <v/>
          </cell>
          <cell r="AI153" t="str">
            <v/>
          </cell>
          <cell r="AK153" t="str">
            <v/>
          </cell>
          <cell r="AL153" t="str">
            <v>03-3239-8000</v>
          </cell>
          <cell r="AM153" t="str">
            <v>101-8329</v>
          </cell>
          <cell r="AN153" t="str">
            <v>東京都千代田区神田駿河台2-3</v>
          </cell>
        </row>
        <row r="154">
          <cell r="A154" t="str">
            <v>UU0148</v>
          </cell>
          <cell r="C154">
            <v>42871</v>
          </cell>
          <cell r="E154" t="str">
            <v>新規</v>
          </cell>
          <cell r="V154" t="b">
            <v>1</v>
          </cell>
          <cell r="W154" t="str">
            <v>ｶﾌﾞｼｷｶﾞｲｼｬ ｳｨﾙ･ｻｰﾁ</v>
          </cell>
          <cell r="X154" t="str">
            <v>株式会社ウィル・サーチ</v>
          </cell>
          <cell r="Y154" t="str">
            <v>ﾀﾞｲﾋｮｳﾄﾘｼﾏﾘﾔｸ ｵｸﾑﾗ ﾄｼｱｷ</v>
          </cell>
          <cell r="Z154" t="str">
            <v>代表取締役　奥村　年旦</v>
          </cell>
          <cell r="AA154" t="str">
            <v>7020001043114</v>
          </cell>
          <cell r="AB154">
            <v>2</v>
          </cell>
          <cell r="AC154" t="str">
            <v>飲料、酒類</v>
          </cell>
          <cell r="AD154">
            <v>3</v>
          </cell>
          <cell r="AE154" t="str">
            <v>健康食品</v>
          </cell>
          <cell r="AG154" t="str">
            <v/>
          </cell>
          <cell r="AI154" t="str">
            <v/>
          </cell>
          <cell r="AK154" t="str">
            <v/>
          </cell>
          <cell r="AL154" t="str">
            <v>045-478-5091</v>
          </cell>
          <cell r="AM154" t="str">
            <v>222-0033</v>
          </cell>
          <cell r="AN154" t="str">
            <v>横浜市港北区新横浜3-6-12-9F　日総第12ﾋﾞﾙ</v>
          </cell>
          <cell r="BD154" t="str">
            <v>ｵｸﾑﾗ ﾄｼｱｷ</v>
          </cell>
          <cell r="BE154" t="str">
            <v>奥村　年旦</v>
          </cell>
          <cell r="BF154" t="str">
            <v>代表取締役</v>
          </cell>
          <cell r="BH154">
            <v>25490</v>
          </cell>
          <cell r="BI154">
            <v>47</v>
          </cell>
          <cell r="BJ154" t="str">
            <v>男性</v>
          </cell>
          <cell r="BK154" t="str">
            <v>ﾜｶﾔﾏ ｻﾁｵ</v>
          </cell>
          <cell r="BL154" t="str">
            <v>若山　祥夫</v>
          </cell>
          <cell r="BM154" t="str">
            <v>代表取締役</v>
          </cell>
          <cell r="BO154">
            <v>21106</v>
          </cell>
          <cell r="BP154">
            <v>59</v>
          </cell>
          <cell r="BQ154" t="str">
            <v>男性</v>
          </cell>
          <cell r="BR154" t="str">
            <v>ﾉｸﾞﾁ ﾋｻﾕｷ</v>
          </cell>
          <cell r="BS154" t="str">
            <v>野口　尚志</v>
          </cell>
          <cell r="BT154" t="str">
            <v>取締役</v>
          </cell>
          <cell r="BV154">
            <v>20926</v>
          </cell>
          <cell r="BW154">
            <v>60</v>
          </cell>
          <cell r="BX154" t="str">
            <v>男性</v>
          </cell>
          <cell r="BY154" t="str">
            <v>ﾄﾏﾘ ｼｭﾝｲﾁﾛｳ</v>
          </cell>
          <cell r="BZ154" t="str">
            <v>泊　俊一郎</v>
          </cell>
          <cell r="CA154" t="str">
            <v>取締役</v>
          </cell>
          <cell r="CC154">
            <v>22322</v>
          </cell>
          <cell r="CD154">
            <v>56</v>
          </cell>
          <cell r="CE154" t="str">
            <v>男性</v>
          </cell>
          <cell r="CF154" t="str">
            <v>ﾖｼｻﾞﾜ ﾖｼｴ</v>
          </cell>
          <cell r="CG154" t="str">
            <v>吉澤　好江</v>
          </cell>
          <cell r="CH154" t="str">
            <v>取締役</v>
          </cell>
          <cell r="CJ154">
            <v>22263</v>
          </cell>
          <cell r="CK154">
            <v>56</v>
          </cell>
          <cell r="CL154" t="str">
            <v>女性</v>
          </cell>
        </row>
        <row r="155">
          <cell r="A155" t="str">
            <v>UH0003</v>
          </cell>
          <cell r="C155">
            <v>42852</v>
          </cell>
          <cell r="E155" t="str">
            <v>変更</v>
          </cell>
          <cell r="K155" t="b">
            <v>1</v>
          </cell>
          <cell r="W155" t="str">
            <v>ｵｵｻｶｶﾞｽｴﾙﾋﾟｰｼﾞｰｶﾌﾞｼｷｶﾞｲｼｬ</v>
          </cell>
          <cell r="X155" t="str">
            <v>大阪ガスLPG株式会社</v>
          </cell>
          <cell r="Y155" t="str">
            <v>ﾄﾓﾀﾞ　ﾔｽﾋﾛ</v>
          </cell>
          <cell r="Z155" t="str">
            <v>友田　泰弘</v>
          </cell>
          <cell r="AA155" t="str">
            <v>5120001123130</v>
          </cell>
          <cell r="AB155">
            <v>18</v>
          </cell>
          <cell r="AC155" t="str">
            <v>ガス</v>
          </cell>
          <cell r="AD155">
            <v>38</v>
          </cell>
          <cell r="AE155" t="str">
            <v>家電製品</v>
          </cell>
          <cell r="AF155">
            <v>57</v>
          </cell>
          <cell r="AG155" t="str">
            <v>空調・冷暖房・給湯設備</v>
          </cell>
          <cell r="AH155">
            <v>58</v>
          </cell>
          <cell r="AI155" t="str">
            <v>衛生設備</v>
          </cell>
          <cell r="AJ155">
            <v>61</v>
          </cell>
          <cell r="AK155" t="str">
            <v>電気・ガス・石油供給設備</v>
          </cell>
        </row>
        <row r="156">
          <cell r="A156" t="str">
            <v>UH0004</v>
          </cell>
          <cell r="C156">
            <v>42845</v>
          </cell>
          <cell r="E156" t="str">
            <v>変更</v>
          </cell>
          <cell r="V156" t="b">
            <v>1</v>
          </cell>
          <cell r="W156" t="str">
            <v>ｶﾌﾞｼｷｶﾞｲｼｬｿｳﾋﾞｾｺｳ</v>
          </cell>
          <cell r="X156" t="str">
            <v>株式会社創美施工</v>
          </cell>
          <cell r="Y156" t="str">
            <v>ﾀﾞｲﾋｮｳﾄﾘｼﾏﾘﾔｸ ﾏﾂｷ ﾋﾛｷ</v>
          </cell>
          <cell r="Z156" t="str">
            <v>代表取締役　松木　浩貴</v>
          </cell>
          <cell r="AA156" t="str">
            <v>1160001004438</v>
          </cell>
          <cell r="AB156">
            <v>66</v>
          </cell>
          <cell r="AC156" t="str">
            <v>工事・建築・リフォームサービス</v>
          </cell>
          <cell r="AE156" t="str">
            <v/>
          </cell>
          <cell r="AG156" t="str">
            <v/>
          </cell>
          <cell r="AI156" t="str">
            <v/>
          </cell>
          <cell r="AK156" t="str">
            <v/>
          </cell>
          <cell r="AM156" t="str">
            <v>520-0248</v>
          </cell>
          <cell r="AN156" t="str">
            <v>大津市仰木の里東7-3-13</v>
          </cell>
        </row>
        <row r="157">
          <cell r="A157" t="str">
            <v>UH0005</v>
          </cell>
          <cell r="C157">
            <v>42865</v>
          </cell>
          <cell r="E157" t="str">
            <v>変更</v>
          </cell>
          <cell r="K157" t="b">
            <v>1</v>
          </cell>
          <cell r="O157" t="b">
            <v>1</v>
          </cell>
          <cell r="W157" t="str">
            <v>ｶﾌﾞｼｷｶﾞｲｼｬｲｰｽﾏｲﾙ</v>
          </cell>
          <cell r="X157" t="str">
            <v>株式会社イースマイル</v>
          </cell>
          <cell r="Y157" t="str">
            <v>ｼﾏﾑﾗ ﾉﾘﾀｶ</v>
          </cell>
          <cell r="Z157" t="str">
            <v>島村　禮孝</v>
          </cell>
          <cell r="AA157" t="str">
            <v>5120001111564</v>
          </cell>
          <cell r="AB157">
            <v>58</v>
          </cell>
          <cell r="AC157" t="str">
            <v>衛生設備</v>
          </cell>
          <cell r="AD157">
            <v>60</v>
          </cell>
          <cell r="AE157" t="str">
            <v>給水設備</v>
          </cell>
          <cell r="AF157">
            <v>66</v>
          </cell>
          <cell r="AG157" t="str">
            <v>工事・建築・リフォームサービス</v>
          </cell>
          <cell r="AI157" t="str">
            <v/>
          </cell>
          <cell r="AK157" t="str">
            <v/>
          </cell>
          <cell r="AL157" t="str">
            <v>06-7739-2525</v>
          </cell>
          <cell r="AM157" t="str">
            <v>542-0066</v>
          </cell>
          <cell r="AN157" t="str">
            <v>大阪府大阪市中央区瓦屋町3-7-3　イースマイルビル</v>
          </cell>
        </row>
        <row r="158">
          <cell r="A158" t="str">
            <v>UU0149</v>
          </cell>
          <cell r="C158">
            <v>42877</v>
          </cell>
          <cell r="E158" t="str">
            <v>新規</v>
          </cell>
          <cell r="U158" t="b">
            <v>1</v>
          </cell>
          <cell r="W158" t="str">
            <v>ﾐﾂｲｾｲﾒｲﾎｹﾝｶﾌﾞｼｷｶﾞｲｼｬ</v>
          </cell>
          <cell r="X158" t="str">
            <v>三井生命保険株式会社</v>
          </cell>
          <cell r="Y158" t="str">
            <v>ｱﾘｽｴ ｼﾝﾔ</v>
          </cell>
          <cell r="Z158" t="str">
            <v>有末　真哉</v>
          </cell>
          <cell r="AA158" t="str">
            <v>6010001087220</v>
          </cell>
          <cell r="AB158">
            <v>69</v>
          </cell>
          <cell r="AC158" t="str">
            <v>生命保険</v>
          </cell>
          <cell r="AE158" t="str">
            <v/>
          </cell>
          <cell r="AG158" t="str">
            <v/>
          </cell>
          <cell r="AI158" t="str">
            <v/>
          </cell>
          <cell r="AK158" t="str">
            <v/>
          </cell>
          <cell r="AL158" t="str">
            <v>03-6831-8000(お客様サービスセンター：0120-318-766)</v>
          </cell>
          <cell r="AM158" t="str">
            <v>135-8222</v>
          </cell>
          <cell r="AN158" t="str">
            <v>東京都江東区青海1-1-20</v>
          </cell>
        </row>
        <row r="159">
          <cell r="A159" t="str">
            <v>UU0150</v>
          </cell>
          <cell r="C159">
            <v>42881</v>
          </cell>
          <cell r="E159" t="str">
            <v>新規</v>
          </cell>
          <cell r="K159" t="b">
            <v>1</v>
          </cell>
          <cell r="W159" t="str">
            <v>ﾓﾘﾔﾏｶﾞｽｷｸﾞｾﾝﾀｰｼﾞｭｳｾﾂｶﾌﾞｼｷｶﾞｲｼｬ</v>
          </cell>
          <cell r="X159" t="str">
            <v>守山ガス器具センター住設株式会社</v>
          </cell>
          <cell r="Y159" t="str">
            <v>ﾊﾔｼ ﾀﾀﾞﾋﾛ</v>
          </cell>
          <cell r="Z159" t="str">
            <v>林　忠広</v>
          </cell>
          <cell r="AA159" t="str">
            <v>5160001015480</v>
          </cell>
          <cell r="AB159">
            <v>18</v>
          </cell>
          <cell r="AC159" t="str">
            <v>ガス</v>
          </cell>
          <cell r="AD159">
            <v>66</v>
          </cell>
          <cell r="AE159" t="str">
            <v>工事・建築・リフォームサービス</v>
          </cell>
          <cell r="AG159" t="str">
            <v/>
          </cell>
          <cell r="AI159" t="str">
            <v/>
          </cell>
          <cell r="AK159" t="str">
            <v/>
          </cell>
          <cell r="AL159" t="str">
            <v>077-583-1347</v>
          </cell>
          <cell r="AM159" t="str">
            <v>524-0021</v>
          </cell>
          <cell r="AN159" t="str">
            <v>滋賀県守山市吉身三丁目15番16号</v>
          </cell>
        </row>
        <row r="160">
          <cell r="A160" t="str">
            <v>UU0151</v>
          </cell>
          <cell r="C160">
            <v>42881</v>
          </cell>
          <cell r="E160" t="str">
            <v>新規</v>
          </cell>
          <cell r="V160" t="b">
            <v>1</v>
          </cell>
          <cell r="W160" t="str">
            <v>ﾕｳｹﾞﾝｶﾞｲｼｬﾀﾁｲﾘ ﾖﾐｳﾘｾﾝﾀｰﾔｽ</v>
          </cell>
          <cell r="X160" t="str">
            <v>有限会社たちいり　読売センター野洲</v>
          </cell>
          <cell r="Y160" t="str">
            <v>ﾀﾁｲﾘ ｺｳｿﾞｳ</v>
          </cell>
          <cell r="Z160" t="str">
            <v>立入　好造</v>
          </cell>
          <cell r="AA160" t="str">
            <v>4160002014284</v>
          </cell>
          <cell r="AB160">
            <v>42</v>
          </cell>
          <cell r="AC160" t="str">
            <v>新聞</v>
          </cell>
          <cell r="AE160" t="str">
            <v/>
          </cell>
          <cell r="AG160" t="str">
            <v/>
          </cell>
          <cell r="AI160" t="str">
            <v/>
          </cell>
          <cell r="AK160" t="str">
            <v/>
          </cell>
          <cell r="AL160" t="str">
            <v>077-586-0762</v>
          </cell>
          <cell r="AM160" t="str">
            <v>520-2331</v>
          </cell>
          <cell r="AN160" t="str">
            <v>滋賀県野洲市小篠原2176-4</v>
          </cell>
          <cell r="AO160" t="str">
            <v>読売センター野洲</v>
          </cell>
          <cell r="AP160" t="str">
            <v>077-586-0762</v>
          </cell>
          <cell r="AQ160" t="str">
            <v>滋賀県野洲市小篠原2176-4</v>
          </cell>
          <cell r="BD160" t="str">
            <v>ﾀﾁｲﾘ ｺｳｿﾞｳ</v>
          </cell>
          <cell r="BE160" t="str">
            <v>立入　好造</v>
          </cell>
          <cell r="BF160" t="str">
            <v>代表取締役</v>
          </cell>
          <cell r="BH160">
            <v>18103</v>
          </cell>
          <cell r="BI160">
            <v>67</v>
          </cell>
          <cell r="BJ160" t="str">
            <v>男性</v>
          </cell>
          <cell r="BK160" t="str">
            <v>ﾀﾁｲﾘ ｾｲｺﾞ</v>
          </cell>
          <cell r="BL160" t="str">
            <v>立入　誠吾</v>
          </cell>
          <cell r="BM160" t="str">
            <v>取締役</v>
          </cell>
          <cell r="BO160">
            <v>27868</v>
          </cell>
          <cell r="BP160">
            <v>41</v>
          </cell>
          <cell r="BQ160" t="str">
            <v>男性</v>
          </cell>
        </row>
        <row r="161">
          <cell r="A161" t="str">
            <v>UU0152</v>
          </cell>
          <cell r="C161">
            <v>42879</v>
          </cell>
          <cell r="E161" t="str">
            <v>新規</v>
          </cell>
          <cell r="O161" t="b">
            <v>1</v>
          </cell>
          <cell r="W161" t="str">
            <v>ﾚｰｸｼｮｳｼﾞｶﾌﾞｼｷｶﾞｲｼｬ</v>
          </cell>
          <cell r="X161" t="str">
            <v>レーク商事株式会社</v>
          </cell>
          <cell r="Y161" t="str">
            <v>ﾖｼﾀﾞ ｲｸｵ</v>
          </cell>
          <cell r="Z161" t="str">
            <v>吉田　郁雄</v>
          </cell>
          <cell r="AA161" t="str">
            <v>7120001092308</v>
          </cell>
          <cell r="AB161">
            <v>69</v>
          </cell>
          <cell r="AC161" t="str">
            <v>生命保険</v>
          </cell>
          <cell r="AD161">
            <v>70</v>
          </cell>
          <cell r="AE161" t="str">
            <v>損害保険</v>
          </cell>
          <cell r="AF161">
            <v>78</v>
          </cell>
          <cell r="AG161" t="str">
            <v>旅行代理業</v>
          </cell>
          <cell r="AH161">
            <v>80</v>
          </cell>
          <cell r="AI161" t="str">
            <v>会員権</v>
          </cell>
          <cell r="AJ161">
            <v>93</v>
          </cell>
          <cell r="AK161" t="str">
            <v>土地・建物の売買、土地建物仲介サービス、不動産貸借</v>
          </cell>
          <cell r="AL161" t="str">
            <v>077-526-2260</v>
          </cell>
          <cell r="AM161" t="str">
            <v>520-0041</v>
          </cell>
          <cell r="AN161" t="str">
            <v>滋賀県大津市浜町4番28号</v>
          </cell>
        </row>
        <row r="162">
          <cell r="A162" t="str">
            <v>UU0153</v>
          </cell>
          <cell r="C162">
            <v>42880</v>
          </cell>
          <cell r="E162" t="str">
            <v>新規</v>
          </cell>
          <cell r="V162" t="b">
            <v>1</v>
          </cell>
          <cell r="W162" t="str">
            <v>ﾖﾐｳﾘｾﾝﾀｰﾔｽｷﾀｸﾞﾁ</v>
          </cell>
          <cell r="X162" t="str">
            <v>読売センター野洲北口</v>
          </cell>
          <cell r="Y162" t="str">
            <v>ｽｽﾞｷ ﾕﾀｶ</v>
          </cell>
          <cell r="Z162" t="str">
            <v>鈴木　豊</v>
          </cell>
          <cell r="AA162" t="str">
            <v/>
          </cell>
          <cell r="AB162">
            <v>42</v>
          </cell>
          <cell r="AC162" t="str">
            <v>新聞</v>
          </cell>
          <cell r="AE162" t="str">
            <v/>
          </cell>
          <cell r="AG162" t="str">
            <v/>
          </cell>
          <cell r="AI162" t="str">
            <v/>
          </cell>
          <cell r="AK162" t="str">
            <v/>
          </cell>
          <cell r="AL162" t="str">
            <v>077-586-1314</v>
          </cell>
          <cell r="AM162" t="str">
            <v>520-2352</v>
          </cell>
          <cell r="AN162" t="str">
            <v>野洲市冨波乙710-11</v>
          </cell>
          <cell r="BD162" t="str">
            <v>ｽｽﾞｷ ﾕﾀｶ</v>
          </cell>
          <cell r="BE162" t="str">
            <v>鈴木　豊</v>
          </cell>
          <cell r="BH162">
            <v>26995</v>
          </cell>
          <cell r="BI162">
            <v>43</v>
          </cell>
          <cell r="BJ162" t="str">
            <v>男性</v>
          </cell>
        </row>
        <row r="163">
          <cell r="A163" t="str">
            <v>UU0154</v>
          </cell>
          <cell r="C163">
            <v>42879</v>
          </cell>
          <cell r="E163" t="str">
            <v>新規</v>
          </cell>
          <cell r="U163" t="b">
            <v>1</v>
          </cell>
          <cell r="W163" t="str">
            <v>ﾆﾎﾝｾｲﾒｲﾎｹﾝｿｳｺﾞｶﾞｲｼｬ</v>
          </cell>
          <cell r="X163" t="str">
            <v>日本生命保険相互会社</v>
          </cell>
          <cell r="Y163" t="str">
            <v>ﾂﾂｲ ﾖｼﾉﾌﾞ</v>
          </cell>
          <cell r="Z163" t="str">
            <v>筒井　義信</v>
          </cell>
          <cell r="AA163" t="str">
            <v>3120005007273</v>
          </cell>
          <cell r="AB163">
            <v>69</v>
          </cell>
          <cell r="AC163" t="str">
            <v>生命保険</v>
          </cell>
          <cell r="AE163" t="str">
            <v/>
          </cell>
          <cell r="AG163" t="str">
            <v/>
          </cell>
          <cell r="AI163" t="str">
            <v/>
          </cell>
          <cell r="AK163" t="str">
            <v/>
          </cell>
          <cell r="AL163" t="str">
            <v>06-6209-4500</v>
          </cell>
          <cell r="AM163" t="str">
            <v>541-8501</v>
          </cell>
          <cell r="AN163" t="str">
            <v>大阪府大阪市中央区今橋3-5-12</v>
          </cell>
        </row>
        <row r="164">
          <cell r="A164" t="str">
            <v>UU0155</v>
          </cell>
          <cell r="C164">
            <v>42878</v>
          </cell>
          <cell r="E164" t="str">
            <v>新規</v>
          </cell>
          <cell r="V164" t="b">
            <v>1</v>
          </cell>
          <cell r="W164" t="str">
            <v>ﾖﾐｳﾘｾﾝﾀｰﾓﾘﾔﾏ</v>
          </cell>
          <cell r="X164" t="str">
            <v>読売センター守山</v>
          </cell>
          <cell r="Y164" t="str">
            <v>ｻﾜﾀﾞ ｱﾂｼ</v>
          </cell>
          <cell r="Z164" t="str">
            <v>澤田　厚</v>
          </cell>
          <cell r="AA164" t="str">
            <v/>
          </cell>
          <cell r="AB164">
            <v>42</v>
          </cell>
          <cell r="AC164" t="str">
            <v>新聞</v>
          </cell>
          <cell r="AE164" t="str">
            <v/>
          </cell>
          <cell r="AG164" t="str">
            <v/>
          </cell>
          <cell r="AI164" t="str">
            <v/>
          </cell>
          <cell r="AK164" t="str">
            <v/>
          </cell>
          <cell r="AL164" t="str">
            <v>077-583-0181</v>
          </cell>
          <cell r="AM164" t="str">
            <v>524-0022</v>
          </cell>
          <cell r="AN164" t="str">
            <v>滋賀県守山市守山6丁目10-68</v>
          </cell>
          <cell r="BD164" t="str">
            <v>ｻﾜﾀﾞ ｱﾂｼ</v>
          </cell>
          <cell r="BE164" t="str">
            <v>澤田　厚</v>
          </cell>
          <cell r="BH164">
            <v>26044</v>
          </cell>
          <cell r="BI164">
            <v>46</v>
          </cell>
          <cell r="BJ164" t="str">
            <v>男性</v>
          </cell>
        </row>
        <row r="165">
          <cell r="A165" t="str">
            <v>UU0156</v>
          </cell>
          <cell r="C165">
            <v>42879</v>
          </cell>
          <cell r="E165" t="str">
            <v>新規</v>
          </cell>
          <cell r="U165" t="b">
            <v>1</v>
          </cell>
          <cell r="W165" t="str">
            <v>ﾈｵﾌｧｰｽﾄｾｲﾒｲﾎｹﾝｶﾌﾞｼｷｶﾞｲｼｬ</v>
          </cell>
          <cell r="X165" t="str">
            <v>ネオファースト生命保険株式会社</v>
          </cell>
          <cell r="Y165" t="str">
            <v>ﾄｸｵｶ ﾕｳｼﾞ</v>
          </cell>
          <cell r="Z165" t="str">
            <v>徳岡　裕士</v>
          </cell>
          <cell r="AA165" t="str">
            <v>4011101052339</v>
          </cell>
          <cell r="AB165">
            <v>69</v>
          </cell>
          <cell r="AC165" t="str">
            <v>生命保険</v>
          </cell>
          <cell r="AE165" t="str">
            <v/>
          </cell>
          <cell r="AG165" t="str">
            <v/>
          </cell>
          <cell r="AI165" t="str">
            <v/>
          </cell>
          <cell r="AK165" t="str">
            <v/>
          </cell>
          <cell r="AL165" t="str">
            <v>03-5434-7025</v>
          </cell>
          <cell r="AM165" t="str">
            <v>141-0032</v>
          </cell>
          <cell r="AN165" t="str">
            <v>東京都品川区大崎二丁目11-1　大崎ウィズタワー</v>
          </cell>
        </row>
        <row r="166">
          <cell r="A166" t="str">
            <v>UU0157</v>
          </cell>
          <cell r="C166">
            <v>42878</v>
          </cell>
          <cell r="E166" t="str">
            <v>新規</v>
          </cell>
          <cell r="K166" t="b">
            <v>1</v>
          </cell>
          <cell r="W166" t="str">
            <v>ｱｸﾃｨﾎｰﾑｽﾞｶﾌﾞｼｷｶﾞｲｼｬ</v>
          </cell>
          <cell r="X166" t="str">
            <v>アクティホームズ株式会社</v>
          </cell>
          <cell r="Y166" t="str">
            <v>ｺﾚﾄｳ ﾃﾂﾔ</v>
          </cell>
          <cell r="Z166" t="str">
            <v>是洞　哲也</v>
          </cell>
          <cell r="AA166" t="str">
            <v>3120001111302</v>
          </cell>
          <cell r="AB166">
            <v>57</v>
          </cell>
          <cell r="AC166" t="str">
            <v>空調・冷暖房・給湯設備</v>
          </cell>
          <cell r="AD166">
            <v>66</v>
          </cell>
          <cell r="AE166" t="str">
            <v>工事・建築・リフォームサービス</v>
          </cell>
          <cell r="AF166">
            <v>38</v>
          </cell>
          <cell r="AG166" t="str">
            <v>家電製品</v>
          </cell>
          <cell r="AH166">
            <v>6</v>
          </cell>
          <cell r="AI166" t="str">
            <v>浄水器等</v>
          </cell>
          <cell r="AK166" t="str">
            <v/>
          </cell>
          <cell r="AL166" t="str">
            <v>06-6450-0400</v>
          </cell>
          <cell r="AM166" t="str">
            <v>531-0075</v>
          </cell>
          <cell r="AN166" t="str">
            <v>大阪府大阪市北区大淀南1-5-1ケイヒン梅田ビル</v>
          </cell>
          <cell r="AO166" t="str">
            <v>野洲支店（ショールーム）</v>
          </cell>
          <cell r="AP166" t="str">
            <v>077-518-0165</v>
          </cell>
          <cell r="AQ166" t="str">
            <v>滋賀県野洲市小堤362-1</v>
          </cell>
        </row>
        <row r="167">
          <cell r="A167" t="str">
            <v>UU0158</v>
          </cell>
          <cell r="C167">
            <v>42873</v>
          </cell>
          <cell r="E167" t="str">
            <v>新規</v>
          </cell>
          <cell r="V167" t="b">
            <v>1</v>
          </cell>
          <cell r="W167" t="str">
            <v>ｶﾌﾞｼｷｶﾞｲｼｬ ｱｰｼﾞｭｾﾙﾋﾞｽ</v>
          </cell>
          <cell r="X167" t="str">
            <v>株式会社アージュセルビス</v>
          </cell>
          <cell r="Y167" t="str">
            <v>ﾎﾝﾀﾞ ｼｮｳｼﾞ</v>
          </cell>
          <cell r="Z167" t="str">
            <v>本田　正治</v>
          </cell>
          <cell r="AA167" t="str">
            <v>7120001104161</v>
          </cell>
          <cell r="AB167">
            <v>3</v>
          </cell>
          <cell r="AC167" t="str">
            <v>健康食品</v>
          </cell>
          <cell r="AD167">
            <v>32</v>
          </cell>
          <cell r="AE167" t="str">
            <v>化粧品、化粧用具</v>
          </cell>
          <cell r="AG167" t="str">
            <v/>
          </cell>
          <cell r="AI167" t="str">
            <v/>
          </cell>
          <cell r="AK167" t="str">
            <v/>
          </cell>
          <cell r="AL167" t="str">
            <v>06-6946-5003</v>
          </cell>
          <cell r="AM167" t="str">
            <v>540-0003</v>
          </cell>
          <cell r="AN167" t="str">
            <v>大阪府大阪市中央区森ノ宮中央2-4-15</v>
          </cell>
          <cell r="BD167" t="str">
            <v>ﾎﾝﾀﾞ ｼｮｳｼﾞ</v>
          </cell>
          <cell r="BE167" t="str">
            <v>本田　正治</v>
          </cell>
          <cell r="BF167" t="str">
            <v>代表取締役</v>
          </cell>
          <cell r="BH167">
            <v>24982</v>
          </cell>
          <cell r="BI167">
            <v>48</v>
          </cell>
          <cell r="BJ167" t="str">
            <v>男</v>
          </cell>
          <cell r="BK167" t="str">
            <v>ﾎﾝﾀﾞ ﾐｽﾞﾎ</v>
          </cell>
          <cell r="BL167" t="str">
            <v>本田　瑞穂</v>
          </cell>
          <cell r="BM167" t="str">
            <v>取締役</v>
          </cell>
          <cell r="BO167">
            <v>25800</v>
          </cell>
          <cell r="BP167">
            <v>46</v>
          </cell>
          <cell r="BQ167" t="str">
            <v>女</v>
          </cell>
          <cell r="BR167" t="str">
            <v>ﾎﾝﾀﾞ ﾄｼｺ</v>
          </cell>
          <cell r="BS167" t="str">
            <v>本田　とし子</v>
          </cell>
          <cell r="BT167" t="str">
            <v>取締役</v>
          </cell>
          <cell r="BV167">
            <v>15067</v>
          </cell>
          <cell r="BW167">
            <v>76</v>
          </cell>
          <cell r="BX167" t="str">
            <v>女</v>
          </cell>
        </row>
        <row r="168">
          <cell r="A168" t="str">
            <v>UU0159</v>
          </cell>
          <cell r="C168">
            <v>42872</v>
          </cell>
          <cell r="E168" t="str">
            <v>新規</v>
          </cell>
          <cell r="V168" t="b">
            <v>1</v>
          </cell>
          <cell r="W168" t="str">
            <v>ﾀﾞｲﾔﾂｳｼｮｳｶﾌﾞｼｷｶﾞｲｼｬ</v>
          </cell>
          <cell r="X168" t="str">
            <v>ダイヤ通商株式会社</v>
          </cell>
          <cell r="Y168" t="str">
            <v>ﾀﾞｲﾋｮｳﾄﾘｼﾏﾘﾔｸ ﾅｶｼﾞﾏ ﾀｸｵ</v>
          </cell>
          <cell r="Z168" t="str">
            <v>代表取締役　中島　太久雄</v>
          </cell>
          <cell r="AA168" t="str">
            <v>1160001010031</v>
          </cell>
          <cell r="AB168">
            <v>17</v>
          </cell>
          <cell r="AC168" t="str">
            <v>電気</v>
          </cell>
          <cell r="AD168">
            <v>18</v>
          </cell>
          <cell r="AE168" t="str">
            <v>ガス</v>
          </cell>
          <cell r="AF168">
            <v>19</v>
          </cell>
          <cell r="AG168" t="str">
            <v>石油</v>
          </cell>
          <cell r="AH168">
            <v>20</v>
          </cell>
          <cell r="AI168" t="str">
            <v>水</v>
          </cell>
          <cell r="AK168" t="str">
            <v/>
          </cell>
          <cell r="AL168" t="str">
            <v>0748-48-4011</v>
          </cell>
          <cell r="AM168" t="str">
            <v>529-1404</v>
          </cell>
          <cell r="AN168" t="str">
            <v>滋賀県東近江市宮荘町61-5</v>
          </cell>
          <cell r="BD168" t="str">
            <v>ﾅｶｼﾞﾏ ﾀｸｵ</v>
          </cell>
          <cell r="BE168" t="str">
            <v>中島　太久雄</v>
          </cell>
          <cell r="BF168" t="str">
            <v>代表取締役</v>
          </cell>
          <cell r="BH168">
            <v>13471</v>
          </cell>
          <cell r="BI168">
            <v>80</v>
          </cell>
          <cell r="BJ168" t="str">
            <v>男</v>
          </cell>
          <cell r="BK168" t="str">
            <v>ﾅｶｼﾞﾏ ﾋｻﾖｼ</v>
          </cell>
          <cell r="BL168" t="str">
            <v>中島　久善</v>
          </cell>
          <cell r="BM168" t="str">
            <v>取締役</v>
          </cell>
          <cell r="BO168">
            <v>17819</v>
          </cell>
          <cell r="BP168">
            <v>68</v>
          </cell>
          <cell r="BQ168" t="str">
            <v>男</v>
          </cell>
          <cell r="BR168" t="str">
            <v>ｺｶﾌﾞ ﾔﾀﾛｳ</v>
          </cell>
          <cell r="BS168" t="str">
            <v>古株　弥太郎</v>
          </cell>
          <cell r="BT168" t="str">
            <v>取締役</v>
          </cell>
          <cell r="BV168">
            <v>19404</v>
          </cell>
          <cell r="BW168">
            <v>64</v>
          </cell>
          <cell r="BX168" t="str">
            <v>男</v>
          </cell>
        </row>
        <row r="169">
          <cell r="A169" t="str">
            <v>UU0160</v>
          </cell>
          <cell r="C169">
            <v>42877</v>
          </cell>
          <cell r="E169" t="str">
            <v>新規</v>
          </cell>
          <cell r="O169" t="b">
            <v>1</v>
          </cell>
          <cell r="W169" t="str">
            <v>ﾆﾎﾝｴｽﾘｰﾄﾞｶﾌﾞｼｷｶﾞｲｼｬ</v>
          </cell>
          <cell r="X169" t="str">
            <v>日本エスリード株式会社</v>
          </cell>
          <cell r="Y169" t="str">
            <v>ｱﾗﾏｷ ｽｷﾞｵ</v>
          </cell>
          <cell r="Z169" t="str">
            <v>荒牧　杉夫</v>
          </cell>
          <cell r="AA169" t="str">
            <v>4120001072725</v>
          </cell>
          <cell r="AB169">
            <v>93</v>
          </cell>
          <cell r="AC169" t="str">
            <v>土地・建物の売買、土地建物仲介サービス、不動産貸借</v>
          </cell>
          <cell r="AE169" t="str">
            <v/>
          </cell>
          <cell r="AG169" t="str">
            <v/>
          </cell>
          <cell r="AI169" t="str">
            <v/>
          </cell>
          <cell r="AK169" t="str">
            <v/>
          </cell>
          <cell r="AL169" t="str">
            <v>06-6345-1880（代）</v>
          </cell>
          <cell r="AM169" t="str">
            <v>553-0003</v>
          </cell>
          <cell r="AN169" t="str">
            <v>大阪府大阪市福島区福島6丁目25番19号</v>
          </cell>
          <cell r="AO169" t="str">
            <v>エスリード野洲グラセントマンションギャラリー</v>
          </cell>
          <cell r="AP169" t="str">
            <v>077-586-6011</v>
          </cell>
          <cell r="AQ169" t="str">
            <v>滋賀県野洲市市三宅2470番地</v>
          </cell>
        </row>
        <row r="170">
          <cell r="A170" t="str">
            <v>UU0161</v>
          </cell>
          <cell r="C170">
            <v>42874</v>
          </cell>
          <cell r="E170" t="str">
            <v>新規</v>
          </cell>
          <cell r="K170" t="b">
            <v>1</v>
          </cell>
          <cell r="O170" t="b">
            <v>1</v>
          </cell>
          <cell r="W170" t="str">
            <v>ｶﾌﾞｼｷｶﾞｲｼｬ ｺｰﾌｸ</v>
          </cell>
          <cell r="X170" t="str">
            <v>株式会社コーフク</v>
          </cell>
          <cell r="Y170" t="str">
            <v>ﾀﾞｲﾋｮｳﾄﾘｼﾏﾘﾔｸ ﾅｶｼﾞﾏ ｶﾈｵ</v>
          </cell>
          <cell r="Z170" t="str">
            <v>代表取締役　中島　金夫</v>
          </cell>
          <cell r="AA170" t="str">
            <v>3130001032613</v>
          </cell>
          <cell r="AB170">
            <v>4</v>
          </cell>
          <cell r="AC170" t="str">
            <v>システムキッチン等</v>
          </cell>
          <cell r="AD170">
            <v>6</v>
          </cell>
          <cell r="AE170" t="str">
            <v>浄水器等</v>
          </cell>
          <cell r="AF170">
            <v>56</v>
          </cell>
          <cell r="AG170" t="str">
            <v>住宅構成材</v>
          </cell>
          <cell r="AH170">
            <v>66</v>
          </cell>
          <cell r="AI170" t="str">
            <v>工事・建築・リフォームサービス</v>
          </cell>
          <cell r="AJ170">
            <v>93</v>
          </cell>
          <cell r="AK170" t="str">
            <v>土地・建物の売買、土地建物仲介サービス、不動産貸借</v>
          </cell>
          <cell r="AL170" t="str">
            <v>0774-33-5029</v>
          </cell>
          <cell r="AM170" t="str">
            <v>611-0002</v>
          </cell>
          <cell r="AN170" t="str">
            <v>京都府宇治市木幡南山畑40-7</v>
          </cell>
        </row>
        <row r="171">
          <cell r="A171" t="str">
            <v>UU0162</v>
          </cell>
          <cell r="C171">
            <v>42884</v>
          </cell>
          <cell r="E171" t="str">
            <v>新規</v>
          </cell>
          <cell r="U171" t="b">
            <v>1</v>
          </cell>
          <cell r="W171" t="str">
            <v>ｿﾝﾎﾟｼﾞｬﾊﾟﾝﾆｯﾎﾟﾝｺｳｱﾋﾏﾜﾘｾｲﾒｲﾎｹﾝｶﾌﾞｼｷｶﾞｲｼｬ</v>
          </cell>
          <cell r="X171" t="str">
            <v>損保ジャパン日本興亜ひまわり生命保険株式会社</v>
          </cell>
          <cell r="Y171" t="str">
            <v>ﾀｶﾊｼ ｶｵﾙ</v>
          </cell>
          <cell r="Z171" t="str">
            <v>高橋　薫</v>
          </cell>
          <cell r="AA171" t="str">
            <v>5011101000065</v>
          </cell>
          <cell r="AB171">
            <v>69</v>
          </cell>
          <cell r="AC171" t="str">
            <v>生命保険</v>
          </cell>
          <cell r="AE171" t="str">
            <v/>
          </cell>
          <cell r="AG171" t="str">
            <v/>
          </cell>
          <cell r="AI171" t="str">
            <v/>
          </cell>
          <cell r="AK171" t="str">
            <v/>
          </cell>
          <cell r="AL171" t="str">
            <v>03-3742-2270</v>
          </cell>
          <cell r="AM171" t="str">
            <v>163-8626</v>
          </cell>
          <cell r="AN171" t="str">
            <v>東京都新宿区西新宿6-13-1 新宿セントラルパークビル</v>
          </cell>
        </row>
        <row r="172">
          <cell r="A172" t="str">
            <v>UU0163</v>
          </cell>
          <cell r="C172">
            <v>42880</v>
          </cell>
          <cell r="E172" t="str">
            <v>新規</v>
          </cell>
          <cell r="K172" t="b">
            <v>1</v>
          </cell>
          <cell r="W172" t="str">
            <v>ｼｬｰﾌﾟｴﾝｼﾞﾆｱﾘﾝｸﾞｶﾌﾞｼｷｶﾞｲｼｬ</v>
          </cell>
          <cell r="X172" t="str">
            <v>シャープエンジニアリング株式会社</v>
          </cell>
          <cell r="Y172" t="str">
            <v>ﾂﾙﾀ ﾄｵﾙ</v>
          </cell>
          <cell r="Z172" t="str">
            <v>鶴田　透</v>
          </cell>
          <cell r="AA172" t="str">
            <v>2120001020421</v>
          </cell>
          <cell r="AB172">
            <v>38</v>
          </cell>
          <cell r="AC172" t="str">
            <v>家電製品</v>
          </cell>
          <cell r="AD172">
            <v>57</v>
          </cell>
          <cell r="AE172" t="str">
            <v>空調・冷暖房・給湯設備</v>
          </cell>
          <cell r="AF172">
            <v>64</v>
          </cell>
          <cell r="AG172" t="str">
            <v>クリーニング</v>
          </cell>
          <cell r="AH172">
            <v>66</v>
          </cell>
          <cell r="AI172" t="str">
            <v>工事・建築・リフォームサービス</v>
          </cell>
          <cell r="AJ172">
            <v>67</v>
          </cell>
          <cell r="AK172" t="str">
            <v>加工サービス、修理・補修サービス</v>
          </cell>
          <cell r="AL172" t="str">
            <v>06-6792-1761</v>
          </cell>
          <cell r="AM172" t="str">
            <v>581-8585</v>
          </cell>
          <cell r="AN172" t="str">
            <v>大阪府八尾市北亀井町3丁目1番72号</v>
          </cell>
        </row>
        <row r="173">
          <cell r="A173" t="str">
            <v>UU0164</v>
          </cell>
          <cell r="C173">
            <v>42887</v>
          </cell>
          <cell r="E173" t="str">
            <v>新規</v>
          </cell>
          <cell r="U173" t="b">
            <v>1</v>
          </cell>
          <cell r="W173" t="str">
            <v>ｾｺﾑｿﾝｶﾞｲﾎｹﾝｶﾌﾞｼｷｶﾞｲｼｬ</v>
          </cell>
          <cell r="X173" t="str">
            <v>セコム損害保険株式会社</v>
          </cell>
          <cell r="Y173" t="str">
            <v>ｶﾈｺ ﾋﾛﾂｸﾞ</v>
          </cell>
          <cell r="Z173" t="str">
            <v>金子　博継</v>
          </cell>
          <cell r="AA173" t="str">
            <v>3010001047904</v>
          </cell>
          <cell r="AB173">
            <v>70</v>
          </cell>
          <cell r="AC173" t="str">
            <v>損害保険</v>
          </cell>
          <cell r="AE173" t="str">
            <v/>
          </cell>
          <cell r="AG173" t="str">
            <v/>
          </cell>
          <cell r="AI173" t="str">
            <v/>
          </cell>
          <cell r="AK173" t="str">
            <v/>
          </cell>
          <cell r="AL173" t="str">
            <v>03-5261-6111（お客様センター：0120-333-962）</v>
          </cell>
          <cell r="AM173" t="str">
            <v>102-8645</v>
          </cell>
          <cell r="AN173" t="str">
            <v>東京都千代田区平河町二丁目6番2号</v>
          </cell>
        </row>
        <row r="174">
          <cell r="A174" t="str">
            <v>UU0165</v>
          </cell>
          <cell r="C174">
            <v>42887</v>
          </cell>
          <cell r="E174" t="str">
            <v>新規</v>
          </cell>
          <cell r="L174" t="b">
            <v>1</v>
          </cell>
          <cell r="W174" t="str">
            <v>ｼｶﾞｹﾝｼﾝﾖｳｸﾐｱｲ</v>
          </cell>
          <cell r="X174" t="str">
            <v>滋賀県信用組合</v>
          </cell>
          <cell r="Y174" t="str">
            <v>ｲﾉｳｴ ﾔｽﾋｺ</v>
          </cell>
          <cell r="Z174" t="str">
            <v>井上　泰彦</v>
          </cell>
          <cell r="AA174" t="str">
            <v>8160005002530</v>
          </cell>
          <cell r="AB174">
            <v>69</v>
          </cell>
          <cell r="AC174" t="str">
            <v>生命保険</v>
          </cell>
          <cell r="AD174">
            <v>70</v>
          </cell>
          <cell r="AE174" t="str">
            <v>損害保険</v>
          </cell>
          <cell r="AF174">
            <v>71</v>
          </cell>
          <cell r="AG174" t="str">
            <v>預貯金</v>
          </cell>
          <cell r="AH174">
            <v>72</v>
          </cell>
          <cell r="AI174" t="str">
            <v>証券、デリバティブ取引、ファンド型投資商品等</v>
          </cell>
          <cell r="AJ174">
            <v>73</v>
          </cell>
          <cell r="AK174" t="str">
            <v>融資サービス、他の金融関連サービス</v>
          </cell>
          <cell r="AL174" t="str">
            <v>0748-62-4100</v>
          </cell>
          <cell r="AM174" t="str">
            <v>528-0021</v>
          </cell>
          <cell r="AN174" t="str">
            <v>滋賀県甲賀市水口町八光2番45号</v>
          </cell>
        </row>
        <row r="175">
          <cell r="A175" t="str">
            <v>UU0166</v>
          </cell>
          <cell r="C175">
            <v>42887</v>
          </cell>
          <cell r="E175" t="str">
            <v>新規</v>
          </cell>
          <cell r="U175" t="b">
            <v>1</v>
          </cell>
          <cell r="W175" t="str">
            <v>ｽﾐﾄﾓｾｲﾒｲﾎｹﾝｿｳｺﾞｶｲｼｬ</v>
          </cell>
          <cell r="X175" t="str">
            <v>住友生命保険相互会社</v>
          </cell>
          <cell r="Y175" t="str">
            <v>ﾀﾞｲﾋｮｳｼｯｺｳﾔｸ ﾊｼﾓﾄ ﾏｻﾋﾛ</v>
          </cell>
          <cell r="Z175" t="str">
            <v>代表執行役　橋本　雅博</v>
          </cell>
          <cell r="AA175" t="str">
            <v>5120005007271</v>
          </cell>
          <cell r="AB175">
            <v>69</v>
          </cell>
          <cell r="AC175" t="str">
            <v>生命保険</v>
          </cell>
          <cell r="AE175" t="str">
            <v/>
          </cell>
          <cell r="AG175" t="str">
            <v/>
          </cell>
          <cell r="AI175" t="str">
            <v/>
          </cell>
          <cell r="AK175" t="str">
            <v/>
          </cell>
          <cell r="AL175" t="str">
            <v>06-6937-1435</v>
          </cell>
          <cell r="AM175" t="str">
            <v>540-8512</v>
          </cell>
          <cell r="AN175" t="str">
            <v>大阪市中央区城見一丁目4番35号</v>
          </cell>
        </row>
        <row r="176">
          <cell r="A176" t="str">
            <v>UH0006</v>
          </cell>
          <cell r="C176">
            <v>42887</v>
          </cell>
          <cell r="E176" t="str">
            <v>変更</v>
          </cell>
          <cell r="V176" t="b">
            <v>1</v>
          </cell>
          <cell r="W176" t="str">
            <v>ｼﾝﾆﾎﾝｼﾞｭｳｾﾂｳｴｽﾄｶﾌﾞｼｷｶﾞｲｼｬ</v>
          </cell>
          <cell r="X176" t="str">
            <v>新日本住設WEST株式会社</v>
          </cell>
          <cell r="Y176" t="str">
            <v>ﾀﾞｲﾋｮｳﾄﾘｼﾏﾘﾔｸ ｵｵｼﾛ ｼﾝｺﾞ</v>
          </cell>
          <cell r="Z176" t="str">
            <v>代表取締役　大城　真悟</v>
          </cell>
          <cell r="AA176" t="str">
            <v>2120001198150</v>
          </cell>
          <cell r="AB176">
            <v>57</v>
          </cell>
          <cell r="AC176" t="str">
            <v>空調・冷暖房・給湯設備</v>
          </cell>
          <cell r="AE176" t="str">
            <v/>
          </cell>
          <cell r="AG176" t="str">
            <v/>
          </cell>
          <cell r="AI176" t="str">
            <v/>
          </cell>
          <cell r="AK176" t="str">
            <v/>
          </cell>
          <cell r="AL176" t="str">
            <v>06-6484-6740</v>
          </cell>
          <cell r="AM176" t="str">
            <v>541-0054</v>
          </cell>
          <cell r="AN176" t="str">
            <v>大阪府大阪市中央区南本町1-4-10 StoRK BLDG8F</v>
          </cell>
        </row>
        <row r="177">
          <cell r="A177" t="str">
            <v>UU0167</v>
          </cell>
          <cell r="C177">
            <v>42888</v>
          </cell>
          <cell r="E177" t="str">
            <v>新規</v>
          </cell>
          <cell r="K177" t="b">
            <v>1</v>
          </cell>
          <cell r="W177" t="str">
            <v>ﾆｼﾆﾎﾝﾃﾞﾝｼﾝﾃﾞﾝﾜｶﾌﾞｼｷｶﾞｲｼｬ</v>
          </cell>
          <cell r="X177" t="str">
            <v>西日本電信電話株式会社</v>
          </cell>
          <cell r="Y177" t="str">
            <v>ﾑﾗｵ ｶｽﾞﾄｼ</v>
          </cell>
          <cell r="Z177" t="str">
            <v>村尾　和俊</v>
          </cell>
          <cell r="AA177" t="str">
            <v>7120001077523</v>
          </cell>
          <cell r="AB177">
            <v>75</v>
          </cell>
          <cell r="AC177" t="str">
            <v>電話機、電話用品、携帯電話機、通信サービス（電報、固定電話、インターネット、移動通信サービス）</v>
          </cell>
          <cell r="AE177" t="str">
            <v/>
          </cell>
          <cell r="AG177" t="str">
            <v/>
          </cell>
          <cell r="AI177" t="str">
            <v/>
          </cell>
          <cell r="AK177" t="str">
            <v/>
          </cell>
          <cell r="AL177" t="str">
            <v>0120-019000（お客様センター）</v>
          </cell>
          <cell r="AM177" t="str">
            <v>540-8511</v>
          </cell>
          <cell r="AN177" t="str">
            <v>大阪府大阪市中央区馬場町3番15号</v>
          </cell>
        </row>
        <row r="178">
          <cell r="A178" t="str">
            <v>UU0168</v>
          </cell>
          <cell r="C178">
            <v>42888</v>
          </cell>
          <cell r="E178" t="str">
            <v>新規</v>
          </cell>
          <cell r="U178" t="b">
            <v>1</v>
          </cell>
          <cell r="W178" t="str">
            <v>ｿﾝﾎﾟﾆｼﾞｭｳﾖﾝｿﾝｶﾞｲﾎｹﾝｶﾌﾞｼｷｶﾞｲｼｬ</v>
          </cell>
          <cell r="X178" t="str">
            <v>そんぽ24損害保険株式会社</v>
          </cell>
          <cell r="Y178" t="str">
            <v>ﾅｶﾞﾉ ﾋｻﾕｷ</v>
          </cell>
          <cell r="Z178" t="str">
            <v>永野　寿幸</v>
          </cell>
          <cell r="AA178" t="str">
            <v>9013301018008</v>
          </cell>
          <cell r="AB178">
            <v>70</v>
          </cell>
          <cell r="AC178" t="str">
            <v>損害保険</v>
          </cell>
          <cell r="AE178" t="str">
            <v/>
          </cell>
          <cell r="AG178" t="str">
            <v/>
          </cell>
          <cell r="AI178" t="str">
            <v/>
          </cell>
          <cell r="AK178" t="str">
            <v/>
          </cell>
          <cell r="AL178" t="str">
            <v>03-5957-0111</v>
          </cell>
          <cell r="AM178" t="str">
            <v>170-6044</v>
          </cell>
          <cell r="AN178" t="str">
            <v>東京都豊島区東池袋3-1-1サンシャイン60　44F</v>
          </cell>
        </row>
        <row r="179">
          <cell r="A179" t="str">
            <v>UU0169</v>
          </cell>
          <cell r="C179">
            <v>42888</v>
          </cell>
          <cell r="E179" t="str">
            <v>新規</v>
          </cell>
          <cell r="O179" t="b">
            <v>1</v>
          </cell>
          <cell r="W179" t="str">
            <v>ｶﾌﾞｼｷｶﾞｲｼｬ ﾓﾝﾃﾎｰﾑ</v>
          </cell>
          <cell r="X179" t="str">
            <v>株式会社 モンテホーム</v>
          </cell>
          <cell r="Y179" t="str">
            <v>ﾀﾅｶ ﾀｶﾋﾛ</v>
          </cell>
          <cell r="Z179" t="str">
            <v>田中　貴浩</v>
          </cell>
          <cell r="AA179" t="str">
            <v>4130001045993</v>
          </cell>
          <cell r="AB179">
            <v>66</v>
          </cell>
          <cell r="AC179" t="str">
            <v>工事・建築・リフォームサービス</v>
          </cell>
          <cell r="AD179">
            <v>56</v>
          </cell>
          <cell r="AE179" t="str">
            <v>住宅構成材</v>
          </cell>
          <cell r="AF179">
            <v>57</v>
          </cell>
          <cell r="AG179" t="str">
            <v>空調・冷暖房・給湯設備</v>
          </cell>
          <cell r="AH179">
            <v>58</v>
          </cell>
          <cell r="AI179" t="str">
            <v>衛生設備</v>
          </cell>
          <cell r="AK179" t="str">
            <v/>
          </cell>
          <cell r="AL179" t="str">
            <v>077-569-5303</v>
          </cell>
          <cell r="AM179" t="str">
            <v>525-0055</v>
          </cell>
          <cell r="AN179" t="str">
            <v>滋賀県草津市野路町683-6フォレストタウン2F</v>
          </cell>
        </row>
        <row r="180">
          <cell r="A180" t="str">
            <v>UU0170</v>
          </cell>
          <cell r="C180">
            <v>42891</v>
          </cell>
          <cell r="E180" t="str">
            <v>新規</v>
          </cell>
          <cell r="U180" t="b">
            <v>1</v>
          </cell>
          <cell r="W180" t="str">
            <v>ﾐﾂｲｽﾐﾄﾓｶｲｼﾞｮｳｶｻｲﾎｹﾝｶﾌﾞｼｷｶﾞｲｼｬ</v>
          </cell>
          <cell r="X180" t="str">
            <v>三井住友海上火災保険株式会社</v>
          </cell>
          <cell r="Y180" t="str">
            <v>ﾊﾗ ﾉﾘﾕｷ</v>
          </cell>
          <cell r="Z180" t="str">
            <v>原　典之</v>
          </cell>
          <cell r="AA180" t="str">
            <v>6010001008795</v>
          </cell>
          <cell r="AB180">
            <v>70</v>
          </cell>
          <cell r="AC180" t="str">
            <v>損害保険</v>
          </cell>
          <cell r="AE180" t="str">
            <v/>
          </cell>
          <cell r="AG180" t="str">
            <v/>
          </cell>
          <cell r="AI180" t="str">
            <v/>
          </cell>
          <cell r="AK180" t="str">
            <v/>
          </cell>
          <cell r="AL180" t="str">
            <v>03-3259-3111</v>
          </cell>
          <cell r="AM180" t="str">
            <v>101-8011</v>
          </cell>
          <cell r="AN180" t="str">
            <v>東京都千代田区神田駿河台三丁目9番地</v>
          </cell>
        </row>
        <row r="181">
          <cell r="A181" t="str">
            <v>UU0171</v>
          </cell>
          <cell r="C181">
            <v>42892</v>
          </cell>
          <cell r="E181" t="str">
            <v>新規</v>
          </cell>
          <cell r="V181" t="b">
            <v>1</v>
          </cell>
          <cell r="W181" t="str">
            <v>ﾔﾏｶﾜｶﾌﾞｼｷｶﾞｲｼｬ</v>
          </cell>
          <cell r="X181" t="str">
            <v>山川株式会社</v>
          </cell>
          <cell r="Y181" t="str">
            <v>ﾐﾖｼ ｻﾄﾙ</v>
          </cell>
          <cell r="Z181" t="str">
            <v>三好　悟</v>
          </cell>
          <cell r="AA181" t="str">
            <v>2130001019132</v>
          </cell>
          <cell r="AB181">
            <v>4</v>
          </cell>
          <cell r="AC181" t="str">
            <v>システムキッチン等</v>
          </cell>
          <cell r="AD181">
            <v>18</v>
          </cell>
          <cell r="AE181" t="str">
            <v>ガス</v>
          </cell>
          <cell r="AF181">
            <v>38</v>
          </cell>
          <cell r="AG181" t="str">
            <v>家電製品</v>
          </cell>
          <cell r="AH181">
            <v>57</v>
          </cell>
          <cell r="AI181" t="str">
            <v>空調・冷暖房・給湯設備</v>
          </cell>
          <cell r="AJ181">
            <v>61</v>
          </cell>
          <cell r="AK181" t="str">
            <v>電気・ガス・石油供給設備</v>
          </cell>
          <cell r="AL181" t="str">
            <v>075-352-1500</v>
          </cell>
          <cell r="AM181" t="str">
            <v>600-8063</v>
          </cell>
          <cell r="AN181" t="str">
            <v>京都府京都市下京区松原中之町494</v>
          </cell>
          <cell r="BD181" t="str">
            <v>ﾐﾖｼ ｻﾄﾙ</v>
          </cell>
          <cell r="BE181" t="str">
            <v>三好　悟</v>
          </cell>
          <cell r="BF181" t="str">
            <v>代表取締役社長</v>
          </cell>
          <cell r="BH181">
            <v>19568</v>
          </cell>
          <cell r="BI181">
            <v>63</v>
          </cell>
          <cell r="BJ181" t="str">
            <v>男性</v>
          </cell>
          <cell r="BK181" t="str">
            <v>ﾆｼﾀﾞ ﾉﾎﾞﾙ</v>
          </cell>
          <cell r="BL181" t="str">
            <v>西田　昇</v>
          </cell>
          <cell r="BM181" t="str">
            <v>代表取締役副社長</v>
          </cell>
          <cell r="BO181">
            <v>21469</v>
          </cell>
          <cell r="BP181">
            <v>58</v>
          </cell>
          <cell r="BQ181" t="str">
            <v>男性</v>
          </cell>
        </row>
        <row r="182">
          <cell r="A182" t="str">
            <v>UU0172</v>
          </cell>
          <cell r="C182">
            <v>42892</v>
          </cell>
          <cell r="E182" t="str">
            <v>新規</v>
          </cell>
          <cell r="V182" t="b">
            <v>1</v>
          </cell>
          <cell r="W182" t="str">
            <v>ｶﾌﾞｼｷｶﾞｲｼｬ ﾀﾞｽｷﾝ</v>
          </cell>
          <cell r="X182" t="str">
            <v>株式会社 ダスキン</v>
          </cell>
          <cell r="Y182" t="str">
            <v>ﾀﾞｲﾋｮｳﾄﾘｼﾏﾘﾔｸｼｬﾁｮｳ ﾔﾏﾑﾗ ﾃﾙｼﾞ</v>
          </cell>
          <cell r="Z182" t="str">
            <v>代表取締役社長　山村　輝治</v>
          </cell>
          <cell r="AA182" t="str">
            <v>3120901007178</v>
          </cell>
          <cell r="AB182">
            <v>9</v>
          </cell>
          <cell r="AC182" t="str">
            <v>掃除用具、洗浄剤、ゴミ処理器</v>
          </cell>
          <cell r="AD182">
            <v>5</v>
          </cell>
          <cell r="AE182" t="str">
            <v>食器、台所用品</v>
          </cell>
          <cell r="AF182">
            <v>6</v>
          </cell>
          <cell r="AG182" t="str">
            <v>浄水器等</v>
          </cell>
          <cell r="AH182">
            <v>12</v>
          </cell>
          <cell r="AI182" t="str">
            <v>風呂用具、洗面用具、トイレ用具</v>
          </cell>
          <cell r="AK182" t="str">
            <v/>
          </cell>
          <cell r="AL182" t="str">
            <v>06-6387-3411</v>
          </cell>
          <cell r="AM182" t="str">
            <v>564-0051</v>
          </cell>
          <cell r="AN182" t="str">
            <v>大阪府吹田市豊津町1番33号</v>
          </cell>
          <cell r="BD182" t="str">
            <v>ﾔﾏﾑﾗ ﾃﾙｼﾞ</v>
          </cell>
          <cell r="BE182" t="str">
            <v>山村　輝治</v>
          </cell>
          <cell r="BF182" t="str">
            <v>代表取締役社長</v>
          </cell>
          <cell r="BH182">
            <v>20848</v>
          </cell>
          <cell r="BI182">
            <v>60</v>
          </cell>
          <cell r="BJ182" t="str">
            <v>男性</v>
          </cell>
          <cell r="BK182" t="str">
            <v>ﾐﾔｼﾞﾏ ｹﾝｲﾁ</v>
          </cell>
          <cell r="BL182" t="str">
            <v>宮島　賢一</v>
          </cell>
          <cell r="BM182" t="str">
            <v>専務取締役</v>
          </cell>
          <cell r="BO182">
            <v>20164</v>
          </cell>
          <cell r="BP182">
            <v>62</v>
          </cell>
          <cell r="BQ182" t="str">
            <v>男性</v>
          </cell>
          <cell r="BR182" t="str">
            <v>ﾂﾙﾐ ｱｷﾋｻ</v>
          </cell>
          <cell r="BS182" t="str">
            <v>鶴見　明久</v>
          </cell>
          <cell r="BT182" t="str">
            <v>専務取締役</v>
          </cell>
          <cell r="BV182">
            <v>19628</v>
          </cell>
          <cell r="BW182">
            <v>63</v>
          </cell>
          <cell r="BX182" t="str">
            <v>男性</v>
          </cell>
          <cell r="BY182" t="str">
            <v>ｵｶｲ ｶｽﾞｵ</v>
          </cell>
          <cell r="BZ182" t="str">
            <v>岡井　和夫</v>
          </cell>
          <cell r="CA182" t="str">
            <v>常務取締役</v>
          </cell>
          <cell r="CC182">
            <v>21000</v>
          </cell>
          <cell r="CD182">
            <v>59</v>
          </cell>
          <cell r="CE182" t="str">
            <v>男性</v>
          </cell>
          <cell r="CF182" t="str">
            <v>ﾅﾗﾊﾗ ｼﾞｭﾝｲﾁ</v>
          </cell>
          <cell r="CG182" t="str">
            <v>楢原　純一</v>
          </cell>
          <cell r="CH182" t="str">
            <v>取締役</v>
          </cell>
          <cell r="CJ182">
            <v>21236</v>
          </cell>
          <cell r="CK182">
            <v>59</v>
          </cell>
          <cell r="CL182" t="str">
            <v>男性</v>
          </cell>
          <cell r="CM182" t="str">
            <v>ﾌｼﾞｲ ｵｻﾊﾙ</v>
          </cell>
          <cell r="CN182" t="str">
            <v>藤井　修治</v>
          </cell>
          <cell r="CO182" t="str">
            <v>取締役</v>
          </cell>
          <cell r="CQ182">
            <v>21453</v>
          </cell>
          <cell r="CR182">
            <v>58</v>
          </cell>
          <cell r="CS182" t="str">
            <v>男性</v>
          </cell>
          <cell r="CT182" t="str">
            <v>ｽﾐﾓﾄ ｶｽﾞｼ</v>
          </cell>
          <cell r="CU182" t="str">
            <v>住本　和司</v>
          </cell>
          <cell r="CV182" t="str">
            <v>取締役</v>
          </cell>
          <cell r="CX182">
            <v>22249</v>
          </cell>
          <cell r="CY182">
            <v>56</v>
          </cell>
          <cell r="CZ182" t="str">
            <v>男性</v>
          </cell>
          <cell r="DA182" t="str">
            <v>ﾅｲﾄｳ ﾋﾃﾞﾕｷ</v>
          </cell>
          <cell r="DB182" t="str">
            <v>内藤　秀幸</v>
          </cell>
          <cell r="DC182" t="str">
            <v>取締役</v>
          </cell>
          <cell r="DE182">
            <v>22618</v>
          </cell>
          <cell r="DF182">
            <v>55</v>
          </cell>
          <cell r="DG182" t="str">
            <v>男性</v>
          </cell>
          <cell r="DH182" t="str">
            <v>ｽｽﾞｷ ﾀｸ</v>
          </cell>
          <cell r="DI182" t="str">
            <v>鈴木　琢</v>
          </cell>
          <cell r="DJ182" t="str">
            <v>取締役</v>
          </cell>
          <cell r="DL182">
            <v>24023</v>
          </cell>
          <cell r="DM182">
            <v>51</v>
          </cell>
          <cell r="DN182" t="str">
            <v>男性</v>
          </cell>
          <cell r="DO182" t="str">
            <v>ﾔﾌﾞ ﾕｷｺ</v>
          </cell>
          <cell r="DP182" t="str">
            <v>籔　ゆき子</v>
          </cell>
          <cell r="DQ182" t="str">
            <v>社外取締役</v>
          </cell>
          <cell r="DS182">
            <v>21359</v>
          </cell>
          <cell r="DT182">
            <v>58</v>
          </cell>
          <cell r="DU182" t="str">
            <v>女性</v>
          </cell>
          <cell r="DV182" t="str">
            <v>ﾔﾏﾓﾄ ﾀﾀﾞｼ</v>
          </cell>
          <cell r="DW182" t="str">
            <v>山本　忠司</v>
          </cell>
          <cell r="DX182" t="str">
            <v>社外取締役</v>
          </cell>
          <cell r="DZ182">
            <v>19312</v>
          </cell>
          <cell r="EA182">
            <v>64</v>
          </cell>
          <cell r="EB182" t="str">
            <v>男性</v>
          </cell>
          <cell r="EC182" t="str">
            <v>ｶﾀﾀﾞ ｼﾞｭﾝｺ</v>
          </cell>
          <cell r="ED182" t="str">
            <v>片田　純子</v>
          </cell>
          <cell r="EE182" t="str">
            <v>社外取締役</v>
          </cell>
          <cell r="EG182">
            <v>23063</v>
          </cell>
          <cell r="EH182">
            <v>54</v>
          </cell>
          <cell r="EI182" t="str">
            <v>女性</v>
          </cell>
        </row>
        <row r="183">
          <cell r="A183" t="str">
            <v>UH0007</v>
          </cell>
          <cell r="C183">
            <v>42893</v>
          </cell>
          <cell r="E183" t="str">
            <v>変更</v>
          </cell>
          <cell r="K183" t="b">
            <v>1</v>
          </cell>
          <cell r="W183" t="str">
            <v>ｵｵｻｶｶﾞｽｼﾞｭｳﾀｸｾﾂﾋﾞｶﾌﾞｼｷｶﾞｲｼｬ</v>
          </cell>
          <cell r="X183" t="str">
            <v>大阪ガス住宅設備株式会社</v>
          </cell>
          <cell r="Y183" t="str">
            <v>ﾀﾙﾓﾄ ｶｽﾞﾖｼ</v>
          </cell>
          <cell r="Z183" t="str">
            <v>樽本　和芳</v>
          </cell>
          <cell r="AA183" t="str">
            <v>7120001048846</v>
          </cell>
          <cell r="AB183">
            <v>4</v>
          </cell>
          <cell r="AC183" t="str">
            <v>システムキッチン等</v>
          </cell>
          <cell r="AD183">
            <v>58</v>
          </cell>
          <cell r="AE183" t="str">
            <v>衛生設備</v>
          </cell>
          <cell r="AF183">
            <v>61</v>
          </cell>
          <cell r="AG183" t="str">
            <v>電気・ガス・石油供給設備</v>
          </cell>
          <cell r="AH183">
            <v>66</v>
          </cell>
          <cell r="AI183" t="str">
            <v>工事・建築・リフォームサービス</v>
          </cell>
          <cell r="AK183" t="str">
            <v/>
          </cell>
          <cell r="AL183" t="str">
            <v>06-6222-4311</v>
          </cell>
          <cell r="AM183" t="str">
            <v>541-0048</v>
          </cell>
          <cell r="AN183" t="str">
            <v>大阪市中央区瓦町3-5-7 ＮＲＥＧ御堂筋ﾋﾞﾙ3階</v>
          </cell>
        </row>
        <row r="184">
          <cell r="A184" t="str">
            <v>UU0173</v>
          </cell>
          <cell r="C184">
            <v>42891</v>
          </cell>
          <cell r="E184" t="str">
            <v>新規</v>
          </cell>
          <cell r="V184" t="b">
            <v>1</v>
          </cell>
          <cell r="W184" t="str">
            <v>ｶﾌﾞｼｷｶﾞｲｼｬ ﾋﾟｰｴﾑｼﾞｬﾊﾟﾝ</v>
          </cell>
          <cell r="X184" t="str">
            <v>株式会社ＰＭ－Ｊａｐａｎ</v>
          </cell>
          <cell r="Y184" t="str">
            <v>ﾀﾞｲﾋｮｳﾄﾘｼﾏﾘﾔｸ ｶﾄｳ ｾｲｼﾞ</v>
          </cell>
          <cell r="Z184" t="str">
            <v>代表取締役　加藤　聖治</v>
          </cell>
          <cell r="AA184" t="str">
            <v>5010401093380</v>
          </cell>
          <cell r="AB184">
            <v>3</v>
          </cell>
          <cell r="AC184" t="str">
            <v>健康食品</v>
          </cell>
          <cell r="AD184">
            <v>32</v>
          </cell>
          <cell r="AE184" t="str">
            <v>化粧品、化粧用具</v>
          </cell>
          <cell r="AF184">
            <v>1</v>
          </cell>
          <cell r="AG184" t="str">
            <v>食料品</v>
          </cell>
          <cell r="AH184">
            <v>2</v>
          </cell>
          <cell r="AI184" t="str">
            <v>飲料、酒類</v>
          </cell>
          <cell r="AK184" t="str">
            <v/>
          </cell>
          <cell r="AL184" t="str">
            <v>0120-978-875(ｶｽﾀﾏｰｻｰﾋﾞｽ)</v>
          </cell>
          <cell r="AM184" t="str">
            <v>103-0025</v>
          </cell>
          <cell r="AN184" t="str">
            <v>東京都中央区日本橋茅場町3-1-11日本橋ピアザビル2F</v>
          </cell>
          <cell r="BD184" t="str">
            <v>ｶﾄｳ ｾｲｼﾞ</v>
          </cell>
          <cell r="BE184" t="str">
            <v>加藤　聖治</v>
          </cell>
          <cell r="BF184" t="str">
            <v>代表取締役</v>
          </cell>
          <cell r="BH184">
            <v>23686</v>
          </cell>
          <cell r="BI184">
            <v>52</v>
          </cell>
          <cell r="BJ184" t="str">
            <v>男性</v>
          </cell>
          <cell r="BK184" t="str">
            <v>ﾌﾗﾝｸ･ﾘﾊﾟｰﾄ</v>
          </cell>
          <cell r="BL184" t="str">
            <v>フランク・リパート</v>
          </cell>
          <cell r="BM184" t="str">
            <v>取締役</v>
          </cell>
          <cell r="BO184">
            <v>26420</v>
          </cell>
          <cell r="BP184">
            <v>46</v>
          </cell>
          <cell r="BQ184" t="str">
            <v>男性</v>
          </cell>
          <cell r="BR184" t="str">
            <v>ﾐﾋｬｴﾙ･ﾗｲﾈﾝ</v>
          </cell>
          <cell r="BS184" t="str">
            <v>ミヒャエル・ライネン</v>
          </cell>
          <cell r="BT184" t="str">
            <v>取締役</v>
          </cell>
          <cell r="BV184">
            <v>22213</v>
          </cell>
          <cell r="BW184">
            <v>58</v>
          </cell>
          <cell r="BX184" t="str">
            <v>男性</v>
          </cell>
          <cell r="BY184" t="str">
            <v>ﾗﾂｪｻｰﾙ･ﾃﾙﾂｪﾔﾉﾌ</v>
          </cell>
          <cell r="BZ184" t="str">
            <v>ラツェサール・テルツェヤノフ</v>
          </cell>
          <cell r="CA184" t="str">
            <v>取締役</v>
          </cell>
          <cell r="CC184">
            <v>18616</v>
          </cell>
          <cell r="CD184">
            <v>68</v>
          </cell>
          <cell r="CE184" t="str">
            <v>男性</v>
          </cell>
        </row>
        <row r="185">
          <cell r="A185" t="str">
            <v>UU0174</v>
          </cell>
          <cell r="C185">
            <v>42899</v>
          </cell>
          <cell r="E185" t="str">
            <v>新規</v>
          </cell>
          <cell r="S185" t="b">
            <v>1</v>
          </cell>
          <cell r="W185" t="str">
            <v>ｶﾌﾞｼｷｶﾞｲｼｬ ｶﾝｻｲｱｰﾊﾞﾝｷﾞﾝｺｳ</v>
          </cell>
          <cell r="X185" t="str">
            <v>株式会社　関西アーバン銀行</v>
          </cell>
          <cell r="Y185" t="str">
            <v>ﾊｼﾓﾄ ｶｽﾞﾏｻ</v>
          </cell>
          <cell r="Z185" t="str">
            <v>橋本　和正</v>
          </cell>
          <cell r="AA185" t="str">
            <v>1120001076365</v>
          </cell>
          <cell r="AB185">
            <v>69</v>
          </cell>
          <cell r="AC185" t="str">
            <v>生命保険</v>
          </cell>
          <cell r="AD185">
            <v>70</v>
          </cell>
          <cell r="AE185" t="str">
            <v>損害保険</v>
          </cell>
          <cell r="AF185">
            <v>71</v>
          </cell>
          <cell r="AG185" t="str">
            <v>預貯金</v>
          </cell>
          <cell r="AH185">
            <v>72</v>
          </cell>
          <cell r="AI185" t="str">
            <v>証券、デリバティブ取引、ファンド型投資商品等</v>
          </cell>
          <cell r="AJ185">
            <v>73</v>
          </cell>
          <cell r="AK185" t="str">
            <v>融資サービス、他の金融関連サービス</v>
          </cell>
          <cell r="AL185" t="str">
            <v>06-6281-7000</v>
          </cell>
          <cell r="AM185" t="str">
            <v>542-8654</v>
          </cell>
          <cell r="AN185" t="str">
            <v>大阪市中央区西心斎橋１丁目2番4号</v>
          </cell>
          <cell r="AO185" t="str">
            <v>関西アーバン銀行　野洲支店</v>
          </cell>
          <cell r="AP185" t="str">
            <v>077-588-1616</v>
          </cell>
          <cell r="AQ185" t="str">
            <v>滋賀県野洲市小篠原1975番1</v>
          </cell>
          <cell r="AR185" t="str">
            <v>関西アーバン銀行　中主支店</v>
          </cell>
          <cell r="AS185" t="str">
            <v>077-589-5272</v>
          </cell>
          <cell r="AT185" t="str">
            <v>滋賀県野洲市西河原2373番地</v>
          </cell>
        </row>
        <row r="186">
          <cell r="A186" t="str">
            <v>UU0175</v>
          </cell>
          <cell r="C186">
            <v>42900</v>
          </cell>
          <cell r="E186" t="str">
            <v>新規</v>
          </cell>
          <cell r="V186" t="b">
            <v>1</v>
          </cell>
          <cell r="W186" t="str">
            <v>ｶﾌﾞｼｷｶﾞｲｼｬ ｸﾗｳﾄﾞﾅｲﾝ</v>
          </cell>
          <cell r="X186" t="str">
            <v>株式会社　ＣｌｏｕｄＮｉｎｅ</v>
          </cell>
          <cell r="Y186" t="str">
            <v>ｼﾏﾓﾄ ﾕｷﾉﾌﾞ</v>
          </cell>
          <cell r="Z186" t="str">
            <v>嶋本　幸伸</v>
          </cell>
          <cell r="AA186" t="str">
            <v>7240001050121</v>
          </cell>
          <cell r="AB186">
            <v>3</v>
          </cell>
          <cell r="AC186" t="str">
            <v>健康食品</v>
          </cell>
          <cell r="AE186" t="str">
            <v/>
          </cell>
          <cell r="AG186" t="str">
            <v/>
          </cell>
          <cell r="AI186" t="str">
            <v/>
          </cell>
          <cell r="AK186" t="str">
            <v/>
          </cell>
          <cell r="AL186" t="str">
            <v>082-545-5488</v>
          </cell>
          <cell r="AM186" t="str">
            <v>730-0037</v>
          </cell>
          <cell r="AN186" t="str">
            <v>広島県広島市中区中町7-35　和光中町ビル8F</v>
          </cell>
          <cell r="BD186" t="str">
            <v>ｼﾏﾓﾄ ﾕｷﾉﾌﾞ</v>
          </cell>
          <cell r="BE186" t="str">
            <v>嶋本　幸伸</v>
          </cell>
          <cell r="BF186" t="str">
            <v>代表取締役</v>
          </cell>
          <cell r="BH186">
            <v>26986</v>
          </cell>
          <cell r="BI186">
            <v>44</v>
          </cell>
          <cell r="BJ186" t="str">
            <v>男性</v>
          </cell>
        </row>
        <row r="187">
          <cell r="A187" t="str">
            <v>UU0176</v>
          </cell>
          <cell r="C187">
            <v>42902</v>
          </cell>
          <cell r="E187" t="str">
            <v>新規</v>
          </cell>
          <cell r="V187" t="b">
            <v>1</v>
          </cell>
          <cell r="W187" t="str">
            <v>ｲｯﾊﾟﾝｻﾞｲﾀﾞﾝﾎｳｼﾞﾝ ｾﾞﾝｺｸﾌｸﾘｺｳｾｲｷｮｳｻｲｶｲ</v>
          </cell>
          <cell r="X187" t="str">
            <v>一般財団法人　全国福利厚生共済会</v>
          </cell>
          <cell r="Y187" t="str">
            <v>ﾀﾞｲﾋｮｳﾘｼﾞ ﾀｶｲ ﾄｼｵ</v>
          </cell>
          <cell r="Z187" t="str">
            <v>代表理事　髙井　利夫</v>
          </cell>
          <cell r="AA187" t="str">
            <v>6140005015206</v>
          </cell>
          <cell r="AB187">
            <v>80</v>
          </cell>
          <cell r="AC187" t="str">
            <v>会員権</v>
          </cell>
          <cell r="AD187">
            <v>88</v>
          </cell>
          <cell r="AE187" t="str">
            <v>冠婚葬祭サービス</v>
          </cell>
          <cell r="AF187">
            <v>70</v>
          </cell>
          <cell r="AG187" t="str">
            <v>損害保険</v>
          </cell>
          <cell r="AH187">
            <v>1</v>
          </cell>
          <cell r="AI187" t="str">
            <v>食料品</v>
          </cell>
          <cell r="AJ187">
            <v>38</v>
          </cell>
          <cell r="AK187" t="str">
            <v>家電製品</v>
          </cell>
          <cell r="AL187" t="str">
            <v>079-421-0256(ｶｽﾀﾏｰｾﾝﾀｰ：079-457-3120)</v>
          </cell>
          <cell r="AM187" t="str">
            <v>675-0067</v>
          </cell>
          <cell r="AN187" t="str">
            <v>兵庫県加古川市加古川町河原333-1</v>
          </cell>
          <cell r="BD187" t="str">
            <v>ﾀｶｲ　ﾄｼｵ</v>
          </cell>
          <cell r="BE187" t="str">
            <v>髙井　利夫</v>
          </cell>
          <cell r="BF187" t="str">
            <v>代表理事</v>
          </cell>
          <cell r="BH187">
            <v>17877</v>
          </cell>
          <cell r="BI187">
            <v>68</v>
          </cell>
          <cell r="BJ187" t="str">
            <v>男</v>
          </cell>
          <cell r="BK187" t="str">
            <v>ﾀｶｲ　ｱｷﾉﾘ</v>
          </cell>
          <cell r="BL187" t="str">
            <v>髙井　昭典</v>
          </cell>
          <cell r="BM187" t="str">
            <v>理事</v>
          </cell>
          <cell r="BO187">
            <v>27926</v>
          </cell>
          <cell r="BP187">
            <v>41</v>
          </cell>
          <cell r="BQ187" t="str">
            <v>男</v>
          </cell>
          <cell r="BR187" t="str">
            <v>ﾌｼﾞﾓﾄ　ｼﾝｲﾁﾛｳ</v>
          </cell>
          <cell r="BS187" t="str">
            <v>藤本　真一郎</v>
          </cell>
          <cell r="BT187" t="str">
            <v>理事</v>
          </cell>
          <cell r="BV187">
            <v>26927</v>
          </cell>
          <cell r="BW187">
            <v>43</v>
          </cell>
          <cell r="BX187" t="str">
            <v>男</v>
          </cell>
          <cell r="BY187" t="str">
            <v>ｲﾂﾞﾂ　ﾔｽｱｷ</v>
          </cell>
          <cell r="BZ187" t="str">
            <v>井筒　康明</v>
          </cell>
          <cell r="CA187" t="str">
            <v>理事</v>
          </cell>
          <cell r="CC187">
            <v>14820</v>
          </cell>
          <cell r="CD187">
            <v>76</v>
          </cell>
          <cell r="CE187" t="str">
            <v>男</v>
          </cell>
          <cell r="CF187" t="str">
            <v>ｲﾜｲ　ｱﾔｺ</v>
          </cell>
          <cell r="CG187" t="str">
            <v>岩井　文子</v>
          </cell>
          <cell r="CH187" t="str">
            <v>理事</v>
          </cell>
          <cell r="CJ187">
            <v>17177</v>
          </cell>
          <cell r="CK187">
            <v>70</v>
          </cell>
          <cell r="CL187" t="str">
            <v>女</v>
          </cell>
          <cell r="CM187" t="str">
            <v>ｶﾜｻｷ　ﾋﾛﾖｼ</v>
          </cell>
          <cell r="CN187" t="str">
            <v>川﨑　博好</v>
          </cell>
          <cell r="CO187" t="str">
            <v>理事</v>
          </cell>
          <cell r="CQ187">
            <v>20818</v>
          </cell>
          <cell r="CR187">
            <v>60</v>
          </cell>
          <cell r="CS187" t="str">
            <v>男</v>
          </cell>
          <cell r="CT187" t="str">
            <v>ﾊﾔｼ　ｼﾝｼﾞ</v>
          </cell>
          <cell r="CU187" t="str">
            <v>林　真司</v>
          </cell>
          <cell r="CV187" t="str">
            <v>理事</v>
          </cell>
          <cell r="CX187">
            <v>30189</v>
          </cell>
          <cell r="CY187">
            <v>34</v>
          </cell>
          <cell r="CZ187" t="str">
            <v>男</v>
          </cell>
          <cell r="DA187" t="str">
            <v>ｼﾗｲｼ　ｼﾞｭﾝﾔ</v>
          </cell>
          <cell r="DB187" t="str">
            <v>白石　純也</v>
          </cell>
          <cell r="DC187" t="str">
            <v>理事</v>
          </cell>
          <cell r="DE187">
            <v>25796</v>
          </cell>
          <cell r="DF187">
            <v>46</v>
          </cell>
          <cell r="DG187" t="str">
            <v>男</v>
          </cell>
          <cell r="DH187" t="str">
            <v>ｵｵｲｼ　ﾏﾕﾐ</v>
          </cell>
          <cell r="DI187" t="str">
            <v>大石　眞由美</v>
          </cell>
          <cell r="DJ187" t="str">
            <v>理事</v>
          </cell>
          <cell r="DL187">
            <v>24930</v>
          </cell>
          <cell r="DM187">
            <v>49</v>
          </cell>
          <cell r="DN187" t="str">
            <v>女</v>
          </cell>
        </row>
        <row r="188">
          <cell r="A188" t="str">
            <v>UU0177</v>
          </cell>
          <cell r="C188">
            <v>42901</v>
          </cell>
          <cell r="E188" t="str">
            <v>新規</v>
          </cell>
          <cell r="I188" t="b">
            <v>1</v>
          </cell>
          <cell r="M188" t="b">
            <v>1</v>
          </cell>
          <cell r="S188" t="b">
            <v>1</v>
          </cell>
          <cell r="W188" t="str">
            <v>ｶﾌﾞｼｷｶﾞｲｼｬﾐｽﾞﾎｷﾞﾝｺｳ</v>
          </cell>
          <cell r="X188" t="str">
            <v>株式会社みずほ銀行</v>
          </cell>
          <cell r="Y188" t="str">
            <v>ﾌｼﾞﾜﾗ ｺｳｼﾞ</v>
          </cell>
          <cell r="Z188" t="str">
            <v>藤原　弘治</v>
          </cell>
          <cell r="AA188" t="str">
            <v>6010001008845</v>
          </cell>
          <cell r="AB188">
            <v>71</v>
          </cell>
          <cell r="AC188" t="str">
            <v>預貯金</v>
          </cell>
          <cell r="AD188">
            <v>72</v>
          </cell>
          <cell r="AE188" t="str">
            <v>証券、デリバティブ取引、ファンド型投資商品等</v>
          </cell>
          <cell r="AF188">
            <v>73</v>
          </cell>
          <cell r="AG188" t="str">
            <v>融資サービス、他の金融関連サービス</v>
          </cell>
          <cell r="AH188">
            <v>69</v>
          </cell>
          <cell r="AI188" t="str">
            <v>生命保険</v>
          </cell>
          <cell r="AK188" t="str">
            <v/>
          </cell>
          <cell r="AL188" t="str">
            <v>077-522-4181</v>
          </cell>
          <cell r="AM188" t="str">
            <v>520-0041</v>
          </cell>
          <cell r="AN188" t="str">
            <v>滋賀県大津市浜町1-1</v>
          </cell>
        </row>
        <row r="189">
          <cell r="A189" t="str">
            <v>UU0178</v>
          </cell>
          <cell r="C189">
            <v>42905</v>
          </cell>
          <cell r="E189" t="str">
            <v>新規</v>
          </cell>
          <cell r="V189" t="b">
            <v>1</v>
          </cell>
          <cell r="W189" t="str">
            <v>ﾆﾎﾝｼｬｸﾘｰｶﾌﾞｼｷｶﾞｲｼｬ</v>
          </cell>
          <cell r="X189" t="str">
            <v>日本シャクリー株式会社</v>
          </cell>
          <cell r="Y189" t="str">
            <v>ﾄﾞｳﾔﾏ ｼｮｳｼﾞ</v>
          </cell>
          <cell r="Z189" t="str">
            <v>堂山　昌司</v>
          </cell>
          <cell r="AA189" t="str">
            <v>8011101065353</v>
          </cell>
          <cell r="AB189">
            <v>3</v>
          </cell>
          <cell r="AC189" t="str">
            <v>健康食品</v>
          </cell>
          <cell r="AD189">
            <v>32</v>
          </cell>
          <cell r="AE189" t="str">
            <v>化粧品、化粧用具</v>
          </cell>
          <cell r="AF189">
            <v>9</v>
          </cell>
          <cell r="AG189" t="str">
            <v>掃除用具、洗浄剤、ゴミ処理器</v>
          </cell>
          <cell r="AH189">
            <v>2</v>
          </cell>
          <cell r="AI189" t="str">
            <v>飲料、酒類</v>
          </cell>
          <cell r="AJ189">
            <v>34</v>
          </cell>
          <cell r="AK189" t="str">
            <v>歯磨き用品、入れ歯用品</v>
          </cell>
          <cell r="AL189" t="str">
            <v>03-3340-3700(代表)0120-992-170(お客様相談室)</v>
          </cell>
          <cell r="AM189" t="str">
            <v>163-0221</v>
          </cell>
          <cell r="AN189" t="str">
            <v>東京都新宿区西新宿2-6-1新宿住友ビル21階</v>
          </cell>
          <cell r="BD189" t="str">
            <v>ﾄﾞｳﾔﾏ ｼｮｳｼﾞ</v>
          </cell>
          <cell r="BE189" t="str">
            <v>堂山　昌司</v>
          </cell>
          <cell r="BF189" t="str">
            <v>代表取締役</v>
          </cell>
          <cell r="BH189">
            <v>21468</v>
          </cell>
          <cell r="BI189" t="str">
            <v>58歳</v>
          </cell>
          <cell r="BJ189" t="str">
            <v>男</v>
          </cell>
          <cell r="BK189" t="str">
            <v>ﾛｼﾞｬｰ･ﾊﾞｰﾈｯﾄ</v>
          </cell>
          <cell r="BL189" t="str">
            <v>ロジャー･バーネット</v>
          </cell>
          <cell r="BM189" t="str">
            <v>代表取締役</v>
          </cell>
          <cell r="BO189">
            <v>23647</v>
          </cell>
          <cell r="BP189" t="str">
            <v>52歳</v>
          </cell>
          <cell r="BQ189" t="str">
            <v>男</v>
          </cell>
          <cell r="BR189" t="str">
            <v>ﾕﾀﾞ･ﾖｼﾋｻ</v>
          </cell>
          <cell r="BS189" t="str">
            <v>湯田　芳久</v>
          </cell>
          <cell r="BT189" t="str">
            <v>代表取締役</v>
          </cell>
          <cell r="BV189">
            <v>18575</v>
          </cell>
          <cell r="BW189" t="str">
            <v>66歳</v>
          </cell>
          <cell r="BX189" t="str">
            <v>男</v>
          </cell>
          <cell r="BY189" t="str">
            <v>ﾏｲｹﾙ･ﾍﾞｨﾂｪﾙ</v>
          </cell>
          <cell r="BZ189" t="str">
            <v>マイケル･ベィツェル</v>
          </cell>
          <cell r="CA189" t="str">
            <v>取締役</v>
          </cell>
          <cell r="CC189">
            <v>24463</v>
          </cell>
          <cell r="CD189" t="str">
            <v>50歳</v>
          </cell>
          <cell r="CE189" t="str">
            <v>男</v>
          </cell>
          <cell r="CF189" t="str">
            <v>ﾄｯﾄﾞ･ﾀｯｶｰ</v>
          </cell>
          <cell r="CG189" t="str">
            <v>トッド･タッカー</v>
          </cell>
          <cell r="CH189" t="str">
            <v>取締役</v>
          </cell>
          <cell r="CJ189">
            <v>21656</v>
          </cell>
          <cell r="CK189" t="str">
            <v>58歳</v>
          </cell>
          <cell r="CL189" t="str">
            <v>男</v>
          </cell>
        </row>
        <row r="190">
          <cell r="A190" t="str">
            <v>UU0179</v>
          </cell>
          <cell r="C190">
            <v>42906</v>
          </cell>
          <cell r="E190" t="str">
            <v>新規</v>
          </cell>
          <cell r="J190" t="b">
            <v>1</v>
          </cell>
          <cell r="W190" t="str">
            <v>ｾｲｶﾂｸﾗﾌﾞｾｲｶﾂｷｮｳﾄﾞｳｸﾐｱｲ</v>
          </cell>
          <cell r="X190" t="str">
            <v>生活クラブ生活協同組合</v>
          </cell>
          <cell r="Y190" t="str">
            <v>ﾀﾞｲﾋｮｳﾘｼﾞ ﾔﾏｼﾀ ﾑﾈｷ</v>
          </cell>
          <cell r="Z190" t="str">
            <v>代表理事　山下　崇輝</v>
          </cell>
          <cell r="AA190" t="str">
            <v>6160005009395</v>
          </cell>
          <cell r="AB190">
            <v>1</v>
          </cell>
          <cell r="AC190" t="str">
            <v>食料品</v>
          </cell>
          <cell r="AD190">
            <v>2</v>
          </cell>
          <cell r="AE190" t="str">
            <v>飲料、酒類</v>
          </cell>
          <cell r="AF190">
            <v>69</v>
          </cell>
          <cell r="AG190" t="str">
            <v>生命保険</v>
          </cell>
          <cell r="AH190">
            <v>70</v>
          </cell>
          <cell r="AI190" t="str">
            <v>損害保険</v>
          </cell>
          <cell r="AJ190">
            <v>24</v>
          </cell>
          <cell r="AK190" t="str">
            <v>紳士服、婦人服</v>
          </cell>
          <cell r="AL190" t="str">
            <v>077-514-2028</v>
          </cell>
          <cell r="AM190" t="str">
            <v>524-0044</v>
          </cell>
          <cell r="AN190" t="str">
            <v>滋賀県守山市古高町110番地8</v>
          </cell>
        </row>
        <row r="191">
          <cell r="A191" t="str">
            <v>UU0180</v>
          </cell>
          <cell r="C191">
            <v>42909</v>
          </cell>
          <cell r="E191" t="str">
            <v>新規</v>
          </cell>
          <cell r="U191" t="b">
            <v>1</v>
          </cell>
          <cell r="W191" t="str">
            <v>ｱｻﾋｶｻｲｶｲｼﾞｮｳﾎｹﾝｶﾌﾞｼｷｶﾞｲｼｬ</v>
          </cell>
          <cell r="X191" t="str">
            <v>朝日火災海上保険株式会社</v>
          </cell>
          <cell r="Y191" t="str">
            <v>ｿｴﾀﾞ ﾄﾓﾉﾘ</v>
          </cell>
          <cell r="Z191" t="str">
            <v>添田　智則</v>
          </cell>
          <cell r="AA191" t="str">
            <v>7010001008860</v>
          </cell>
          <cell r="AB191">
            <v>70</v>
          </cell>
          <cell r="AC191" t="str">
            <v>損害保険</v>
          </cell>
          <cell r="AE191" t="str">
            <v/>
          </cell>
          <cell r="AG191" t="str">
            <v/>
          </cell>
          <cell r="AI191" t="str">
            <v/>
          </cell>
          <cell r="AK191" t="str">
            <v/>
          </cell>
          <cell r="AL191" t="str">
            <v>03-3294-2111（お客様ｾﾝﾀｰ：0120-115-603）</v>
          </cell>
          <cell r="AM191" t="str">
            <v>101-8655</v>
          </cell>
          <cell r="AN191" t="str">
            <v>東京都千代田区神田美土代町7番地</v>
          </cell>
        </row>
        <row r="192">
          <cell r="A192" t="str">
            <v>UU0181</v>
          </cell>
          <cell r="C192">
            <v>42907</v>
          </cell>
          <cell r="E192" t="str">
            <v>新規</v>
          </cell>
          <cell r="U192" t="b">
            <v>1</v>
          </cell>
          <cell r="W192" t="str">
            <v>ﾌｼﾞｶｻｲｶｲｼﾞｮｳﾎｹﾝｶﾌﾞｼｷｶﾞｲｼｬ</v>
          </cell>
          <cell r="X192" t="str">
            <v>富士火災海上保険株式会社</v>
          </cell>
          <cell r="Y192" t="str">
            <v>ﾖｺﾔﾏ ﾀｶﾖｼ</v>
          </cell>
          <cell r="Z192" t="str">
            <v>横山　隆美</v>
          </cell>
          <cell r="AA192" t="str">
            <v>3120001077543</v>
          </cell>
          <cell r="AB192">
            <v>70</v>
          </cell>
          <cell r="AC192" t="str">
            <v>損害保険</v>
          </cell>
          <cell r="AE192" t="str">
            <v/>
          </cell>
          <cell r="AG192" t="str">
            <v/>
          </cell>
          <cell r="AI192" t="str">
            <v/>
          </cell>
          <cell r="AK192" t="str">
            <v/>
          </cell>
          <cell r="AL192" t="str">
            <v>03-5400-2820</v>
          </cell>
          <cell r="AM192" t="str">
            <v>105-8622</v>
          </cell>
          <cell r="AN192" t="str">
            <v>東京都港区虎ノ門4-3-20</v>
          </cell>
        </row>
        <row r="193">
          <cell r="A193" t="str">
            <v>UU0182</v>
          </cell>
          <cell r="C193">
            <v>42909</v>
          </cell>
          <cell r="E193" t="str">
            <v>新規</v>
          </cell>
          <cell r="U193" t="b">
            <v>1</v>
          </cell>
          <cell r="W193" t="str">
            <v>ﾀﾞｲｲﾁｾｲﾒｲﾎｹﾝｶﾌﾞｼｷｶﾞｲｼｬ</v>
          </cell>
          <cell r="X193" t="str">
            <v>第一生命保険株式会社</v>
          </cell>
          <cell r="Y193" t="str">
            <v>ｲﾅｶﾞｷ ｾｲｼﾞ</v>
          </cell>
          <cell r="Z193" t="str">
            <v>稲垣　精二</v>
          </cell>
          <cell r="AA193" t="str">
            <v>1010001174683</v>
          </cell>
          <cell r="AB193">
            <v>69</v>
          </cell>
          <cell r="AC193" t="str">
            <v>生命保険</v>
          </cell>
          <cell r="AE193" t="str">
            <v/>
          </cell>
          <cell r="AG193" t="str">
            <v/>
          </cell>
          <cell r="AI193" t="str">
            <v/>
          </cell>
          <cell r="AK193" t="str">
            <v/>
          </cell>
          <cell r="AL193" t="str">
            <v>03-3216-1211</v>
          </cell>
          <cell r="AM193" t="str">
            <v>100-8411</v>
          </cell>
          <cell r="AN193" t="str">
            <v>東京都千代田区有楽町1丁目13番1号</v>
          </cell>
        </row>
        <row r="194">
          <cell r="A194" t="str">
            <v>UU0183</v>
          </cell>
          <cell r="C194">
            <v>42908</v>
          </cell>
          <cell r="E194" t="str">
            <v>新規</v>
          </cell>
          <cell r="U194" t="b">
            <v>1</v>
          </cell>
          <cell r="W194" t="str">
            <v>ﾄｳｷｮｳｶｲｼﾞｮｳﾆﾁﾄﾞｳｱﾝｼﾝｾｲﾒｲﾎｹﾝｶﾌﾞｼｷｶﾞｲｼｬ</v>
          </cell>
          <cell r="X194" t="str">
            <v>東京海上日動あんしん生命保険株式会社</v>
          </cell>
          <cell r="Y194" t="str">
            <v>ﾅｶｻﾞﾄ ｶﾂﾐ</v>
          </cell>
          <cell r="Z194" t="str">
            <v>中里　克己</v>
          </cell>
          <cell r="AA194" t="str">
            <v>5010001034074</v>
          </cell>
          <cell r="AB194">
            <v>69</v>
          </cell>
          <cell r="AC194" t="str">
            <v>生命保険</v>
          </cell>
          <cell r="AE194" t="str">
            <v/>
          </cell>
          <cell r="AG194" t="str">
            <v/>
          </cell>
          <cell r="AI194" t="str">
            <v/>
          </cell>
          <cell r="AK194" t="str">
            <v/>
          </cell>
          <cell r="AL194" t="str">
            <v>カスタマーセンター：0120-016-234</v>
          </cell>
          <cell r="AM194" t="str">
            <v>100-0005</v>
          </cell>
          <cell r="AN194" t="str">
            <v>東京都千代田区丸の内1-2-1 東京海上日動ビル新館</v>
          </cell>
        </row>
        <row r="195">
          <cell r="A195" t="str">
            <v>UU0184</v>
          </cell>
          <cell r="C195">
            <v>42914</v>
          </cell>
          <cell r="E195" t="str">
            <v>新規</v>
          </cell>
          <cell r="U195" t="b">
            <v>1</v>
          </cell>
          <cell r="W195" t="str">
            <v>ｱｲｵｲﾆｯｾｲﾄﾞｳﾜｿﾝｶﾞｲﾎｹﾝｶﾌﾞｼｷｶﾞｲｼｬ</v>
          </cell>
          <cell r="X195" t="str">
            <v>あいおいニッセイ同和損害保険株式会社</v>
          </cell>
          <cell r="Y195" t="str">
            <v>ｶﾅｽｷﾞ ﾔｽｿﾞｳ</v>
          </cell>
          <cell r="Z195" t="str">
            <v>金杉　恭三</v>
          </cell>
          <cell r="AA195" t="str">
            <v>3011001027739</v>
          </cell>
          <cell r="AB195">
            <v>70</v>
          </cell>
          <cell r="AC195" t="str">
            <v>損害保険</v>
          </cell>
          <cell r="AE195" t="str">
            <v/>
          </cell>
          <cell r="AG195" t="str">
            <v/>
          </cell>
          <cell r="AI195" t="str">
            <v/>
          </cell>
          <cell r="AK195" t="str">
            <v/>
          </cell>
          <cell r="AL195" t="str">
            <v>03-5424-0101</v>
          </cell>
          <cell r="AM195" t="str">
            <v>150-8488</v>
          </cell>
          <cell r="AN195" t="str">
            <v>東京都渋谷区恵比寿1-28-1</v>
          </cell>
        </row>
        <row r="196">
          <cell r="A196" t="str">
            <v>UU0185</v>
          </cell>
          <cell r="C196">
            <v>42916</v>
          </cell>
          <cell r="E196" t="str">
            <v>新規</v>
          </cell>
          <cell r="V196" t="b">
            <v>1</v>
          </cell>
          <cell r="W196" t="str">
            <v>ｶﾌﾞｼｷｶﾞｲｼｬﾄｸﾅｶﾞ</v>
          </cell>
          <cell r="X196" t="str">
            <v>株式会社督永</v>
          </cell>
          <cell r="Y196" t="str">
            <v>ﾄｸﾅｶﾞ ﾀｸﾐ</v>
          </cell>
          <cell r="Z196" t="str">
            <v>督永　巧</v>
          </cell>
          <cell r="AA196" t="str">
            <v>7160001018052</v>
          </cell>
          <cell r="AB196">
            <v>17</v>
          </cell>
          <cell r="AC196" t="str">
            <v>電気</v>
          </cell>
          <cell r="AD196">
            <v>18</v>
          </cell>
          <cell r="AE196" t="str">
            <v>ガス</v>
          </cell>
          <cell r="AF196">
            <v>19</v>
          </cell>
          <cell r="AG196" t="str">
            <v>石油</v>
          </cell>
          <cell r="AH196">
            <v>38</v>
          </cell>
          <cell r="AI196" t="str">
            <v>家電製品</v>
          </cell>
          <cell r="AJ196">
            <v>57</v>
          </cell>
          <cell r="AK196" t="str">
            <v>空調・冷暖房・給湯設備</v>
          </cell>
          <cell r="AL196" t="str">
            <v>077-589-2056</v>
          </cell>
          <cell r="AM196" t="str">
            <v>520-2423</v>
          </cell>
          <cell r="AN196" t="str">
            <v>滋賀県野洲市西河原292-1</v>
          </cell>
          <cell r="BD196" t="str">
            <v>ﾄｸﾅｶﾞ ﾀｸﾐ</v>
          </cell>
          <cell r="BE196" t="str">
            <v>督永　巧</v>
          </cell>
          <cell r="BF196" t="str">
            <v>代表取締役</v>
          </cell>
          <cell r="BH196">
            <v>29398</v>
          </cell>
          <cell r="BI196">
            <v>37</v>
          </cell>
          <cell r="BJ196" t="str">
            <v>男性</v>
          </cell>
          <cell r="BK196" t="str">
            <v>ﾄｸﾅｶﾞ ｼｮｳｼﾞ</v>
          </cell>
          <cell r="BL196" t="str">
            <v>督永　勝次</v>
          </cell>
          <cell r="BM196" t="str">
            <v>取締役</v>
          </cell>
          <cell r="BO196">
            <v>15585</v>
          </cell>
          <cell r="BP196">
            <v>75</v>
          </cell>
          <cell r="BQ196" t="str">
            <v>男性</v>
          </cell>
          <cell r="BR196" t="str">
            <v>ﾄｸﾅｶﾞ ｴﾘｺ</v>
          </cell>
          <cell r="BS196" t="str">
            <v>督永　枝里子</v>
          </cell>
          <cell r="BT196" t="str">
            <v>専務取締役</v>
          </cell>
          <cell r="BV196">
            <v>29915</v>
          </cell>
          <cell r="BW196">
            <v>36</v>
          </cell>
          <cell r="BX196" t="str">
            <v>女性</v>
          </cell>
        </row>
        <row r="197">
          <cell r="A197" t="str">
            <v>UU0186</v>
          </cell>
          <cell r="C197">
            <v>42915</v>
          </cell>
          <cell r="E197" t="str">
            <v>新規</v>
          </cell>
          <cell r="V197" t="b">
            <v>1</v>
          </cell>
          <cell r="W197" t="str">
            <v>ｶﾌﾞｼｷｶﾞｲｼｬﾈｸｽﾄ･ﾗｲﾌ</v>
          </cell>
          <cell r="X197" t="str">
            <v>株式会社　ネクスト・ライフ</v>
          </cell>
          <cell r="Y197" t="str">
            <v>ﾀﾞｲﾋｮｳﾄﾘｼﾏﾘﾔｸ ﾔﾏﾈ ｶｽﾞｱｷ</v>
          </cell>
          <cell r="Z197" t="str">
            <v>代表取締役　山根　一晃</v>
          </cell>
          <cell r="AA197" t="str">
            <v>5010001152215</v>
          </cell>
          <cell r="AB197">
            <v>3</v>
          </cell>
          <cell r="AC197" t="str">
            <v>健康食品</v>
          </cell>
          <cell r="AE197" t="str">
            <v/>
          </cell>
          <cell r="AG197" t="str">
            <v/>
          </cell>
          <cell r="AI197" t="str">
            <v/>
          </cell>
          <cell r="AK197" t="str">
            <v/>
          </cell>
          <cell r="AL197" t="str">
            <v>03-6215-8306</v>
          </cell>
          <cell r="AM197" t="str">
            <v>104-0061</v>
          </cell>
          <cell r="AN197" t="str">
            <v>東京都中央区銀座6丁目6番1号</v>
          </cell>
          <cell r="BD197" t="str">
            <v>ﾔﾏﾈ ｶｽﾞｱｷ</v>
          </cell>
          <cell r="BE197" t="str">
            <v>山根　一晃</v>
          </cell>
          <cell r="BF197" t="str">
            <v>代表取締役</v>
          </cell>
          <cell r="BH197">
            <v>21910</v>
          </cell>
          <cell r="BI197">
            <v>57</v>
          </cell>
          <cell r="BJ197" t="str">
            <v>男性</v>
          </cell>
        </row>
        <row r="198">
          <cell r="A198" t="str">
            <v>UU0187</v>
          </cell>
          <cell r="C198">
            <v>42914</v>
          </cell>
          <cell r="E198" t="str">
            <v>新規</v>
          </cell>
          <cell r="V198" t="b">
            <v>1</v>
          </cell>
          <cell r="W198" t="str">
            <v>ｶﾌﾞｼｷｶﾞｲｼｬ ﾍﾙｽﾄﾚｯｸ</v>
          </cell>
          <cell r="X198" t="str">
            <v>株式会社　ヘルストレック</v>
          </cell>
          <cell r="Y198" t="str">
            <v>ﾀﾞｲﾋｮｳﾄﾘｼﾏﾘﾔｸ ﾂﾂﾐ ｹﾝｾｲ</v>
          </cell>
          <cell r="Z198" t="str">
            <v>代表取締役　堤　憲聖</v>
          </cell>
          <cell r="AA198" t="str">
            <v>5110001028421</v>
          </cell>
          <cell r="AB198">
            <v>3</v>
          </cell>
          <cell r="AC198" t="str">
            <v>健康食品</v>
          </cell>
          <cell r="AE198" t="str">
            <v/>
          </cell>
          <cell r="AG198" t="str">
            <v/>
          </cell>
          <cell r="AI198" t="str">
            <v/>
          </cell>
          <cell r="AK198" t="str">
            <v/>
          </cell>
          <cell r="AL198" t="str">
            <v>096-213-3910</v>
          </cell>
          <cell r="AM198" t="str">
            <v>861-8035</v>
          </cell>
          <cell r="AN198" t="str">
            <v>熊本県熊本市東区御領6丁目1番6号</v>
          </cell>
          <cell r="BD198" t="str">
            <v>ﾂﾂﾐ ｹﾝｾｲ</v>
          </cell>
          <cell r="BE198" t="str">
            <v>堤　憲聖</v>
          </cell>
          <cell r="BF198" t="str">
            <v>代表取締役</v>
          </cell>
          <cell r="BH198">
            <v>23652</v>
          </cell>
          <cell r="BI198">
            <v>52</v>
          </cell>
          <cell r="BJ198" t="str">
            <v>男性</v>
          </cell>
          <cell r="BK198" t="str">
            <v>ﾌｼﾞﾜﾗ ﾏｺﾄ</v>
          </cell>
          <cell r="BL198" t="str">
            <v>藤原　誠</v>
          </cell>
          <cell r="BM198" t="str">
            <v>取締役</v>
          </cell>
          <cell r="BO198">
            <v>26947</v>
          </cell>
          <cell r="BP198">
            <v>43</v>
          </cell>
          <cell r="BQ198" t="str">
            <v>男性</v>
          </cell>
        </row>
        <row r="199">
          <cell r="A199" t="str">
            <v>UU0188</v>
          </cell>
          <cell r="C199">
            <v>42914</v>
          </cell>
          <cell r="E199" t="str">
            <v>新規</v>
          </cell>
          <cell r="V199" t="b">
            <v>1</v>
          </cell>
          <cell r="W199" t="str">
            <v>ｶﾌﾞｼｷｶﾞｲｼｬ ﾗｲﾌﾄﾚｰﾄﾞ</v>
          </cell>
          <cell r="X199" t="str">
            <v>株式会社　ライフトレード</v>
          </cell>
          <cell r="Y199" t="str">
            <v>ﾀﾞｲﾋｮｳﾄﾘｼﾏﾘﾔｸ ﾌｼﾞﾜﾗ ﾏｺﾄ</v>
          </cell>
          <cell r="Z199" t="str">
            <v>代表取締役　藤原　誠</v>
          </cell>
          <cell r="AA199" t="str">
            <v>3330001006175</v>
          </cell>
          <cell r="AB199">
            <v>3</v>
          </cell>
          <cell r="AC199" t="str">
            <v>健康食品</v>
          </cell>
          <cell r="AD199">
            <v>5</v>
          </cell>
          <cell r="AE199" t="str">
            <v>食器、台所用品</v>
          </cell>
          <cell r="AF199">
            <v>34</v>
          </cell>
          <cell r="AG199" t="str">
            <v>歯磨き用品、入れ歯用品</v>
          </cell>
          <cell r="AI199" t="str">
            <v/>
          </cell>
          <cell r="AK199" t="str">
            <v/>
          </cell>
          <cell r="AL199" t="str">
            <v>096-213-9410</v>
          </cell>
          <cell r="AM199" t="str">
            <v>861-8035</v>
          </cell>
          <cell r="AN199" t="str">
            <v>熊本県熊本市東区御領6丁目1番6号</v>
          </cell>
          <cell r="BD199" t="str">
            <v>ﾌｼﾞﾜﾗ ﾏｺﾄ</v>
          </cell>
          <cell r="BE199" t="str">
            <v>藤原　誠</v>
          </cell>
          <cell r="BF199" t="str">
            <v>代表取締役</v>
          </cell>
          <cell r="BH199">
            <v>26947</v>
          </cell>
          <cell r="BI199">
            <v>43</v>
          </cell>
          <cell r="BJ199" t="str">
            <v>男性</v>
          </cell>
          <cell r="BK199" t="str">
            <v>ｳﾀﾞｶﾞﾜ ﾏｻｵ</v>
          </cell>
          <cell r="BL199" t="str">
            <v>宇田川　雅生</v>
          </cell>
          <cell r="BM199" t="str">
            <v>代表取締役</v>
          </cell>
          <cell r="BO199">
            <v>27544</v>
          </cell>
          <cell r="BP199">
            <v>42</v>
          </cell>
          <cell r="BQ199" t="str">
            <v>男性</v>
          </cell>
        </row>
        <row r="200">
          <cell r="A200" t="str">
            <v>UU0189</v>
          </cell>
          <cell r="C200">
            <v>42901</v>
          </cell>
          <cell r="E200" t="str">
            <v>新規</v>
          </cell>
          <cell r="V200" t="b">
            <v>1</v>
          </cell>
          <cell r="W200" t="str">
            <v>ｶﾌﾞｼｷｶﾞｲｼｬｸﾞﾗｼｱｽ</v>
          </cell>
          <cell r="X200" t="str">
            <v>株式会社Gracias</v>
          </cell>
          <cell r="Y200" t="str">
            <v>ﾌｼﾞﾓﾘ ｶｽﾞｷ</v>
          </cell>
          <cell r="Z200" t="str">
            <v>藤森　一貴</v>
          </cell>
          <cell r="AA200" t="str">
            <v>7120001168529</v>
          </cell>
          <cell r="AB200">
            <v>57</v>
          </cell>
          <cell r="AC200" t="str">
            <v>空調・冷暖房・給湯設備</v>
          </cell>
          <cell r="AD200">
            <v>38</v>
          </cell>
          <cell r="AE200" t="str">
            <v>家電製品</v>
          </cell>
          <cell r="AG200" t="str">
            <v/>
          </cell>
          <cell r="AI200" t="str">
            <v/>
          </cell>
          <cell r="AK200" t="str">
            <v/>
          </cell>
          <cell r="AL200" t="str">
            <v>06-6136-8844</v>
          </cell>
          <cell r="AM200" t="str">
            <v>530-0015</v>
          </cell>
          <cell r="AN200" t="str">
            <v>大阪府大阪市北区中崎西4-3-32 タカ大阪梅田ビル7F</v>
          </cell>
          <cell r="BD200" t="str">
            <v>ﾌｼﾞﾓﾘ ｶｽﾞｷ</v>
          </cell>
          <cell r="BE200" t="str">
            <v>藤森　一貴</v>
          </cell>
          <cell r="BF200" t="str">
            <v>代表取締役</v>
          </cell>
          <cell r="BH200">
            <v>30361</v>
          </cell>
          <cell r="BI200">
            <v>34</v>
          </cell>
          <cell r="BJ200" t="str">
            <v>男性</v>
          </cell>
        </row>
        <row r="201">
          <cell r="A201" t="str">
            <v>UU0190</v>
          </cell>
          <cell r="C201">
            <v>42919</v>
          </cell>
          <cell r="E201" t="str">
            <v>新規</v>
          </cell>
          <cell r="I201" t="b">
            <v>1</v>
          </cell>
          <cell r="W201" t="str">
            <v>ﾄｳﾖｳｼｮｳｹﾝｶﾌﾞｼｷｶﾞｲｼｬ</v>
          </cell>
          <cell r="X201" t="str">
            <v>東洋証券株式会社</v>
          </cell>
          <cell r="Y201" t="str">
            <v>ﾄﾘｼﾏﾘﾔｸｼｬﾁｮｳ ｸﾜﾊﾗ ﾖｼｱｷ</v>
          </cell>
          <cell r="Z201" t="str">
            <v>取締役社長　桑原　理哲</v>
          </cell>
          <cell r="AA201" t="str">
            <v>7010001051893</v>
          </cell>
          <cell r="AB201">
            <v>69</v>
          </cell>
          <cell r="AC201" t="str">
            <v>生命保険</v>
          </cell>
          <cell r="AD201">
            <v>72</v>
          </cell>
          <cell r="AE201" t="str">
            <v>証券、デリバティブ取引、ファンド型投資商品等</v>
          </cell>
          <cell r="AG201" t="str">
            <v/>
          </cell>
          <cell r="AI201" t="str">
            <v/>
          </cell>
          <cell r="AK201" t="str">
            <v/>
          </cell>
          <cell r="AL201" t="str">
            <v>03-5117-1040</v>
          </cell>
          <cell r="AM201" t="str">
            <v>104-8678</v>
          </cell>
          <cell r="AN201" t="str">
            <v>東京都中央区八丁堀四丁目7番1号</v>
          </cell>
        </row>
        <row r="202">
          <cell r="A202" t="str">
            <v>UU0191</v>
          </cell>
          <cell r="C202">
            <v>42919</v>
          </cell>
          <cell r="E202" t="str">
            <v>新規</v>
          </cell>
          <cell r="Q202" t="b">
            <v>1</v>
          </cell>
          <cell r="T202" t="b">
            <v>1</v>
          </cell>
          <cell r="W202" t="str">
            <v>ｶﾌﾞｼｷｶﾞｲｼｬ ｼｶﾞｷﾞﾝｼﾞｪｰｼｰﾋﾞｰ</v>
          </cell>
          <cell r="X202" t="str">
            <v>株式会社　しがぎんジェーシービー</v>
          </cell>
          <cell r="Y202" t="str">
            <v>ｺﾔｷﾞ ｶｽﾞｵ</v>
          </cell>
          <cell r="Z202" t="str">
            <v>小八木　一男</v>
          </cell>
          <cell r="AA202" t="str">
            <v>6160001000944</v>
          </cell>
          <cell r="AB202">
            <v>73</v>
          </cell>
          <cell r="AC202" t="str">
            <v>融資サービス、他の金融関連サービス</v>
          </cell>
          <cell r="AE202" t="str">
            <v/>
          </cell>
          <cell r="AG202" t="str">
            <v/>
          </cell>
          <cell r="AI202" t="str">
            <v/>
          </cell>
          <cell r="AK202" t="str">
            <v/>
          </cell>
          <cell r="AL202" t="str">
            <v>077-521-5771</v>
          </cell>
          <cell r="AM202" t="str">
            <v>520-0041</v>
          </cell>
          <cell r="AN202" t="str">
            <v>大津市浜町4番28号</v>
          </cell>
        </row>
        <row r="203">
          <cell r="A203" t="str">
            <v>UU0192</v>
          </cell>
          <cell r="C203">
            <v>42922</v>
          </cell>
          <cell r="E203" t="str">
            <v>新規</v>
          </cell>
          <cell r="V203" t="b">
            <v>1</v>
          </cell>
          <cell r="W203" t="str">
            <v>ｶﾌﾞｼｷｶﾞｲｼｬｼﾏﾀﾞﾔｸﾋﾝ</v>
          </cell>
          <cell r="X203" t="str">
            <v>株式会社島田薬品</v>
          </cell>
          <cell r="Y203" t="str">
            <v>ｼﾏﾀﾞ ﾖｼｷﾖ</v>
          </cell>
          <cell r="Z203" t="str">
            <v>島田　善紀世</v>
          </cell>
          <cell r="AA203" t="str">
            <v>5160001015316</v>
          </cell>
          <cell r="AB203">
            <v>27</v>
          </cell>
          <cell r="AC203" t="str">
            <v>医薬品</v>
          </cell>
          <cell r="AD203">
            <v>3</v>
          </cell>
          <cell r="AE203" t="str">
            <v>健康食品</v>
          </cell>
          <cell r="AG203" t="str">
            <v/>
          </cell>
          <cell r="AI203" t="str">
            <v/>
          </cell>
          <cell r="AK203" t="str">
            <v/>
          </cell>
          <cell r="AL203" t="str">
            <v>077-583-3077</v>
          </cell>
          <cell r="AM203" t="str">
            <v>524-0011</v>
          </cell>
          <cell r="AN203" t="str">
            <v>滋賀県守山市今市町251-1</v>
          </cell>
          <cell r="BD203" t="str">
            <v>ｼﾏﾀﾞ ﾖｼｷﾖ</v>
          </cell>
          <cell r="BE203" t="str">
            <v>島田　善紀世</v>
          </cell>
          <cell r="BF203" t="str">
            <v>代表取締役</v>
          </cell>
          <cell r="BH203">
            <v>18895</v>
          </cell>
          <cell r="BI203">
            <v>65</v>
          </cell>
          <cell r="BJ203" t="str">
            <v>男性</v>
          </cell>
          <cell r="BK203" t="str">
            <v>ｼﾏﾀﾞ ﾐﾂﾖ</v>
          </cell>
          <cell r="BL203" t="str">
            <v>島田　密代</v>
          </cell>
          <cell r="BM203" t="str">
            <v>専務取締役</v>
          </cell>
          <cell r="BO203">
            <v>18730</v>
          </cell>
          <cell r="BP203">
            <v>66</v>
          </cell>
          <cell r="BQ203" t="str">
            <v>女性</v>
          </cell>
          <cell r="BR203" t="str">
            <v>ﾊｷﾊﾗ ﾘｮｳﾀ</v>
          </cell>
          <cell r="BS203" t="str">
            <v>萩原　良太</v>
          </cell>
          <cell r="BT203" t="str">
            <v>取締役部長</v>
          </cell>
          <cell r="BV203">
            <v>29024</v>
          </cell>
          <cell r="BW203">
            <v>38</v>
          </cell>
          <cell r="BX203" t="str">
            <v>男性</v>
          </cell>
        </row>
        <row r="204">
          <cell r="A204" t="str">
            <v>UU0193</v>
          </cell>
          <cell r="C204">
            <v>42919</v>
          </cell>
          <cell r="E204" t="str">
            <v>新規</v>
          </cell>
          <cell r="U204" t="b">
            <v>1</v>
          </cell>
          <cell r="W204" t="str">
            <v>ｱｻﾋｾｲﾒｲﾎｹﾝｿｳｺﾞｶﾞｲｼｬ</v>
          </cell>
          <cell r="X204" t="str">
            <v>朝日生命保険相互会社</v>
          </cell>
          <cell r="Y204" t="str">
            <v>ｷﾑﾗ ﾋﾛｷ</v>
          </cell>
          <cell r="Z204" t="str">
            <v>木村　博紀</v>
          </cell>
          <cell r="AA204" t="str">
            <v>2010005008201</v>
          </cell>
          <cell r="AB204">
            <v>69</v>
          </cell>
          <cell r="AC204" t="str">
            <v>生命保険</v>
          </cell>
          <cell r="AE204" t="str">
            <v/>
          </cell>
          <cell r="AG204" t="str">
            <v/>
          </cell>
          <cell r="AI204" t="str">
            <v/>
          </cell>
          <cell r="AK204" t="str">
            <v/>
          </cell>
          <cell r="AL204" t="str">
            <v>03-6225-3111（お客様サービスセンター：0120-714-532）</v>
          </cell>
          <cell r="AM204" t="str">
            <v>100-8103</v>
          </cell>
          <cell r="AN204" t="str">
            <v>東京都千代田区大手町2-6-1</v>
          </cell>
        </row>
        <row r="205">
          <cell r="A205" t="str">
            <v>UU0194</v>
          </cell>
          <cell r="C205">
            <v>42921</v>
          </cell>
          <cell r="E205" t="str">
            <v>新規</v>
          </cell>
          <cell r="U205" t="b">
            <v>1</v>
          </cell>
          <cell r="W205" t="str">
            <v>ﾒｲｼﾞﾔｽﾀﾞｿﾝｶﾞｲﾎｹﾝｶﾌﾞｼｷｶﾞｲｼｬ</v>
          </cell>
          <cell r="X205" t="str">
            <v>明治安田損害保険株式会社</v>
          </cell>
          <cell r="Y205" t="str">
            <v>ｴﾝﾄﾞｳ ﾋﾛﾄｼ</v>
          </cell>
          <cell r="Z205" t="str">
            <v>遠藤　宏歳</v>
          </cell>
          <cell r="AA205" t="str">
            <v>2010001092810</v>
          </cell>
          <cell r="AB205">
            <v>70</v>
          </cell>
          <cell r="AC205" t="str">
            <v>損害保険</v>
          </cell>
          <cell r="AE205" t="str">
            <v/>
          </cell>
          <cell r="AG205" t="str">
            <v/>
          </cell>
          <cell r="AI205" t="str">
            <v/>
          </cell>
          <cell r="AK205" t="str">
            <v/>
          </cell>
          <cell r="AL205" t="str">
            <v>03-3257-3111</v>
          </cell>
          <cell r="AM205" t="str">
            <v>101-0048</v>
          </cell>
          <cell r="AN205" t="str">
            <v>東京都千代田区神田司町2-11-1</v>
          </cell>
        </row>
        <row r="206">
          <cell r="A206" t="str">
            <v>UU0195</v>
          </cell>
          <cell r="C206">
            <v>42922</v>
          </cell>
          <cell r="E206" t="str">
            <v>新規</v>
          </cell>
          <cell r="V206" t="b">
            <v>1</v>
          </cell>
          <cell r="W206" t="str">
            <v>ｶﾌﾞｼｷｶﾞｲｼｬｴﾑｽﾞ･ｼｽﾃﾑｻｰﾋﾞｽ</v>
          </cell>
          <cell r="X206" t="str">
            <v>株式会社エムズ・システムサービス</v>
          </cell>
          <cell r="Y206" t="str">
            <v>ﾐﾀﾆ ﾘｮｳﾀ</v>
          </cell>
          <cell r="Z206" t="str">
            <v>三谷　龍太</v>
          </cell>
          <cell r="AA206" t="str">
            <v>8160001012533</v>
          </cell>
          <cell r="AB206">
            <v>45</v>
          </cell>
          <cell r="AC206" t="str">
            <v>カメラ類、時計</v>
          </cell>
          <cell r="AD206">
            <v>75</v>
          </cell>
          <cell r="AE206" t="str">
            <v>電話機、電話用品、携帯電話機、通信サービス（電報、固定電話、インターネット、移動通信サービス）</v>
          </cell>
          <cell r="AF206">
            <v>37</v>
          </cell>
          <cell r="AG206" t="str">
            <v>パソコン、パソコン関連用品</v>
          </cell>
          <cell r="AH206">
            <v>57</v>
          </cell>
          <cell r="AI206" t="str">
            <v>空調・冷暖房・給湯設備</v>
          </cell>
          <cell r="AJ206">
            <v>66</v>
          </cell>
          <cell r="AK206" t="str">
            <v>工事・建築・リフォームサービス</v>
          </cell>
          <cell r="AL206" t="str">
            <v>077-543-2377</v>
          </cell>
          <cell r="AM206" t="str">
            <v>525-0071</v>
          </cell>
          <cell r="AN206" t="str">
            <v>滋賀県草津市南笠東１丁目14-36</v>
          </cell>
          <cell r="BD206" t="str">
            <v>ﾐﾀﾆ ﾘｮｳﾀ</v>
          </cell>
          <cell r="BE206" t="str">
            <v>三谷　龍太</v>
          </cell>
          <cell r="BF206" t="str">
            <v>代表取締役</v>
          </cell>
          <cell r="BH206">
            <v>26197</v>
          </cell>
          <cell r="BI206">
            <v>45</v>
          </cell>
          <cell r="BJ206" t="str">
            <v>男性</v>
          </cell>
        </row>
        <row r="207">
          <cell r="A207" t="str">
            <v>UU0196</v>
          </cell>
          <cell r="C207">
            <v>42919</v>
          </cell>
          <cell r="E207" t="str">
            <v>新規</v>
          </cell>
          <cell r="U207" t="b">
            <v>1</v>
          </cell>
          <cell r="W207" t="str">
            <v>ﾒｯﾄﾗｲﾌｾｲﾒｲﾎｹﾝｶﾌﾞｼｷｶﾞｲｼｬ</v>
          </cell>
          <cell r="X207" t="str">
            <v>メットライフ生命保険株式会社</v>
          </cell>
          <cell r="Y207" t="str">
            <v>ｻｼﾝ･ｴﾇ･ｼｬｰ</v>
          </cell>
          <cell r="Z207" t="str">
            <v>サシン・N・シャー</v>
          </cell>
          <cell r="AA207" t="str">
            <v>5010601041560</v>
          </cell>
          <cell r="AB207">
            <v>69</v>
          </cell>
          <cell r="AC207" t="str">
            <v>生命保険</v>
          </cell>
          <cell r="AE207" t="str">
            <v/>
          </cell>
          <cell r="AG207" t="str">
            <v/>
          </cell>
          <cell r="AI207" t="str">
            <v/>
          </cell>
          <cell r="AK207" t="str">
            <v/>
          </cell>
          <cell r="AL207" t="str">
            <v>03-6658-2000</v>
          </cell>
          <cell r="AM207" t="str">
            <v>102-8525</v>
          </cell>
          <cell r="AN207" t="str">
            <v>東京都千代田区紀尾井町1番3号</v>
          </cell>
        </row>
        <row r="208">
          <cell r="A208" t="str">
            <v>UU0197</v>
          </cell>
          <cell r="C208">
            <v>42921</v>
          </cell>
          <cell r="E208" t="str">
            <v>新規</v>
          </cell>
          <cell r="U208" t="b">
            <v>1</v>
          </cell>
          <cell r="W208" t="str">
            <v>ｼﾞｪｲｱｲｼｮｳｶﾞｲｶｻｲﾎｹﾝｶﾌﾞｼｷｶｲｼｬ</v>
          </cell>
          <cell r="X208" t="str">
            <v>ジェイアイ傷害火災保険株式会社</v>
          </cell>
          <cell r="Y208" t="str">
            <v>ｼﾝﾎﾞ ﾐﾉﾙ</v>
          </cell>
          <cell r="Z208" t="str">
            <v>新保　稔</v>
          </cell>
          <cell r="AA208" t="str">
            <v>8010001019444</v>
          </cell>
          <cell r="AB208">
            <v>70</v>
          </cell>
          <cell r="AC208" t="str">
            <v>損害保険</v>
          </cell>
          <cell r="AE208" t="str">
            <v/>
          </cell>
          <cell r="AG208" t="str">
            <v/>
          </cell>
          <cell r="AI208" t="str">
            <v/>
          </cell>
          <cell r="AK208" t="str">
            <v/>
          </cell>
          <cell r="AL208" t="str">
            <v>03-6634-4000</v>
          </cell>
          <cell r="AM208" t="str">
            <v>104-6016</v>
          </cell>
          <cell r="AN208" t="str">
            <v>東京都中央区晴海1丁目8番10号</v>
          </cell>
        </row>
        <row r="209">
          <cell r="A209" t="str">
            <v>UU0198</v>
          </cell>
          <cell r="C209">
            <v>42927</v>
          </cell>
          <cell r="E209" t="str">
            <v>新規</v>
          </cell>
          <cell r="V209" t="b">
            <v>1</v>
          </cell>
          <cell r="W209" t="str">
            <v>ｶﾌﾞｼｷｶﾞｲｼｬﾘﾋﾞｯｸﾅｶﾞﾊﾏ</v>
          </cell>
          <cell r="X209" t="str">
            <v>株式会社リビック長浜</v>
          </cell>
          <cell r="Y209" t="str">
            <v>ｴｲｸﾞﾁ ﾀﾀﾞｼ</v>
          </cell>
          <cell r="Z209" t="str">
            <v>代表取締役　永口　匡</v>
          </cell>
          <cell r="AA209" t="str">
            <v>5160001007172</v>
          </cell>
          <cell r="AB209">
            <v>18</v>
          </cell>
          <cell r="AC209" t="str">
            <v>ガス</v>
          </cell>
          <cell r="AD209">
            <v>17</v>
          </cell>
          <cell r="AE209" t="str">
            <v>電気</v>
          </cell>
          <cell r="AF209">
            <v>61</v>
          </cell>
          <cell r="AG209" t="str">
            <v>電気・ガス・石油供給設備</v>
          </cell>
          <cell r="AH209">
            <v>57</v>
          </cell>
          <cell r="AI209" t="str">
            <v>空調・冷暖房・給湯設備</v>
          </cell>
          <cell r="AJ209">
            <v>38</v>
          </cell>
          <cell r="AK209" t="str">
            <v>家電製品</v>
          </cell>
          <cell r="AL209" t="str">
            <v>0748-23-6394</v>
          </cell>
          <cell r="AM209" t="str">
            <v>527-0062</v>
          </cell>
          <cell r="AN209" t="str">
            <v>滋賀県東近江市上大森町1881</v>
          </cell>
          <cell r="BD209" t="str">
            <v>ｴｲｸﾞﾁ ﾀﾀﾞｼ</v>
          </cell>
          <cell r="BE209" t="str">
            <v>永口　匡</v>
          </cell>
          <cell r="BF209" t="str">
            <v>代表取締役</v>
          </cell>
          <cell r="BH209">
            <v>26685</v>
          </cell>
          <cell r="BI209">
            <v>44</v>
          </cell>
          <cell r="BJ209" t="str">
            <v>男性</v>
          </cell>
          <cell r="BK209" t="str">
            <v>ﾄｯｺ ﾐﾂﾄｼ</v>
          </cell>
          <cell r="BL209" t="str">
            <v>東狐　光俊</v>
          </cell>
          <cell r="BM209" t="str">
            <v>取締役</v>
          </cell>
          <cell r="BO209">
            <v>22991</v>
          </cell>
          <cell r="BP209">
            <v>54</v>
          </cell>
          <cell r="BQ209" t="str">
            <v>男性</v>
          </cell>
        </row>
        <row r="210">
          <cell r="A210" t="str">
            <v>UU0199</v>
          </cell>
          <cell r="C210">
            <v>42926</v>
          </cell>
          <cell r="E210" t="str">
            <v>新規</v>
          </cell>
          <cell r="U210" t="b">
            <v>1</v>
          </cell>
          <cell r="W210" t="str">
            <v>ｷｮｳｴｲｶｻｲｶｲｼﾞｮｳﾎｹﾝｶﾌﾞｼｷｶﾞｲｼｬ</v>
          </cell>
          <cell r="X210" t="str">
            <v>共栄火災海上保険株式会社</v>
          </cell>
          <cell r="Y210" t="str">
            <v>ｽｹｶﾞﾜ ﾘｭｳｼﾞ</v>
          </cell>
          <cell r="Z210" t="str">
            <v>助川　龍二</v>
          </cell>
          <cell r="AA210" t="str">
            <v>3010401050012</v>
          </cell>
          <cell r="AB210">
            <v>70</v>
          </cell>
          <cell r="AC210" t="str">
            <v>損害保険</v>
          </cell>
          <cell r="AE210" t="str">
            <v/>
          </cell>
          <cell r="AG210" t="str">
            <v/>
          </cell>
          <cell r="AI210" t="str">
            <v/>
          </cell>
          <cell r="AK210" t="str">
            <v/>
          </cell>
          <cell r="AL210" t="str">
            <v>03-3504-0131</v>
          </cell>
          <cell r="AM210" t="str">
            <v>105-8604</v>
          </cell>
          <cell r="AN210" t="str">
            <v>東京都港区新橋一丁目18番6号</v>
          </cell>
        </row>
        <row r="211">
          <cell r="A211" t="str">
            <v>UU0200</v>
          </cell>
          <cell r="C211">
            <v>42927</v>
          </cell>
          <cell r="E211" t="str">
            <v>新規</v>
          </cell>
          <cell r="V211" t="b">
            <v>1</v>
          </cell>
          <cell r="W211" t="str">
            <v>ｶﾌﾞｼｷｶﾞｲｼｬ ﾀﾞﾌﾞﾘｭｰｼｰｼﾞｪｲ</v>
          </cell>
          <cell r="X211" t="str">
            <v>株式会社 ＷＣＪ</v>
          </cell>
          <cell r="Y211" t="str">
            <v>ｶﾀﾀﾞ ﾖｼｶｽﾞ</v>
          </cell>
          <cell r="Z211" t="str">
            <v>片田　義一</v>
          </cell>
          <cell r="AA211" t="str">
            <v>9120901018772</v>
          </cell>
          <cell r="AB211">
            <v>12</v>
          </cell>
          <cell r="AC211" t="str">
            <v>風呂用具、洗面用具、トイレ用具</v>
          </cell>
          <cell r="AE211" t="str">
            <v/>
          </cell>
          <cell r="AG211" t="str">
            <v/>
          </cell>
          <cell r="AI211" t="str">
            <v/>
          </cell>
          <cell r="AK211" t="str">
            <v/>
          </cell>
          <cell r="AL211" t="str">
            <v>06-6195-8134</v>
          </cell>
          <cell r="AM211" t="str">
            <v>532-0026</v>
          </cell>
          <cell r="AN211" t="str">
            <v>大阪府大阪市淀川区塚本6-9-17</v>
          </cell>
          <cell r="BD211" t="str">
            <v>ｶﾀﾀﾞ ﾖｼｶｽﾞ</v>
          </cell>
          <cell r="BE211" t="str">
            <v>片田　義一　</v>
          </cell>
          <cell r="BF211" t="str">
            <v>代表取締役</v>
          </cell>
          <cell r="BH211">
            <v>27717</v>
          </cell>
          <cell r="BI211">
            <v>41</v>
          </cell>
          <cell r="BJ211" t="str">
            <v>男性</v>
          </cell>
        </row>
        <row r="212">
          <cell r="A212" t="str">
            <v>UU0201</v>
          </cell>
          <cell r="C212">
            <v>42920</v>
          </cell>
          <cell r="E212" t="str">
            <v>新規</v>
          </cell>
          <cell r="V212" t="b">
            <v>1</v>
          </cell>
          <cell r="W212" t="str">
            <v>ｶﾌﾞｼｷｶﾞｲｼｬ ｼﾞｪｲｹｲｴｽ</v>
          </cell>
          <cell r="X212" t="str">
            <v>株式会社 ＪＫＳ</v>
          </cell>
          <cell r="Y212" t="str">
            <v>ｶﾜﾑﾗ ｱｷﾋﾛ</v>
          </cell>
          <cell r="Z212" t="str">
            <v>川村　明弘</v>
          </cell>
          <cell r="AA212" t="str">
            <v>7010001137593</v>
          </cell>
          <cell r="AB212">
            <v>3</v>
          </cell>
          <cell r="AC212" t="str">
            <v>健康食品</v>
          </cell>
          <cell r="AD212">
            <v>1</v>
          </cell>
          <cell r="AE212" t="str">
            <v>食料品</v>
          </cell>
          <cell r="AF212">
            <v>26</v>
          </cell>
          <cell r="AG212" t="str">
            <v>アクセサリー、貴金属</v>
          </cell>
          <cell r="AH212">
            <v>30</v>
          </cell>
          <cell r="AI212" t="str">
            <v>メガネ、コンタクトレンズ、視力回復器</v>
          </cell>
          <cell r="AJ212">
            <v>11</v>
          </cell>
          <cell r="AK212" t="str">
            <v>寝具</v>
          </cell>
          <cell r="AL212" t="str">
            <v>0746-23-9300</v>
          </cell>
          <cell r="AM212" t="str">
            <v>286-0014</v>
          </cell>
          <cell r="AN212" t="str">
            <v>千葉県成田市郷部1353番地</v>
          </cell>
          <cell r="BD212" t="str">
            <v>ｶﾜﾑﾗ ｱｷﾋﾛ</v>
          </cell>
          <cell r="BE212" t="str">
            <v>川村　明弘</v>
          </cell>
          <cell r="BF212" t="str">
            <v>代表取締役</v>
          </cell>
          <cell r="BH212">
            <v>25379</v>
          </cell>
          <cell r="BI212">
            <v>48</v>
          </cell>
          <cell r="BJ212" t="str">
            <v>男性</v>
          </cell>
          <cell r="BK212" t="str">
            <v>ﾜﾀﾅﾍﾞ ﾖｳｲﾁ</v>
          </cell>
          <cell r="BL212" t="str">
            <v>渡邉　洋一</v>
          </cell>
          <cell r="BM212" t="str">
            <v>取締役部長</v>
          </cell>
          <cell r="BO212">
            <v>26334</v>
          </cell>
          <cell r="BP212">
            <v>45</v>
          </cell>
          <cell r="BQ212" t="str">
            <v>男性</v>
          </cell>
          <cell r="BR212" t="str">
            <v>ｷﾀﾔﾏ ﾋﾛﾕｷ</v>
          </cell>
          <cell r="BS212" t="str">
            <v>北山　弘幸</v>
          </cell>
          <cell r="BT212" t="str">
            <v>取締役部長</v>
          </cell>
          <cell r="BV212">
            <v>23280</v>
          </cell>
          <cell r="BW212">
            <v>53</v>
          </cell>
          <cell r="BX212" t="str">
            <v>男性</v>
          </cell>
          <cell r="BY212" t="str">
            <v>ｼﾞﾝ ﾐﾂﾊﾙ</v>
          </cell>
          <cell r="BZ212" t="str">
            <v>神　光治</v>
          </cell>
          <cell r="CA212" t="str">
            <v>取締役課長</v>
          </cell>
          <cell r="CC212">
            <v>26201</v>
          </cell>
          <cell r="CD212">
            <v>45</v>
          </cell>
          <cell r="CE212" t="str">
            <v>男性</v>
          </cell>
          <cell r="CF212" t="str">
            <v>ﾔﾏｳﾁ ﾖｼｵ</v>
          </cell>
          <cell r="CG212" t="str">
            <v>山内　義夫</v>
          </cell>
          <cell r="CH212" t="str">
            <v>取締役課長</v>
          </cell>
          <cell r="CJ212">
            <v>24629</v>
          </cell>
          <cell r="CK212">
            <v>50</v>
          </cell>
          <cell r="CL212" t="str">
            <v>男性</v>
          </cell>
        </row>
        <row r="213">
          <cell r="A213" t="str">
            <v>UU0202</v>
          </cell>
          <cell r="C213">
            <v>42927</v>
          </cell>
          <cell r="E213" t="str">
            <v>新規</v>
          </cell>
          <cell r="H213" t="b">
            <v>1</v>
          </cell>
          <cell r="W213" t="str">
            <v>ｾﾞﾝｺｸﾉｳｷﾞｮｳｷｮｳﾄﾞｳｸﾐｱｲﾚﾝｺﾞｳｶｲ</v>
          </cell>
          <cell r="X213" t="str">
            <v>全国農業協同組合連合会</v>
          </cell>
          <cell r="Y213" t="str">
            <v>ﾅﾘｷﾖ ﾋﾄﾐ</v>
          </cell>
          <cell r="Z213" t="str">
            <v>成清　一臣</v>
          </cell>
          <cell r="AA213" t="str">
            <v>8010005002090</v>
          </cell>
          <cell r="AB213">
            <v>4</v>
          </cell>
          <cell r="AC213" t="str">
            <v>システムキッチン等</v>
          </cell>
          <cell r="AD213">
            <v>18</v>
          </cell>
          <cell r="AE213" t="str">
            <v>ガス</v>
          </cell>
          <cell r="AF213">
            <v>57</v>
          </cell>
          <cell r="AG213" t="str">
            <v>空調・冷暖房・給湯設備</v>
          </cell>
          <cell r="AH213">
            <v>61</v>
          </cell>
          <cell r="AI213" t="str">
            <v>電気・ガス・石油供給設備</v>
          </cell>
          <cell r="AJ213">
            <v>66</v>
          </cell>
          <cell r="AK213" t="str">
            <v>工事・建築・リフォームサービス</v>
          </cell>
          <cell r="AL213" t="str">
            <v>03-6271-8111</v>
          </cell>
          <cell r="AM213" t="str">
            <v>100-6832</v>
          </cell>
          <cell r="AN213" t="str">
            <v>東京都千代田区大手町1-3-1</v>
          </cell>
          <cell r="AO213" t="str">
            <v>滋賀県本部生活燃料部燃料課</v>
          </cell>
          <cell r="AP213" t="str">
            <v>077-586-7002</v>
          </cell>
          <cell r="AQ213" t="str">
            <v>滋賀県野洲市小篠原奥山1-8</v>
          </cell>
        </row>
        <row r="214">
          <cell r="A214" t="str">
            <v>UU0203</v>
          </cell>
          <cell r="C214">
            <v>42929</v>
          </cell>
          <cell r="E214" t="str">
            <v>新規</v>
          </cell>
          <cell r="U214" t="b">
            <v>1</v>
          </cell>
          <cell r="W214" t="str">
            <v>ｿﾆｰｾｲﾒｲﾎｹﾝｶﾌﾞｼｷｶﾞｲｼｬ</v>
          </cell>
          <cell r="X214" t="str">
            <v>ソニー生命保険株式会社</v>
          </cell>
          <cell r="Y214" t="str">
            <v>ﾊｷﾞﾓﾄ ﾄﾓｵ</v>
          </cell>
          <cell r="Z214" t="str">
            <v>萩本　友男</v>
          </cell>
          <cell r="AA214" t="str">
            <v>3010401016260</v>
          </cell>
          <cell r="AB214">
            <v>69</v>
          </cell>
          <cell r="AC214" t="str">
            <v>生命保険</v>
          </cell>
          <cell r="AE214" t="str">
            <v/>
          </cell>
          <cell r="AG214" t="str">
            <v/>
          </cell>
          <cell r="AI214" t="str">
            <v/>
          </cell>
          <cell r="AK214" t="str">
            <v/>
          </cell>
          <cell r="AL214" t="str">
            <v>03-5290-6245(業務管理部）、(顧客対応窓口：カスタマーセンター:0120-158-821)</v>
          </cell>
          <cell r="AM214" t="str">
            <v>100-8179</v>
          </cell>
          <cell r="AN214" t="str">
            <v>東京都千代田区大手町1丁目9番2号</v>
          </cell>
        </row>
        <row r="215">
          <cell r="A215" t="str">
            <v>UU0204</v>
          </cell>
          <cell r="C215">
            <v>42926</v>
          </cell>
          <cell r="E215" t="str">
            <v>新規</v>
          </cell>
          <cell r="U215" t="b">
            <v>1</v>
          </cell>
          <cell r="W215" t="str">
            <v>ﾐﾂｲｽﾐﾄﾓｶｲｼﾞｮｳｱｲｵｲｾｲﾒｲﾎｹﾝｶﾌﾞｼｷｶﾞｲｼｬ</v>
          </cell>
          <cell r="X215" t="str">
            <v>三井住友海上あいおい生命保険株式会社</v>
          </cell>
          <cell r="Y215" t="str">
            <v>ﾀﾝﾎﾞ ﾋﾄｼｹﾞ</v>
          </cell>
          <cell r="Z215" t="str">
            <v>丹保　人重</v>
          </cell>
          <cell r="AA215" t="str">
            <v>7010001034799</v>
          </cell>
          <cell r="AB215">
            <v>69</v>
          </cell>
          <cell r="AC215" t="str">
            <v>生命保険</v>
          </cell>
          <cell r="AE215" t="str">
            <v/>
          </cell>
          <cell r="AG215" t="str">
            <v/>
          </cell>
          <cell r="AI215" t="str">
            <v/>
          </cell>
          <cell r="AK215" t="str">
            <v/>
          </cell>
          <cell r="AL215" t="str">
            <v>03-5539-8307</v>
          </cell>
          <cell r="AM215" t="str">
            <v>104-8258</v>
          </cell>
          <cell r="AN215" t="str">
            <v>東京都中央区新川2-27-2</v>
          </cell>
        </row>
        <row r="216">
          <cell r="A216" t="str">
            <v>UU0205</v>
          </cell>
          <cell r="C216">
            <v>42919</v>
          </cell>
          <cell r="E216" t="str">
            <v>新規</v>
          </cell>
          <cell r="U216" t="b">
            <v>1</v>
          </cell>
          <cell r="W216" t="str">
            <v>ﾌｺｸｾｲﾒｲﾎｹﾝｿｳｺﾞｶﾞｲｼｬ</v>
          </cell>
          <cell r="X216" t="str">
            <v>富国生命保険相互会社</v>
          </cell>
          <cell r="Y216" t="str">
            <v>ﾖﾈﾔﾏ ﾖｼﾃﾙ</v>
          </cell>
          <cell r="Z216" t="str">
            <v>米山　好映</v>
          </cell>
          <cell r="AA216" t="str">
            <v>5010005003959</v>
          </cell>
          <cell r="AB216">
            <v>69</v>
          </cell>
          <cell r="AC216" t="str">
            <v>生命保険</v>
          </cell>
          <cell r="AE216" t="str">
            <v/>
          </cell>
          <cell r="AG216" t="str">
            <v/>
          </cell>
          <cell r="AI216" t="str">
            <v/>
          </cell>
          <cell r="AK216" t="str">
            <v/>
          </cell>
          <cell r="AL216" t="str">
            <v>03-3508-1101</v>
          </cell>
          <cell r="AM216" t="str">
            <v>100-0011</v>
          </cell>
          <cell r="AN216" t="str">
            <v>東京都千代田区内幸町2-2-2</v>
          </cell>
        </row>
        <row r="217">
          <cell r="A217" t="str">
            <v>UU0206</v>
          </cell>
          <cell r="C217">
            <v>42917</v>
          </cell>
          <cell r="E217" t="str">
            <v>新規</v>
          </cell>
          <cell r="V217" t="b">
            <v>1</v>
          </cell>
          <cell r="W217" t="str">
            <v>ｶﾌﾞｼｷｶｲｼｬ ｼｬﾝﾃﾞｰﾙ</v>
          </cell>
          <cell r="X217" t="str">
            <v>株式会社　シャンデール</v>
          </cell>
          <cell r="Y217" t="str">
            <v>ｶﾜﾑﾗ ﾔｽﾋｻ</v>
          </cell>
          <cell r="Z217" t="str">
            <v>川村　泰久</v>
          </cell>
          <cell r="AA217" t="str">
            <v>8150001000968</v>
          </cell>
          <cell r="AB217">
            <v>23</v>
          </cell>
          <cell r="AC217" t="str">
            <v>紳士下着、婦人下着</v>
          </cell>
          <cell r="AE217" t="str">
            <v/>
          </cell>
          <cell r="AG217" t="str">
            <v/>
          </cell>
          <cell r="AI217" t="str">
            <v/>
          </cell>
          <cell r="AK217" t="str">
            <v/>
          </cell>
          <cell r="AL217" t="str">
            <v>0742-36-1181（お客様相談窓口：0120-39-3341)</v>
          </cell>
          <cell r="AM217" t="str">
            <v>630-8113</v>
          </cell>
          <cell r="AN217" t="str">
            <v>奈良県奈良市法蓮町442番地の3</v>
          </cell>
          <cell r="BD217" t="str">
            <v>ｶﾜﾑﾗ ﾔｽﾋｻ</v>
          </cell>
          <cell r="BE217" t="str">
            <v>川村　泰久</v>
          </cell>
          <cell r="BF217" t="str">
            <v>代表取締役会長</v>
          </cell>
          <cell r="BH217">
            <v>19807</v>
          </cell>
          <cell r="BI217">
            <v>63</v>
          </cell>
          <cell r="BJ217" t="str">
            <v>男性</v>
          </cell>
          <cell r="BK217" t="str">
            <v>ｶﾜﾑﾗ ｹｲｺ</v>
          </cell>
          <cell r="BL217" t="str">
            <v>川村　桂子</v>
          </cell>
          <cell r="BM217" t="str">
            <v>取締役副会長</v>
          </cell>
          <cell r="BO217">
            <v>20104</v>
          </cell>
          <cell r="BP217">
            <v>62</v>
          </cell>
          <cell r="BQ217" t="str">
            <v>女性</v>
          </cell>
          <cell r="BR217" t="str">
            <v>ﾅｶｼﾏ ﾂﾈｵ</v>
          </cell>
          <cell r="BS217" t="str">
            <v>中島　常雄</v>
          </cell>
          <cell r="BT217" t="str">
            <v>取締役社長</v>
          </cell>
          <cell r="BV217">
            <v>20446</v>
          </cell>
          <cell r="BW217">
            <v>61</v>
          </cell>
          <cell r="BX217" t="str">
            <v>男性</v>
          </cell>
          <cell r="BY217" t="str">
            <v>ｻｻｷ ｲｸｵ</v>
          </cell>
          <cell r="BZ217" t="str">
            <v>佐々木　郁雄</v>
          </cell>
          <cell r="CA217" t="str">
            <v>専務取締役</v>
          </cell>
          <cell r="CC217">
            <v>20101</v>
          </cell>
          <cell r="CD217">
            <v>62</v>
          </cell>
          <cell r="CE217" t="str">
            <v>男性</v>
          </cell>
          <cell r="CF217" t="str">
            <v>ｱｻﾉ ﾋﾛｼ</v>
          </cell>
          <cell r="CG217" t="str">
            <v>浅野　博</v>
          </cell>
          <cell r="CH217" t="str">
            <v>常務取締役</v>
          </cell>
          <cell r="CJ217">
            <v>19764</v>
          </cell>
          <cell r="CK217">
            <v>63</v>
          </cell>
          <cell r="CL217" t="str">
            <v>男性</v>
          </cell>
          <cell r="CM217" t="str">
            <v>ﾀｶｷﾞ ﾖｼﾅﾐ</v>
          </cell>
          <cell r="CN217" t="str">
            <v>高木　義波</v>
          </cell>
          <cell r="CO217" t="str">
            <v>取締役部長</v>
          </cell>
          <cell r="CQ217">
            <v>20941</v>
          </cell>
          <cell r="CR217">
            <v>60</v>
          </cell>
          <cell r="CS217" t="str">
            <v>男性</v>
          </cell>
          <cell r="CT217" t="str">
            <v>ﾏﾂﾓﾄ ｺｳｲﾁ</v>
          </cell>
          <cell r="CU217" t="str">
            <v>松本　恒一</v>
          </cell>
          <cell r="CV217" t="str">
            <v>取締役部長</v>
          </cell>
          <cell r="CX217">
            <v>20699</v>
          </cell>
          <cell r="CY217">
            <v>62</v>
          </cell>
          <cell r="CZ217" t="str">
            <v>男性</v>
          </cell>
          <cell r="DA217" t="str">
            <v>ｽｷﾞﾔﾏ ｼﾞｭﾝｲﾁ</v>
          </cell>
          <cell r="DB217" t="str">
            <v>杉山　淳一</v>
          </cell>
          <cell r="DC217" t="str">
            <v>取締役部長</v>
          </cell>
          <cell r="DE217">
            <v>28291</v>
          </cell>
          <cell r="DF217">
            <v>40</v>
          </cell>
          <cell r="DG217" t="str">
            <v>男性</v>
          </cell>
          <cell r="DH217" t="str">
            <v>ｽｷﾞﾔﾏ ﾏｲ</v>
          </cell>
          <cell r="DI217" t="str">
            <v>杉山　真衣</v>
          </cell>
          <cell r="DJ217" t="str">
            <v>取締役部長</v>
          </cell>
          <cell r="DL217">
            <v>29034</v>
          </cell>
          <cell r="DM217">
            <v>38</v>
          </cell>
          <cell r="DN217" t="str">
            <v>女性</v>
          </cell>
        </row>
        <row r="218">
          <cell r="A218" t="str">
            <v>UU0207</v>
          </cell>
          <cell r="C218">
            <v>42930</v>
          </cell>
          <cell r="E218" t="str">
            <v>新規</v>
          </cell>
          <cell r="V218" t="b">
            <v>1</v>
          </cell>
          <cell r="W218" t="str">
            <v>ｼﾞｬﾉﾒﾐｼﾝｺｳｷﾞｮｳｶﾌﾞｼｷｶﾞｲｼｬ</v>
          </cell>
          <cell r="X218" t="str">
            <v>蛇の目ミシン工業株式会社</v>
          </cell>
          <cell r="Y218" t="str">
            <v>ｵｵﾊﾞ ﾐﾁｵ</v>
          </cell>
          <cell r="Z218" t="str">
            <v>大場　道夫</v>
          </cell>
          <cell r="AA218" t="str">
            <v>7010101008876</v>
          </cell>
          <cell r="AB218">
            <v>8</v>
          </cell>
          <cell r="AC218" t="str">
            <v>裁縫用具（ミシン等）、生地・糸類</v>
          </cell>
          <cell r="AD218">
            <v>11</v>
          </cell>
          <cell r="AE218" t="str">
            <v>寝具</v>
          </cell>
          <cell r="AF218">
            <v>12</v>
          </cell>
          <cell r="AG218" t="str">
            <v>風呂用具、洗面用具、トイレ用具</v>
          </cell>
          <cell r="AH218">
            <v>28</v>
          </cell>
          <cell r="AI218" t="str">
            <v>家庭用電気治療器具、磁気治療器具</v>
          </cell>
          <cell r="AK218" t="str">
            <v/>
          </cell>
          <cell r="AL218" t="str">
            <v>042-661-3071 （0120-026-557:お客様相談室）</v>
          </cell>
          <cell r="AM218" t="str">
            <v>193-0941</v>
          </cell>
          <cell r="AN218" t="str">
            <v>東京都八王子市狭間町1463</v>
          </cell>
          <cell r="BD218" t="str">
            <v>ｵｵﾊﾞ ﾐﾁｵ</v>
          </cell>
          <cell r="BE218" t="str">
            <v>大場　道夫</v>
          </cell>
          <cell r="BF218" t="str">
            <v>代表取締役社長</v>
          </cell>
          <cell r="BH218">
            <v>18716</v>
          </cell>
          <cell r="BI218">
            <v>66</v>
          </cell>
          <cell r="BJ218" t="str">
            <v>男性</v>
          </cell>
          <cell r="BK218" t="str">
            <v>ｷﾀﾑﾗ ﾏｻﾕｷ</v>
          </cell>
          <cell r="BL218" t="str">
            <v>喜多村　昌幸</v>
          </cell>
          <cell r="BM218" t="str">
            <v>代表取締役副社長</v>
          </cell>
          <cell r="BO218">
            <v>19406</v>
          </cell>
          <cell r="BP218">
            <v>64</v>
          </cell>
          <cell r="BQ218" t="str">
            <v>男性</v>
          </cell>
          <cell r="BR218" t="str">
            <v>ｶﾜｼﾏ ﾏｻｼ</v>
          </cell>
          <cell r="BS218" t="str">
            <v>河島　正司</v>
          </cell>
          <cell r="BT218" t="str">
            <v>取締役</v>
          </cell>
          <cell r="BV218">
            <v>19753</v>
          </cell>
          <cell r="BW218">
            <v>63</v>
          </cell>
          <cell r="BX218" t="str">
            <v>男性</v>
          </cell>
          <cell r="BY218" t="str">
            <v>ﾀｶﾔｽ ﾄｼﾔ</v>
          </cell>
          <cell r="BZ218" t="str">
            <v>髙安　俊也</v>
          </cell>
          <cell r="CA218" t="str">
            <v>取締役</v>
          </cell>
          <cell r="CC218">
            <v>23646</v>
          </cell>
          <cell r="CD218">
            <v>52</v>
          </cell>
          <cell r="CE218" t="str">
            <v>男性</v>
          </cell>
          <cell r="CF218" t="str">
            <v>ｻｷﾂﾞｷ ﾐﾂﾋﾛ</v>
          </cell>
          <cell r="CG218" t="str">
            <v>先槻　光弘</v>
          </cell>
          <cell r="CH218" t="str">
            <v>取締役</v>
          </cell>
          <cell r="CJ218">
            <v>20345</v>
          </cell>
          <cell r="CK218">
            <v>61</v>
          </cell>
          <cell r="CL218" t="str">
            <v>男性</v>
          </cell>
          <cell r="CM218" t="str">
            <v>ｻｲﾄｳ ﾏｺﾄ</v>
          </cell>
          <cell r="CN218" t="str">
            <v>齋藤　真</v>
          </cell>
          <cell r="CO218" t="str">
            <v>取締役</v>
          </cell>
          <cell r="CQ218">
            <v>20120</v>
          </cell>
          <cell r="CR218">
            <v>62</v>
          </cell>
          <cell r="CS218" t="str">
            <v>男性</v>
          </cell>
        </row>
        <row r="219">
          <cell r="A219" t="str">
            <v>UU0208</v>
          </cell>
          <cell r="C219">
            <v>42936</v>
          </cell>
          <cell r="E219" t="str">
            <v>新規</v>
          </cell>
          <cell r="V219" t="b">
            <v>1</v>
          </cell>
          <cell r="W219" t="str">
            <v>ﾃﾗｲﾁｮｳﾒｲﾄﾞｳﾔｸﾋﾝ</v>
          </cell>
          <cell r="X219" t="str">
            <v>寺井長命堂薬品</v>
          </cell>
          <cell r="Y219" t="str">
            <v>ﾃﾗｲ ﾏｻﾋﾛ</v>
          </cell>
          <cell r="Z219" t="str">
            <v>寺井　正浩</v>
          </cell>
          <cell r="AA219" t="str">
            <v/>
          </cell>
          <cell r="AB219">
            <v>3</v>
          </cell>
          <cell r="AC219" t="str">
            <v>健康食品</v>
          </cell>
          <cell r="AD219">
            <v>27</v>
          </cell>
          <cell r="AE219" t="str">
            <v>医薬品</v>
          </cell>
          <cell r="AF219">
            <v>32</v>
          </cell>
          <cell r="AG219" t="str">
            <v>化粧品、化粧用具</v>
          </cell>
          <cell r="AI219" t="str">
            <v/>
          </cell>
          <cell r="AK219" t="str">
            <v/>
          </cell>
          <cell r="AL219" t="str">
            <v>0748-46-3103</v>
          </cell>
          <cell r="AM219" t="str">
            <v>521-1351</v>
          </cell>
          <cell r="AN219" t="str">
            <v>滋賀県近江八幡市安土町常楽寺930-24</v>
          </cell>
          <cell r="BD219" t="str">
            <v>ﾃﾗｲ ﾏｻﾋﾛ</v>
          </cell>
          <cell r="BE219" t="str">
            <v>寺井　正浩</v>
          </cell>
          <cell r="BH219">
            <v>22028</v>
          </cell>
          <cell r="BI219">
            <v>57</v>
          </cell>
          <cell r="BJ219" t="str">
            <v>男性</v>
          </cell>
        </row>
        <row r="220">
          <cell r="A220" t="str">
            <v>UU0209</v>
          </cell>
          <cell r="C220">
            <v>42936</v>
          </cell>
          <cell r="E220" t="str">
            <v>新規</v>
          </cell>
          <cell r="V220" t="b">
            <v>1</v>
          </cell>
          <cell r="W220" t="str">
            <v xml:space="preserve">ｽﾊﾟｰｸﾔｸﾋﾝ  </v>
          </cell>
          <cell r="X220" t="str">
            <v>スパーク薬品</v>
          </cell>
          <cell r="Y220" t="str">
            <v>ﾀﾆ ﾄﾐｺ</v>
          </cell>
          <cell r="Z220" t="str">
            <v>谷　登美子</v>
          </cell>
          <cell r="AA220" t="str">
            <v/>
          </cell>
          <cell r="AB220">
            <v>27</v>
          </cell>
          <cell r="AC220" t="str">
            <v>医薬品</v>
          </cell>
          <cell r="AD220">
            <v>3</v>
          </cell>
          <cell r="AE220" t="str">
            <v>健康食品</v>
          </cell>
          <cell r="AG220" t="str">
            <v/>
          </cell>
          <cell r="AI220" t="str">
            <v/>
          </cell>
          <cell r="AK220" t="str">
            <v/>
          </cell>
          <cell r="AL220" t="str">
            <v>0748-86-4787</v>
          </cell>
          <cell r="AM220" t="str">
            <v>520-3308</v>
          </cell>
          <cell r="AN220" t="str">
            <v>滋賀県甲賀市甲南町野田79</v>
          </cell>
          <cell r="BD220" t="str">
            <v>ﾀﾆ ﾄﾐｺ</v>
          </cell>
          <cell r="BE220" t="str">
            <v>谷　登美子</v>
          </cell>
          <cell r="BH220">
            <v>17768</v>
          </cell>
          <cell r="BI220">
            <v>68</v>
          </cell>
          <cell r="BJ220" t="str">
            <v>女性</v>
          </cell>
        </row>
        <row r="221">
          <cell r="A221" t="str">
            <v>UU0210</v>
          </cell>
          <cell r="C221">
            <v>43264</v>
          </cell>
          <cell r="D221" t="str">
            <v>※※触らない※※
受付２重（UU0212)だが、番号がズレるため消去しない。</v>
          </cell>
          <cell r="E221" t="str">
            <v>新規</v>
          </cell>
          <cell r="V221" t="b">
            <v>1</v>
          </cell>
          <cell r="W221" t="str">
            <v>ﾌｫｰﾃﾞｲｽﾞｶﾌﾞｼｷｶﾞｲｼｬ</v>
          </cell>
          <cell r="X221" t="str">
            <v>フォーデイズ株式会社</v>
          </cell>
          <cell r="Y221" t="str">
            <v>ﾜﾀﾞ ｹｲｺ</v>
          </cell>
          <cell r="Z221" t="str">
            <v>和田　佳子</v>
          </cell>
          <cell r="AA221" t="str">
            <v>6010001056010</v>
          </cell>
          <cell r="AB221">
            <v>3</v>
          </cell>
          <cell r="AC221" t="str">
            <v>健康食品</v>
          </cell>
          <cell r="AD221">
            <v>32</v>
          </cell>
          <cell r="AE221" t="str">
            <v>化粧品、化粧用具</v>
          </cell>
          <cell r="AF221">
            <v>23</v>
          </cell>
          <cell r="AG221" t="str">
            <v>紳士下着、婦人下着</v>
          </cell>
          <cell r="AI221" t="str">
            <v/>
          </cell>
          <cell r="AK221" t="str">
            <v/>
          </cell>
          <cell r="AL221" t="str">
            <v>03-5643-0651</v>
          </cell>
          <cell r="AM221" t="str">
            <v>103-0025</v>
          </cell>
          <cell r="AN221" t="str">
            <v>東京都中央区日本橋茅場町1-13-21</v>
          </cell>
          <cell r="BD221" t="str">
            <v>ﾜﾀﾞ ｹｲｺ</v>
          </cell>
          <cell r="BE221" t="str">
            <v>和田　佳子</v>
          </cell>
          <cell r="BF221" t="str">
            <v>代表取締役</v>
          </cell>
          <cell r="BH221">
            <v>20532</v>
          </cell>
          <cell r="BI221">
            <v>61</v>
          </cell>
          <cell r="BJ221" t="str">
            <v>女性</v>
          </cell>
          <cell r="BK221" t="str">
            <v>ﾏﾂﾓﾄ ﾋﾛﾔ</v>
          </cell>
          <cell r="BL221" t="str">
            <v>松本　博也</v>
          </cell>
          <cell r="BM221" t="str">
            <v>取締役</v>
          </cell>
          <cell r="BO221">
            <v>23932</v>
          </cell>
          <cell r="BP221">
            <v>52</v>
          </cell>
          <cell r="BQ221" t="str">
            <v>男性</v>
          </cell>
          <cell r="BR221" t="str">
            <v>ｻｲﾄｳ ﾐﾄﾞﾘ</v>
          </cell>
          <cell r="BS221" t="str">
            <v>齊藤　美登里</v>
          </cell>
          <cell r="BT221" t="str">
            <v>取締役</v>
          </cell>
          <cell r="BV221">
            <v>26166</v>
          </cell>
          <cell r="BW221">
            <v>45</v>
          </cell>
          <cell r="BX221" t="str">
            <v>女性</v>
          </cell>
          <cell r="BY221" t="str">
            <v>ﾜﾀﾞ ﾃﾂ</v>
          </cell>
          <cell r="BZ221" t="str">
            <v>和田　哲</v>
          </cell>
          <cell r="CA221" t="str">
            <v>取締役</v>
          </cell>
          <cell r="CC221">
            <v>19275</v>
          </cell>
          <cell r="CD221">
            <v>64</v>
          </cell>
          <cell r="CE221" t="str">
            <v>男性</v>
          </cell>
          <cell r="CF221" t="str">
            <v>ｱｶﾎﾘ ﾐﾉﾙ</v>
          </cell>
          <cell r="CG221" t="str">
            <v>赤堀　實</v>
          </cell>
          <cell r="CH221" t="str">
            <v>取締役</v>
          </cell>
          <cell r="CJ221">
            <v>18163</v>
          </cell>
          <cell r="CK221">
            <v>67</v>
          </cell>
          <cell r="CL221" t="str">
            <v>男性</v>
          </cell>
          <cell r="CM221" t="str">
            <v>ﾀｹｳﾁ ﾊｼﾞﾒ</v>
          </cell>
          <cell r="CN221" t="str">
            <v>竹内　肇</v>
          </cell>
          <cell r="CO221" t="str">
            <v>取締役</v>
          </cell>
          <cell r="CQ221">
            <v>19321</v>
          </cell>
          <cell r="CR221">
            <v>64</v>
          </cell>
          <cell r="CS221" t="str">
            <v>男性</v>
          </cell>
          <cell r="CT221" t="str">
            <v>ﾀﾅﾍﾞ ﾀｶｼ</v>
          </cell>
          <cell r="CU221" t="str">
            <v>田邊　隆</v>
          </cell>
          <cell r="CV221" t="str">
            <v>取締役</v>
          </cell>
          <cell r="CX221">
            <v>21124</v>
          </cell>
          <cell r="CY221">
            <v>59</v>
          </cell>
          <cell r="CZ221" t="str">
            <v>男性</v>
          </cell>
        </row>
        <row r="222">
          <cell r="A222" t="str">
            <v>UU0211</v>
          </cell>
          <cell r="C222">
            <v>42936</v>
          </cell>
          <cell r="E222" t="str">
            <v>新規</v>
          </cell>
          <cell r="V222" t="b">
            <v>1</v>
          </cell>
          <cell r="W222" t="str">
            <v>ｶﾌﾞｼｷｶﾞｲｼｬｾﾙﾌ</v>
          </cell>
          <cell r="X222" t="str">
            <v>株式会社セルフ</v>
          </cell>
          <cell r="Y222" t="str">
            <v>ﾍﾞｯﾌﾟ ｱｷﾗ</v>
          </cell>
          <cell r="Z222" t="str">
            <v>別府　朗</v>
          </cell>
          <cell r="AA222" t="str">
            <v>7010001127999</v>
          </cell>
          <cell r="AB222">
            <v>3</v>
          </cell>
          <cell r="AC222" t="str">
            <v>健康食品</v>
          </cell>
          <cell r="AD222">
            <v>32</v>
          </cell>
          <cell r="AE222" t="str">
            <v>化粧品、化粧用具</v>
          </cell>
          <cell r="AF222">
            <v>34</v>
          </cell>
          <cell r="AG222" t="str">
            <v>歯磨き用品、入れ歯用品</v>
          </cell>
          <cell r="AI222" t="str">
            <v/>
          </cell>
          <cell r="AK222" t="str">
            <v/>
          </cell>
          <cell r="AL222" t="str">
            <v>03-6453-9061(お客様相談窓口：0120-958-529)</v>
          </cell>
          <cell r="AM222" t="str">
            <v>105-0014</v>
          </cell>
          <cell r="AN222" t="str">
            <v>東京都港区芝1-4-3 SANKI芝金杉橋ビル5F</v>
          </cell>
          <cell r="BD222" t="str">
            <v>ﾍﾞｯﾌﾟ ｱｷﾗ</v>
          </cell>
          <cell r="BE222" t="str">
            <v>別府　朗</v>
          </cell>
          <cell r="BF222" t="str">
            <v>代表取締役</v>
          </cell>
          <cell r="BH222">
            <v>22952</v>
          </cell>
          <cell r="BI222">
            <v>54</v>
          </cell>
          <cell r="BJ222" t="str">
            <v>男性</v>
          </cell>
          <cell r="BK222" t="str">
            <v>ｱﾜﾉ ﾖｼﾉﾘ</v>
          </cell>
          <cell r="BL222" t="str">
            <v>粟野　義徳</v>
          </cell>
          <cell r="BM222" t="str">
            <v>取締役</v>
          </cell>
          <cell r="BO222">
            <v>22886</v>
          </cell>
          <cell r="BP222">
            <v>54</v>
          </cell>
          <cell r="BQ222" t="str">
            <v>男性</v>
          </cell>
        </row>
        <row r="223">
          <cell r="A223" t="str">
            <v>UU0212</v>
          </cell>
          <cell r="C223">
            <v>42936</v>
          </cell>
          <cell r="E223" t="str">
            <v>新規</v>
          </cell>
          <cell r="V223" t="b">
            <v>1</v>
          </cell>
          <cell r="W223" t="str">
            <v>ﾌｫｰﾃﾞｲｽﾞｶﾌﾞｼｷｶﾞｲｼｬ</v>
          </cell>
          <cell r="X223" t="str">
            <v>フォーデイズ株式会社</v>
          </cell>
          <cell r="Y223" t="str">
            <v>ﾜﾀﾞ ｹｲｺ</v>
          </cell>
          <cell r="Z223" t="str">
            <v>和田　桂子</v>
          </cell>
          <cell r="AA223" t="str">
            <v>6010001056010</v>
          </cell>
          <cell r="AB223">
            <v>3</v>
          </cell>
          <cell r="AC223" t="str">
            <v>健康食品</v>
          </cell>
          <cell r="AD223">
            <v>32</v>
          </cell>
          <cell r="AE223" t="str">
            <v>化粧品、化粧用具</v>
          </cell>
          <cell r="AF223">
            <v>23</v>
          </cell>
          <cell r="AG223" t="str">
            <v>紳士下着、婦人下着</v>
          </cell>
          <cell r="AI223" t="str">
            <v/>
          </cell>
          <cell r="AK223" t="str">
            <v/>
          </cell>
          <cell r="AL223" t="str">
            <v>03-5643-0651</v>
          </cell>
          <cell r="AM223" t="str">
            <v>103-0025</v>
          </cell>
          <cell r="AN223" t="str">
            <v>東京都中央区日本橋茅場町1-13-21</v>
          </cell>
          <cell r="BD223" t="str">
            <v>ﾜﾀﾞ ｹｲｺ</v>
          </cell>
          <cell r="BE223" t="str">
            <v>和田　桂子</v>
          </cell>
          <cell r="BF223" t="str">
            <v>代表取締役</v>
          </cell>
          <cell r="BH223">
            <v>20532</v>
          </cell>
          <cell r="BI223">
            <v>61</v>
          </cell>
          <cell r="BJ223" t="str">
            <v>女性</v>
          </cell>
          <cell r="BK223" t="str">
            <v>ﾏﾂﾓﾄ ﾋﾛﾔ</v>
          </cell>
          <cell r="BL223" t="str">
            <v>松本　博也</v>
          </cell>
          <cell r="BM223" t="str">
            <v>取締役</v>
          </cell>
          <cell r="BO223">
            <v>23932</v>
          </cell>
          <cell r="BP223">
            <v>52</v>
          </cell>
          <cell r="BQ223" t="str">
            <v>男性</v>
          </cell>
          <cell r="BR223" t="str">
            <v>ｻｲﾄｳ ﾐﾄﾞﾘ</v>
          </cell>
          <cell r="BS223" t="str">
            <v>齊藤　美登里</v>
          </cell>
          <cell r="BT223" t="str">
            <v>取締役</v>
          </cell>
          <cell r="BV223">
            <v>26166</v>
          </cell>
          <cell r="BW223">
            <v>45</v>
          </cell>
          <cell r="BX223" t="str">
            <v>女性</v>
          </cell>
          <cell r="BY223" t="str">
            <v>ﾜﾀﾞ ﾃﾂ</v>
          </cell>
          <cell r="BZ223" t="str">
            <v>和田　哲</v>
          </cell>
          <cell r="CA223" t="str">
            <v>取締役</v>
          </cell>
          <cell r="CC223">
            <v>19275</v>
          </cell>
          <cell r="CD223">
            <v>64</v>
          </cell>
          <cell r="CE223" t="str">
            <v>男性</v>
          </cell>
          <cell r="CF223" t="str">
            <v>ｱｶﾎﾘ ﾐﾉﾙ</v>
          </cell>
          <cell r="CG223" t="str">
            <v>赤堀　實</v>
          </cell>
          <cell r="CH223" t="str">
            <v>取締役</v>
          </cell>
          <cell r="CJ223">
            <v>18163</v>
          </cell>
          <cell r="CK223">
            <v>67</v>
          </cell>
          <cell r="CL223" t="str">
            <v>男性</v>
          </cell>
          <cell r="CM223" t="str">
            <v>ﾀｹｳﾁ ﾊｼﾞﾒ</v>
          </cell>
          <cell r="CN223" t="str">
            <v>竹内　肇</v>
          </cell>
          <cell r="CO223" t="str">
            <v>取締役</v>
          </cell>
          <cell r="CQ223">
            <v>19321</v>
          </cell>
          <cell r="CR223">
            <v>64</v>
          </cell>
          <cell r="CS223" t="str">
            <v>男性</v>
          </cell>
          <cell r="CT223" t="str">
            <v>ﾀﾅﾍﾞ ﾀｶｼ</v>
          </cell>
          <cell r="CU223" t="str">
            <v>田邊　隆</v>
          </cell>
          <cell r="CV223" t="str">
            <v>取締役</v>
          </cell>
          <cell r="CX223">
            <v>21124</v>
          </cell>
          <cell r="CY223">
            <v>59</v>
          </cell>
          <cell r="CZ223" t="str">
            <v>男性</v>
          </cell>
        </row>
        <row r="224">
          <cell r="A224" t="str">
            <v>UU0213</v>
          </cell>
          <cell r="C224">
            <v>42935</v>
          </cell>
          <cell r="E224" t="str">
            <v>新規</v>
          </cell>
          <cell r="K224" t="b">
            <v>1</v>
          </cell>
          <cell r="W224" t="str">
            <v>ｶﾌﾞｼｷｶﾞｲｼｬ ｶﾝﾃﾞﾝｾｷｭﾘﾃｨ･ｵﾌﾞ･ｿｻｲｴﾃｨ</v>
          </cell>
          <cell r="X224" t="str">
            <v>株式会社 関電セキュリティ・オブ・ソサイエティ</v>
          </cell>
          <cell r="Y224" t="str">
            <v>ﾊﾗﾀﾞ ﾏｻﾔ</v>
          </cell>
          <cell r="Z224" t="str">
            <v>原田　昌也</v>
          </cell>
          <cell r="AA224" t="str">
            <v>3120001099728</v>
          </cell>
          <cell r="AB224">
            <v>91</v>
          </cell>
          <cell r="AC224" t="str">
            <v>警備サービス</v>
          </cell>
          <cell r="AE224" t="str">
            <v/>
          </cell>
          <cell r="AG224" t="str">
            <v/>
          </cell>
          <cell r="AI224" t="str">
            <v/>
          </cell>
          <cell r="AK224" t="str">
            <v/>
          </cell>
          <cell r="AL224" t="str">
            <v>06-6363-7051</v>
          </cell>
          <cell r="AM224" t="str">
            <v>530-0051</v>
          </cell>
          <cell r="AN224" t="str">
            <v>大阪府大阪市北区太融寺町3番24号 日本生命梅田第二ビル7Ｆ</v>
          </cell>
        </row>
        <row r="225">
          <cell r="A225" t="str">
            <v>UU0214</v>
          </cell>
          <cell r="C225">
            <v>42939</v>
          </cell>
          <cell r="E225" t="str">
            <v>新規</v>
          </cell>
          <cell r="O225" t="b">
            <v>1</v>
          </cell>
          <cell r="W225" t="str">
            <v>ｷﾝｷﾃﾞﾝｺｳｶﾌﾞｼｷｶﾞｲｼｬ</v>
          </cell>
          <cell r="X225" t="str">
            <v>近畿電工株式会社</v>
          </cell>
          <cell r="Y225" t="str">
            <v>ﾄｳﾄﾞｳ ｼﾝﾀﾛｳ</v>
          </cell>
          <cell r="Z225" t="str">
            <v>藤堂　慎太郎</v>
          </cell>
          <cell r="AA225" t="str">
            <v>8030001092472</v>
          </cell>
          <cell r="AB225">
            <v>66</v>
          </cell>
          <cell r="AC225" t="str">
            <v>工事・建築・リフォームサービス</v>
          </cell>
          <cell r="AD225">
            <v>57</v>
          </cell>
          <cell r="AE225" t="str">
            <v>空調・冷暖房・給湯設備</v>
          </cell>
          <cell r="AF225">
            <v>56</v>
          </cell>
          <cell r="AG225" t="str">
            <v>住宅構成材</v>
          </cell>
          <cell r="AH225">
            <v>60</v>
          </cell>
          <cell r="AI225" t="str">
            <v>給水設備</v>
          </cell>
          <cell r="AJ225">
            <v>61</v>
          </cell>
          <cell r="AK225" t="str">
            <v>電気・ガス・石油供給設備</v>
          </cell>
          <cell r="AL225" t="str">
            <v>06-6809-2807</v>
          </cell>
          <cell r="AM225" t="str">
            <v>540-0037</v>
          </cell>
          <cell r="AN225" t="str">
            <v>大阪府大阪市中央区内平野町2-2-17 交徳ビル2F</v>
          </cell>
        </row>
        <row r="226">
          <cell r="A226" t="str">
            <v>UU0215</v>
          </cell>
          <cell r="C226">
            <v>42941</v>
          </cell>
          <cell r="E226" t="str">
            <v>新規</v>
          </cell>
          <cell r="V226" t="b">
            <v>1</v>
          </cell>
          <cell r="W226" t="str">
            <v>ｶﾌﾞｼｷｶﾞｲｼｬ ｻｲｳﾞｨ</v>
          </cell>
          <cell r="X226" t="str">
            <v>株式会社　SAIVI</v>
          </cell>
          <cell r="Y226" t="str">
            <v>ﾀﾞｲﾋｮｳﾄﾘｼﾏﾘﾔｸ　ﾀﾃﾔﾏ ﾏｻﾀｶ</v>
          </cell>
          <cell r="Z226" t="str">
            <v>代表取締役　立山　昌貴</v>
          </cell>
          <cell r="AA226" t="str">
            <v>6120001177935</v>
          </cell>
          <cell r="AB226">
            <v>32</v>
          </cell>
          <cell r="AC226" t="str">
            <v>化粧品、化粧用具</v>
          </cell>
          <cell r="AD226">
            <v>84</v>
          </cell>
          <cell r="AE226" t="str">
            <v>理美容サービス</v>
          </cell>
          <cell r="AG226" t="str">
            <v/>
          </cell>
          <cell r="AI226" t="str">
            <v/>
          </cell>
          <cell r="AK226" t="str">
            <v/>
          </cell>
          <cell r="AL226" t="str">
            <v>06-6225-1014</v>
          </cell>
          <cell r="AM226" t="str">
            <v>550-0002</v>
          </cell>
          <cell r="AN226" t="str">
            <v>大阪府大阪市西区江戸堀2丁目1番1号　江戸堀センタービル9階</v>
          </cell>
          <cell r="BD226" t="str">
            <v>ﾀﾃﾔﾏ ﾏｻﾀｶ</v>
          </cell>
          <cell r="BE226" t="str">
            <v>立山　昌貴</v>
          </cell>
          <cell r="BF226" t="str">
            <v>代表取締役</v>
          </cell>
          <cell r="BH226">
            <v>28110</v>
          </cell>
          <cell r="BI226">
            <v>40</v>
          </cell>
          <cell r="BJ226" t="str">
            <v>男性</v>
          </cell>
          <cell r="BK226" t="str">
            <v>ｶﾐﾆｼ ﾖｳｽｹ</v>
          </cell>
          <cell r="BL226" t="str">
            <v>上西　陽介</v>
          </cell>
          <cell r="BM226" t="str">
            <v>代表取締役</v>
          </cell>
          <cell r="BO226">
            <v>28079</v>
          </cell>
          <cell r="BP226">
            <v>40</v>
          </cell>
          <cell r="BQ226" t="str">
            <v>男性</v>
          </cell>
        </row>
        <row r="227">
          <cell r="A227" t="str">
            <v>UU0216</v>
          </cell>
          <cell r="C227">
            <v>42936</v>
          </cell>
          <cell r="E227" t="str">
            <v>新規</v>
          </cell>
          <cell r="U227" t="b">
            <v>1</v>
          </cell>
          <cell r="W227" t="str">
            <v>ｼﾞﾌﾞﾗﾙﾀｾｲﾒｲﾎｹﾝｶﾌﾞｼｷｶﾞｲｼｬ</v>
          </cell>
          <cell r="X227" t="str">
            <v>ジブラルタ生命保険株式会社</v>
          </cell>
          <cell r="Y227" t="str">
            <v>ﾔﾏｳﾁ ｶｽﾞﾋﾛ</v>
          </cell>
          <cell r="Z227" t="str">
            <v>山内　一洋</v>
          </cell>
          <cell r="AA227" t="str">
            <v>5010001034776</v>
          </cell>
          <cell r="AB227">
            <v>69</v>
          </cell>
          <cell r="AC227" t="str">
            <v>生命保険</v>
          </cell>
          <cell r="AE227" t="str">
            <v/>
          </cell>
          <cell r="AG227" t="str">
            <v/>
          </cell>
          <cell r="AI227" t="str">
            <v/>
          </cell>
          <cell r="AK227" t="str">
            <v/>
          </cell>
          <cell r="AL227" t="str">
            <v>03-5501-6001</v>
          </cell>
          <cell r="AM227" t="str">
            <v>100-8953</v>
          </cell>
          <cell r="AN227" t="str">
            <v>東京都千代田区永田町2丁目13番10号</v>
          </cell>
        </row>
        <row r="228">
          <cell r="A228" t="str">
            <v>UU0217</v>
          </cell>
          <cell r="C228">
            <v>42941</v>
          </cell>
          <cell r="E228" t="str">
            <v>新規</v>
          </cell>
          <cell r="V228" t="b">
            <v>1</v>
          </cell>
          <cell r="W228" t="str">
            <v>ｱﾙｿｱﾎﾝｼｬｶﾌﾞｼｷｶﾞｲｼｬ</v>
          </cell>
          <cell r="X228" t="str">
            <v>アルソア本社株式会社</v>
          </cell>
          <cell r="Y228" t="str">
            <v>ﾀｷｸﾞﾁ ﾚｲｺ</v>
          </cell>
          <cell r="Z228" t="str">
            <v>滝口　玲子</v>
          </cell>
          <cell r="AA228" t="str">
            <v>1090001011391</v>
          </cell>
          <cell r="AB228">
            <v>3</v>
          </cell>
          <cell r="AC228" t="str">
            <v>健康食品</v>
          </cell>
          <cell r="AD228">
            <v>6</v>
          </cell>
          <cell r="AE228" t="str">
            <v>浄水器等</v>
          </cell>
          <cell r="AF228">
            <v>32</v>
          </cell>
          <cell r="AG228" t="str">
            <v>化粧品、化粧用具</v>
          </cell>
          <cell r="AH228">
            <v>84</v>
          </cell>
          <cell r="AI228" t="str">
            <v>理美容サービス</v>
          </cell>
          <cell r="AK228" t="str">
            <v/>
          </cell>
          <cell r="AL228" t="str">
            <v>社代表：0551-20-5000(お客様相談室：0120-301-742)</v>
          </cell>
          <cell r="AM228" t="str">
            <v>408-8522</v>
          </cell>
          <cell r="AN228" t="str">
            <v>山梨県北杜市小淵沢町2961</v>
          </cell>
          <cell r="BD228" t="str">
            <v>ﾀｷｸﾞﾁ ﾚｲｺ</v>
          </cell>
          <cell r="BE228" t="str">
            <v>滝口　玲子</v>
          </cell>
          <cell r="BF228" t="str">
            <v>代表取締役</v>
          </cell>
          <cell r="BH228">
            <v>20433</v>
          </cell>
          <cell r="BI228">
            <v>62</v>
          </cell>
          <cell r="BJ228" t="str">
            <v>女性</v>
          </cell>
          <cell r="BK228" t="str">
            <v>ﾀｷｸﾞﾁ ﾕｷﾔ</v>
          </cell>
          <cell r="BL228" t="str">
            <v>滝口　友樹哉</v>
          </cell>
          <cell r="BM228" t="str">
            <v>取締役</v>
          </cell>
          <cell r="BO228">
            <v>16954</v>
          </cell>
          <cell r="BP228">
            <v>71</v>
          </cell>
          <cell r="BQ228" t="str">
            <v>男性</v>
          </cell>
          <cell r="BR228" t="str">
            <v>ﾀｷｸﾞﾁ ﾖｳｺ</v>
          </cell>
          <cell r="BS228" t="str">
            <v>滝口　陽子</v>
          </cell>
          <cell r="BT228" t="str">
            <v>取締役</v>
          </cell>
          <cell r="BV228">
            <v>14673</v>
          </cell>
          <cell r="BW228">
            <v>77</v>
          </cell>
          <cell r="BX228" t="str">
            <v>女性</v>
          </cell>
          <cell r="BY228" t="str">
            <v>ﾉﾅｶ ﾏｷｵ</v>
          </cell>
          <cell r="BZ228" t="str">
            <v>野中　万騎夫</v>
          </cell>
          <cell r="CA228" t="str">
            <v>取締役</v>
          </cell>
          <cell r="CC228">
            <v>19242</v>
          </cell>
          <cell r="CD228">
            <v>65</v>
          </cell>
          <cell r="CE228" t="str">
            <v>男性</v>
          </cell>
        </row>
        <row r="229">
          <cell r="A229" t="str">
            <v>UU0218</v>
          </cell>
          <cell r="C229">
            <v>42929</v>
          </cell>
          <cell r="E229" t="str">
            <v>新規</v>
          </cell>
          <cell r="V229" t="b">
            <v>1</v>
          </cell>
          <cell r="W229" t="str">
            <v>ｶﾌﾞｼｷｶﾞｲｼｬ ｱｲｽﾀｰｼｮｳｼﾞ</v>
          </cell>
          <cell r="X229" t="str">
            <v>株式会社アイスター商事</v>
          </cell>
          <cell r="Y229" t="str">
            <v>ｷﾉｼﾀ ﾒｸﾞﾐ</v>
          </cell>
          <cell r="Z229" t="str">
            <v>木下　萠美</v>
          </cell>
          <cell r="AA229" t="str">
            <v>4010401000552</v>
          </cell>
          <cell r="AB229">
            <v>1</v>
          </cell>
          <cell r="AC229" t="str">
            <v>食料品</v>
          </cell>
          <cell r="AD229">
            <v>2</v>
          </cell>
          <cell r="AE229" t="str">
            <v>飲料、酒類</v>
          </cell>
          <cell r="AF229">
            <v>3</v>
          </cell>
          <cell r="AG229" t="str">
            <v>健康食品</v>
          </cell>
          <cell r="AH229">
            <v>32</v>
          </cell>
          <cell r="AI229" t="str">
            <v>化粧品、化粧用具</v>
          </cell>
          <cell r="AK229" t="str">
            <v/>
          </cell>
          <cell r="AL229" t="str">
            <v>03-3456-2405</v>
          </cell>
          <cell r="AM229" t="str">
            <v>108-8301</v>
          </cell>
          <cell r="AN229" t="str">
            <v>東京都港区三田1-4-28 三田国際ビル16階</v>
          </cell>
          <cell r="BD229" t="str">
            <v>ｷﾉｼﾀ ﾒｸﾞﾐ</v>
          </cell>
          <cell r="BE229" t="str">
            <v>木下　萠美</v>
          </cell>
          <cell r="BF229" t="str">
            <v>代表取締役</v>
          </cell>
          <cell r="BH229">
            <v>22565</v>
          </cell>
          <cell r="BI229">
            <v>55</v>
          </cell>
          <cell r="BJ229" t="str">
            <v>女性</v>
          </cell>
          <cell r="BK229" t="str">
            <v>ﾆｼﾔﾏ ｴｲｲﾁ</v>
          </cell>
          <cell r="BL229" t="str">
            <v>西山　栄一</v>
          </cell>
          <cell r="BM229" t="str">
            <v>代表取締役</v>
          </cell>
          <cell r="BO229">
            <v>11060</v>
          </cell>
          <cell r="BP229">
            <v>87</v>
          </cell>
          <cell r="BQ229" t="str">
            <v>男性</v>
          </cell>
          <cell r="BR229" t="str">
            <v>ﾆｼﾔﾏ ﾎｼｺ</v>
          </cell>
          <cell r="BS229" t="str">
            <v>西山　星子</v>
          </cell>
          <cell r="BT229" t="str">
            <v>取締役</v>
          </cell>
          <cell r="BV229">
            <v>14244</v>
          </cell>
          <cell r="BW229">
            <v>78</v>
          </cell>
          <cell r="BX229" t="str">
            <v>女性</v>
          </cell>
          <cell r="BY229" t="str">
            <v>ﾆｼﾔﾏ ﾂﾈｶﾂ</v>
          </cell>
          <cell r="BZ229" t="str">
            <v>西山　庸勝</v>
          </cell>
          <cell r="CA229" t="str">
            <v>取締役</v>
          </cell>
          <cell r="CC229">
            <v>24200</v>
          </cell>
          <cell r="CD229">
            <v>51</v>
          </cell>
          <cell r="CE229" t="str">
            <v>男性</v>
          </cell>
        </row>
        <row r="230">
          <cell r="A230" t="str">
            <v>UU0219</v>
          </cell>
          <cell r="C230">
            <v>42937</v>
          </cell>
          <cell r="E230" t="str">
            <v>新規</v>
          </cell>
          <cell r="S230" t="b">
            <v>1</v>
          </cell>
          <cell r="W230" t="str">
            <v>ｶﾌﾞｼｷｶﾞｲｼｬ ﾕｳﾁｮｷﾞﾝｺｳ</v>
          </cell>
          <cell r="X230" t="str">
            <v>株式会社ゆうちょ銀行</v>
          </cell>
          <cell r="Y230" t="str">
            <v>ﾄﾘｼﾏﾘﾔｸｹﾝﾀﾞｲﾋｮｳｼｯｺｳﾔｸｼｬﾁｮｳ ｲｹﾀﾞ ﾉﾘﾄ</v>
          </cell>
          <cell r="Z230" t="str">
            <v>取締役兼代表執行役社長　池田　憲人</v>
          </cell>
          <cell r="AA230" t="str">
            <v>5010001112730</v>
          </cell>
          <cell r="AB230">
            <v>71</v>
          </cell>
          <cell r="AC230" t="str">
            <v>預貯金</v>
          </cell>
          <cell r="AD230">
            <v>72</v>
          </cell>
          <cell r="AE230" t="str">
            <v>証券、デリバティブ取引、ファンド型投資商品等</v>
          </cell>
          <cell r="AF230">
            <v>73</v>
          </cell>
          <cell r="AG230" t="str">
            <v>融資サービス、他の金融関連サービス</v>
          </cell>
          <cell r="AI230" t="str">
            <v/>
          </cell>
          <cell r="AK230" t="str">
            <v/>
          </cell>
          <cell r="AL230" t="str">
            <v>03-3504-4411</v>
          </cell>
          <cell r="AM230" t="str">
            <v>100-8798</v>
          </cell>
          <cell r="AN230" t="str">
            <v>東京都千代田区霞が関1丁目3番2号</v>
          </cell>
        </row>
        <row r="231">
          <cell r="A231" t="str">
            <v>UU0220</v>
          </cell>
          <cell r="C231">
            <v>42941</v>
          </cell>
          <cell r="E231" t="str">
            <v>新規</v>
          </cell>
          <cell r="U231" t="b">
            <v>1</v>
          </cell>
          <cell r="W231" t="str">
            <v>ﾌｺｸｼﾝﾗｲｾｲﾒｲｶﾌﾞｼｷｶﾞｲｼｬ</v>
          </cell>
          <cell r="X231" t="str">
            <v>フコクしんらい生命保険株式会社</v>
          </cell>
          <cell r="Y231" t="str">
            <v>ｻｸﾗｲ ｹﾝｼﾞ</v>
          </cell>
          <cell r="Z231" t="str">
            <v>櫻井　健司</v>
          </cell>
          <cell r="AA231" t="str">
            <v>4011101063278</v>
          </cell>
          <cell r="AB231">
            <v>69</v>
          </cell>
          <cell r="AC231" t="str">
            <v>生命保険</v>
          </cell>
          <cell r="AE231" t="str">
            <v/>
          </cell>
          <cell r="AG231" t="str">
            <v/>
          </cell>
          <cell r="AI231" t="str">
            <v/>
          </cell>
          <cell r="AK231" t="str">
            <v/>
          </cell>
          <cell r="AL231" t="str">
            <v>03-6731-2100</v>
          </cell>
          <cell r="AM231" t="str">
            <v>160-6132</v>
          </cell>
          <cell r="AN231" t="str">
            <v>東京都新宿区西新宿8-17-1</v>
          </cell>
        </row>
        <row r="232">
          <cell r="A232" t="str">
            <v>UU0221</v>
          </cell>
          <cell r="C232">
            <v>42942</v>
          </cell>
          <cell r="E232" t="str">
            <v>新規</v>
          </cell>
          <cell r="U232" t="b">
            <v>1</v>
          </cell>
          <cell r="W232" t="str">
            <v>ｶﾌﾞｼｷｶﾞｲｼｬｶﾝﾎﾟｾｲﾒｲﾎｹﾝ</v>
          </cell>
          <cell r="X232" t="str">
            <v>株式会社かんぽ生命保険</v>
          </cell>
          <cell r="Y232" t="str">
            <v>ｳｴﾋﾗ ﾐﾂﾋｺ</v>
          </cell>
          <cell r="Z232" t="str">
            <v>植平　光彦</v>
          </cell>
          <cell r="AA232" t="str">
            <v>6010001112696</v>
          </cell>
          <cell r="AB232">
            <v>69</v>
          </cell>
          <cell r="AC232" t="str">
            <v>生命保険</v>
          </cell>
          <cell r="AE232" t="str">
            <v/>
          </cell>
          <cell r="AG232" t="str">
            <v/>
          </cell>
          <cell r="AI232" t="str">
            <v/>
          </cell>
          <cell r="AK232" t="str">
            <v/>
          </cell>
          <cell r="AL232" t="str">
            <v>03-3504-4411(かんぽコールセンター：0120-552-950)</v>
          </cell>
          <cell r="AM232" t="str">
            <v>100-8798</v>
          </cell>
          <cell r="AN232" t="str">
            <v>東京都千代田区霞が関1-3-2</v>
          </cell>
        </row>
        <row r="233">
          <cell r="A233" t="str">
            <v>UU0222</v>
          </cell>
          <cell r="C233">
            <v>42947</v>
          </cell>
          <cell r="E233" t="str">
            <v>新規</v>
          </cell>
          <cell r="K233" t="b">
            <v>1</v>
          </cell>
          <cell r="O233" t="b">
            <v>1</v>
          </cell>
          <cell r="W233" t="str">
            <v>ｶﾌﾞｼｷｶﾞｲｼｬﾀｲｾｲｻﾝｷﾞｮｳ</v>
          </cell>
          <cell r="X233" t="str">
            <v>株式会社大生産業</v>
          </cell>
          <cell r="Y233" t="str">
            <v>ｳﾒﾑﾗ ﾀﾀﾞｵ</v>
          </cell>
          <cell r="Z233" t="str">
            <v>梅村　忠生</v>
          </cell>
          <cell r="AA233" t="str">
            <v>4160001015639</v>
          </cell>
          <cell r="AB233">
            <v>93</v>
          </cell>
          <cell r="AC233" t="str">
            <v>土地・建物の売買、土地建物仲介サービス、不動産貸借</v>
          </cell>
          <cell r="AD233">
            <v>66</v>
          </cell>
          <cell r="AE233" t="str">
            <v>工事・建築・リフォームサービス</v>
          </cell>
          <cell r="AF233">
            <v>70</v>
          </cell>
          <cell r="AG233" t="str">
            <v>損害保険</v>
          </cell>
          <cell r="AH233">
            <v>15</v>
          </cell>
          <cell r="AI233" t="str">
            <v>防災・防犯用品、防災・防犯設備</v>
          </cell>
          <cell r="AJ233">
            <v>85</v>
          </cell>
          <cell r="AK233" t="str">
            <v>駆除サービス、建物清掃サービス</v>
          </cell>
          <cell r="AL233" t="str">
            <v>077-586-3456</v>
          </cell>
          <cell r="AM233" t="str">
            <v>520-2331</v>
          </cell>
          <cell r="AN233" t="str">
            <v>滋賀県野洲市小篠原1979番地</v>
          </cell>
        </row>
        <row r="234">
          <cell r="A234" t="str">
            <v>UU0223</v>
          </cell>
          <cell r="C234">
            <v>42944</v>
          </cell>
          <cell r="E234" t="str">
            <v>新規</v>
          </cell>
          <cell r="V234" t="b">
            <v>1</v>
          </cell>
          <cell r="W234" t="str">
            <v>ｶﾌﾞｼｷｶﾞｲｼｬﾌｼﾞﾔｸﾋﾝ</v>
          </cell>
          <cell r="X234" t="str">
            <v>株式会社富士薬品</v>
          </cell>
          <cell r="Y234" t="str">
            <v>ﾀｶﾔﾅｷﾞ ﾏｻﾕｷ</v>
          </cell>
          <cell r="Z234" t="str">
            <v>高柳　昌幸</v>
          </cell>
          <cell r="AA234" t="str">
            <v>4030001007483</v>
          </cell>
          <cell r="AB234">
            <v>1</v>
          </cell>
          <cell r="AC234" t="str">
            <v>食料品</v>
          </cell>
          <cell r="AD234">
            <v>2</v>
          </cell>
          <cell r="AE234" t="str">
            <v>飲料、酒類</v>
          </cell>
          <cell r="AF234">
            <v>3</v>
          </cell>
          <cell r="AG234" t="str">
            <v>健康食品</v>
          </cell>
          <cell r="AH234">
            <v>27</v>
          </cell>
          <cell r="AI234" t="str">
            <v>医薬品</v>
          </cell>
          <cell r="AJ234">
            <v>34</v>
          </cell>
          <cell r="AK234" t="str">
            <v>歯磨き用品、入れ歯用品</v>
          </cell>
          <cell r="AL234" t="str">
            <v>048-644-3240(ｶｽﾀﾏｰｻｰﾋﾞｽｾﾝﾀｰ：048-648-1141)</v>
          </cell>
          <cell r="AM234" t="str">
            <v>330-0854</v>
          </cell>
          <cell r="AN234" t="str">
            <v>埼玉県さいたま市大宮区桜木町4丁目383番地</v>
          </cell>
          <cell r="BD234" t="str">
            <v>ﾀｶﾔﾅｷﾞ ﾏｻﾕｷ</v>
          </cell>
          <cell r="BE234" t="str">
            <v>高柳　昌幸</v>
          </cell>
          <cell r="BF234" t="str">
            <v>代表取締役</v>
          </cell>
          <cell r="BH234">
            <v>22469</v>
          </cell>
          <cell r="BI234">
            <v>56</v>
          </cell>
          <cell r="BJ234" t="str">
            <v>男性</v>
          </cell>
          <cell r="BK234" t="str">
            <v>ｷﾔ ﾉﾘｱｷ</v>
          </cell>
          <cell r="BL234" t="str">
            <v>木屋　憲章</v>
          </cell>
          <cell r="BM234" t="str">
            <v>取締役</v>
          </cell>
          <cell r="BO234">
            <v>22197</v>
          </cell>
          <cell r="BP234">
            <v>56</v>
          </cell>
          <cell r="BQ234" t="str">
            <v>男性</v>
          </cell>
          <cell r="BR234" t="str">
            <v>ﾊｷﾞﾊﾗ ｱｷﾋﾄ</v>
          </cell>
          <cell r="BS234" t="str">
            <v>萩原　彰人</v>
          </cell>
          <cell r="BT234" t="str">
            <v>取締役</v>
          </cell>
          <cell r="BV234">
            <v>22272</v>
          </cell>
          <cell r="BW234">
            <v>56</v>
          </cell>
          <cell r="BX234" t="str">
            <v>男性</v>
          </cell>
          <cell r="BY234" t="str">
            <v>ﾊﾀﾞ ﾋﾛﾕｷ</v>
          </cell>
          <cell r="BZ234" t="str">
            <v>羽田　洋行</v>
          </cell>
          <cell r="CA234" t="str">
            <v>取締役</v>
          </cell>
          <cell r="CC234">
            <v>24020</v>
          </cell>
          <cell r="CD234">
            <v>51</v>
          </cell>
          <cell r="CE234" t="str">
            <v>男性</v>
          </cell>
        </row>
        <row r="235">
          <cell r="A235" t="str">
            <v>UU0224</v>
          </cell>
          <cell r="C235">
            <v>42943</v>
          </cell>
          <cell r="E235" t="str">
            <v>新規</v>
          </cell>
          <cell r="V235" t="b">
            <v>1</v>
          </cell>
          <cell r="W235" t="str">
            <v>ｶﾌﾞｼｷｶﾞｲｼｬ ｻﾐｯﾄｲﾝﾀｰﾅｼｮﾅﾙ</v>
          </cell>
          <cell r="X235" t="str">
            <v>株式会社　サミットインターナショナル</v>
          </cell>
          <cell r="Y235" t="str">
            <v>ﾀﾞｲﾋｮｳﾄﾘｼﾏﾘﾔｸ ﾋｸﾞﾁ ﾕﾘｺ</v>
          </cell>
          <cell r="Z235" t="str">
            <v>代表取締役　樋口　百合子</v>
          </cell>
          <cell r="AA235" t="str">
            <v>7430001006905</v>
          </cell>
          <cell r="AB235">
            <v>3</v>
          </cell>
          <cell r="AC235" t="str">
            <v>健康食品</v>
          </cell>
          <cell r="AD235">
            <v>6</v>
          </cell>
          <cell r="AE235" t="str">
            <v>浄水器等</v>
          </cell>
          <cell r="AF235">
            <v>23</v>
          </cell>
          <cell r="AG235" t="str">
            <v>紳士下着、婦人下着</v>
          </cell>
          <cell r="AH235">
            <v>28</v>
          </cell>
          <cell r="AI235" t="str">
            <v>家庭用電気治療器具、磁気治療器具</v>
          </cell>
          <cell r="AJ235">
            <v>32</v>
          </cell>
          <cell r="AK235" t="str">
            <v>化粧品、化粧用具</v>
          </cell>
          <cell r="AL235" t="str">
            <v>011-233-3330(お客様相談室：0120-51-0077/ｽﾏｰﾄﾌｫﾝ・携帯電話からは不可)</v>
          </cell>
          <cell r="AM235" t="str">
            <v>060-0062</v>
          </cell>
          <cell r="AN235" t="str">
            <v>北海道札幌市中央区南二条西10丁目サミットビル</v>
          </cell>
          <cell r="BD235" t="str">
            <v>ﾋｸﾞﾁ ﾕﾘｺ</v>
          </cell>
          <cell r="BE235" t="str">
            <v>樋口　百合子</v>
          </cell>
          <cell r="BF235" t="str">
            <v>代表取締役</v>
          </cell>
          <cell r="BH235">
            <v>16089</v>
          </cell>
          <cell r="BI235">
            <v>73</v>
          </cell>
          <cell r="BJ235" t="str">
            <v>女性</v>
          </cell>
          <cell r="BK235" t="str">
            <v>ﾀﾅｶ ﾔｽﾊﾙ</v>
          </cell>
          <cell r="BL235" t="str">
            <v>田中　康晴</v>
          </cell>
          <cell r="BM235" t="str">
            <v>取締役</v>
          </cell>
          <cell r="BO235">
            <v>22034</v>
          </cell>
          <cell r="BP235">
            <v>57</v>
          </cell>
          <cell r="BQ235" t="str">
            <v>男性</v>
          </cell>
          <cell r="BR235" t="str">
            <v>ﾋｸﾞﾁ ｹﾝｺﾞ</v>
          </cell>
          <cell r="BS235" t="str">
            <v>樋口　謙吾</v>
          </cell>
          <cell r="BT235" t="str">
            <v>取締役</v>
          </cell>
          <cell r="BV235">
            <v>17294</v>
          </cell>
          <cell r="BW235">
            <v>70</v>
          </cell>
          <cell r="BX235" t="str">
            <v>男性</v>
          </cell>
          <cell r="BY235" t="str">
            <v>ﾋｸﾞﾁ ﾘｶｺ</v>
          </cell>
          <cell r="BZ235" t="str">
            <v>樋口　理佳子</v>
          </cell>
          <cell r="CA235" t="str">
            <v>取締役</v>
          </cell>
          <cell r="CC235">
            <v>27388</v>
          </cell>
          <cell r="CD235">
            <v>43</v>
          </cell>
          <cell r="CE235" t="str">
            <v>女性</v>
          </cell>
        </row>
        <row r="236">
          <cell r="A236" t="str">
            <v>UU0225</v>
          </cell>
          <cell r="C236">
            <v>42948</v>
          </cell>
          <cell r="E236" t="str">
            <v>新規</v>
          </cell>
          <cell r="V236" t="b">
            <v>1</v>
          </cell>
          <cell r="W236" t="str">
            <v>ｶﾌﾞｼｷｶﾞｲｼｬ ﾋﾞｰ･ｴｯﾁ･ｼー</v>
          </cell>
          <cell r="X236" t="str">
            <v>株式会社　ビー・エッチ・シー</v>
          </cell>
          <cell r="Y236" t="str">
            <v xml:space="preserve"> ｷﾑﾗ ﾏｻﾄｼ</v>
          </cell>
          <cell r="Z236" t="str">
            <v>木村　正俊</v>
          </cell>
          <cell r="AA236" t="str">
            <v>6130001023601</v>
          </cell>
          <cell r="AB236">
            <v>3</v>
          </cell>
          <cell r="AC236" t="str">
            <v>健康食品</v>
          </cell>
          <cell r="AD236">
            <v>11</v>
          </cell>
          <cell r="AE236" t="str">
            <v>寝具</v>
          </cell>
          <cell r="AF236">
            <v>23</v>
          </cell>
          <cell r="AG236" t="str">
            <v>紳士下着、婦人下着</v>
          </cell>
          <cell r="AH236">
            <v>32</v>
          </cell>
          <cell r="AI236" t="str">
            <v>化粧品、化粧用具</v>
          </cell>
          <cell r="AK236" t="str">
            <v/>
          </cell>
          <cell r="AL236" t="str">
            <v>075-661-2077</v>
          </cell>
          <cell r="AM236" t="str">
            <v>601-8325</v>
          </cell>
          <cell r="AN236" t="str">
            <v>京都府京都市南区吉祥院八反田町14</v>
          </cell>
          <cell r="BD236" t="str">
            <v>ｷﾑﾗ　ﾏｻﾄｼ</v>
          </cell>
          <cell r="BE236" t="str">
            <v>木村　正俊</v>
          </cell>
          <cell r="BF236" t="str">
            <v>代表取締役社長</v>
          </cell>
          <cell r="BH236">
            <v>20859</v>
          </cell>
          <cell r="BI236">
            <v>60</v>
          </cell>
          <cell r="BJ236" t="str">
            <v>男</v>
          </cell>
          <cell r="BK236" t="str">
            <v>ｿﾌｴ ｼｹﾞﾀｶ</v>
          </cell>
          <cell r="BL236" t="str">
            <v>祖父江　重孝</v>
          </cell>
          <cell r="BM236" t="str">
            <v>代表取締役会長</v>
          </cell>
          <cell r="BO236">
            <v>20699</v>
          </cell>
          <cell r="BP236">
            <v>60</v>
          </cell>
          <cell r="BQ236" t="str">
            <v>男</v>
          </cell>
          <cell r="BR236" t="str">
            <v>ｼﾐｽﾞ ｷﾖｼ</v>
          </cell>
          <cell r="BS236" t="str">
            <v>清水　潔司</v>
          </cell>
          <cell r="BT236" t="str">
            <v>取締役</v>
          </cell>
          <cell r="BV236">
            <v>27238</v>
          </cell>
          <cell r="BW236">
            <v>43</v>
          </cell>
          <cell r="BX236" t="str">
            <v>男</v>
          </cell>
        </row>
        <row r="237">
          <cell r="A237" t="str">
            <v>UU0226</v>
          </cell>
          <cell r="C237">
            <v>42948</v>
          </cell>
          <cell r="E237" t="str">
            <v>新規</v>
          </cell>
          <cell r="U237" t="b">
            <v>1</v>
          </cell>
          <cell r="W237" t="str">
            <v>ﾌﾟﾙﾃﾞﾝｼｬﾙ ｼﾞﾌﾞﾗﾙﾀ ﾌｧｲﾅﾝｼｬﾙｾｲﾒｲﾎｹﾝｶﾌﾞｼｷｶﾞｲｼｬ</v>
          </cell>
          <cell r="X237" t="str">
            <v>プルデンシャル　ジブラルタ　ファイナンシャル生命保険株式会社</v>
          </cell>
          <cell r="Y237" t="str">
            <v>ｿｴﾀﾞ ﾀｹｼ</v>
          </cell>
          <cell r="Z237" t="str">
            <v>添田　毅司</v>
          </cell>
          <cell r="AA237" t="str">
            <v>9010001021713</v>
          </cell>
          <cell r="AB237">
            <v>69</v>
          </cell>
          <cell r="AC237" t="str">
            <v>生命保険</v>
          </cell>
          <cell r="AE237" t="str">
            <v/>
          </cell>
          <cell r="AG237" t="str">
            <v/>
          </cell>
          <cell r="AI237" t="str">
            <v/>
          </cell>
          <cell r="AK237" t="str">
            <v/>
          </cell>
          <cell r="AL237" t="str">
            <v>03-6740-5000（ｺｰﾙｾﾝﾀｰ：0120-56-2269)</v>
          </cell>
          <cell r="AM237" t="str">
            <v>100-0014</v>
          </cell>
          <cell r="AN237" t="str">
            <v>東京都千代田区永田町2-13-10 プルデンシャルタワー</v>
          </cell>
        </row>
        <row r="238">
          <cell r="A238" t="str">
            <v>UU0227</v>
          </cell>
          <cell r="C238">
            <v>42949</v>
          </cell>
          <cell r="E238" t="str">
            <v>新規</v>
          </cell>
          <cell r="V238" t="b">
            <v>1</v>
          </cell>
          <cell r="W238" t="str">
            <v>ｷﾗﾒｷﾄﾞｳ</v>
          </cell>
          <cell r="X238" t="str">
            <v>煌堂</v>
          </cell>
          <cell r="Y238" t="str">
            <v>ﾊﾔｼ ｴﾂｵ</v>
          </cell>
          <cell r="Z238" t="str">
            <v>林　悦雄</v>
          </cell>
          <cell r="AA238" t="str">
            <v/>
          </cell>
          <cell r="AB238">
            <v>90</v>
          </cell>
          <cell r="AC238" t="str">
            <v>廃品回収サービス、買い取りサービス</v>
          </cell>
          <cell r="AE238" t="str">
            <v/>
          </cell>
          <cell r="AG238" t="str">
            <v/>
          </cell>
          <cell r="AI238" t="str">
            <v/>
          </cell>
          <cell r="AK238" t="str">
            <v/>
          </cell>
          <cell r="AL238" t="str">
            <v>077-587-5550</v>
          </cell>
          <cell r="AM238" t="str">
            <v>520-2331</v>
          </cell>
          <cell r="AN238" t="str">
            <v>野洲市小篠原1992-7</v>
          </cell>
          <cell r="BD238" t="str">
            <v>ﾊﾔｼ ｴﾂｵ</v>
          </cell>
          <cell r="BE238" t="str">
            <v>林　悦雄</v>
          </cell>
          <cell r="BH238">
            <v>21547</v>
          </cell>
          <cell r="BI238">
            <v>58</v>
          </cell>
          <cell r="BJ238" t="str">
            <v>男</v>
          </cell>
        </row>
        <row r="239">
          <cell r="A239" t="str">
            <v>UU0228</v>
          </cell>
          <cell r="C239">
            <v>42948</v>
          </cell>
          <cell r="E239" t="str">
            <v>新規</v>
          </cell>
          <cell r="V239" t="b">
            <v>1</v>
          </cell>
          <cell r="W239" t="str">
            <v>ｶﾌﾞｼｷｶﾞｲｼｬ ｼｶﾞｷﾞﾝｹｲｻﾞｲﾌﾞﾝｶｾﾝﾀｰ</v>
          </cell>
          <cell r="X239" t="str">
            <v>株式会社　しがぎん経済文化センター</v>
          </cell>
          <cell r="Y239" t="str">
            <v>ﾄﾘｼﾏﾘﾔｸｼｬﾁｮｳ ﾅｶｶﾞﾜ ﾋﾛｼ</v>
          </cell>
          <cell r="Z239" t="str">
            <v>取締役社長　中川　浩</v>
          </cell>
          <cell r="AA239" t="str">
            <v>2160001000907</v>
          </cell>
          <cell r="AB239">
            <v>97</v>
          </cell>
          <cell r="AC239" t="str">
            <v>観覧・鑑賞</v>
          </cell>
          <cell r="AD239">
            <v>79</v>
          </cell>
          <cell r="AE239" t="str">
            <v>教育、講座</v>
          </cell>
          <cell r="AG239" t="str">
            <v/>
          </cell>
          <cell r="AI239" t="str">
            <v/>
          </cell>
          <cell r="AK239" t="str">
            <v/>
          </cell>
          <cell r="AL239" t="str">
            <v>077-526-0005</v>
          </cell>
          <cell r="AM239" t="str">
            <v>520-0041</v>
          </cell>
          <cell r="AN239" t="str">
            <v>大津市浜町1-38</v>
          </cell>
          <cell r="BD239" t="str">
            <v>ﾅｶｶﾞﾜ ﾋﾛｼ</v>
          </cell>
          <cell r="BE239" t="str">
            <v>中川　浩</v>
          </cell>
          <cell r="BF239" t="str">
            <v>代表取締役社長</v>
          </cell>
          <cell r="BH239">
            <v>19751</v>
          </cell>
          <cell r="BI239">
            <v>63</v>
          </cell>
          <cell r="BJ239" t="str">
            <v>男性</v>
          </cell>
          <cell r="BK239" t="str">
            <v>ﾆｼﾎﾞﾘ ﾀｹｼ</v>
          </cell>
          <cell r="BL239" t="str">
            <v>西堀　武</v>
          </cell>
          <cell r="BM239" t="str">
            <v>常務取締役</v>
          </cell>
          <cell r="BO239">
            <v>21574</v>
          </cell>
          <cell r="BP239">
            <v>58</v>
          </cell>
          <cell r="BQ239" t="str">
            <v>男性</v>
          </cell>
          <cell r="BR239" t="str">
            <v>ﾀｶﾊ ｱｷﾗ</v>
          </cell>
          <cell r="BS239" t="str">
            <v>鷹羽　晃</v>
          </cell>
          <cell r="BT239" t="str">
            <v>取締役部長</v>
          </cell>
          <cell r="BV239">
            <v>22271</v>
          </cell>
          <cell r="BW239">
            <v>56</v>
          </cell>
          <cell r="BX239" t="str">
            <v>男性</v>
          </cell>
          <cell r="BY239" t="str">
            <v>ﾅｶﾑﾗ ｶﾂﾋﾛ</v>
          </cell>
          <cell r="BZ239" t="str">
            <v>中村　勝弘</v>
          </cell>
          <cell r="CA239" t="str">
            <v>取締役部長</v>
          </cell>
          <cell r="CC239">
            <v>22759</v>
          </cell>
          <cell r="CD239">
            <v>55</v>
          </cell>
          <cell r="CE239" t="str">
            <v>男性</v>
          </cell>
          <cell r="CF239" t="str">
            <v>ｲﾏｲ ｴﾂｵ</v>
          </cell>
          <cell r="CG239" t="str">
            <v>今井　悦夫</v>
          </cell>
          <cell r="CH239" t="str">
            <v>取締役</v>
          </cell>
          <cell r="CJ239">
            <v>20718</v>
          </cell>
          <cell r="CK239">
            <v>60</v>
          </cell>
          <cell r="CL239" t="str">
            <v>男性</v>
          </cell>
          <cell r="CM239" t="str">
            <v>ﾎﾘｳﾁ ｶﾂﾖｼ</v>
          </cell>
          <cell r="CN239" t="str">
            <v>堀内　勝美</v>
          </cell>
          <cell r="CO239" t="str">
            <v>取締役</v>
          </cell>
          <cell r="CQ239">
            <v>23595</v>
          </cell>
          <cell r="CR239">
            <v>52</v>
          </cell>
          <cell r="CS239" t="str">
            <v>男性</v>
          </cell>
        </row>
        <row r="240">
          <cell r="A240" t="str">
            <v>UU0229</v>
          </cell>
          <cell r="C240">
            <v>42952</v>
          </cell>
          <cell r="E240" t="str">
            <v>新規</v>
          </cell>
          <cell r="V240" t="b">
            <v>1</v>
          </cell>
          <cell r="W240" t="str">
            <v>ﾌｼﾞﾊｼﾔｸﾋﾝ</v>
          </cell>
          <cell r="X240" t="str">
            <v>フジハシ薬品</v>
          </cell>
          <cell r="Y240" t="str">
            <v>ﾌｼﾞﾊｼ ｼｹﾞｷ</v>
          </cell>
          <cell r="Z240" t="str">
            <v>藤橋　滋樹</v>
          </cell>
          <cell r="AA240" t="str">
            <v/>
          </cell>
          <cell r="AB240">
            <v>27</v>
          </cell>
          <cell r="AC240" t="str">
            <v>医薬品</v>
          </cell>
          <cell r="AE240" t="str">
            <v/>
          </cell>
          <cell r="AG240" t="str">
            <v/>
          </cell>
          <cell r="AI240" t="str">
            <v/>
          </cell>
          <cell r="AK240" t="str">
            <v/>
          </cell>
          <cell r="AL240" t="str">
            <v>0748-88-2750</v>
          </cell>
          <cell r="AM240" t="str">
            <v>520-3404</v>
          </cell>
          <cell r="AN240" t="str">
            <v>滋賀県甲賀市甲賀町神保1634</v>
          </cell>
          <cell r="BD240" t="str">
            <v>ﾌｼﾞﾊｼ ｼｹﾞｷ</v>
          </cell>
          <cell r="BE240" t="str">
            <v>藤橋　滋樹</v>
          </cell>
          <cell r="BH240">
            <v>12704</v>
          </cell>
          <cell r="BI240">
            <v>83</v>
          </cell>
          <cell r="BJ240" t="str">
            <v>男性</v>
          </cell>
        </row>
        <row r="241">
          <cell r="A241" t="str">
            <v>UU0230</v>
          </cell>
          <cell r="C241">
            <v>42949</v>
          </cell>
          <cell r="E241" t="str">
            <v>新規</v>
          </cell>
          <cell r="V241" t="b">
            <v>1</v>
          </cell>
          <cell r="W241" t="str">
            <v>ﾘﾀﾊｰﾄｲﾝﾀｰﾅｼｮﾅﾙｶﾌﾞｼｷｶﾞｲｼｬ</v>
          </cell>
          <cell r="X241" t="str">
            <v>リタハートインターナショナル株式会社</v>
          </cell>
          <cell r="Y241" t="str">
            <v>ﾐﾜ ﾉﾌﾞﾋｺ</v>
          </cell>
          <cell r="Z241" t="str">
            <v>三羽　信比古</v>
          </cell>
          <cell r="AA241" t="str">
            <v>8120101029068</v>
          </cell>
          <cell r="AB241">
            <v>12</v>
          </cell>
          <cell r="AC241" t="str">
            <v>風呂用具、洗面用具、トイレ用具</v>
          </cell>
          <cell r="AE241" t="str">
            <v/>
          </cell>
          <cell r="AG241" t="str">
            <v/>
          </cell>
          <cell r="AI241" t="str">
            <v/>
          </cell>
          <cell r="AK241" t="str">
            <v/>
          </cell>
          <cell r="AL241" t="str">
            <v>06-6885-6667</v>
          </cell>
          <cell r="AM241" t="str">
            <v>532-0026</v>
          </cell>
          <cell r="AN241" t="str">
            <v>大阪府大阪市淀川区塚本6-9-17</v>
          </cell>
          <cell r="BD241" t="str">
            <v>ﾐﾜ ﾉﾌﾞﾋｺ</v>
          </cell>
          <cell r="BE241" t="str">
            <v>三羽　信比古</v>
          </cell>
          <cell r="BF241" t="str">
            <v>代表取締役</v>
          </cell>
          <cell r="BH241">
            <v>17899</v>
          </cell>
          <cell r="BI241">
            <v>68</v>
          </cell>
          <cell r="BJ241" t="str">
            <v>男性</v>
          </cell>
          <cell r="BK241" t="str">
            <v>ﾓｳﾘ ﾄﾐ</v>
          </cell>
          <cell r="BL241" t="str">
            <v>毛利　都美</v>
          </cell>
          <cell r="BM241" t="str">
            <v>取締役</v>
          </cell>
          <cell r="BO241">
            <v>27166</v>
          </cell>
          <cell r="BP241">
            <v>43</v>
          </cell>
          <cell r="BQ241" t="str">
            <v>女性</v>
          </cell>
          <cell r="BR241" t="str">
            <v>ｷﾀｻﾞﾜ ﾋﾛｼ</v>
          </cell>
          <cell r="BS241" t="str">
            <v>北澤　寛士</v>
          </cell>
          <cell r="BT241" t="str">
            <v>取締役</v>
          </cell>
          <cell r="BV241">
            <v>27397</v>
          </cell>
          <cell r="BW241">
            <v>42</v>
          </cell>
          <cell r="BX241" t="str">
            <v>男性</v>
          </cell>
        </row>
        <row r="242">
          <cell r="A242" t="str">
            <v>UU0231</v>
          </cell>
          <cell r="C242">
            <v>42951</v>
          </cell>
          <cell r="E242" t="str">
            <v>新規</v>
          </cell>
          <cell r="V242" t="b">
            <v>1</v>
          </cell>
          <cell r="W242" t="str">
            <v>ｶﾌﾞｼｷｶﾞｲｼｬ ｺｺｳｽｶｲ</v>
          </cell>
          <cell r="X242" t="str">
            <v>株式会社　湖光スカイ</v>
          </cell>
          <cell r="Y242" t="str">
            <v>ﾀｶﾊｼ ﾏｻｺ</v>
          </cell>
          <cell r="Z242" t="str">
            <v>髙橋　雅子</v>
          </cell>
          <cell r="AA242" t="str">
            <v>9160001004554</v>
          </cell>
          <cell r="AB242">
            <v>3</v>
          </cell>
          <cell r="AC242" t="str">
            <v>健康食品</v>
          </cell>
          <cell r="AD242">
            <v>23</v>
          </cell>
          <cell r="AE242" t="str">
            <v>紳士下着、婦人下着</v>
          </cell>
          <cell r="AF242">
            <v>32</v>
          </cell>
          <cell r="AG242" t="str">
            <v>化粧品、化粧用具</v>
          </cell>
          <cell r="AH242">
            <v>39</v>
          </cell>
          <cell r="AI242" t="str">
            <v>学習用教材、語学教材、教科書等</v>
          </cell>
          <cell r="AJ242">
            <v>86</v>
          </cell>
          <cell r="AK242" t="str">
            <v>保育サービス</v>
          </cell>
          <cell r="AL242" t="str">
            <v>077-549-3533</v>
          </cell>
          <cell r="AM242" t="str">
            <v>520-2102</v>
          </cell>
          <cell r="AN242" t="str">
            <v>大津市松ヶ丘6丁目4-1</v>
          </cell>
          <cell r="BD242" t="str">
            <v>ﾀｶﾊｼ ﾏｻｺ</v>
          </cell>
          <cell r="BE242" t="str">
            <v>髙橋　雅子</v>
          </cell>
          <cell r="BF242" t="str">
            <v>代表取締役</v>
          </cell>
          <cell r="BH242">
            <v>19693</v>
          </cell>
          <cell r="BI242">
            <v>61</v>
          </cell>
          <cell r="BJ242" t="str">
            <v>女性</v>
          </cell>
          <cell r="BK242" t="str">
            <v>ﾔﾏｻﾞｷ ﾖｳｺ</v>
          </cell>
          <cell r="BL242" t="str">
            <v>山崎　陽子</v>
          </cell>
          <cell r="BM242" t="str">
            <v>取締役</v>
          </cell>
          <cell r="BO242">
            <v>28861</v>
          </cell>
          <cell r="BP242">
            <v>38</v>
          </cell>
          <cell r="BQ242" t="str">
            <v>女性</v>
          </cell>
        </row>
        <row r="243">
          <cell r="A243" t="str">
            <v>UU0232</v>
          </cell>
          <cell r="C243">
            <v>42951</v>
          </cell>
          <cell r="E243" t="str">
            <v>新規</v>
          </cell>
          <cell r="V243" t="b">
            <v>1</v>
          </cell>
          <cell r="W243" t="str">
            <v>ｶﾌﾞｼｷｶﾞｲｼｬ ﾊｰﾓﾆｰｸﾞﾘｰﾝ</v>
          </cell>
          <cell r="X243" t="str">
            <v>株式会社 ハーモニーグリーン</v>
          </cell>
          <cell r="Y243" t="str">
            <v>ﾜﾀﾞ ﾋﾛｼ</v>
          </cell>
          <cell r="Z243" t="str">
            <v>和田　洋</v>
          </cell>
          <cell r="AA243" t="str">
            <v>2010001084477</v>
          </cell>
          <cell r="AB243">
            <v>2</v>
          </cell>
          <cell r="AC243" t="str">
            <v>飲料、酒類</v>
          </cell>
          <cell r="AD243">
            <v>3</v>
          </cell>
          <cell r="AE243" t="str">
            <v>健康食品</v>
          </cell>
          <cell r="AF243">
            <v>32</v>
          </cell>
          <cell r="AG243" t="str">
            <v>化粧品、化粧用具</v>
          </cell>
          <cell r="AI243" t="str">
            <v/>
          </cell>
          <cell r="AK243" t="str">
            <v/>
          </cell>
          <cell r="AL243" t="str">
            <v>03-3287-8021(ｺｰﾙｾﾝﾀｰ：0120-517-288）</v>
          </cell>
          <cell r="AM243" t="str">
            <v>100-0005</v>
          </cell>
          <cell r="AN243" t="str">
            <v>東京都千代田区丸の内1-8-2　鉃鋼ビルディング5階</v>
          </cell>
          <cell r="BD243" t="str">
            <v>ﾜﾀﾞ ﾋﾛｼ</v>
          </cell>
          <cell r="BE243" t="str">
            <v>和田　洋</v>
          </cell>
          <cell r="BF243" t="str">
            <v>代表取締役</v>
          </cell>
          <cell r="BH243">
            <v>23811</v>
          </cell>
          <cell r="BI243">
            <v>52</v>
          </cell>
          <cell r="BJ243" t="str">
            <v>男性</v>
          </cell>
          <cell r="BK243" t="str">
            <v>ｶｼﾞ ﾋﾛﾕｷ</v>
          </cell>
          <cell r="BL243" t="str">
            <v>梶　弘幸</v>
          </cell>
          <cell r="BM243" t="str">
            <v>取締役</v>
          </cell>
          <cell r="BO243">
            <v>11727</v>
          </cell>
          <cell r="BP243">
            <v>85</v>
          </cell>
          <cell r="BQ243" t="str">
            <v>男性</v>
          </cell>
          <cell r="BR243" t="str">
            <v>ﾎﾝﾀﾞ ｶｽﾞﾋｺ</v>
          </cell>
          <cell r="BS243" t="str">
            <v>本多　和彦</v>
          </cell>
          <cell r="BT243" t="str">
            <v>取締役</v>
          </cell>
          <cell r="BV243">
            <v>25337</v>
          </cell>
          <cell r="BW243">
            <v>48</v>
          </cell>
          <cell r="BX243" t="str">
            <v>男性</v>
          </cell>
          <cell r="BY243" t="str">
            <v>ﾄｸﾅｶﾞ ﾋﾛﾂｸﾞ</v>
          </cell>
          <cell r="BZ243" t="str">
            <v>徳永　博嗣</v>
          </cell>
          <cell r="CA243" t="str">
            <v>取締役</v>
          </cell>
          <cell r="CC243">
            <v>25305</v>
          </cell>
          <cell r="CD243">
            <v>48</v>
          </cell>
          <cell r="CE243" t="str">
            <v>男性</v>
          </cell>
        </row>
        <row r="244">
          <cell r="A244" t="str">
            <v>UU0233</v>
          </cell>
          <cell r="C244">
            <v>42955</v>
          </cell>
          <cell r="E244" t="str">
            <v>新規</v>
          </cell>
          <cell r="V244" t="b">
            <v>1</v>
          </cell>
          <cell r="W244" t="str">
            <v>ﾐｷｼｮｳｼﾞｶﾌﾞｼｷｶｲｼｬ</v>
          </cell>
          <cell r="X244" t="str">
            <v>三基商事株式会社</v>
          </cell>
          <cell r="Y244" t="str">
            <v>ｶﾄﾞﾀ ﾄｼｶｽﾞ</v>
          </cell>
          <cell r="Z244" t="str">
            <v>門田　敏量</v>
          </cell>
          <cell r="AA244" t="str">
            <v>5120001064515</v>
          </cell>
          <cell r="AB244">
            <v>3</v>
          </cell>
          <cell r="AC244" t="str">
            <v>健康食品</v>
          </cell>
          <cell r="AD244">
            <v>32</v>
          </cell>
          <cell r="AE244" t="str">
            <v>化粧品、化粧用具</v>
          </cell>
          <cell r="AG244" t="str">
            <v/>
          </cell>
          <cell r="AI244" t="str">
            <v/>
          </cell>
          <cell r="AK244" t="str">
            <v/>
          </cell>
          <cell r="AL244" t="str">
            <v>06-6345-6411(お客様相談室：0120-066-400)</v>
          </cell>
          <cell r="AM244" t="str">
            <v>530-0001</v>
          </cell>
          <cell r="AN244" t="str">
            <v>大阪府大阪市梅田1-2-2-800</v>
          </cell>
          <cell r="BD244" t="str">
            <v>ｶﾄﾞﾀ ﾄｼｶｽﾞ</v>
          </cell>
          <cell r="BE244" t="str">
            <v>門田　敏量</v>
          </cell>
          <cell r="BF244" t="str">
            <v>代表取締役</v>
          </cell>
          <cell r="BH244">
            <v>14695</v>
          </cell>
          <cell r="BI244">
            <v>77</v>
          </cell>
          <cell r="BJ244" t="str">
            <v>男</v>
          </cell>
          <cell r="BK244" t="str">
            <v>ｶﾄﾞﾀ ｼﾞｭﾝ</v>
          </cell>
          <cell r="BL244" t="str">
            <v>門田　淳</v>
          </cell>
          <cell r="BM244" t="str">
            <v>取締役</v>
          </cell>
          <cell r="BO244">
            <v>23289</v>
          </cell>
          <cell r="BP244">
            <v>53</v>
          </cell>
          <cell r="BQ244" t="str">
            <v>男</v>
          </cell>
          <cell r="BR244" t="str">
            <v>ｲﾄｳ ﾃｲｼﾞﾛｳ</v>
          </cell>
          <cell r="BS244" t="str">
            <v>伊藤　貞次郎</v>
          </cell>
          <cell r="BT244" t="str">
            <v>取締役</v>
          </cell>
          <cell r="BV244">
            <v>19711</v>
          </cell>
          <cell r="BW244">
            <v>63</v>
          </cell>
          <cell r="BX244" t="str">
            <v>男</v>
          </cell>
          <cell r="BY244" t="str">
            <v>ﾑﾗﾀ ﾏｻｼﾞ</v>
          </cell>
          <cell r="BZ244" t="str">
            <v>村田　正二</v>
          </cell>
          <cell r="CA244" t="str">
            <v>取締役</v>
          </cell>
          <cell r="CC244">
            <v>18614</v>
          </cell>
          <cell r="CD244">
            <v>66</v>
          </cell>
          <cell r="CE244" t="str">
            <v>男</v>
          </cell>
        </row>
        <row r="245">
          <cell r="A245" t="str">
            <v>UU0234</v>
          </cell>
          <cell r="C245">
            <v>42957</v>
          </cell>
          <cell r="E245" t="str">
            <v>新規</v>
          </cell>
          <cell r="V245" t="b">
            <v>1</v>
          </cell>
          <cell r="W245" t="str">
            <v>ｶﾌﾞｼｷｶﾞｲｼｬ ﾏﾙﾊﾁﾀﾞｲﾚｸﾄ</v>
          </cell>
          <cell r="X245" t="str">
            <v>株式会社 丸八ダイレクト</v>
          </cell>
          <cell r="Y245" t="str">
            <v>ｹﾝﾓｸ ﾋﾛｼ</v>
          </cell>
          <cell r="Z245" t="str">
            <v>見目　裕志</v>
          </cell>
          <cell r="AA245" t="str">
            <v>2020001047994</v>
          </cell>
          <cell r="AB245">
            <v>11</v>
          </cell>
          <cell r="AC245" t="str">
            <v>寝具</v>
          </cell>
          <cell r="AD245">
            <v>10</v>
          </cell>
          <cell r="AE245" t="str">
            <v>家具、室内装備品</v>
          </cell>
          <cell r="AG245" t="str">
            <v/>
          </cell>
          <cell r="AI245" t="str">
            <v/>
          </cell>
          <cell r="AK245" t="str">
            <v/>
          </cell>
          <cell r="AL245" t="str">
            <v>045-471-0808(お客様相談室：0120-464908)</v>
          </cell>
          <cell r="AM245" t="str">
            <v>222-0033</v>
          </cell>
          <cell r="AN245" t="str">
            <v>神奈川県横浜市港北区新横浜3-8-12</v>
          </cell>
          <cell r="BD245" t="str">
            <v>ｹﾝﾓｸ ﾋﾛｼ</v>
          </cell>
          <cell r="BE245" t="str">
            <v>見目　裕志</v>
          </cell>
          <cell r="BF245" t="str">
            <v>代表取締役社長</v>
          </cell>
          <cell r="BH245">
            <v>19478</v>
          </cell>
          <cell r="BI245">
            <v>64</v>
          </cell>
          <cell r="BJ245" t="str">
            <v>男性</v>
          </cell>
          <cell r="BK245" t="str">
            <v>ﾀｲﾏ ﾐﾉﾙ</v>
          </cell>
          <cell r="BL245" t="str">
            <v>對間　稔</v>
          </cell>
          <cell r="BM245" t="str">
            <v>取締役</v>
          </cell>
          <cell r="BO245">
            <v>21639</v>
          </cell>
          <cell r="BP245">
            <v>58</v>
          </cell>
          <cell r="BQ245" t="str">
            <v>男性</v>
          </cell>
          <cell r="BR245" t="str">
            <v>ｲﾜﾓﾄ ﾘｭｳｸ</v>
          </cell>
          <cell r="BS245" t="str">
            <v>岩本　竜九</v>
          </cell>
          <cell r="BT245" t="str">
            <v>取締役</v>
          </cell>
          <cell r="BV245">
            <v>23537</v>
          </cell>
          <cell r="BW245">
            <v>53</v>
          </cell>
          <cell r="BX245" t="str">
            <v>男性</v>
          </cell>
          <cell r="BY245" t="str">
            <v>ﾀﾆﾀﾞ ﾉﾌﾞﾋﾛ</v>
          </cell>
          <cell r="BZ245" t="str">
            <v>谷田　信博</v>
          </cell>
          <cell r="CA245" t="str">
            <v>取締役</v>
          </cell>
          <cell r="CC245">
            <v>23880</v>
          </cell>
          <cell r="CD245">
            <v>52</v>
          </cell>
          <cell r="CE245" t="str">
            <v>男性</v>
          </cell>
        </row>
        <row r="246">
          <cell r="A246" t="str">
            <v>UU0235</v>
          </cell>
          <cell r="C246">
            <v>42957</v>
          </cell>
          <cell r="E246" t="str">
            <v>新規</v>
          </cell>
          <cell r="V246" t="b">
            <v>1</v>
          </cell>
          <cell r="W246" t="str">
            <v>ｶﾌﾞｼｷｶﾞｲｼｬ ﾊｯﾁｰﾆﾏﾙﾊﾁ</v>
          </cell>
          <cell r="X246" t="str">
            <v>株式会社　ハッチーニ丸八</v>
          </cell>
          <cell r="Y246" t="str">
            <v>ｽｽﾞｷ ﾘｮｳﾍｲ</v>
          </cell>
          <cell r="Z246" t="str">
            <v>鈴木　亮平</v>
          </cell>
          <cell r="AA246" t="str">
            <v>7020001048006</v>
          </cell>
          <cell r="AB246">
            <v>11</v>
          </cell>
          <cell r="AC246" t="str">
            <v>寝具</v>
          </cell>
          <cell r="AD246">
            <v>10</v>
          </cell>
          <cell r="AE246" t="str">
            <v>家具、室内装備品</v>
          </cell>
          <cell r="AG246" t="str">
            <v/>
          </cell>
          <cell r="AI246" t="str">
            <v/>
          </cell>
          <cell r="AK246" t="str">
            <v/>
          </cell>
          <cell r="AL246" t="str">
            <v>045-471-0808(お客様相談室：0120-464908)</v>
          </cell>
          <cell r="AM246" t="str">
            <v>222-0033</v>
          </cell>
          <cell r="AN246" t="str">
            <v>神奈川県横浜市港北区新横浜3-8-12</v>
          </cell>
          <cell r="BD246" t="str">
            <v>ｽｽﾞｷ ﾘｮｳﾍｲ</v>
          </cell>
          <cell r="BE246" t="str">
            <v>鈴木　亮平</v>
          </cell>
          <cell r="BF246" t="str">
            <v>代表取締役社長</v>
          </cell>
          <cell r="BH246">
            <v>29325</v>
          </cell>
          <cell r="BI246">
            <v>37</v>
          </cell>
          <cell r="BJ246" t="str">
            <v>男性</v>
          </cell>
        </row>
        <row r="247">
          <cell r="A247" t="str">
            <v>UU0236</v>
          </cell>
          <cell r="C247">
            <v>42957</v>
          </cell>
          <cell r="E247" t="str">
            <v>新規</v>
          </cell>
          <cell r="V247" t="b">
            <v>1</v>
          </cell>
          <cell r="W247" t="str">
            <v>ﾕｳｹﾞﾝｶﾞｲｼｬ ｴｽﾃｨﾔｸﾋﾝ</v>
          </cell>
          <cell r="X247" t="str">
            <v>有限会社　エスティ薬品</v>
          </cell>
          <cell r="Y247" t="str">
            <v>ﾃﾗｲ ｶﾂｱｷ</v>
          </cell>
          <cell r="Z247" t="str">
            <v>寺井　克明</v>
          </cell>
          <cell r="AA247" t="str">
            <v>5160002005877</v>
          </cell>
          <cell r="AB247">
            <v>27</v>
          </cell>
          <cell r="AC247" t="str">
            <v>医薬品</v>
          </cell>
          <cell r="AE247" t="str">
            <v/>
          </cell>
          <cell r="AG247" t="str">
            <v/>
          </cell>
          <cell r="AI247" t="str">
            <v/>
          </cell>
          <cell r="AK247" t="str">
            <v/>
          </cell>
          <cell r="AL247" t="str">
            <v>0748-86-9062</v>
          </cell>
          <cell r="AM247" t="str">
            <v>520-3314</v>
          </cell>
          <cell r="AN247" t="str">
            <v>滋賀県甲賀市甲南町杉谷375</v>
          </cell>
          <cell r="BD247" t="str">
            <v>ﾃﾗｲ ｶﾂｱｷ</v>
          </cell>
          <cell r="BE247" t="str">
            <v>寺井　克明</v>
          </cell>
          <cell r="BF247" t="str">
            <v>代表取締役</v>
          </cell>
          <cell r="BH247">
            <v>21651</v>
          </cell>
          <cell r="BI247">
            <v>58</v>
          </cell>
          <cell r="BJ247" t="str">
            <v>男性</v>
          </cell>
          <cell r="BK247" t="str">
            <v>ﾃﾗｲ ﾏｻﾋﾛ</v>
          </cell>
          <cell r="BL247" t="str">
            <v>寺井　正浩</v>
          </cell>
          <cell r="BM247" t="str">
            <v>取締役</v>
          </cell>
          <cell r="BO247">
            <v>22028</v>
          </cell>
          <cell r="BP247">
            <v>57</v>
          </cell>
          <cell r="BQ247" t="str">
            <v>男性</v>
          </cell>
        </row>
        <row r="248">
          <cell r="A248" t="str">
            <v>UU0237</v>
          </cell>
          <cell r="C248">
            <v>42957</v>
          </cell>
          <cell r="E248" t="str">
            <v>新規</v>
          </cell>
          <cell r="V248" t="b">
            <v>1</v>
          </cell>
          <cell r="W248" t="str">
            <v>ｶﾌﾞｼｷｶﾞｲｼｬｶﾝｻｲﾒﾃﾞｨｶﾙｼｽﾃﾑｽﾞ</v>
          </cell>
          <cell r="X248" t="str">
            <v>株式会社関西メディカルシステムズ</v>
          </cell>
          <cell r="Y248" t="str">
            <v>ﾀﾞｲﾋｮｳﾄﾘｼﾏﾘﾔｸ ｲﾘｴ ｼﾝｼﾞ</v>
          </cell>
          <cell r="Z248" t="str">
            <v>代表取締役　入江　伸示</v>
          </cell>
          <cell r="AA248" t="str">
            <v>9120901006050</v>
          </cell>
          <cell r="AB248">
            <v>3</v>
          </cell>
          <cell r="AC248" t="str">
            <v>健康食品</v>
          </cell>
          <cell r="AD248">
            <v>27</v>
          </cell>
          <cell r="AE248" t="str">
            <v>医薬品</v>
          </cell>
          <cell r="AF248">
            <v>32</v>
          </cell>
          <cell r="AG248" t="str">
            <v>化粧品、化粧用具</v>
          </cell>
          <cell r="AI248" t="str">
            <v/>
          </cell>
          <cell r="AK248" t="str">
            <v/>
          </cell>
          <cell r="AL248" t="str">
            <v>06-6310-7095</v>
          </cell>
          <cell r="AM248" t="str">
            <v>564-0043</v>
          </cell>
          <cell r="AN248" t="str">
            <v>大阪府吹田市南吹田5丁目22番33号</v>
          </cell>
          <cell r="BD248" t="str">
            <v>ｲﾘｴ ｼﾝｼﾞ</v>
          </cell>
          <cell r="BE248" t="str">
            <v>入江　伸示</v>
          </cell>
          <cell r="BF248" t="str">
            <v>代表取締役</v>
          </cell>
          <cell r="BH248">
            <v>19744</v>
          </cell>
          <cell r="BI248">
            <v>63</v>
          </cell>
          <cell r="BJ248" t="str">
            <v>男性</v>
          </cell>
          <cell r="BK248" t="str">
            <v xml:space="preserve">ﾖｼﾀﾞ ﾐﾉﾙ   </v>
          </cell>
          <cell r="BL248" t="str">
            <v>吉田　稔</v>
          </cell>
          <cell r="BM248" t="str">
            <v>取締役</v>
          </cell>
          <cell r="BO248">
            <v>20642</v>
          </cell>
          <cell r="BP248">
            <v>61</v>
          </cell>
          <cell r="BQ248" t="str">
            <v>男性</v>
          </cell>
          <cell r="BR248" t="str">
            <v>ﾅｶｼﾏ ﾋﾃﾞﾉ</v>
          </cell>
          <cell r="BS248" t="str">
            <v>中島　秀之</v>
          </cell>
          <cell r="BT248" t="str">
            <v>取締役</v>
          </cell>
          <cell r="BV248">
            <v>22011</v>
          </cell>
          <cell r="BW248">
            <v>57</v>
          </cell>
          <cell r="BX248" t="str">
            <v>男性</v>
          </cell>
          <cell r="BY248" t="str">
            <v>ﾔﾉ ﾋﾃﾞﾕｷ</v>
          </cell>
          <cell r="BZ248" t="str">
            <v>矢野　英幸</v>
          </cell>
          <cell r="CA248" t="str">
            <v>取締役</v>
          </cell>
          <cell r="CC248">
            <v>22585</v>
          </cell>
          <cell r="CD248">
            <v>56</v>
          </cell>
          <cell r="CE248" t="str">
            <v>男性</v>
          </cell>
          <cell r="CF248" t="str">
            <v>ﾀｹﾑﾗ ﾖｼｵ</v>
          </cell>
          <cell r="CG248" t="str">
            <v>竹村　義夫</v>
          </cell>
          <cell r="CH248" t="str">
            <v>取締役</v>
          </cell>
          <cell r="CJ248">
            <v>20117</v>
          </cell>
          <cell r="CK248">
            <v>62</v>
          </cell>
          <cell r="CL248" t="str">
            <v>男性</v>
          </cell>
        </row>
        <row r="249">
          <cell r="A249" t="str">
            <v>UU0238</v>
          </cell>
          <cell r="C249">
            <v>42955</v>
          </cell>
          <cell r="E249" t="str">
            <v>新規</v>
          </cell>
          <cell r="U249" t="b">
            <v>1</v>
          </cell>
          <cell r="W249" t="str">
            <v>ﾐﾂｲｽﾐﾄﾓｶｲｼﾞｮｳﾌﾟﾗｲﾏﾘｰｾｲﾒｲﾎｹﾝｶﾌﾞｼｷｶﾞｲｼｬ</v>
          </cell>
          <cell r="X249" t="str">
            <v>三井住友海上プライマリー生命保険株式会社</v>
          </cell>
          <cell r="Y249" t="str">
            <v>ﾅｶﾞｲ ﾔｽﾋﾛ</v>
          </cell>
          <cell r="Z249" t="str">
            <v>永井　泰浩</v>
          </cell>
          <cell r="AA249" t="str">
            <v>3010001078560</v>
          </cell>
          <cell r="AB249">
            <v>69</v>
          </cell>
          <cell r="AC249" t="str">
            <v>生命保険</v>
          </cell>
          <cell r="AE249" t="str">
            <v/>
          </cell>
          <cell r="AG249" t="str">
            <v/>
          </cell>
          <cell r="AI249" t="str">
            <v/>
          </cell>
          <cell r="AK249" t="str">
            <v/>
          </cell>
          <cell r="AL249" t="str">
            <v>03-3279-9001</v>
          </cell>
          <cell r="AM249" t="str">
            <v>103-0028</v>
          </cell>
          <cell r="AN249" t="str">
            <v>東京都中央区八重洲1-3-7 八重洲ファーストフィナンシャルビル16階</v>
          </cell>
        </row>
        <row r="250">
          <cell r="A250" t="str">
            <v>UU0239</v>
          </cell>
          <cell r="C250">
            <v>42957</v>
          </cell>
          <cell r="E250" t="str">
            <v>新規</v>
          </cell>
          <cell r="V250" t="b">
            <v>1</v>
          </cell>
          <cell r="W250" t="str">
            <v>ｶﾌﾞｼｷｶﾞｲｼｬ ﾏﾙﾊﾁﾊﾋﾟﾈｽ</v>
          </cell>
          <cell r="X250" t="str">
            <v>株式会社　まるはちハピネス</v>
          </cell>
          <cell r="Y250" t="str">
            <v>ｻｲﾄｳ ﾀｹｼ</v>
          </cell>
          <cell r="Z250" t="str">
            <v>齋藤　毅</v>
          </cell>
          <cell r="AA250" t="str">
            <v>4020001047992</v>
          </cell>
          <cell r="AB250">
            <v>11</v>
          </cell>
          <cell r="AC250" t="str">
            <v>寝具</v>
          </cell>
          <cell r="AD250">
            <v>10</v>
          </cell>
          <cell r="AE250" t="str">
            <v>家具、室内装備品</v>
          </cell>
          <cell r="AG250" t="str">
            <v/>
          </cell>
          <cell r="AI250" t="str">
            <v/>
          </cell>
          <cell r="AK250" t="str">
            <v/>
          </cell>
          <cell r="AL250" t="str">
            <v>045-471-0808（お客様センター：0120-464908)</v>
          </cell>
          <cell r="AM250" t="str">
            <v>222-0033</v>
          </cell>
          <cell r="AN250" t="str">
            <v>神奈川県横浜市港北区新横浜3-8-12</v>
          </cell>
          <cell r="BD250" t="str">
            <v>ｻｲﾄｳ ﾀｹｼ</v>
          </cell>
          <cell r="BE250" t="str">
            <v>齋藤　毅</v>
          </cell>
          <cell r="BF250" t="str">
            <v>代表取締役社長</v>
          </cell>
          <cell r="BH250">
            <v>20938</v>
          </cell>
          <cell r="BI250">
            <v>60</v>
          </cell>
          <cell r="BJ250" t="str">
            <v>男性</v>
          </cell>
          <cell r="BK250" t="str">
            <v>ﾐｳﾗ ｵｻﾑ</v>
          </cell>
          <cell r="BL250" t="str">
            <v>三浦　修</v>
          </cell>
          <cell r="BM250" t="str">
            <v>取締役</v>
          </cell>
          <cell r="BO250">
            <v>22202</v>
          </cell>
          <cell r="BP250">
            <v>56</v>
          </cell>
          <cell r="BQ250" t="str">
            <v>男性</v>
          </cell>
          <cell r="BR250" t="str">
            <v>ｲﾜﾓﾄ ﾘｭｳｸ</v>
          </cell>
          <cell r="BS250" t="str">
            <v>岩本　竜九</v>
          </cell>
          <cell r="BT250" t="str">
            <v>取締役</v>
          </cell>
          <cell r="BV250">
            <v>23537</v>
          </cell>
          <cell r="BW250">
            <v>53</v>
          </cell>
          <cell r="BX250" t="str">
            <v>男性</v>
          </cell>
        </row>
        <row r="251">
          <cell r="A251" t="str">
            <v>UU0240</v>
          </cell>
          <cell r="C251">
            <v>42962</v>
          </cell>
          <cell r="E251" t="str">
            <v>新規</v>
          </cell>
          <cell r="V251" t="b">
            <v>1</v>
          </cell>
          <cell r="W251" t="str">
            <v>ﾆｭｰｽｷﾝｼﾞｬﾊﾟﾝｶﾌﾞｼｷｶﾞｲｼｬ</v>
          </cell>
          <cell r="X251" t="str">
            <v>ニュースキンジャパン株式会社</v>
          </cell>
          <cell r="Y251" t="str">
            <v>ｺﾊﾞﾔｼ ｶｽﾞﾉﾘ</v>
          </cell>
          <cell r="Z251" t="str">
            <v>小林　和則</v>
          </cell>
          <cell r="AA251" t="str">
            <v>6011101016060</v>
          </cell>
          <cell r="AB251">
            <v>32</v>
          </cell>
          <cell r="AC251" t="str">
            <v>化粧品、化粧用具</v>
          </cell>
          <cell r="AD251">
            <v>3</v>
          </cell>
          <cell r="AE251" t="str">
            <v>健康食品</v>
          </cell>
          <cell r="AF251">
            <v>2</v>
          </cell>
          <cell r="AG251" t="str">
            <v>飲料、酒類</v>
          </cell>
          <cell r="AH251">
            <v>33</v>
          </cell>
          <cell r="AI251" t="str">
            <v>頭髪用具、ひげそり用具、美顔器、脱毛器</v>
          </cell>
          <cell r="AJ251">
            <v>9</v>
          </cell>
          <cell r="AK251" t="str">
            <v>掃除用具、洗浄剤、ゴミ処理器</v>
          </cell>
          <cell r="AL251" t="str">
            <v>03-5321-3600(消費者相談室：0120-400-512）</v>
          </cell>
          <cell r="AM251" t="str">
            <v>163-1323</v>
          </cell>
          <cell r="AN251" t="str">
            <v>東京都新宿区西新宿6丁目5番1号　新宿アイランドタワー23階</v>
          </cell>
          <cell r="BD251" t="str">
            <v>ｺﾊﾞﾔｼ ｶｽﾞﾉﾘ</v>
          </cell>
          <cell r="BE251" t="str">
            <v>小林　和則</v>
          </cell>
          <cell r="BF251" t="str">
            <v>代表取締役社長</v>
          </cell>
          <cell r="BH251">
            <v>23951</v>
          </cell>
          <cell r="BI251">
            <v>52</v>
          </cell>
          <cell r="BJ251" t="str">
            <v>男性</v>
          </cell>
          <cell r="BK251" t="str">
            <v>ﾘｯﾁ･ｴﾇ･ｳｯﾄﾞ</v>
          </cell>
          <cell r="BL251" t="str">
            <v>リッチ・エヌ・ウッド</v>
          </cell>
          <cell r="BM251" t="str">
            <v>代表取締役</v>
          </cell>
          <cell r="BO251">
            <v>24125</v>
          </cell>
          <cell r="BP251">
            <v>51</v>
          </cell>
          <cell r="BQ251" t="str">
            <v>男性</v>
          </cell>
          <cell r="BR251" t="str">
            <v>ﾏｰｸ･ﾛｰﾚﾝｽ</v>
          </cell>
          <cell r="BS251" t="str">
            <v>マーク・ローレンス</v>
          </cell>
          <cell r="BT251" t="str">
            <v>取締役</v>
          </cell>
          <cell r="BV251">
            <v>25426</v>
          </cell>
          <cell r="BW251">
            <v>48</v>
          </cell>
          <cell r="BX251" t="str">
            <v>男性</v>
          </cell>
        </row>
        <row r="252">
          <cell r="A252" t="str">
            <v>UU0241</v>
          </cell>
          <cell r="C252">
            <v>42961</v>
          </cell>
          <cell r="E252" t="str">
            <v>新規</v>
          </cell>
          <cell r="U252" t="b">
            <v>1</v>
          </cell>
          <cell r="W252" t="str">
            <v>ﾏﾆｭﾗｲﾌｾｲﾒｲﾎｹﾝｶﾌﾞｼｷｶﾞｲｼｬ</v>
          </cell>
          <cell r="X252" t="str">
            <v>マニュライフ生命保険株式会社</v>
          </cell>
          <cell r="Y252" t="str">
            <v>ｷﾞｬﾋﾞﾝ･ﾛﾋﾞﾝｿﾝ</v>
          </cell>
          <cell r="Z252" t="str">
            <v>ギャビン・ロビンソン</v>
          </cell>
          <cell r="AA252" t="str">
            <v>2012401004592</v>
          </cell>
          <cell r="AB252">
            <v>69</v>
          </cell>
          <cell r="AC252" t="str">
            <v>生命保険</v>
          </cell>
          <cell r="AE252" t="str">
            <v/>
          </cell>
          <cell r="AG252" t="str">
            <v/>
          </cell>
          <cell r="AI252" t="str">
            <v/>
          </cell>
          <cell r="AK252" t="str">
            <v/>
          </cell>
          <cell r="AL252" t="str">
            <v>03-6331-7000</v>
          </cell>
          <cell r="AM252" t="str">
            <v>163-1430</v>
          </cell>
          <cell r="AN252" t="str">
            <v>東京都新宿区西新宿3-20-2 東京オペラシティタワー30階</v>
          </cell>
        </row>
        <row r="253">
          <cell r="A253" t="str">
            <v>UU0242</v>
          </cell>
          <cell r="C253">
            <v>42963</v>
          </cell>
          <cell r="E253" t="str">
            <v>新規</v>
          </cell>
          <cell r="V253" t="b">
            <v>1</v>
          </cell>
          <cell r="W253" t="str">
            <v>ﾋﾏﾜﾘﾔｸﾋﾝ</v>
          </cell>
          <cell r="X253" t="str">
            <v>ひまわり薬品</v>
          </cell>
          <cell r="Y253" t="str">
            <v>ﾌｼﾞﾜﾗ ｱﾂｼ</v>
          </cell>
          <cell r="Z253" t="str">
            <v>藤原　厚士</v>
          </cell>
          <cell r="AA253" t="str">
            <v/>
          </cell>
          <cell r="AB253">
            <v>3</v>
          </cell>
          <cell r="AC253" t="str">
            <v>健康食品</v>
          </cell>
          <cell r="AD253">
            <v>27</v>
          </cell>
          <cell r="AE253" t="str">
            <v>医薬品</v>
          </cell>
          <cell r="AG253" t="str">
            <v/>
          </cell>
          <cell r="AI253" t="str">
            <v/>
          </cell>
          <cell r="AK253" t="str">
            <v/>
          </cell>
          <cell r="AL253" t="str">
            <v>077-585-3744</v>
          </cell>
          <cell r="AM253" t="str">
            <v>524-0014</v>
          </cell>
          <cell r="AN253" t="str">
            <v>守山市石田町239-7</v>
          </cell>
          <cell r="BD253" t="str">
            <v>ﾌｼﾞﾜﾗ ｱﾂｼ</v>
          </cell>
          <cell r="BE253" t="str">
            <v>藤原　厚士</v>
          </cell>
          <cell r="BH253">
            <v>20943</v>
          </cell>
          <cell r="BI253">
            <v>60</v>
          </cell>
          <cell r="BJ253" t="str">
            <v>男性</v>
          </cell>
        </row>
        <row r="254">
          <cell r="A254" t="str">
            <v>UU0243</v>
          </cell>
          <cell r="C254">
            <v>42956</v>
          </cell>
          <cell r="E254" t="str">
            <v>新規</v>
          </cell>
          <cell r="V254" t="b">
            <v>1</v>
          </cell>
          <cell r="W254" t="str">
            <v>ﾐﾔｼﾞﾏﾔｸﾋﾝｶﾌﾞｼｷｶﾞｲｼｬ</v>
          </cell>
          <cell r="X254" t="str">
            <v>宮島薬品株式会社</v>
          </cell>
          <cell r="Y254" t="str">
            <v>ﾀﾞｲﾋｮｳﾄﾘｼﾏﾘﾔｸ ﾐﾔｼﾞﾏ ｼｹﾞｷ</v>
          </cell>
          <cell r="Z254" t="str">
            <v>代表取締役　宮島　重樹</v>
          </cell>
          <cell r="AA254" t="str">
            <v>1230001003184</v>
          </cell>
          <cell r="AB254">
            <v>27</v>
          </cell>
          <cell r="AC254" t="str">
            <v>医薬品</v>
          </cell>
          <cell r="AD254">
            <v>3</v>
          </cell>
          <cell r="AE254" t="str">
            <v>健康食品</v>
          </cell>
          <cell r="AG254" t="str">
            <v/>
          </cell>
          <cell r="AI254" t="str">
            <v/>
          </cell>
          <cell r="AK254" t="str">
            <v/>
          </cell>
          <cell r="AL254" t="str">
            <v>058-247-0938</v>
          </cell>
          <cell r="AM254" t="str">
            <v>501-6002</v>
          </cell>
          <cell r="AN254" t="str">
            <v>岐阜県羽島郡岐南町三宅8-222</v>
          </cell>
          <cell r="BD254" t="str">
            <v>ﾐﾔｼﾞﾏ ｼｹﾞｷ</v>
          </cell>
          <cell r="BE254" t="str">
            <v>宮島　重樹</v>
          </cell>
          <cell r="BF254" t="str">
            <v>代表取締役</v>
          </cell>
          <cell r="BH254">
            <v>23209</v>
          </cell>
          <cell r="BI254">
            <v>54</v>
          </cell>
          <cell r="BJ254" t="str">
            <v>男性</v>
          </cell>
        </row>
        <row r="255">
          <cell r="A255" t="str">
            <v>UU0244</v>
          </cell>
          <cell r="C255">
            <v>42961</v>
          </cell>
          <cell r="E255" t="str">
            <v>新規</v>
          </cell>
          <cell r="U255" t="b">
            <v>1</v>
          </cell>
          <cell r="W255" t="str">
            <v>ﾁｭｰﾘｯﾋ･ﾗｲﾌ･ｲﾝｼｭｱﾗﾝｽ･ｶﾝﾊﾟﾆｰ･ﾘﾐﾃｯﾄﾞ</v>
          </cell>
          <cell r="X255" t="str">
            <v>チューリッヒ･ライフ･インシュアランス・カンパニー・リミテッド</v>
          </cell>
          <cell r="Y255" t="str">
            <v>ｵｵﾀ ｹﾝｼﾞ</v>
          </cell>
          <cell r="Z255" t="str">
            <v>太田　健自</v>
          </cell>
          <cell r="AA255" t="str">
            <v>4700150009196</v>
          </cell>
          <cell r="AB255">
            <v>69</v>
          </cell>
          <cell r="AC255" t="str">
            <v>生命保険</v>
          </cell>
          <cell r="AE255" t="str">
            <v/>
          </cell>
          <cell r="AG255" t="str">
            <v/>
          </cell>
          <cell r="AI255" t="str">
            <v/>
          </cell>
          <cell r="AK255" t="str">
            <v/>
          </cell>
          <cell r="AL255" t="str">
            <v>03-6832-1101(カスタマー・ケア・センター：0120-236-523)</v>
          </cell>
          <cell r="AM255" t="str">
            <v>164-0001</v>
          </cell>
          <cell r="AN255" t="str">
            <v>東京都中野区中野4-10-2中野セントラルパークサウス16F</v>
          </cell>
        </row>
        <row r="256">
          <cell r="A256" t="str">
            <v>UU0245</v>
          </cell>
          <cell r="C256">
            <v>42968</v>
          </cell>
          <cell r="E256" t="str">
            <v>新規</v>
          </cell>
          <cell r="V256" t="b">
            <v>1</v>
          </cell>
          <cell r="W256" t="str">
            <v>ｶﾌﾞｼｷｶﾞｲｼｬﾉｴﾋﾞｱ</v>
          </cell>
          <cell r="X256" t="str">
            <v>株式会社ノエビア</v>
          </cell>
          <cell r="Y256" t="str">
            <v>ｶｲﾃﾞﾝ ﾔｽｵ</v>
          </cell>
          <cell r="Z256" t="str">
            <v>海田　安夫</v>
          </cell>
          <cell r="AA256" t="str">
            <v>7140001010382</v>
          </cell>
          <cell r="AB256">
            <v>3</v>
          </cell>
          <cell r="AC256" t="str">
            <v>健康食品</v>
          </cell>
          <cell r="AD256">
            <v>23</v>
          </cell>
          <cell r="AE256" t="str">
            <v>紳士下着、婦人下着</v>
          </cell>
          <cell r="AF256">
            <v>24</v>
          </cell>
          <cell r="AG256" t="str">
            <v>紳士服、婦人服</v>
          </cell>
          <cell r="AH256">
            <v>32</v>
          </cell>
          <cell r="AI256" t="str">
            <v>化粧品、化粧用具</v>
          </cell>
          <cell r="AK256" t="str">
            <v/>
          </cell>
          <cell r="AL256" t="str">
            <v>078-303-5111(お客さまサービス室：0120-401-001)</v>
          </cell>
          <cell r="AM256" t="str">
            <v>650-8521</v>
          </cell>
          <cell r="AN256" t="str">
            <v>兵庫県神戸市中央区港島中町6丁目13番の1</v>
          </cell>
          <cell r="BD256" t="str">
            <v>ｶｲﾃﾞﾝ ﾔｽｵ</v>
          </cell>
          <cell r="BE256" t="str">
            <v>海田　安夫</v>
          </cell>
          <cell r="BF256" t="str">
            <v>代表取締役社長</v>
          </cell>
          <cell r="BH256">
            <v>20397</v>
          </cell>
          <cell r="BI256">
            <v>61</v>
          </cell>
          <cell r="BJ256" t="str">
            <v>男性</v>
          </cell>
          <cell r="BK256" t="str">
            <v>ﾖｺﾀ ﾐﾂﾋﾛ</v>
          </cell>
          <cell r="BL256" t="str">
            <v>横田　光弘</v>
          </cell>
          <cell r="BM256" t="str">
            <v>常務取締役</v>
          </cell>
          <cell r="BO256">
            <v>20106</v>
          </cell>
          <cell r="BP256">
            <v>62</v>
          </cell>
          <cell r="BQ256" t="str">
            <v>男性</v>
          </cell>
          <cell r="BR256" t="str">
            <v>ﾓﾐｲ ｼﾞｭﾝｲﾁ</v>
          </cell>
          <cell r="BS256" t="str">
            <v>籾井　純一</v>
          </cell>
          <cell r="BT256" t="str">
            <v>取締役</v>
          </cell>
          <cell r="BV256">
            <v>22070</v>
          </cell>
          <cell r="BW256">
            <v>57</v>
          </cell>
          <cell r="BX256" t="str">
            <v>男性</v>
          </cell>
          <cell r="BY256" t="str">
            <v>ﾏﾂｼﾀ ｺｳｿﾞｳ</v>
          </cell>
          <cell r="BZ256" t="str">
            <v>松下　幸蔵</v>
          </cell>
          <cell r="CA256" t="str">
            <v>取締役</v>
          </cell>
          <cell r="CC256">
            <v>23342</v>
          </cell>
          <cell r="CD256">
            <v>53</v>
          </cell>
          <cell r="CE256" t="str">
            <v>男性</v>
          </cell>
        </row>
        <row r="257">
          <cell r="A257" t="str">
            <v>UU0246</v>
          </cell>
          <cell r="C257">
            <v>42962</v>
          </cell>
          <cell r="E257" t="str">
            <v>新規</v>
          </cell>
          <cell r="V257" t="b">
            <v>1</v>
          </cell>
          <cell r="W257" t="str">
            <v>ﾕｳｹﾞﾝｶﾞｲｼｬ ﾓﾘﾁﾔｸﾋﾝ</v>
          </cell>
          <cell r="X257" t="str">
            <v>有限会社 モリチ薬品</v>
          </cell>
          <cell r="Y257" t="str">
            <v>ﾀﾞｲﾋｮｳﾄﾘｼﾏﾘﾔｸ ﾓﾘﾁ ｷﾖｼ</v>
          </cell>
          <cell r="Z257" t="str">
            <v>代表取締役　森地　清志　</v>
          </cell>
          <cell r="AA257" t="str">
            <v>2160002005541</v>
          </cell>
          <cell r="AB257">
            <v>3</v>
          </cell>
          <cell r="AC257" t="str">
            <v>健康食品</v>
          </cell>
          <cell r="AD257">
            <v>27</v>
          </cell>
          <cell r="AE257" t="str">
            <v>医薬品</v>
          </cell>
          <cell r="AG257" t="str">
            <v/>
          </cell>
          <cell r="AI257" t="str">
            <v/>
          </cell>
          <cell r="AK257" t="str">
            <v/>
          </cell>
          <cell r="AL257" t="str">
            <v>0748-88-4400</v>
          </cell>
          <cell r="AM257" t="str">
            <v>520-3404</v>
          </cell>
          <cell r="AN257" t="str">
            <v>滋賀県甲賀市甲賀町神保2135の2</v>
          </cell>
          <cell r="BD257" t="str">
            <v>ﾀﾞｲﾋｮｳﾄﾘｼﾏﾘﾔｸ ﾓﾘﾁ ｷﾖｼ</v>
          </cell>
          <cell r="BE257" t="str">
            <v>代表取締役　森地　清志</v>
          </cell>
          <cell r="BF257" t="str">
            <v>代表取締役</v>
          </cell>
          <cell r="BH257">
            <v>17247</v>
          </cell>
          <cell r="BI257">
            <v>70</v>
          </cell>
          <cell r="BJ257" t="str">
            <v>男性</v>
          </cell>
        </row>
        <row r="258">
          <cell r="A258" t="str">
            <v>UU0247</v>
          </cell>
          <cell r="C258">
            <v>42968</v>
          </cell>
          <cell r="E258" t="str">
            <v>新規</v>
          </cell>
          <cell r="V258" t="b">
            <v>1</v>
          </cell>
          <cell r="W258" t="str">
            <v>ｶﾌﾞｼｷｶﾞｲｼｬ ﾀｲﾖｳﾔｸﾋﾝ</v>
          </cell>
          <cell r="X258" t="str">
            <v>株式会社　太陽薬品</v>
          </cell>
          <cell r="Y258" t="str">
            <v>ﾀﾞｲﾋｮｳﾄﾘｼﾏﾘﾔｸ ﾓﾘ ｼﾝｽｹ</v>
          </cell>
          <cell r="Z258" t="str">
            <v>代表取締役　森　伸亮</v>
          </cell>
          <cell r="AA258" t="str">
            <v>6120901011276</v>
          </cell>
          <cell r="AB258">
            <v>27</v>
          </cell>
          <cell r="AC258" t="str">
            <v>医薬品</v>
          </cell>
          <cell r="AD258">
            <v>3</v>
          </cell>
          <cell r="AE258" t="str">
            <v>健康食品</v>
          </cell>
          <cell r="AG258" t="str">
            <v/>
          </cell>
          <cell r="AI258" t="str">
            <v/>
          </cell>
          <cell r="AK258" t="str">
            <v/>
          </cell>
          <cell r="AL258" t="str">
            <v>072-675-2500</v>
          </cell>
          <cell r="AM258" t="str">
            <v>569-0077</v>
          </cell>
          <cell r="AN258" t="str">
            <v>大阪府高槻市野見町1-18</v>
          </cell>
          <cell r="BD258" t="str">
            <v>ﾓﾘ ｼﾝｽｹ</v>
          </cell>
          <cell r="BE258" t="str">
            <v>森　伸亮</v>
          </cell>
          <cell r="BF258" t="str">
            <v>代表取締役</v>
          </cell>
          <cell r="BH258">
            <v>28524</v>
          </cell>
          <cell r="BI258">
            <v>39</v>
          </cell>
          <cell r="BJ258" t="str">
            <v>男性</v>
          </cell>
          <cell r="BK258" t="str">
            <v>ﾓﾘ ﾐﾖｺ</v>
          </cell>
          <cell r="BL258" t="str">
            <v>森　美代子</v>
          </cell>
          <cell r="BM258" t="str">
            <v>取締役</v>
          </cell>
          <cell r="BO258">
            <v>17465</v>
          </cell>
          <cell r="BP258">
            <v>69</v>
          </cell>
          <cell r="BQ258" t="str">
            <v>女性</v>
          </cell>
          <cell r="BR258" t="str">
            <v>ﾓﾘ ﾕｳｺ</v>
          </cell>
          <cell r="BS258" t="str">
            <v>森 有子</v>
          </cell>
          <cell r="BT258" t="str">
            <v>取締役</v>
          </cell>
          <cell r="BV258">
            <v>27678</v>
          </cell>
          <cell r="BW258">
            <v>41</v>
          </cell>
          <cell r="BX258" t="str">
            <v>女性</v>
          </cell>
        </row>
        <row r="259">
          <cell r="A259" t="str">
            <v>UU0248</v>
          </cell>
          <cell r="C259">
            <v>42969</v>
          </cell>
          <cell r="E259" t="str">
            <v>新規</v>
          </cell>
          <cell r="V259" t="b">
            <v>1</v>
          </cell>
          <cell r="W259" t="str">
            <v>ｶﾌﾞｼｷｶﾞｲｼｬ ｴﾇ･ﾃｨｰ･ｴｲﾁ</v>
          </cell>
          <cell r="X259" t="str">
            <v>株式会社 エヌ・ティー・エイチ</v>
          </cell>
          <cell r="Y259" t="str">
            <v>ｳｴﾉ ｱﾂｺ</v>
          </cell>
          <cell r="Z259" t="str">
            <v>上野　淳子</v>
          </cell>
          <cell r="AA259" t="str">
            <v>1011001030793</v>
          </cell>
          <cell r="AB259">
            <v>3</v>
          </cell>
          <cell r="AC259" t="str">
            <v>健康食品</v>
          </cell>
          <cell r="AD259">
            <v>32</v>
          </cell>
          <cell r="AE259" t="str">
            <v>化粧品、化粧用具</v>
          </cell>
          <cell r="AG259" t="str">
            <v/>
          </cell>
          <cell r="AI259" t="str">
            <v/>
          </cell>
          <cell r="AK259" t="str">
            <v/>
          </cell>
          <cell r="AL259" t="str">
            <v>03-5447-6374</v>
          </cell>
          <cell r="AM259" t="str">
            <v>150-0013</v>
          </cell>
          <cell r="AN259" t="str">
            <v>東京都渋谷区恵比寿1-8-11スカイエビスビル4階</v>
          </cell>
          <cell r="BD259" t="str">
            <v>ｳｴﾉ ｱﾂｺ</v>
          </cell>
          <cell r="BE259" t="str">
            <v>上野　淳子</v>
          </cell>
          <cell r="BF259" t="str">
            <v>代表取締役</v>
          </cell>
          <cell r="BH259">
            <v>15995</v>
          </cell>
          <cell r="BI259">
            <v>73</v>
          </cell>
          <cell r="BJ259" t="str">
            <v>女性</v>
          </cell>
          <cell r="BK259" t="str">
            <v>ﾔﾏｸﾞﾁ ﾕｶｺ</v>
          </cell>
          <cell r="BL259" t="str">
            <v>山口　友佳子</v>
          </cell>
          <cell r="BM259" t="str">
            <v>取締役</v>
          </cell>
          <cell r="BO259">
            <v>26425</v>
          </cell>
          <cell r="BP259">
            <v>45</v>
          </cell>
          <cell r="BQ259" t="str">
            <v>女性</v>
          </cell>
          <cell r="BR259" t="str">
            <v xml:space="preserve">ﾅｶｶﾞﾜ ｱﾔｺ  </v>
          </cell>
          <cell r="BS259" t="str">
            <v>中川　綾子</v>
          </cell>
          <cell r="BT259" t="str">
            <v>取締役</v>
          </cell>
          <cell r="BV259">
            <v>25721</v>
          </cell>
          <cell r="BW259">
            <v>47</v>
          </cell>
          <cell r="BX259" t="str">
            <v>女性</v>
          </cell>
          <cell r="BY259" t="str">
            <v>ｼﾝｶｲ ｱﾂｺ</v>
          </cell>
          <cell r="BZ259" t="str">
            <v>新貝　敦子</v>
          </cell>
          <cell r="CA259" t="str">
            <v>取締役</v>
          </cell>
          <cell r="CC259">
            <v>21719</v>
          </cell>
          <cell r="CD259">
            <v>58</v>
          </cell>
          <cell r="CE259" t="str">
            <v>女性</v>
          </cell>
        </row>
        <row r="260">
          <cell r="A260" t="str">
            <v>UU0249</v>
          </cell>
          <cell r="C260">
            <v>42972</v>
          </cell>
          <cell r="E260" t="str">
            <v>新規</v>
          </cell>
          <cell r="V260" t="b">
            <v>1</v>
          </cell>
          <cell r="W260" t="str">
            <v>ﾅｶﾉﾔｸﾋﾝｼｮｳｶｲ</v>
          </cell>
          <cell r="X260" t="str">
            <v>中野薬品商会</v>
          </cell>
          <cell r="Y260" t="str">
            <v>ﾅｶﾉ ﾖｼﾃﾙ</v>
          </cell>
          <cell r="Z260" t="str">
            <v>中野　佳輝</v>
          </cell>
          <cell r="AA260" t="str">
            <v/>
          </cell>
          <cell r="AB260">
            <v>27</v>
          </cell>
          <cell r="AC260" t="str">
            <v>医薬品</v>
          </cell>
          <cell r="AE260" t="str">
            <v/>
          </cell>
          <cell r="AG260" t="str">
            <v/>
          </cell>
          <cell r="AI260" t="str">
            <v/>
          </cell>
          <cell r="AK260" t="str">
            <v/>
          </cell>
          <cell r="AL260" t="str">
            <v>0745-53-0973</v>
          </cell>
          <cell r="AM260" t="str">
            <v>635-0051</v>
          </cell>
          <cell r="AN260" t="str">
            <v>奈良県大和高田市根成柿186の6</v>
          </cell>
          <cell r="BD260" t="str">
            <v>ﾅｶﾉ ﾖｼﾃﾙ</v>
          </cell>
          <cell r="BE260" t="str">
            <v>中野　佳輝</v>
          </cell>
          <cell r="BH260">
            <v>16587</v>
          </cell>
          <cell r="BI260">
            <v>72</v>
          </cell>
          <cell r="BJ260" t="str">
            <v>男性</v>
          </cell>
        </row>
        <row r="261">
          <cell r="A261" t="str">
            <v>UU0250</v>
          </cell>
          <cell r="C261">
            <v>42968</v>
          </cell>
          <cell r="E261" t="str">
            <v>新規</v>
          </cell>
          <cell r="U261" t="b">
            <v>1</v>
          </cell>
          <cell r="W261" t="str">
            <v>ｵﾘｯｸｽｾｲﾒｲﾎｹﾝｶﾌﾞｼｷｶﾞｲｼｬ</v>
          </cell>
          <cell r="X261" t="str">
            <v>オリックス生命保険株式会社</v>
          </cell>
          <cell r="Y261" t="str">
            <v>ｶﾀｵｶ ｶｽﾞﾉﾘ</v>
          </cell>
          <cell r="Z261" t="str">
            <v>片岡　一則</v>
          </cell>
          <cell r="AA261" t="str">
            <v>5011101004264</v>
          </cell>
          <cell r="AB261">
            <v>69</v>
          </cell>
          <cell r="AC261" t="str">
            <v>生命保険</v>
          </cell>
          <cell r="AE261" t="str">
            <v/>
          </cell>
          <cell r="AG261" t="str">
            <v/>
          </cell>
          <cell r="AI261" t="str">
            <v/>
          </cell>
          <cell r="AK261" t="str">
            <v/>
          </cell>
          <cell r="AL261" t="str">
            <v>03-6683-2081</v>
          </cell>
          <cell r="AM261" t="str">
            <v>107-0052</v>
          </cell>
          <cell r="AN261" t="str">
            <v>東京都港区赤坂2丁目3番5号</v>
          </cell>
        </row>
        <row r="262">
          <cell r="A262" t="str">
            <v>UU0251</v>
          </cell>
          <cell r="C262">
            <v>42971</v>
          </cell>
          <cell r="E262" t="str">
            <v>新規</v>
          </cell>
          <cell r="U262" t="b">
            <v>1</v>
          </cell>
          <cell r="W262" t="str">
            <v>ﾀﾞｲｲﾁﾌﾛﾝﾃｨｱｾｲﾒｲﾎｹﾝｶﾌﾞｼｷｶﾞｲｼｬ</v>
          </cell>
          <cell r="X262" t="str">
            <v>第一フロンティア生命保険株式会社</v>
          </cell>
          <cell r="Y262" t="str">
            <v>ｶﾜｼﾏ ﾀｶｼ</v>
          </cell>
          <cell r="Z262" t="str">
            <v>川島　貴志</v>
          </cell>
          <cell r="AA262" t="str">
            <v>3010001105166</v>
          </cell>
          <cell r="AB262">
            <v>69</v>
          </cell>
          <cell r="AC262" t="str">
            <v>生命保険</v>
          </cell>
          <cell r="AE262" t="str">
            <v/>
          </cell>
          <cell r="AG262" t="str">
            <v/>
          </cell>
          <cell r="AI262" t="str">
            <v/>
          </cell>
          <cell r="AK262" t="str">
            <v/>
          </cell>
          <cell r="AL262" t="str">
            <v>03-6685-6500(代）</v>
          </cell>
          <cell r="AM262" t="str">
            <v>141-0032</v>
          </cell>
          <cell r="AN262" t="str">
            <v>東京都品川区大崎二丁目11番1号</v>
          </cell>
        </row>
        <row r="263">
          <cell r="A263" t="str">
            <v>UU0252</v>
          </cell>
          <cell r="C263">
            <v>42972</v>
          </cell>
          <cell r="E263" t="str">
            <v>新規</v>
          </cell>
          <cell r="V263" t="b">
            <v>1</v>
          </cell>
          <cell r="W263" t="str">
            <v>ｶﾌﾞｼｷｶﾞｲｼｬ ｱﾗｲｳﾞﾝ</v>
          </cell>
          <cell r="X263" t="str">
            <v>株式会社 アライヴン</v>
          </cell>
          <cell r="Y263" t="str">
            <v>ｵｵｲ ﾔｽﾕｷ</v>
          </cell>
          <cell r="Z263" t="str">
            <v>大井　康之</v>
          </cell>
          <cell r="AA263" t="str">
            <v>7010401098675</v>
          </cell>
          <cell r="AB263">
            <v>11</v>
          </cell>
          <cell r="AC263" t="str">
            <v>寝具</v>
          </cell>
          <cell r="AD263">
            <v>24</v>
          </cell>
          <cell r="AE263" t="str">
            <v>紳士服、婦人服</v>
          </cell>
          <cell r="AF263">
            <v>32</v>
          </cell>
          <cell r="AG263" t="str">
            <v>化粧品、化粧用具</v>
          </cell>
          <cell r="AI263" t="str">
            <v/>
          </cell>
          <cell r="AK263" t="str">
            <v/>
          </cell>
          <cell r="AL263" t="str">
            <v>03-5413-7722</v>
          </cell>
          <cell r="AM263" t="str">
            <v>160-0032</v>
          </cell>
          <cell r="AN263" t="str">
            <v>東京都港区六本木6-1-24ラピロス六本木8F</v>
          </cell>
          <cell r="BD263" t="str">
            <v>ｵｵｲ ﾔｽﾕｷ</v>
          </cell>
          <cell r="BE263" t="str">
            <v>大井　康之</v>
          </cell>
          <cell r="BF263" t="str">
            <v>代表取締役</v>
          </cell>
          <cell r="BH263">
            <v>22820</v>
          </cell>
          <cell r="BI263">
            <v>55</v>
          </cell>
          <cell r="BJ263" t="str">
            <v>男性</v>
          </cell>
          <cell r="BK263" t="str">
            <v>ﾊﾏｻﾞｷ ｹﾝｼ</v>
          </cell>
          <cell r="BL263" t="str">
            <v>濵﨑　憲史</v>
          </cell>
          <cell r="BM263" t="str">
            <v>取締役</v>
          </cell>
          <cell r="BO263">
            <v>15267</v>
          </cell>
          <cell r="BP263">
            <v>75</v>
          </cell>
          <cell r="BQ263" t="str">
            <v>男性</v>
          </cell>
        </row>
        <row r="264">
          <cell r="A264" t="str">
            <v>UU0253</v>
          </cell>
          <cell r="C264">
            <v>42976</v>
          </cell>
          <cell r="E264" t="str">
            <v>新規</v>
          </cell>
          <cell r="K264" t="b">
            <v>1</v>
          </cell>
          <cell r="O264" t="b">
            <v>1</v>
          </cell>
          <cell r="W264" t="str">
            <v>ｶﾌﾞｼｷｶﾞｲｼｬｶｴﾃﾞｼﾞｭｳｹﾝ</v>
          </cell>
          <cell r="X264" t="str">
            <v>株式会社楓住建</v>
          </cell>
          <cell r="Y264" t="str">
            <v>ﾀﾞｲﾋｮｳﾄﾘｼﾏﾘﾔｸ ﾔﾏｼﾀ ﾖｼﾋﾛ</v>
          </cell>
          <cell r="Z264" t="str">
            <v>代表取締役　山下　善裕</v>
          </cell>
          <cell r="AA264" t="str">
            <v>8160001016451</v>
          </cell>
          <cell r="AB264">
            <v>66</v>
          </cell>
          <cell r="AC264" t="str">
            <v>工事・建築・リフォームサービス</v>
          </cell>
          <cell r="AD264">
            <v>93</v>
          </cell>
          <cell r="AE264" t="str">
            <v>土地・建物の売買、土地建物仲介サービス、不動産貸借</v>
          </cell>
          <cell r="AG264" t="str">
            <v/>
          </cell>
          <cell r="AI264" t="str">
            <v/>
          </cell>
          <cell r="AK264" t="str">
            <v/>
          </cell>
          <cell r="AL264" t="str">
            <v>077-589-5510</v>
          </cell>
          <cell r="AM264" t="str">
            <v>520-2413</v>
          </cell>
          <cell r="AN264" t="str">
            <v>滋賀県野洲市吉地2丁目1320番地2</v>
          </cell>
        </row>
        <row r="265">
          <cell r="A265" t="str">
            <v>UU0254</v>
          </cell>
          <cell r="C265">
            <v>42972</v>
          </cell>
          <cell r="E265" t="str">
            <v>新規</v>
          </cell>
          <cell r="U265" t="b">
            <v>1</v>
          </cell>
          <cell r="W265" t="str">
            <v>ｱｸｻｾｲﾒｲﾎｹﾝｶﾌﾞｼｷｶﾞｲｼｬ</v>
          </cell>
          <cell r="X265" t="str">
            <v>アクサ生命保険株式会社</v>
          </cell>
          <cell r="Y265" t="str">
            <v>ﾆｯｸ･ﾚｰﾝ</v>
          </cell>
          <cell r="Z265" t="str">
            <v>ニック・レーン</v>
          </cell>
          <cell r="AA265" t="str">
            <v>8010401060741</v>
          </cell>
          <cell r="AB265">
            <v>69</v>
          </cell>
          <cell r="AC265" t="str">
            <v>生命保険</v>
          </cell>
          <cell r="AE265" t="str">
            <v/>
          </cell>
          <cell r="AG265" t="str">
            <v/>
          </cell>
          <cell r="AI265" t="str">
            <v/>
          </cell>
          <cell r="AK265" t="str">
            <v/>
          </cell>
          <cell r="AL265" t="str">
            <v>03-6737-7777</v>
          </cell>
          <cell r="AM265" t="str">
            <v>108-8020</v>
          </cell>
          <cell r="AN265" t="str">
            <v>東京都港区白金1-17-3 NBFプラチナタワー</v>
          </cell>
        </row>
        <row r="266">
          <cell r="A266" t="str">
            <v>UU0255</v>
          </cell>
          <cell r="C266">
            <v>42969</v>
          </cell>
          <cell r="E266" t="str">
            <v>新規</v>
          </cell>
          <cell r="O266" t="b">
            <v>1</v>
          </cell>
          <cell r="W266" t="str">
            <v>ﾆｯﾎﾟﾝﾕｳﾋﾞﾝ ｶﾌﾞｼｷｶﾞｲｼｬ</v>
          </cell>
          <cell r="X266" t="str">
            <v>日本郵便株式会社</v>
          </cell>
          <cell r="Y266" t="str">
            <v>ﾖｺﾔﾏ ｸﾆｵ</v>
          </cell>
          <cell r="Z266" t="str">
            <v>横山　邦男</v>
          </cell>
          <cell r="AA266" t="str">
            <v>1010001112577</v>
          </cell>
          <cell r="AB266">
            <v>74</v>
          </cell>
          <cell r="AC266" t="str">
            <v>郵便・貨物運送サービス</v>
          </cell>
          <cell r="AD266">
            <v>71</v>
          </cell>
          <cell r="AE266" t="str">
            <v>預貯金</v>
          </cell>
          <cell r="AF266">
            <v>69</v>
          </cell>
          <cell r="AG266" t="str">
            <v>生命保険</v>
          </cell>
          <cell r="AH266">
            <v>70</v>
          </cell>
          <cell r="AI266" t="str">
            <v>損害保険</v>
          </cell>
          <cell r="AK266" t="str">
            <v/>
          </cell>
          <cell r="AL266" t="str">
            <v>03-3504-4411(お客様サービス相談センター：0120-23-28-86)</v>
          </cell>
          <cell r="AM266" t="str">
            <v>100-8798</v>
          </cell>
          <cell r="AN266" t="str">
            <v>東京都千代田区霞が関1丁目3番2号</v>
          </cell>
          <cell r="AO266" t="str">
            <v>野洲郵便局</v>
          </cell>
          <cell r="AP266" t="str">
            <v>077-586-3003</v>
          </cell>
          <cell r="AQ266" t="str">
            <v>滋賀県野洲市小篠原1102-4</v>
          </cell>
          <cell r="AR266" t="str">
            <v>祇王郵便局</v>
          </cell>
          <cell r="AS266" t="str">
            <v>077-587-1931</v>
          </cell>
          <cell r="AT266" t="str">
            <v>滋賀県野洲市永原1810-1</v>
          </cell>
          <cell r="AU266" t="str">
            <v>中主郵便局</v>
          </cell>
          <cell r="AV266" t="str">
            <v>077-589-2525</v>
          </cell>
          <cell r="AW266" t="str">
            <v>滋賀県野洲市西河原2452</v>
          </cell>
        </row>
        <row r="267">
          <cell r="A267" t="str">
            <v>UU0256</v>
          </cell>
          <cell r="C267">
            <v>42972</v>
          </cell>
          <cell r="E267" t="str">
            <v>新規</v>
          </cell>
          <cell r="U267" t="b">
            <v>1</v>
          </cell>
          <cell r="W267" t="str">
            <v>ｿﾆｰﾗｲﾌ･ｴｲｺﾞﾝｾｲﾒｲﾎｹﾝｶﾌﾞｼｷｶﾞｲｼｬ</v>
          </cell>
          <cell r="X267" t="str">
            <v>ソニーライフ・エイゴン生命保険株式会社</v>
          </cell>
          <cell r="Y267" t="str">
            <v>ﾆｼﾉ ｱｷﾗ</v>
          </cell>
          <cell r="Z267" t="str">
            <v>西野　彰</v>
          </cell>
          <cell r="AA267" t="str">
            <v>4011001066752</v>
          </cell>
          <cell r="AB267">
            <v>69</v>
          </cell>
          <cell r="AC267" t="str">
            <v>生命保険</v>
          </cell>
          <cell r="AE267" t="str">
            <v/>
          </cell>
          <cell r="AG267" t="str">
            <v/>
          </cell>
          <cell r="AI267" t="str">
            <v/>
          </cell>
          <cell r="AK267" t="str">
            <v/>
          </cell>
          <cell r="AL267" t="str">
            <v>03-6823-5555(代表）（お客さまサービスセンター:0120-966-066)</v>
          </cell>
          <cell r="AM267" t="str">
            <v>150-0001</v>
          </cell>
          <cell r="AN267" t="str">
            <v>東京都渋谷区神宮前5-52-2 青山オーバルビル</v>
          </cell>
        </row>
        <row r="268">
          <cell r="A268" t="str">
            <v>UU0257</v>
          </cell>
          <cell r="C268">
            <v>42982</v>
          </cell>
          <cell r="E268" t="str">
            <v>新規</v>
          </cell>
          <cell r="V268" t="b">
            <v>1</v>
          </cell>
          <cell r="W268" t="str">
            <v>ｶﾌﾞｼｷｶｲｼｬ ｾﾌﾟﾃﾑﾌﾟﾛﾀﾞｸﾂ</v>
          </cell>
          <cell r="X268" t="str">
            <v>株式会社 セプテムプロダクツ</v>
          </cell>
          <cell r="Y268" t="str">
            <v>ﾔﾏｼﾀ ﾖｳｽｹ</v>
          </cell>
          <cell r="Z268" t="str">
            <v>山下　要介</v>
          </cell>
          <cell r="AA268" t="str">
            <v>6180001042720</v>
          </cell>
          <cell r="AB268">
            <v>2</v>
          </cell>
          <cell r="AC268" t="str">
            <v>飲料、酒類</v>
          </cell>
          <cell r="AD268">
            <v>3</v>
          </cell>
          <cell r="AE268" t="str">
            <v>健康食品</v>
          </cell>
          <cell r="AF268">
            <v>32</v>
          </cell>
          <cell r="AG268" t="str">
            <v>化粧品、化粧用具</v>
          </cell>
          <cell r="AH268">
            <v>33</v>
          </cell>
          <cell r="AI268" t="str">
            <v>頭髪用具、ひげそり用具、美顔器、脱毛器</v>
          </cell>
          <cell r="AJ268">
            <v>65</v>
          </cell>
          <cell r="AK268" t="str">
            <v>レンタルサービス、リースサービス</v>
          </cell>
          <cell r="AL268" t="str">
            <v>052-229-0888</v>
          </cell>
          <cell r="AM268" t="str">
            <v>460-0003</v>
          </cell>
          <cell r="AN268" t="str">
            <v>愛知県名古屋市中区錦三丁目11番33号</v>
          </cell>
          <cell r="BD268" t="str">
            <v>ﾔﾏｼﾀ ﾖｳｽｹ</v>
          </cell>
          <cell r="BE268" t="str">
            <v>山下　要介</v>
          </cell>
          <cell r="BF268" t="str">
            <v>代表取締役</v>
          </cell>
          <cell r="BH268">
            <v>23795</v>
          </cell>
          <cell r="BI268">
            <v>52</v>
          </cell>
          <cell r="BJ268" t="str">
            <v>男性</v>
          </cell>
          <cell r="BK268" t="str">
            <v>ｷﾐﾂﾞｶ ｼﾞｭﾝｲﾁ</v>
          </cell>
          <cell r="BL268" t="str">
            <v>君塚　順一</v>
          </cell>
          <cell r="BM268" t="str">
            <v>取締役</v>
          </cell>
          <cell r="BO268">
            <v>22657</v>
          </cell>
          <cell r="BP268">
            <v>55</v>
          </cell>
          <cell r="BQ268" t="str">
            <v>男性</v>
          </cell>
        </row>
        <row r="269">
          <cell r="A269" t="str">
            <v>UU0258</v>
          </cell>
          <cell r="C269">
            <v>42979</v>
          </cell>
          <cell r="E269" t="str">
            <v>新規</v>
          </cell>
          <cell r="V269" t="b">
            <v>1</v>
          </cell>
          <cell r="W269" t="str">
            <v>ｶﾌﾞｼｷｶﾞｲｼｬ ｱｼｭﾗﾝ</v>
          </cell>
          <cell r="X269" t="str">
            <v>株式会社 アシュラン</v>
          </cell>
          <cell r="Y269" t="str">
            <v>ﾋｶﾞｼ ﾀｶｱｷ</v>
          </cell>
          <cell r="Z269" t="str">
            <v>東　孝昭</v>
          </cell>
          <cell r="AA269" t="str">
            <v>6290001040440</v>
          </cell>
          <cell r="AB269">
            <v>32</v>
          </cell>
          <cell r="AC269" t="str">
            <v>化粧品、化粧用具</v>
          </cell>
          <cell r="AE269" t="str">
            <v/>
          </cell>
          <cell r="AG269" t="str">
            <v/>
          </cell>
          <cell r="AI269" t="str">
            <v/>
          </cell>
          <cell r="AK269" t="str">
            <v/>
          </cell>
          <cell r="AL269" t="str">
            <v>092-596-7656(会員相談室:0120-228-749)</v>
          </cell>
          <cell r="AM269" t="str">
            <v>816-8530</v>
          </cell>
          <cell r="AN269" t="str">
            <v>福岡県大野城市上大利5-21-1</v>
          </cell>
          <cell r="BD269" t="str">
            <v>ﾋｶﾞｼ ﾀｶｱｷ</v>
          </cell>
          <cell r="BE269" t="str">
            <v>東　孝昭</v>
          </cell>
          <cell r="BF269" t="str">
            <v>代表取締役</v>
          </cell>
          <cell r="BH269">
            <v>16622</v>
          </cell>
          <cell r="BI269">
            <v>72</v>
          </cell>
          <cell r="BJ269" t="str">
            <v>男性</v>
          </cell>
          <cell r="BK269" t="str">
            <v>ﾋｶﾞｼ ﾘﾂｺ</v>
          </cell>
          <cell r="BL269" t="str">
            <v>東　立子</v>
          </cell>
          <cell r="BM269" t="str">
            <v>取締役</v>
          </cell>
          <cell r="BO269">
            <v>17360</v>
          </cell>
          <cell r="BP269">
            <v>70</v>
          </cell>
          <cell r="BQ269" t="str">
            <v>女性</v>
          </cell>
          <cell r="BR269" t="str">
            <v>ｿﾉﾀﾞ ﾐｽﾞｴ</v>
          </cell>
          <cell r="BS269" t="str">
            <v>園田　瑞恵</v>
          </cell>
          <cell r="BT269" t="str">
            <v>取締役</v>
          </cell>
          <cell r="BV269">
            <v>26372</v>
          </cell>
          <cell r="BW269">
            <v>45</v>
          </cell>
          <cell r="BX269" t="str">
            <v>女性</v>
          </cell>
          <cell r="BY269" t="str">
            <v>ﾀﾅｶ ｻﾁｺ</v>
          </cell>
          <cell r="BZ269" t="str">
            <v>田中　さち子</v>
          </cell>
          <cell r="CA269" t="str">
            <v>取締役</v>
          </cell>
          <cell r="CC269">
            <v>19184</v>
          </cell>
          <cell r="CD269">
            <v>65</v>
          </cell>
          <cell r="CE269" t="str">
            <v>女性</v>
          </cell>
          <cell r="CF269" t="str">
            <v>ﾀﾅｶ ﾄｵﾙ</v>
          </cell>
          <cell r="CG269" t="str">
            <v>田中　透</v>
          </cell>
          <cell r="CH269" t="str">
            <v>取締役</v>
          </cell>
          <cell r="CJ269">
            <v>23613</v>
          </cell>
          <cell r="CK269">
            <v>53</v>
          </cell>
          <cell r="CL269" t="str">
            <v>男性</v>
          </cell>
        </row>
        <row r="270">
          <cell r="A270" t="str">
            <v>UU0259</v>
          </cell>
          <cell r="C270">
            <v>42978</v>
          </cell>
          <cell r="E270" t="str">
            <v>新規</v>
          </cell>
          <cell r="V270" t="b">
            <v>1</v>
          </cell>
          <cell r="W270" t="str">
            <v>ｶﾌﾞｼｷｶﾞｲｼｬﾔﾏﾉﾎｰﾙﾃﾞｨﾝｸﾞｽ</v>
          </cell>
          <cell r="X270" t="str">
            <v>株式会社ヤマノホールディングス</v>
          </cell>
          <cell r="Y270" t="str">
            <v>ﾔﾏﾉ ﾖｼﾄﾓ</v>
          </cell>
          <cell r="Z270" t="str">
            <v>山野　義友</v>
          </cell>
          <cell r="AA270" t="str">
            <v>4011001030931</v>
          </cell>
          <cell r="AB270">
            <v>26</v>
          </cell>
          <cell r="AC270" t="str">
            <v>アクセサリー、貴金属</v>
          </cell>
          <cell r="AD270">
            <v>24</v>
          </cell>
          <cell r="AE270" t="str">
            <v>紳士服、婦人服</v>
          </cell>
          <cell r="AF270">
            <v>25</v>
          </cell>
          <cell r="AG270" t="str">
            <v>かばん、財布、履物等</v>
          </cell>
          <cell r="AH270">
            <v>11</v>
          </cell>
          <cell r="AI270" t="str">
            <v>寝具</v>
          </cell>
          <cell r="AJ270">
            <v>8</v>
          </cell>
          <cell r="AK270" t="str">
            <v>裁縫用具（ミシン等）、生地・糸類</v>
          </cell>
          <cell r="AL270" t="str">
            <v>03-3378-2952</v>
          </cell>
          <cell r="AM270" t="str">
            <v>151-0053</v>
          </cell>
          <cell r="AN270" t="str">
            <v>東京都渋谷区代々木1-30-7 ヤマノ24ビル</v>
          </cell>
          <cell r="BD270" t="str">
            <v>ﾔﾏﾉ ﾖｼﾄﾓ</v>
          </cell>
          <cell r="BE270" t="str">
            <v>山野　義友</v>
          </cell>
          <cell r="BF270" t="str">
            <v>代表取締役</v>
          </cell>
          <cell r="BH270">
            <v>25616</v>
          </cell>
          <cell r="BI270">
            <v>47</v>
          </cell>
          <cell r="BJ270" t="str">
            <v>男性</v>
          </cell>
          <cell r="BK270" t="str">
            <v>ﾔﾏﾉ ﾉﾘｺ</v>
          </cell>
          <cell r="BL270" t="str">
            <v>山野　功子</v>
          </cell>
          <cell r="BM270" t="str">
            <v>取締役</v>
          </cell>
          <cell r="BO270">
            <v>15220</v>
          </cell>
          <cell r="BP270">
            <v>76</v>
          </cell>
          <cell r="BQ270" t="str">
            <v>女性</v>
          </cell>
          <cell r="BR270" t="str">
            <v>ｶﾈｷ ﾄｼｱｷ</v>
          </cell>
          <cell r="BS270" t="str">
            <v>金木　俊明</v>
          </cell>
          <cell r="BT270" t="str">
            <v>取締役</v>
          </cell>
          <cell r="BV270">
            <v>18358</v>
          </cell>
          <cell r="BW270">
            <v>67</v>
          </cell>
          <cell r="BX270" t="str">
            <v>男性</v>
          </cell>
          <cell r="BY270" t="str">
            <v>ｵｶﾀﾞ ﾐﾂﾋﾛ</v>
          </cell>
          <cell r="BZ270" t="str">
            <v>岡田　充弘</v>
          </cell>
          <cell r="CA270" t="str">
            <v>取締役</v>
          </cell>
          <cell r="CC270">
            <v>21584</v>
          </cell>
          <cell r="CD270">
            <v>58</v>
          </cell>
          <cell r="CE270" t="str">
            <v>男性</v>
          </cell>
          <cell r="CF270" t="str">
            <v>ｷﾉｼﾀ ｱﾂｵ</v>
          </cell>
          <cell r="CG270" t="str">
            <v>木下　淳夫</v>
          </cell>
          <cell r="CH270" t="str">
            <v>取締役</v>
          </cell>
          <cell r="CJ270">
            <v>22907</v>
          </cell>
          <cell r="CK270">
            <v>54</v>
          </cell>
          <cell r="CL270" t="str">
            <v>男性</v>
          </cell>
          <cell r="CM270" t="str">
            <v>ﾅｶﾔ ﾋﾛﾄｼ</v>
          </cell>
          <cell r="CN270" t="str">
            <v>中谷　博俊</v>
          </cell>
          <cell r="CO270" t="str">
            <v>取締役</v>
          </cell>
          <cell r="CQ270">
            <v>17266</v>
          </cell>
          <cell r="CR270">
            <v>70</v>
          </cell>
          <cell r="CS270" t="str">
            <v>男性</v>
          </cell>
          <cell r="CT270" t="str">
            <v>ｱﾗｲ ﾔｽﾕｷ</v>
          </cell>
          <cell r="CU270" t="str">
            <v>新居　靖之</v>
          </cell>
          <cell r="CV270" t="str">
            <v>取締役</v>
          </cell>
          <cell r="CX270">
            <v>14634</v>
          </cell>
          <cell r="CY270">
            <v>77</v>
          </cell>
          <cell r="CZ270" t="str">
            <v>男性</v>
          </cell>
        </row>
        <row r="271">
          <cell r="A271" t="str">
            <v>UU0260</v>
          </cell>
          <cell r="C271">
            <v>42979</v>
          </cell>
          <cell r="E271" t="str">
            <v>新規</v>
          </cell>
          <cell r="V271" t="b">
            <v>1</v>
          </cell>
          <cell r="W271" t="str">
            <v>ｶﾌﾞｼｷｶﾞｲｼｬｶﾞｸｻﾝ</v>
          </cell>
          <cell r="X271" t="str">
            <v>株式会社学参</v>
          </cell>
          <cell r="Y271" t="str">
            <v>ｶﾄｳ ﾉﾘﾋｺ</v>
          </cell>
          <cell r="Z271" t="str">
            <v>加藤　法彦</v>
          </cell>
          <cell r="AA271" t="str">
            <v>3180001003527</v>
          </cell>
          <cell r="AB271">
            <v>77</v>
          </cell>
          <cell r="AC271" t="str">
            <v>学習塾、家庭教師等</v>
          </cell>
          <cell r="AE271" t="str">
            <v/>
          </cell>
          <cell r="AG271" t="str">
            <v/>
          </cell>
          <cell r="AI271" t="str">
            <v/>
          </cell>
          <cell r="AK271" t="str">
            <v/>
          </cell>
          <cell r="AL271" t="str">
            <v>お客様相談室：0120-454530</v>
          </cell>
          <cell r="AM271" t="str">
            <v>465-0093</v>
          </cell>
          <cell r="AN271" t="str">
            <v>愛知県名古屋市名東区一社4-165 3階</v>
          </cell>
          <cell r="BD271" t="str">
            <v>ｶﾄｳ ﾉﾘﾋｺ</v>
          </cell>
          <cell r="BE271" t="str">
            <v>加藤　法彦</v>
          </cell>
          <cell r="BF271" t="str">
            <v>代表取締役</v>
          </cell>
          <cell r="BH271">
            <v>26911</v>
          </cell>
          <cell r="BI271">
            <v>43</v>
          </cell>
          <cell r="BJ271" t="str">
            <v>男性</v>
          </cell>
          <cell r="BK271" t="str">
            <v>ﾔﾏｻﾞｷ ﾄﾓﾋﾛ</v>
          </cell>
          <cell r="BL271" t="str">
            <v>山崎　朋宏</v>
          </cell>
          <cell r="BM271" t="str">
            <v>取締役</v>
          </cell>
          <cell r="BO271">
            <v>26656</v>
          </cell>
          <cell r="BP271">
            <v>44</v>
          </cell>
          <cell r="BQ271" t="str">
            <v>男性</v>
          </cell>
        </row>
        <row r="272">
          <cell r="A272" t="str">
            <v>UU0261</v>
          </cell>
          <cell r="C272">
            <v>42979</v>
          </cell>
          <cell r="E272" t="str">
            <v>新規</v>
          </cell>
          <cell r="Q272" t="b">
            <v>1</v>
          </cell>
          <cell r="T272" t="b">
            <v>1</v>
          </cell>
          <cell r="W272" t="str">
            <v>ｷｮｳｷﾞﾝｶｰﾄﾞｻｰﾋﾞｽｶﾌﾞｼｷｶﾞｲｼｬ</v>
          </cell>
          <cell r="X272" t="str">
            <v>京銀カードサービス株式会社</v>
          </cell>
          <cell r="Y272" t="str">
            <v>ﾀﾅｶ ﾊﾙｵ</v>
          </cell>
          <cell r="Z272" t="str">
            <v>田中　晴男</v>
          </cell>
          <cell r="AA272" t="str">
            <v>3130001017011</v>
          </cell>
          <cell r="AB272">
            <v>73</v>
          </cell>
          <cell r="AC272" t="str">
            <v>融資サービス、他の金融関連サービス</v>
          </cell>
          <cell r="AE272" t="str">
            <v/>
          </cell>
          <cell r="AG272" t="str">
            <v/>
          </cell>
          <cell r="AI272" t="str">
            <v/>
          </cell>
          <cell r="AK272" t="str">
            <v/>
          </cell>
          <cell r="AL272" t="str">
            <v>075-344-2211</v>
          </cell>
          <cell r="AM272" t="str">
            <v>600-8216</v>
          </cell>
          <cell r="AN272" t="str">
            <v>京都市下京区烏丸通七条下る東塩小路町731番地京都銀行京都駅前ビル</v>
          </cell>
        </row>
        <row r="273">
          <cell r="A273" t="str">
            <v>UU0262</v>
          </cell>
          <cell r="C273">
            <v>42979</v>
          </cell>
          <cell r="E273" t="str">
            <v>新規</v>
          </cell>
          <cell r="I273" t="b">
            <v>1</v>
          </cell>
          <cell r="W273" t="str">
            <v>ｷｮｳｷﾞﾝｼｮｳｹﾝ ｶﾌﾞｼｷｶﾞｲｼｬ</v>
          </cell>
          <cell r="X273" t="str">
            <v>京銀証券　株式会社</v>
          </cell>
          <cell r="Y273" t="str">
            <v>ﾄﾖﾍﾞ ｶﾂﾕｷ</v>
          </cell>
          <cell r="Z273" t="str">
            <v>豊部　克之</v>
          </cell>
          <cell r="AA273" t="str">
            <v>5130001058417</v>
          </cell>
          <cell r="AB273">
            <v>72</v>
          </cell>
          <cell r="AC273" t="str">
            <v>証券、デリバティブ取引、ファンド型投資商品等</v>
          </cell>
          <cell r="AE273" t="str">
            <v/>
          </cell>
          <cell r="AG273" t="str">
            <v/>
          </cell>
          <cell r="AI273" t="str">
            <v/>
          </cell>
          <cell r="AK273" t="str">
            <v/>
          </cell>
          <cell r="AL273" t="str">
            <v>075-361-2220</v>
          </cell>
          <cell r="AM273" t="str">
            <v>600-8416</v>
          </cell>
          <cell r="AN273" t="str">
            <v>京都市下京区烏丸通松原上る薬師前町700番地</v>
          </cell>
        </row>
        <row r="274">
          <cell r="A274" t="str">
            <v>UU0263</v>
          </cell>
          <cell r="C274">
            <v>42979</v>
          </cell>
          <cell r="E274" t="str">
            <v>新規</v>
          </cell>
          <cell r="V274" t="b">
            <v>1</v>
          </cell>
          <cell r="W274" t="str">
            <v>ｼｰｹｰｼｰﾈｯﾄﾜｰｸ ｶﾌﾞｼｷｶﾞｲｼｬ</v>
          </cell>
          <cell r="X274" t="str">
            <v>ＣＫＣネットワーク株式会社</v>
          </cell>
          <cell r="Y274" t="str">
            <v>ﾔﾏｻﾞｷ ﾄﾓﾋﾛ</v>
          </cell>
          <cell r="Z274" t="str">
            <v>山崎　朋宏</v>
          </cell>
          <cell r="AA274" t="str">
            <v>3180001066243</v>
          </cell>
          <cell r="AB274">
            <v>77</v>
          </cell>
          <cell r="AC274" t="str">
            <v>学習塾、家庭教師等</v>
          </cell>
          <cell r="AE274" t="str">
            <v/>
          </cell>
          <cell r="AG274" t="str">
            <v/>
          </cell>
          <cell r="AI274" t="str">
            <v/>
          </cell>
          <cell r="AK274" t="str">
            <v/>
          </cell>
          <cell r="AL274" t="str">
            <v>お客様相談室：0120-333160</v>
          </cell>
          <cell r="AM274" t="str">
            <v>460-0008</v>
          </cell>
          <cell r="AN274" t="str">
            <v>名古屋市中区栄一丁目22番16号</v>
          </cell>
          <cell r="AO274" t="str">
            <v>ナビ個別指導学院　野洲校</v>
          </cell>
          <cell r="AP274" t="str">
            <v>077-587-2170</v>
          </cell>
          <cell r="AQ274" t="str">
            <v>野洲市市三宅2484　テナント楓102号</v>
          </cell>
          <cell r="BD274" t="str">
            <v>ﾔﾏｻﾞｷ ﾄﾓﾋﾛ</v>
          </cell>
          <cell r="BE274" t="str">
            <v>山崎　朋宏</v>
          </cell>
          <cell r="BF274" t="str">
            <v>代表取締役</v>
          </cell>
          <cell r="BH274">
            <v>26656</v>
          </cell>
          <cell r="BI274">
            <v>44</v>
          </cell>
          <cell r="BJ274" t="str">
            <v>男性</v>
          </cell>
        </row>
        <row r="275">
          <cell r="A275" t="str">
            <v>UU0264</v>
          </cell>
          <cell r="C275">
            <v>42983</v>
          </cell>
          <cell r="E275" t="str">
            <v>新規</v>
          </cell>
          <cell r="V275" t="b">
            <v>1</v>
          </cell>
          <cell r="W275" t="str">
            <v>ﾊﾔｼﾔｸﾋﾝ</v>
          </cell>
          <cell r="X275" t="str">
            <v>林薬品</v>
          </cell>
          <cell r="Y275" t="str">
            <v>ﾊﾔｼ ﾏｻｼ</v>
          </cell>
          <cell r="Z275" t="str">
            <v>林　正志</v>
          </cell>
          <cell r="AA275" t="str">
            <v/>
          </cell>
          <cell r="AB275">
            <v>27</v>
          </cell>
          <cell r="AC275" t="str">
            <v>医薬品</v>
          </cell>
          <cell r="AD275">
            <v>3</v>
          </cell>
          <cell r="AE275" t="str">
            <v>健康食品</v>
          </cell>
          <cell r="AG275" t="str">
            <v/>
          </cell>
          <cell r="AI275" t="str">
            <v/>
          </cell>
          <cell r="AK275" t="str">
            <v/>
          </cell>
          <cell r="AL275" t="str">
            <v>0763-33-7790</v>
          </cell>
          <cell r="AM275" t="str">
            <v>939-1303</v>
          </cell>
          <cell r="AN275" t="str">
            <v>富山県砺波市大窪68-18</v>
          </cell>
          <cell r="BD275" t="str">
            <v>ﾊﾔｼ ﾏｻｼ</v>
          </cell>
          <cell r="BE275" t="str">
            <v>林　正志</v>
          </cell>
          <cell r="BH275">
            <v>25716</v>
          </cell>
          <cell r="BI275">
            <v>47</v>
          </cell>
          <cell r="BJ275" t="str">
            <v>男性</v>
          </cell>
        </row>
        <row r="276">
          <cell r="A276" t="str">
            <v>UU0265</v>
          </cell>
          <cell r="C276">
            <v>42979</v>
          </cell>
          <cell r="E276" t="str">
            <v>新規</v>
          </cell>
          <cell r="V276" t="b">
            <v>1</v>
          </cell>
          <cell r="W276" t="str">
            <v>ｼｰｹｰｼｰｺﾐｭﾆｹｰｼｮﾝｽﾞ ｶﾌﾞｼｷｶﾞｲｼｬ</v>
          </cell>
          <cell r="X276" t="str">
            <v>ＣＫＣコミュニケーションズ 株式会社</v>
          </cell>
          <cell r="Y276" t="str">
            <v>ﾀｶﾔﾏ ﾐﾁﾋﾃﾞ</v>
          </cell>
          <cell r="Z276" t="str">
            <v>髙山　倫英</v>
          </cell>
          <cell r="AA276" t="str">
            <v>2180001104953</v>
          </cell>
          <cell r="AB276">
            <v>39</v>
          </cell>
          <cell r="AC276" t="str">
            <v>学習用教材、語学教材、教科書等</v>
          </cell>
          <cell r="AE276" t="str">
            <v/>
          </cell>
          <cell r="AG276" t="str">
            <v/>
          </cell>
          <cell r="AI276" t="str">
            <v/>
          </cell>
          <cell r="AK276" t="str">
            <v/>
          </cell>
          <cell r="AL276" t="str">
            <v>お客様相談室:0120-108810</v>
          </cell>
          <cell r="AM276" t="str">
            <v>465-0024</v>
          </cell>
          <cell r="AN276" t="str">
            <v>名古屋市名東区本郷三丁目135番地</v>
          </cell>
          <cell r="BD276" t="str">
            <v>ﾀｶﾔﾏ ﾐﾁﾋﾃﾞ</v>
          </cell>
          <cell r="BE276" t="str">
            <v>髙山　倫英</v>
          </cell>
          <cell r="BF276" t="str">
            <v>代表取締役</v>
          </cell>
          <cell r="BH276">
            <v>25525</v>
          </cell>
          <cell r="BI276">
            <v>47</v>
          </cell>
          <cell r="BJ276" t="str">
            <v>男性</v>
          </cell>
        </row>
        <row r="277">
          <cell r="A277" t="str">
            <v>UU0266</v>
          </cell>
          <cell r="C277">
            <v>42979</v>
          </cell>
          <cell r="E277" t="str">
            <v>新規</v>
          </cell>
          <cell r="V277" t="b">
            <v>1</v>
          </cell>
          <cell r="W277" t="str">
            <v>ｲｯﾃｨｰｼﾞｬﾊﾟﾝｶﾌﾞｼｷｶﾞｲｼｬ</v>
          </cell>
          <cell r="X277" t="str">
            <v>イッティージャパン株式会社</v>
          </cell>
          <cell r="Y277" t="str">
            <v>ｶﾜｸﾞﾁ ﾐﾁﾋﾛ</v>
          </cell>
          <cell r="Z277" t="str">
            <v>川口　路広</v>
          </cell>
          <cell r="AA277" t="str">
            <v>6180001054071</v>
          </cell>
          <cell r="AB277">
            <v>79</v>
          </cell>
          <cell r="AC277" t="str">
            <v>教育、講座</v>
          </cell>
          <cell r="AE277" t="str">
            <v/>
          </cell>
          <cell r="AG277" t="str">
            <v/>
          </cell>
          <cell r="AI277" t="str">
            <v/>
          </cell>
          <cell r="AK277" t="str">
            <v/>
          </cell>
          <cell r="AL277" t="str">
            <v>お客様相談室:0120-353554</v>
          </cell>
          <cell r="AM277" t="str">
            <v>465-0093</v>
          </cell>
          <cell r="AN277" t="str">
            <v>名古屋市名東区一社四丁目165番地</v>
          </cell>
          <cell r="AO277" t="str">
            <v>子ども英会話ルーム「ペッピーキッズクラブ」野洲教室</v>
          </cell>
          <cell r="AP277" t="str">
            <v>077-587-5552</v>
          </cell>
          <cell r="AQ277" t="str">
            <v>野洲市富波乙798-5 野洲レガテイプラザ1F</v>
          </cell>
          <cell r="AR277" t="str">
            <v>子ども英会話ルーム「ペッピーキッズクラブ」第2野洲教室</v>
          </cell>
          <cell r="AS277" t="str">
            <v>077-586-5877</v>
          </cell>
          <cell r="AT277" t="str">
            <v>野洲市富波甲1440-1 冨波グリーンマンション102</v>
          </cell>
          <cell r="BD277" t="str">
            <v>ｶﾜｸﾞﾁ ﾐﾁﾋﾛ</v>
          </cell>
          <cell r="BE277" t="str">
            <v>川口　路広</v>
          </cell>
          <cell r="BF277" t="str">
            <v>代表取締役</v>
          </cell>
          <cell r="BH277">
            <v>27721</v>
          </cell>
          <cell r="BI277">
            <v>41</v>
          </cell>
          <cell r="BJ277" t="str">
            <v>男性</v>
          </cell>
          <cell r="BK277" t="str">
            <v>ﾏｴﾀﾞ ﾃﾂｼﾞ</v>
          </cell>
          <cell r="BL277" t="str">
            <v>前田　哲次</v>
          </cell>
          <cell r="BM277" t="str">
            <v>取締役</v>
          </cell>
          <cell r="BO277">
            <v>18823</v>
          </cell>
          <cell r="BP277">
            <v>66</v>
          </cell>
          <cell r="BQ277" t="str">
            <v>男性</v>
          </cell>
          <cell r="BR277" t="str">
            <v>ﾏｴﾀﾞ ﾏｽﾐ</v>
          </cell>
          <cell r="BS277" t="str">
            <v>前田　益見</v>
          </cell>
          <cell r="BT277" t="str">
            <v>取締役</v>
          </cell>
          <cell r="BV277">
            <v>19969</v>
          </cell>
          <cell r="BW277">
            <v>62</v>
          </cell>
          <cell r="BX277" t="str">
            <v>男性</v>
          </cell>
        </row>
        <row r="278">
          <cell r="A278" t="str">
            <v>UU0267</v>
          </cell>
          <cell r="C278">
            <v>42979</v>
          </cell>
          <cell r="E278" t="str">
            <v>新規</v>
          </cell>
          <cell r="V278" t="b">
            <v>1</v>
          </cell>
          <cell r="W278" t="str">
            <v>ｷｮｳｲｸﾄｼｮｾﾝﾀｰｶﾌﾞｼｷｶﾞｲｼｬ</v>
          </cell>
          <cell r="X278" t="str">
            <v>教育図書センター株式会社</v>
          </cell>
          <cell r="Y278" t="str">
            <v>ﾔﾏﾀﾞ ｶｽﾞﾉﾘ</v>
          </cell>
          <cell r="Z278" t="str">
            <v>山田　一孔</v>
          </cell>
          <cell r="AA278" t="str">
            <v>5180001054064</v>
          </cell>
          <cell r="AB278">
            <v>39</v>
          </cell>
          <cell r="AC278" t="str">
            <v>学習用教材、語学教材、教科書等</v>
          </cell>
          <cell r="AE278" t="str">
            <v/>
          </cell>
          <cell r="AG278" t="str">
            <v/>
          </cell>
          <cell r="AI278" t="str">
            <v/>
          </cell>
          <cell r="AK278" t="str">
            <v/>
          </cell>
          <cell r="AL278" t="str">
            <v>お客様相談室：0120-456161</v>
          </cell>
          <cell r="AM278" t="str">
            <v>465-0024</v>
          </cell>
          <cell r="AN278" t="str">
            <v>名古屋市名東区本郷三丁目144番地</v>
          </cell>
          <cell r="BD278" t="str">
            <v>ﾔﾏﾀﾞ ｶｽﾞﾉﾘ</v>
          </cell>
          <cell r="BE278" t="str">
            <v>山田　一孔</v>
          </cell>
          <cell r="BF278" t="str">
            <v>代表取締役</v>
          </cell>
          <cell r="BH278">
            <v>20986</v>
          </cell>
          <cell r="BI278">
            <v>60</v>
          </cell>
          <cell r="BJ278" t="str">
            <v>男性</v>
          </cell>
        </row>
        <row r="279">
          <cell r="A279" t="str">
            <v>UU0268</v>
          </cell>
          <cell r="C279">
            <v>42982</v>
          </cell>
          <cell r="E279" t="str">
            <v>新規</v>
          </cell>
          <cell r="Q279" t="b">
            <v>1</v>
          </cell>
          <cell r="T279" t="b">
            <v>1</v>
          </cell>
          <cell r="W279" t="str">
            <v>ｷｮｳﾄｸﾚｼﾞｯﾄｻｰﾋﾞｽｶﾌﾞｼｷｶﾞｲｼｬ</v>
          </cell>
          <cell r="X279" t="str">
            <v>京都クレジットサービス株式会社</v>
          </cell>
          <cell r="Y279" t="str">
            <v>ﾆｼﾔﾏ ﾀﾀﾞﾋｺ</v>
          </cell>
          <cell r="Z279" t="str">
            <v>西山　忠彦</v>
          </cell>
          <cell r="AA279" t="str">
            <v>4130001019403</v>
          </cell>
          <cell r="AB279">
            <v>73</v>
          </cell>
          <cell r="AC279" t="str">
            <v>融資サービス、他の金融関連サービス</v>
          </cell>
          <cell r="AE279" t="str">
            <v/>
          </cell>
          <cell r="AG279" t="str">
            <v/>
          </cell>
          <cell r="AI279" t="str">
            <v/>
          </cell>
          <cell r="AK279" t="str">
            <v/>
          </cell>
          <cell r="AL279" t="str">
            <v>075-341-5500</v>
          </cell>
          <cell r="AM279" t="str">
            <v>600-8216</v>
          </cell>
          <cell r="AN279" t="str">
            <v>京都市下京区烏丸通七条下る東塩小路町731番地</v>
          </cell>
        </row>
        <row r="280">
          <cell r="A280" t="str">
            <v>UU0269</v>
          </cell>
          <cell r="C280">
            <v>42982</v>
          </cell>
          <cell r="E280" t="str">
            <v>新規</v>
          </cell>
          <cell r="U280" t="b">
            <v>1</v>
          </cell>
          <cell r="W280" t="str">
            <v>ﾄｳｷｮｳｶｲｼﾞｮｳｳｴｽﾄｼｮｳｶﾞｸﾀﾝｷﾎｹﾝｶﾌﾞｼｷｶｲｼｬ</v>
          </cell>
          <cell r="X280" t="str">
            <v>東京海上ウエスト少額短期保険株式会社</v>
          </cell>
          <cell r="Y280" t="str">
            <v>ﾔﾏｼﾀ ﾂﾊﾞｻ</v>
          </cell>
          <cell r="Z280" t="str">
            <v>山下　翼</v>
          </cell>
          <cell r="AA280" t="str">
            <v>1120001181628</v>
          </cell>
          <cell r="AB280">
            <v>70</v>
          </cell>
          <cell r="AC280" t="str">
            <v>損害保険</v>
          </cell>
          <cell r="AE280" t="str">
            <v/>
          </cell>
          <cell r="AG280" t="str">
            <v/>
          </cell>
          <cell r="AI280" t="str">
            <v/>
          </cell>
          <cell r="AK280" t="str">
            <v/>
          </cell>
          <cell r="AL280" t="str">
            <v>06-4807-7374(お客様コールセンター：0120-004-593)</v>
          </cell>
          <cell r="AM280" t="str">
            <v>532-0003</v>
          </cell>
          <cell r="AN280" t="str">
            <v>大阪市淀川区宮原4-1-9 新大阪フロントビル</v>
          </cell>
        </row>
        <row r="281">
          <cell r="A281" t="str">
            <v>UU0270</v>
          </cell>
          <cell r="C281">
            <v>42982</v>
          </cell>
          <cell r="E281" t="str">
            <v>新規</v>
          </cell>
          <cell r="U281" t="b">
            <v>1</v>
          </cell>
          <cell r="W281" t="str">
            <v>ﾃｨｱﾝﾄﾞﾃﾞｨﾌｨﾅﾝｼｬﾙｾｲﾒｲﾎｹﾝｶﾌﾞｼｷｶﾞｲｼｬ</v>
          </cell>
          <cell r="X281" t="str">
            <v>Ｔ＆Ｄフィナンシャル生命保険株式会社</v>
          </cell>
          <cell r="Y281" t="str">
            <v>ｲﾀｻｶ ﾏｻﾌﾐ</v>
          </cell>
          <cell r="Z281" t="str">
            <v>板坂　雅文</v>
          </cell>
          <cell r="AA281" t="str">
            <v>2010401063691</v>
          </cell>
          <cell r="AB281">
            <v>69</v>
          </cell>
          <cell r="AC281" t="str">
            <v>生命保険</v>
          </cell>
          <cell r="AE281" t="str">
            <v/>
          </cell>
          <cell r="AG281" t="str">
            <v/>
          </cell>
          <cell r="AI281" t="str">
            <v/>
          </cell>
          <cell r="AK281" t="str">
            <v/>
          </cell>
          <cell r="AL281" t="str">
            <v>03-6745-6850</v>
          </cell>
          <cell r="AM281" t="str">
            <v>105-0023</v>
          </cell>
          <cell r="AN281" t="str">
            <v>東京都港区芝浦1-1-1</v>
          </cell>
        </row>
        <row r="282">
          <cell r="A282" t="str">
            <v>UU0271</v>
          </cell>
          <cell r="C282">
            <v>42983</v>
          </cell>
          <cell r="E282" t="str">
            <v>新規</v>
          </cell>
          <cell r="I282" t="b">
            <v>1</v>
          </cell>
          <cell r="W282" t="str">
            <v>ﾐｽﾞﾎｼｮｳｹﾝ ｶﾌﾞｼｷｶﾞｲｼｬ</v>
          </cell>
          <cell r="X282" t="str">
            <v>みずほ証券株式会社</v>
          </cell>
          <cell r="Y282" t="str">
            <v>ｻｶｲ ﾀﾂﾌﾐ</v>
          </cell>
          <cell r="Z282" t="str">
            <v>坂井　辰史</v>
          </cell>
          <cell r="AA282" t="str">
            <v>7010001008687</v>
          </cell>
          <cell r="AB282">
            <v>72</v>
          </cell>
          <cell r="AC282" t="str">
            <v>証券、デリバティブ取引、ファンド型投資商品等</v>
          </cell>
          <cell r="AE282" t="str">
            <v/>
          </cell>
          <cell r="AG282" t="str">
            <v/>
          </cell>
          <cell r="AI282" t="str">
            <v/>
          </cell>
          <cell r="AK282" t="str">
            <v/>
          </cell>
          <cell r="AL282" t="str">
            <v>03-5208-3210（お客様相談室：0120-324-051)</v>
          </cell>
          <cell r="AM282" t="str">
            <v>100-0004</v>
          </cell>
          <cell r="AN282" t="str">
            <v>東京都千代田区大手町1丁目5番1号</v>
          </cell>
        </row>
        <row r="283">
          <cell r="A283" t="str">
            <v>UU0272</v>
          </cell>
          <cell r="C283">
            <v>42982</v>
          </cell>
          <cell r="E283" t="str">
            <v>新規</v>
          </cell>
          <cell r="U283" t="b">
            <v>1</v>
          </cell>
          <cell r="W283" t="str">
            <v>ﾀｲﾖｳｾｲﾒｲﾎｹﾝｶﾌﾞｼｷｶﾞｲｼｬ</v>
          </cell>
          <cell r="X283" t="str">
            <v>太陽生命保険株式会社</v>
          </cell>
          <cell r="Y283" t="str">
            <v>ﾀﾅｶ ｶﾂﾋﾃﾞ</v>
          </cell>
          <cell r="Z283" t="str">
            <v>田中　勝英</v>
          </cell>
          <cell r="AA283" t="str">
            <v>1010401063692</v>
          </cell>
          <cell r="AB283">
            <v>69</v>
          </cell>
          <cell r="AC283" t="str">
            <v>生命保険</v>
          </cell>
          <cell r="AE283" t="str">
            <v/>
          </cell>
          <cell r="AG283" t="str">
            <v/>
          </cell>
          <cell r="AI283" t="str">
            <v/>
          </cell>
          <cell r="AK283" t="str">
            <v/>
          </cell>
          <cell r="AL283" t="str">
            <v>03-3272-6211(お客様サービスセンター：0120-97-2111)</v>
          </cell>
          <cell r="AM283" t="str">
            <v>103-6031</v>
          </cell>
          <cell r="AN283" t="str">
            <v>東京都中央区日本橋2-7-1</v>
          </cell>
        </row>
        <row r="284">
          <cell r="A284" t="str">
            <v>UU0273</v>
          </cell>
          <cell r="C284">
            <v>42979</v>
          </cell>
          <cell r="E284" t="str">
            <v>新規</v>
          </cell>
          <cell r="V284" t="b">
            <v>1</v>
          </cell>
          <cell r="W284" t="str">
            <v>ｿﾗｼﾑｶﾌﾞｼｷｶﾞｲｼｬ</v>
          </cell>
          <cell r="X284" t="str">
            <v>ＳＯＲＡシム株式会社</v>
          </cell>
          <cell r="Y284" t="str">
            <v>ﾀｹﾓﾄ ﾖｼｶｽﾞ</v>
          </cell>
          <cell r="Z284" t="str">
            <v>武元　義一</v>
          </cell>
          <cell r="AA284" t="str">
            <v>7180001109221</v>
          </cell>
          <cell r="AB284">
            <v>75</v>
          </cell>
          <cell r="AC284" t="str">
            <v>電話機、電話用品、携帯電話機、通信サービス（電報、固定電話、インターネット、移動通信サービス）</v>
          </cell>
          <cell r="AE284" t="str">
            <v/>
          </cell>
          <cell r="AG284" t="str">
            <v/>
          </cell>
          <cell r="AI284" t="str">
            <v/>
          </cell>
          <cell r="AK284" t="str">
            <v/>
          </cell>
          <cell r="AL284" t="str">
            <v>モバイルクンカスタマーセンター：0120-400313</v>
          </cell>
          <cell r="AM284" t="str">
            <v>101-0062</v>
          </cell>
          <cell r="AN284" t="str">
            <v>東京都千代田区神田駿河台三丁目5番地1</v>
          </cell>
          <cell r="BD284" t="str">
            <v>ﾀｹﾓﾄ ﾖｼｶｽﾞ</v>
          </cell>
          <cell r="BE284" t="str">
            <v>武元　義一</v>
          </cell>
          <cell r="BF284" t="str">
            <v>代表取締役</v>
          </cell>
          <cell r="BH284">
            <v>25780</v>
          </cell>
          <cell r="BI284">
            <v>47</v>
          </cell>
          <cell r="BJ284" t="str">
            <v>男性</v>
          </cell>
        </row>
        <row r="285">
          <cell r="A285" t="str">
            <v>UU0274</v>
          </cell>
          <cell r="C285">
            <v>42982</v>
          </cell>
          <cell r="E285" t="str">
            <v>新規</v>
          </cell>
          <cell r="O285" t="b">
            <v>1</v>
          </cell>
          <cell r="W285" t="str">
            <v>ｶﾝｻｲﾃﾞﾝﾘｮｸ ｶﾌﾞｼｷｶﾞｲｼｬ</v>
          </cell>
          <cell r="X285" t="str">
            <v>関西電力 株式会社</v>
          </cell>
          <cell r="Y285" t="str">
            <v>ｲﾜﾈ ｼｹﾞｷ</v>
          </cell>
          <cell r="Z285" t="str">
            <v>岩根　茂樹</v>
          </cell>
          <cell r="AA285" t="str">
            <v>3120001059632</v>
          </cell>
          <cell r="AB285">
            <v>17</v>
          </cell>
          <cell r="AC285" t="str">
            <v>電気</v>
          </cell>
          <cell r="AD285">
            <v>18</v>
          </cell>
          <cell r="AE285" t="str">
            <v>ガス</v>
          </cell>
          <cell r="AF285">
            <v>61</v>
          </cell>
          <cell r="AG285" t="str">
            <v>電気・ガス・石油供給設備</v>
          </cell>
          <cell r="AI285" t="str">
            <v/>
          </cell>
          <cell r="AK285" t="str">
            <v/>
          </cell>
          <cell r="AL285" t="str">
            <v>06-6441-8821</v>
          </cell>
          <cell r="AM285" t="str">
            <v>530-0005</v>
          </cell>
          <cell r="AN285" t="str">
            <v>大阪府大阪市北区中之島3丁目6-16</v>
          </cell>
        </row>
        <row r="286">
          <cell r="A286" t="str">
            <v>UU0275</v>
          </cell>
          <cell r="C286">
            <v>42954</v>
          </cell>
          <cell r="E286" t="str">
            <v>新規</v>
          </cell>
          <cell r="V286" t="b">
            <v>1</v>
          </cell>
          <cell r="W286" t="str">
            <v>ｲﾄｳﾁｮｳﾀﾝﾊﾟ ｶﾌﾞｼｷｶﾞｲｼｬ</v>
          </cell>
          <cell r="X286" t="str">
            <v>伊藤超短波　株式会社</v>
          </cell>
          <cell r="Y286" t="str">
            <v>ﾀﾞｲﾋｮｳﾄﾘｼﾏﾘﾔｸｼｬﾁｮｳ ｸﾗﾊｼ ﾂｶｻ</v>
          </cell>
          <cell r="Z286" t="str">
            <v>代表取締役社長　倉橋　司</v>
          </cell>
          <cell r="AA286" t="str">
            <v>9010001000675</v>
          </cell>
          <cell r="AB286">
            <v>3</v>
          </cell>
          <cell r="AC286" t="str">
            <v>健康食品</v>
          </cell>
          <cell r="AD286">
            <v>6</v>
          </cell>
          <cell r="AE286" t="str">
            <v>浄水器等</v>
          </cell>
          <cell r="AF286">
            <v>11</v>
          </cell>
          <cell r="AG286" t="str">
            <v>寝具</v>
          </cell>
          <cell r="AH286">
            <v>28</v>
          </cell>
          <cell r="AI286" t="str">
            <v>家庭用電気治療器具、磁気治療器具</v>
          </cell>
          <cell r="AJ286">
            <v>44</v>
          </cell>
          <cell r="AK286" t="str">
            <v>スポーツ用品、健康器具</v>
          </cell>
          <cell r="AL286" t="str">
            <v>03-3812-1216</v>
          </cell>
          <cell r="AM286" t="str">
            <v>113-0001</v>
          </cell>
          <cell r="AN286" t="str">
            <v>東京都文京区白山1-23-15</v>
          </cell>
          <cell r="BD286" t="str">
            <v>ｸﾗﾊｼ ﾂｶｻ</v>
          </cell>
          <cell r="BE286" t="str">
            <v>倉橋　司</v>
          </cell>
          <cell r="BF286" t="str">
            <v>代表取締役社長</v>
          </cell>
          <cell r="BH286">
            <v>25407</v>
          </cell>
          <cell r="BI286">
            <v>48</v>
          </cell>
          <cell r="BJ286" t="str">
            <v>男性</v>
          </cell>
          <cell r="BK286" t="str">
            <v>ｲﾄｳ ﾏﾕｺ</v>
          </cell>
          <cell r="BL286" t="str">
            <v>伊藤　麻友子</v>
          </cell>
          <cell r="BM286" t="str">
            <v>代表取締役副社長</v>
          </cell>
          <cell r="BO286">
            <v>27388</v>
          </cell>
          <cell r="BP286">
            <v>42</v>
          </cell>
          <cell r="BQ286" t="str">
            <v>女性</v>
          </cell>
          <cell r="BR286" t="str">
            <v>ｱｷﾔﾏ ﾕｷｵ</v>
          </cell>
          <cell r="BS286" t="str">
            <v>秋山　幸夫</v>
          </cell>
          <cell r="BT286" t="str">
            <v>専務取締役</v>
          </cell>
          <cell r="BV286">
            <v>20296</v>
          </cell>
          <cell r="BW286">
            <v>62</v>
          </cell>
          <cell r="BX286" t="str">
            <v>男性</v>
          </cell>
          <cell r="BY286" t="str">
            <v>ｶﾒﾀﾞ ﾔｽﾉﾘ</v>
          </cell>
          <cell r="BZ286" t="str">
            <v>亀田　泰順</v>
          </cell>
          <cell r="CA286" t="str">
            <v>取締役</v>
          </cell>
          <cell r="CC286">
            <v>21500</v>
          </cell>
          <cell r="CD286">
            <v>58</v>
          </cell>
          <cell r="CE286" t="str">
            <v>男性</v>
          </cell>
          <cell r="CF286" t="str">
            <v>ﾊﾔｼ ｼﾞｭﾝ</v>
          </cell>
          <cell r="CG286" t="str">
            <v>林　純</v>
          </cell>
          <cell r="CH286" t="str">
            <v>取締役</v>
          </cell>
          <cell r="CJ286">
            <v>21630</v>
          </cell>
          <cell r="CK286">
            <v>58</v>
          </cell>
          <cell r="CL286" t="str">
            <v>男性</v>
          </cell>
          <cell r="CM286" t="str">
            <v>ﾔﾏﾅｶ ﾉﾌﾞﾔｽ</v>
          </cell>
          <cell r="CN286" t="str">
            <v>山中　信康</v>
          </cell>
          <cell r="CO286" t="str">
            <v>取締役</v>
          </cell>
          <cell r="CQ286">
            <v>23711</v>
          </cell>
          <cell r="CR286">
            <v>52</v>
          </cell>
          <cell r="CS286" t="str">
            <v>男性</v>
          </cell>
        </row>
        <row r="287">
          <cell r="A287" t="str">
            <v>UU0276</v>
          </cell>
          <cell r="C287">
            <v>42985</v>
          </cell>
          <cell r="E287" t="str">
            <v>新規</v>
          </cell>
          <cell r="U287" t="b">
            <v>1</v>
          </cell>
          <cell r="W287" t="str">
            <v>ﾏｽﾐｭｰﾁｭｱﾙｾｲﾒｲﾎｹﾝｶﾌﾞｼｷｶﾞｲｼｬ</v>
          </cell>
          <cell r="X287" t="str">
            <v>マスミューチュアル生命保険株式会社</v>
          </cell>
          <cell r="Y287" t="str">
            <v>ｲﾓﾄ ﾐﾂﾙ</v>
          </cell>
          <cell r="Z287" t="str">
            <v>井本　満</v>
          </cell>
          <cell r="AA287" t="str">
            <v>6010601032823</v>
          </cell>
          <cell r="AB287">
            <v>69</v>
          </cell>
          <cell r="AC287" t="str">
            <v>生命保険</v>
          </cell>
          <cell r="AE287" t="str">
            <v/>
          </cell>
          <cell r="AG287" t="str">
            <v/>
          </cell>
          <cell r="AI287" t="str">
            <v/>
          </cell>
          <cell r="AK287" t="str">
            <v/>
          </cell>
          <cell r="AL287" t="str">
            <v>03-3506-7000</v>
          </cell>
          <cell r="AM287" t="str">
            <v>141-6023</v>
          </cell>
          <cell r="AN287" t="str">
            <v>東京都品川区大崎2-1-1</v>
          </cell>
        </row>
        <row r="288">
          <cell r="A288" t="str">
            <v>UU0277</v>
          </cell>
          <cell r="C288">
            <v>42985</v>
          </cell>
          <cell r="E288" t="str">
            <v>新規</v>
          </cell>
          <cell r="V288" t="b">
            <v>1</v>
          </cell>
          <cell r="W288" t="str">
            <v>ﾆｯｺｳﾔｸﾋﾝｶﾌﾞｼｷｶﾞｲｼｬ</v>
          </cell>
          <cell r="X288" t="str">
            <v>日晃薬品株式会社</v>
          </cell>
          <cell r="Y288" t="str">
            <v>ﾀﾞｲﾋｮｳﾄﾘｼﾏﾘﾔｸ ｲﾉｳｴ ｺｳｲﾁ</v>
          </cell>
          <cell r="Z288" t="str">
            <v>代表取締役　井上　功一</v>
          </cell>
          <cell r="AA288" t="str">
            <v>6130001030341</v>
          </cell>
          <cell r="AB288">
            <v>3</v>
          </cell>
          <cell r="AC288" t="str">
            <v>健康食品</v>
          </cell>
          <cell r="AD288">
            <v>27</v>
          </cell>
          <cell r="AE288" t="str">
            <v>医薬品</v>
          </cell>
          <cell r="AF288">
            <v>32</v>
          </cell>
          <cell r="AG288" t="str">
            <v>化粧品、化粧用具</v>
          </cell>
          <cell r="AI288" t="str">
            <v/>
          </cell>
          <cell r="AK288" t="str">
            <v/>
          </cell>
          <cell r="AL288" t="str">
            <v>075-954-0666</v>
          </cell>
          <cell r="AM288" t="str">
            <v>617-0824</v>
          </cell>
          <cell r="AN288" t="str">
            <v>京都府長岡京市天神三丁目18番9号</v>
          </cell>
          <cell r="BD288" t="str">
            <v>ｲﾉｳｴ ｺｳｲﾁ</v>
          </cell>
          <cell r="BE288" t="str">
            <v>井上　功一</v>
          </cell>
          <cell r="BF288" t="str">
            <v>代表取締役社長</v>
          </cell>
          <cell r="BH288">
            <v>15504</v>
          </cell>
          <cell r="BI288">
            <v>75</v>
          </cell>
          <cell r="BJ288" t="str">
            <v>男性</v>
          </cell>
          <cell r="BK288" t="str">
            <v>ｲﾉｳｴ ｾｲｼﾞ</v>
          </cell>
          <cell r="BL288" t="str">
            <v>井上　清臣</v>
          </cell>
          <cell r="BM288" t="str">
            <v>取締役専務</v>
          </cell>
          <cell r="BO288">
            <v>25735</v>
          </cell>
          <cell r="BP288">
            <v>46</v>
          </cell>
          <cell r="BQ288" t="str">
            <v>男性</v>
          </cell>
          <cell r="BR288" t="str">
            <v>ｲﾉｳｴ ﾏｻｺ</v>
          </cell>
          <cell r="BS288" t="str">
            <v>井上　真佐子</v>
          </cell>
          <cell r="BT288" t="str">
            <v>取締役</v>
          </cell>
          <cell r="BV288">
            <v>17308</v>
          </cell>
          <cell r="BW288">
            <v>70</v>
          </cell>
          <cell r="BX288" t="str">
            <v>女性</v>
          </cell>
        </row>
        <row r="289">
          <cell r="A289" t="str">
            <v>UU0278</v>
          </cell>
          <cell r="C289">
            <v>42976</v>
          </cell>
          <cell r="E289" t="str">
            <v>新規</v>
          </cell>
          <cell r="V289" t="b">
            <v>1</v>
          </cell>
          <cell r="W289" t="str">
            <v>ｴｰｼｰｴﾇｼﾞｬﾊﾟﾝｺﾞｳﾄﾞｳｶﾞｲｼｬ</v>
          </cell>
          <cell r="X289" t="str">
            <v>ＡＣＮジャパン合同会社</v>
          </cell>
          <cell r="Y289" t="str">
            <v>ﾄｸｴ･ｼﾞｮﾝ･ﾏｲｹﾙ</v>
          </cell>
          <cell r="Z289" t="str">
            <v>徳江・ジョン・マイケル</v>
          </cell>
          <cell r="AA289" t="str">
            <v>8011103005893</v>
          </cell>
          <cell r="AB289">
            <v>3</v>
          </cell>
          <cell r="AC289" t="str">
            <v>健康食品</v>
          </cell>
          <cell r="AE289" t="str">
            <v/>
          </cell>
          <cell r="AG289" t="str">
            <v/>
          </cell>
          <cell r="AI289" t="str">
            <v/>
          </cell>
          <cell r="AK289" t="str">
            <v/>
          </cell>
          <cell r="AL289" t="str">
            <v>03-4578-7994</v>
          </cell>
          <cell r="AM289" t="str">
            <v>105-0013</v>
          </cell>
          <cell r="AN289" t="str">
            <v>東京都港区浜松町一丁目10番17号 KOYOBUILDING 9階</v>
          </cell>
          <cell r="BD289" t="str">
            <v>ﾄｸｴ･ｼﾞｮﾝ･ﾏｲｹﾙ</v>
          </cell>
          <cell r="BE289" t="str">
            <v>徳江・ジョン・マイケル</v>
          </cell>
          <cell r="BF289" t="str">
            <v>職務執行者</v>
          </cell>
          <cell r="BH289">
            <v>25278</v>
          </cell>
          <cell r="BI289">
            <v>48</v>
          </cell>
          <cell r="BJ289" t="str">
            <v>男性</v>
          </cell>
          <cell r="BK289" t="str">
            <v>ﾃﾞｲﾌﾞ･ｽﾃｳﾞｧﾉｽｷｨ</v>
          </cell>
          <cell r="BL289" t="str">
            <v>デイブ・ステヴァノスキィ</v>
          </cell>
          <cell r="BM289" t="str">
            <v>職務執行者</v>
          </cell>
          <cell r="BO289">
            <v>24217</v>
          </cell>
          <cell r="BP289">
            <v>51</v>
          </cell>
          <cell r="BQ289" t="str">
            <v>男性</v>
          </cell>
        </row>
        <row r="290">
          <cell r="A290" t="str">
            <v>UU0279</v>
          </cell>
          <cell r="C290">
            <v>42989</v>
          </cell>
          <cell r="E290" t="str">
            <v>新規</v>
          </cell>
          <cell r="U290" t="b">
            <v>1</v>
          </cell>
          <cell r="W290" t="str">
            <v>ﾁｬﾌﾞｿﾝｶﾞｲﾎｹﾝｶﾌﾞｼｷｶｲｼｬ</v>
          </cell>
          <cell r="X290" t="str">
            <v>Ｃｈｕｂｂ損害保険株式会社</v>
          </cell>
          <cell r="Y290" t="str">
            <v>ﾀﾞｲﾋｮｳﾄﾘｼﾏﾘﾔｸｼｬﾁｮｳ ｼﾞｪﾌ･ﾍｲｶﾞｰ</v>
          </cell>
          <cell r="Z290" t="str">
            <v>代表取締役社長　ジェフ・ヘイガー</v>
          </cell>
          <cell r="AA290" t="str">
            <v>5013201000820</v>
          </cell>
          <cell r="AB290">
            <v>70</v>
          </cell>
          <cell r="AC290" t="str">
            <v>損害保険</v>
          </cell>
          <cell r="AE290" t="str">
            <v/>
          </cell>
          <cell r="AG290" t="str">
            <v/>
          </cell>
          <cell r="AI290" t="str">
            <v/>
          </cell>
          <cell r="AK290" t="str">
            <v/>
          </cell>
          <cell r="AL290" t="str">
            <v>03-6343-7000</v>
          </cell>
          <cell r="AM290" t="str">
            <v>141-8679</v>
          </cell>
          <cell r="AN290" t="str">
            <v>東京都品川区北品川6丁目7番29号ガーデンシティ品川御殿山</v>
          </cell>
        </row>
        <row r="291">
          <cell r="A291" t="str">
            <v>UU0280</v>
          </cell>
          <cell r="C291">
            <v>42990</v>
          </cell>
          <cell r="E291" t="str">
            <v>新規</v>
          </cell>
          <cell r="V291" t="b">
            <v>1</v>
          </cell>
          <cell r="W291" t="str">
            <v>ｼｶﾞﾆｯｼﾝﾔｸﾋﾝｶﾌﾞｼｷｶﾞｲｼｬ</v>
          </cell>
          <cell r="X291" t="str">
            <v>滋賀日新薬品株式会社</v>
          </cell>
          <cell r="Y291" t="str">
            <v>ｶﾀﾌﾞﾁ ｿｳｲﾁ</v>
          </cell>
          <cell r="Z291" t="str">
            <v>片淵　壮一</v>
          </cell>
          <cell r="AA291" t="str">
            <v>6160001005134</v>
          </cell>
          <cell r="AB291">
            <v>27</v>
          </cell>
          <cell r="AC291" t="str">
            <v>医薬品</v>
          </cell>
          <cell r="AD291">
            <v>3</v>
          </cell>
          <cell r="AE291" t="str">
            <v>健康食品</v>
          </cell>
          <cell r="AF291">
            <v>32</v>
          </cell>
          <cell r="AG291" t="str">
            <v>化粧品、化粧用具</v>
          </cell>
          <cell r="AI291" t="str">
            <v/>
          </cell>
          <cell r="AK291" t="str">
            <v/>
          </cell>
          <cell r="AL291" t="str">
            <v>0748-62-1068</v>
          </cell>
          <cell r="AM291" t="str">
            <v>528-0046</v>
          </cell>
          <cell r="AN291" t="str">
            <v>滋賀県甲賀市水口町三大寺269-3</v>
          </cell>
          <cell r="BD291" t="str">
            <v>ｶﾀﾌﾞﾁ ｿｳｲﾁ</v>
          </cell>
          <cell r="BE291" t="str">
            <v>片淵　壮一</v>
          </cell>
          <cell r="BF291" t="str">
            <v>代表取締役</v>
          </cell>
          <cell r="BH291">
            <v>26923</v>
          </cell>
          <cell r="BI291">
            <v>44</v>
          </cell>
          <cell r="BJ291" t="str">
            <v>男性</v>
          </cell>
          <cell r="BK291" t="str">
            <v>ｶﾀﾌﾞﾁ ｶﾖｺ</v>
          </cell>
          <cell r="BL291" t="str">
            <v>片淵　佳代子</v>
          </cell>
          <cell r="BM291" t="str">
            <v>取締役</v>
          </cell>
          <cell r="BO291">
            <v>17471</v>
          </cell>
          <cell r="BP291">
            <v>69</v>
          </cell>
          <cell r="BQ291" t="str">
            <v>女性</v>
          </cell>
        </row>
        <row r="292">
          <cell r="A292" t="str">
            <v>UU0281</v>
          </cell>
          <cell r="C292">
            <v>42985</v>
          </cell>
          <cell r="E292" t="str">
            <v>新規</v>
          </cell>
          <cell r="V292" t="b">
            <v>1</v>
          </cell>
          <cell r="W292" t="str">
            <v>ﾓﾃﾞｰｱｼﾞｬﾊﾟﾝｺﾞｳﾄﾞｳｶﾞｲｼｬ</v>
          </cell>
          <cell r="X292" t="str">
            <v>モデーアジャパン合同会社</v>
          </cell>
          <cell r="Y292" t="str">
            <v>ｵｵｲ ﾓﾘｵ</v>
          </cell>
          <cell r="Z292" t="str">
            <v>大井　盛夫</v>
          </cell>
          <cell r="AA292" t="str">
            <v>3010403009667</v>
          </cell>
          <cell r="AB292">
            <v>2</v>
          </cell>
          <cell r="AC292" t="str">
            <v>飲料、酒類</v>
          </cell>
          <cell r="AD292">
            <v>3</v>
          </cell>
          <cell r="AE292" t="str">
            <v>健康食品</v>
          </cell>
          <cell r="AF292">
            <v>9</v>
          </cell>
          <cell r="AG292" t="str">
            <v>掃除用具、洗浄剤、ゴミ処理器</v>
          </cell>
          <cell r="AH292">
            <v>34</v>
          </cell>
          <cell r="AI292" t="str">
            <v>歯磨き用品、入れ歯用品</v>
          </cell>
          <cell r="AJ292">
            <v>82</v>
          </cell>
          <cell r="AK292" t="str">
            <v>ペット動物、ペット用品、ペットサービス</v>
          </cell>
          <cell r="AL292" t="str">
            <v>03-4589-7800</v>
          </cell>
          <cell r="AM292" t="str">
            <v>105-0011</v>
          </cell>
          <cell r="AN292" t="str">
            <v>東京都港区芝公園3-4-30 32芝公園ビル</v>
          </cell>
          <cell r="BD292" t="str">
            <v>ｵｵｲ ﾓﾘｵ</v>
          </cell>
          <cell r="BE292" t="str">
            <v>大井　盛夫</v>
          </cell>
          <cell r="BF292" t="str">
            <v>職務執行者</v>
          </cell>
          <cell r="BH292">
            <v>23181</v>
          </cell>
          <cell r="BI292">
            <v>54</v>
          </cell>
          <cell r="BJ292" t="str">
            <v>男性</v>
          </cell>
          <cell r="BK292" t="str">
            <v>ﾛﾊﾞｰﾄ･ｴｽ･ｺﾝﾘｰ</v>
          </cell>
          <cell r="BL292" t="str">
            <v>ロバート・エス・コンリー</v>
          </cell>
          <cell r="BM292" t="str">
            <v>職務執行者</v>
          </cell>
          <cell r="BO292">
            <v>24346</v>
          </cell>
          <cell r="BP292">
            <v>51</v>
          </cell>
          <cell r="BQ292" t="str">
            <v>男性</v>
          </cell>
          <cell r="BR292" t="str">
            <v>ｼｪｰﾝ･ｴﾙ･ｳｪｱ</v>
          </cell>
          <cell r="BS292" t="str">
            <v>シェーン・エル・ウェア</v>
          </cell>
          <cell r="BT292" t="str">
            <v>職務執行者</v>
          </cell>
          <cell r="BV292">
            <v>29042</v>
          </cell>
          <cell r="BW292">
            <v>38</v>
          </cell>
          <cell r="BX292" t="str">
            <v>男性</v>
          </cell>
          <cell r="BY292" t="str">
            <v>ｼﾞｮｼｭｱ･ｱﾗﾝ･ｶｰｼｭﾊﾞｳﾑ</v>
          </cell>
          <cell r="BZ292" t="str">
            <v>ジョシュア・アラン・カーシュバウム</v>
          </cell>
          <cell r="CA292" t="str">
            <v>職務執行者</v>
          </cell>
          <cell r="CC292">
            <v>29493</v>
          </cell>
          <cell r="CD292">
            <v>36</v>
          </cell>
          <cell r="CE292" t="str">
            <v>男性</v>
          </cell>
        </row>
        <row r="293">
          <cell r="A293" t="str">
            <v>UU0282</v>
          </cell>
          <cell r="C293">
            <v>42991</v>
          </cell>
          <cell r="E293" t="str">
            <v>新規</v>
          </cell>
          <cell r="V293" t="b">
            <v>1</v>
          </cell>
          <cell r="W293" t="str">
            <v>ｶﾌﾞｼｷｶﾞｲｼｬﾍﾞﾙｾﾚｰｼﾞｭﾎﾝｼｬ</v>
          </cell>
          <cell r="X293" t="str">
            <v>株式会社ベルセレージュ本社</v>
          </cell>
          <cell r="Y293" t="str">
            <v>ｸﾘﾓﾄ ﾀｹﾋｺ</v>
          </cell>
          <cell r="Z293" t="str">
            <v>栗本　武彦</v>
          </cell>
          <cell r="AA293" t="str">
            <v>2010401027226</v>
          </cell>
          <cell r="AB293">
            <v>2</v>
          </cell>
          <cell r="AC293" t="str">
            <v>飲料、酒類</v>
          </cell>
          <cell r="AD293">
            <v>3</v>
          </cell>
          <cell r="AE293" t="str">
            <v>健康食品</v>
          </cell>
          <cell r="AF293">
            <v>6</v>
          </cell>
          <cell r="AG293" t="str">
            <v>浄水器等</v>
          </cell>
          <cell r="AH293">
            <v>9</v>
          </cell>
          <cell r="AI293" t="str">
            <v>掃除用具、洗浄剤、ゴミ処理器</v>
          </cell>
          <cell r="AJ293">
            <v>32</v>
          </cell>
          <cell r="AK293" t="str">
            <v>化粧品、化粧用具</v>
          </cell>
          <cell r="AL293" t="str">
            <v>075-746-5670</v>
          </cell>
          <cell r="AM293" t="str">
            <v>604-0862</v>
          </cell>
          <cell r="AN293" t="str">
            <v>京都府京都市中京区烏丸通夷川上ル少将井町245-1-202</v>
          </cell>
          <cell r="BD293" t="str">
            <v>ｸﾘﾓﾄ ﾀｹﾋｺ</v>
          </cell>
          <cell r="BE293" t="str">
            <v>栗本　武彦</v>
          </cell>
          <cell r="BF293" t="str">
            <v>代表取締役</v>
          </cell>
          <cell r="BH293">
            <v>12014</v>
          </cell>
          <cell r="BI293">
            <v>84</v>
          </cell>
          <cell r="BJ293" t="str">
            <v>男性</v>
          </cell>
          <cell r="BK293" t="str">
            <v>ｺﾞﾄｳ ﾋﾛｼ</v>
          </cell>
          <cell r="BL293" t="str">
            <v>後藤　博司</v>
          </cell>
          <cell r="BM293" t="str">
            <v>取締役</v>
          </cell>
          <cell r="BO293">
            <v>12410</v>
          </cell>
          <cell r="BP293">
            <v>83</v>
          </cell>
          <cell r="BQ293" t="str">
            <v>男性</v>
          </cell>
          <cell r="BR293" t="str">
            <v>ﾀﾝｻﾞﾜ ﾋﾛﾐ</v>
          </cell>
          <cell r="BS293" t="str">
            <v>丹沢　寛美</v>
          </cell>
          <cell r="BT293" t="str">
            <v>取締役</v>
          </cell>
          <cell r="BV293">
            <v>17369</v>
          </cell>
          <cell r="BW293">
            <v>70</v>
          </cell>
          <cell r="BX293" t="str">
            <v>男性</v>
          </cell>
          <cell r="BY293" t="str">
            <v>ｽｴﾏﾂ ｹﾝｼﾞ</v>
          </cell>
          <cell r="BZ293" t="str">
            <v>末松　研二</v>
          </cell>
          <cell r="CA293" t="str">
            <v>取締役</v>
          </cell>
          <cell r="CC293">
            <v>17034</v>
          </cell>
          <cell r="CD293">
            <v>71</v>
          </cell>
          <cell r="CE293" t="str">
            <v>男性</v>
          </cell>
        </row>
        <row r="294">
          <cell r="A294" t="str">
            <v>UU0283</v>
          </cell>
          <cell r="C294">
            <v>42956</v>
          </cell>
          <cell r="E294" t="str">
            <v>新規</v>
          </cell>
          <cell r="V294" t="b">
            <v>1</v>
          </cell>
          <cell r="W294" t="str">
            <v>ﾒﾅｰﾄﾞｹｼｮｳﾋﾝ ﾊｯﾋﾟｰﾍﾞﾘｰﾀﾞｲｺｳﾃﾝ</v>
          </cell>
          <cell r="X294" t="str">
            <v>メナード化粧品　ハッピーベリー代行店</v>
          </cell>
          <cell r="Y294" t="str">
            <v>ﾔﾌﾞ ｸﾐｺ</v>
          </cell>
          <cell r="Z294" t="str">
            <v>薮　久美子</v>
          </cell>
          <cell r="AA294" t="str">
            <v/>
          </cell>
          <cell r="AB294">
            <v>32</v>
          </cell>
          <cell r="AC294" t="str">
            <v>化粧品、化粧用具</v>
          </cell>
          <cell r="AD294">
            <v>3</v>
          </cell>
          <cell r="AE294" t="str">
            <v>健康食品</v>
          </cell>
          <cell r="AF294">
            <v>23</v>
          </cell>
          <cell r="AG294" t="str">
            <v>紳士下着、婦人下着</v>
          </cell>
          <cell r="AH294">
            <v>26</v>
          </cell>
          <cell r="AI294" t="str">
            <v>アクセサリー、貴金属</v>
          </cell>
          <cell r="AK294" t="str">
            <v/>
          </cell>
          <cell r="AL294" t="str">
            <v>075-202-1566</v>
          </cell>
          <cell r="AM294" t="str">
            <v>618-0081</v>
          </cell>
          <cell r="AN294" t="str">
            <v>京都府乙訓郡大山崎町下植野宮脇1-164</v>
          </cell>
          <cell r="BD294" t="str">
            <v>ﾔﾌﾞ ｸﾐｺ</v>
          </cell>
          <cell r="BE294" t="str">
            <v>薮　久美子</v>
          </cell>
          <cell r="BH294">
            <v>27653</v>
          </cell>
          <cell r="BI294">
            <v>42</v>
          </cell>
          <cell r="BJ294" t="str">
            <v>女性</v>
          </cell>
        </row>
        <row r="295">
          <cell r="A295" t="str">
            <v>UU0284</v>
          </cell>
          <cell r="C295">
            <v>42972</v>
          </cell>
          <cell r="E295" t="str">
            <v>新規</v>
          </cell>
          <cell r="V295" t="b">
            <v>1</v>
          </cell>
          <cell r="W295" t="str">
            <v>ﾒﾅｰﾄﾞｹｼｮｳﾋﾝ ｱﾙﾄﾋﾟｱｰﾉﾀﾞｲｺｳﾃﾝ</v>
          </cell>
          <cell r="X295" t="str">
            <v>メナード化粧品　アルトピアーノ代行店</v>
          </cell>
          <cell r="Y295" t="str">
            <v>ﾃﾞﾄ ｼﾞｭﾝｺ</v>
          </cell>
          <cell r="Z295" t="str">
            <v>出戸　淳子</v>
          </cell>
          <cell r="AA295" t="str">
            <v/>
          </cell>
          <cell r="AB295">
            <v>32</v>
          </cell>
          <cell r="AC295" t="str">
            <v>化粧品、化粧用具</v>
          </cell>
          <cell r="AD295">
            <v>3</v>
          </cell>
          <cell r="AE295" t="str">
            <v>健康食品</v>
          </cell>
          <cell r="AF295">
            <v>23</v>
          </cell>
          <cell r="AG295" t="str">
            <v>紳士下着、婦人下着</v>
          </cell>
          <cell r="AH295">
            <v>26</v>
          </cell>
          <cell r="AI295" t="str">
            <v>アクセサリー、貴金属</v>
          </cell>
          <cell r="AK295" t="str">
            <v/>
          </cell>
          <cell r="AL295" t="str">
            <v>077-574-0892</v>
          </cell>
          <cell r="AM295" t="str">
            <v>520-0242</v>
          </cell>
          <cell r="AN295" t="str">
            <v>滋賀県大津市本堅田二丁目24-6</v>
          </cell>
          <cell r="BD295" t="str">
            <v>ﾃﾞﾄ ｼﾞｭﾝｺ</v>
          </cell>
          <cell r="BE295" t="str">
            <v>出戸　淳子</v>
          </cell>
          <cell r="BH295">
            <v>25419</v>
          </cell>
          <cell r="BI295">
            <v>48</v>
          </cell>
          <cell r="BJ295" t="str">
            <v>女性</v>
          </cell>
        </row>
        <row r="296">
          <cell r="A296" t="str">
            <v>UU0285</v>
          </cell>
          <cell r="C296">
            <v>42983</v>
          </cell>
          <cell r="E296" t="str">
            <v>新規</v>
          </cell>
          <cell r="V296" t="b">
            <v>1</v>
          </cell>
          <cell r="W296" t="str">
            <v>ﾒﾅｰﾄﾞｹｼｮｳﾋﾝ ｾｲﾘｮｳﾐﾅﾐﾀﾞｲｺｳﾃﾝ</v>
          </cell>
          <cell r="X296" t="str">
            <v>メナード化粧品　清陵南代行店</v>
          </cell>
          <cell r="Y296" t="str">
            <v>ｵｵｽｷﾞ ﾖｼﾐ</v>
          </cell>
          <cell r="Z296" t="str">
            <v>大杉　佳美</v>
          </cell>
          <cell r="AA296" t="str">
            <v/>
          </cell>
          <cell r="AB296">
            <v>32</v>
          </cell>
          <cell r="AC296" t="str">
            <v>化粧品、化粧用具</v>
          </cell>
          <cell r="AD296">
            <v>3</v>
          </cell>
          <cell r="AE296" t="str">
            <v>健康食品</v>
          </cell>
          <cell r="AF296">
            <v>23</v>
          </cell>
          <cell r="AG296" t="str">
            <v>紳士下着、婦人下着</v>
          </cell>
          <cell r="AH296">
            <v>26</v>
          </cell>
          <cell r="AI296" t="str">
            <v>アクセサリー、貴金属</v>
          </cell>
          <cell r="AK296" t="str">
            <v/>
          </cell>
          <cell r="AL296" t="str">
            <v>077-534-9181</v>
          </cell>
          <cell r="AM296" t="str">
            <v>520-2141</v>
          </cell>
          <cell r="AN296" t="str">
            <v>滋賀県大津市大江6丁目13-24</v>
          </cell>
          <cell r="BD296" t="str">
            <v>ｵｵｽｷﾞ ﾖｼﾐ</v>
          </cell>
          <cell r="BE296" t="str">
            <v>大杉　佳美</v>
          </cell>
          <cell r="BH296">
            <v>22759</v>
          </cell>
          <cell r="BI296">
            <v>55</v>
          </cell>
          <cell r="BJ296" t="str">
            <v>女性</v>
          </cell>
        </row>
        <row r="297">
          <cell r="A297" t="str">
            <v>UU0286</v>
          </cell>
          <cell r="C297">
            <v>42972</v>
          </cell>
          <cell r="E297" t="str">
            <v>新規</v>
          </cell>
          <cell r="V297" t="b">
            <v>1</v>
          </cell>
          <cell r="W297" t="str">
            <v>ﾒﾅｰﾄﾞｹｼｮｳﾋﾝ ﾁｬｶﾞｻｷﾀﾞｲｺｳﾃﾝ</v>
          </cell>
          <cell r="X297" t="str">
            <v>メナード化粧品　茶ヶ崎代行店</v>
          </cell>
          <cell r="Y297" t="str">
            <v>ﾋｶﾞｼｳﾗ ﾋﾛｺ</v>
          </cell>
          <cell r="Z297" t="str">
            <v>東浦　弘子</v>
          </cell>
          <cell r="AA297" t="str">
            <v/>
          </cell>
          <cell r="AB297">
            <v>32</v>
          </cell>
          <cell r="AC297" t="str">
            <v>化粧品、化粧用具</v>
          </cell>
          <cell r="AD297">
            <v>3</v>
          </cell>
          <cell r="AE297" t="str">
            <v>健康食品</v>
          </cell>
          <cell r="AF297">
            <v>23</v>
          </cell>
          <cell r="AG297" t="str">
            <v>紳士下着、婦人下着</v>
          </cell>
          <cell r="AH297">
            <v>26</v>
          </cell>
          <cell r="AI297" t="str">
            <v>アクセサリー、貴金属</v>
          </cell>
          <cell r="AK297" t="str">
            <v/>
          </cell>
          <cell r="AL297" t="str">
            <v>077-525-3995</v>
          </cell>
          <cell r="AM297" t="str">
            <v>520-0023</v>
          </cell>
          <cell r="AN297" t="str">
            <v>滋賀県大津市茶ヶ崎3-11 ディオフェルティ大津801</v>
          </cell>
          <cell r="BD297" t="str">
            <v>ﾋｶﾞｼｳﾗ ﾋﾛｺ</v>
          </cell>
          <cell r="BE297" t="str">
            <v>東浦　弘子</v>
          </cell>
          <cell r="BH297">
            <v>17920</v>
          </cell>
          <cell r="BI297">
            <v>68</v>
          </cell>
          <cell r="BJ297" t="str">
            <v>女性</v>
          </cell>
        </row>
        <row r="298">
          <cell r="A298" t="str">
            <v>UU0287</v>
          </cell>
          <cell r="C298">
            <v>42972</v>
          </cell>
          <cell r="E298" t="str">
            <v>新規</v>
          </cell>
          <cell r="V298" t="b">
            <v>1</v>
          </cell>
          <cell r="W298" t="str">
            <v>ﾒﾅｰﾄﾞｹｼｮｳﾋﾝ ｸｻﾂﾔﾊﾞｾﾀﾞｲｺｳﾃﾝ</v>
          </cell>
          <cell r="X298" t="str">
            <v>メナード化粧品　草津矢橋代行店</v>
          </cell>
          <cell r="Y298" t="str">
            <v>ﾔﾏﾓﾄ ｴﾐｺ</v>
          </cell>
          <cell r="Z298" t="str">
            <v>山本　ゑみ子</v>
          </cell>
          <cell r="AA298" t="str">
            <v/>
          </cell>
          <cell r="AB298">
            <v>32</v>
          </cell>
          <cell r="AC298" t="str">
            <v>化粧品、化粧用具</v>
          </cell>
          <cell r="AD298">
            <v>3</v>
          </cell>
          <cell r="AE298" t="str">
            <v>健康食品</v>
          </cell>
          <cell r="AF298">
            <v>23</v>
          </cell>
          <cell r="AG298" t="str">
            <v>紳士下着、婦人下着</v>
          </cell>
          <cell r="AH298">
            <v>26</v>
          </cell>
          <cell r="AI298" t="str">
            <v>アクセサリー、貴金属</v>
          </cell>
          <cell r="AK298" t="str">
            <v/>
          </cell>
          <cell r="AL298" t="str">
            <v>077-564-5561</v>
          </cell>
          <cell r="AM298" t="str">
            <v>525-0066</v>
          </cell>
          <cell r="AN298" t="str">
            <v>滋賀県草津市矢橋町92-4</v>
          </cell>
          <cell r="BD298" t="str">
            <v>ﾔﾏﾓﾄ ｴﾐｺ</v>
          </cell>
          <cell r="BE298" t="str">
            <v>山本　ゑみ子</v>
          </cell>
          <cell r="BH298">
            <v>20278</v>
          </cell>
          <cell r="BI298">
            <v>62</v>
          </cell>
          <cell r="BJ298" t="str">
            <v>女性</v>
          </cell>
        </row>
        <row r="299">
          <cell r="A299" t="str">
            <v>UU0288</v>
          </cell>
          <cell r="C299">
            <v>42972</v>
          </cell>
          <cell r="E299" t="str">
            <v>新規</v>
          </cell>
          <cell r="V299" t="b">
            <v>1</v>
          </cell>
          <cell r="W299" t="str">
            <v>ﾒﾅｰﾄﾞｹｼｮｳﾋﾝ ｳﾞｨｳﾞｨｱﾝ ｼﾞｭｼﾞｭﾀﾞｲｺｳﾃﾝ</v>
          </cell>
          <cell r="X299" t="str">
            <v>メナード化粧品　ヴィヴィアン　ジュジュ代行店</v>
          </cell>
          <cell r="Y299" t="str">
            <v>ｺﾝﾄﾞｳ ﾁｴｺ</v>
          </cell>
          <cell r="Z299" t="str">
            <v>近藤　千絵子</v>
          </cell>
          <cell r="AA299" t="str">
            <v/>
          </cell>
          <cell r="AB299">
            <v>32</v>
          </cell>
          <cell r="AC299" t="str">
            <v>化粧品、化粧用具</v>
          </cell>
          <cell r="AD299">
            <v>3</v>
          </cell>
          <cell r="AE299" t="str">
            <v>健康食品</v>
          </cell>
          <cell r="AF299">
            <v>23</v>
          </cell>
          <cell r="AG299" t="str">
            <v>紳士下着、婦人下着</v>
          </cell>
          <cell r="AH299">
            <v>26</v>
          </cell>
          <cell r="AI299" t="str">
            <v>アクセサリー、貴金属</v>
          </cell>
          <cell r="AK299" t="str">
            <v/>
          </cell>
          <cell r="AL299" t="str">
            <v>0742-81-9066</v>
          </cell>
          <cell r="AM299" t="str">
            <v>631-0072</v>
          </cell>
          <cell r="AN299" t="str">
            <v>奈良県奈良市二名三丁目1104-7</v>
          </cell>
          <cell r="BD299" t="str">
            <v>ｺﾝﾄﾞｳ ﾁｴｺ</v>
          </cell>
          <cell r="BE299" t="str">
            <v>近藤　千絵子</v>
          </cell>
          <cell r="BH299">
            <v>28236</v>
          </cell>
          <cell r="BI299">
            <v>40</v>
          </cell>
          <cell r="BJ299" t="str">
            <v>女性</v>
          </cell>
        </row>
        <row r="300">
          <cell r="A300" t="str">
            <v>UU0289</v>
          </cell>
          <cell r="C300">
            <v>42966</v>
          </cell>
          <cell r="E300" t="str">
            <v>新規</v>
          </cell>
          <cell r="V300" t="b">
            <v>1</v>
          </cell>
          <cell r="W300" t="str">
            <v>ﾒﾅｰﾄﾞｹｼｮｳﾋﾝ ｷﾎﾞｳﾉﾓﾘﾀﾞｲｺｳﾃﾝ</v>
          </cell>
          <cell r="X300" t="str">
            <v>メナード化粧品　希望の森代行店</v>
          </cell>
          <cell r="Y300" t="str">
            <v>ﾓﾘ ﾁﾂﾞｺ</v>
          </cell>
          <cell r="Z300" t="str">
            <v>森　千鶴子</v>
          </cell>
          <cell r="AA300" t="str">
            <v/>
          </cell>
          <cell r="AB300">
            <v>32</v>
          </cell>
          <cell r="AC300" t="str">
            <v>化粧品、化粧用具</v>
          </cell>
          <cell r="AD300">
            <v>3</v>
          </cell>
          <cell r="AE300" t="str">
            <v>健康食品</v>
          </cell>
          <cell r="AF300">
            <v>23</v>
          </cell>
          <cell r="AG300" t="str">
            <v>紳士下着、婦人下着</v>
          </cell>
          <cell r="AH300">
            <v>26</v>
          </cell>
          <cell r="AI300" t="str">
            <v>アクセサリー、貴金属</v>
          </cell>
          <cell r="AK300" t="str">
            <v/>
          </cell>
          <cell r="AL300" t="str">
            <v>077-588-3460</v>
          </cell>
          <cell r="AM300" t="str">
            <v>520-2352</v>
          </cell>
          <cell r="AN300" t="str">
            <v>滋賀県野洲市富波乙385-5</v>
          </cell>
          <cell r="BD300" t="str">
            <v>ﾓﾘ ﾁﾂﾞｺ</v>
          </cell>
          <cell r="BE300" t="str">
            <v>森　千鶴子</v>
          </cell>
          <cell r="BH300">
            <v>17456</v>
          </cell>
          <cell r="BI300">
            <v>69</v>
          </cell>
          <cell r="BJ300" t="str">
            <v>女性</v>
          </cell>
        </row>
        <row r="301">
          <cell r="A301" t="str">
            <v>UU0290</v>
          </cell>
          <cell r="C301">
            <v>42971</v>
          </cell>
          <cell r="E301" t="str">
            <v>新規</v>
          </cell>
          <cell r="V301" t="b">
            <v>1</v>
          </cell>
          <cell r="W301" t="str">
            <v>ﾒﾅｰﾄﾞｹｼｮｳﾋﾝ ﾅﾅﾎｼﾍﾞﾘｰﾀﾞｲｺｳﾃﾝ</v>
          </cell>
          <cell r="X301" t="str">
            <v>メナード化粧品　ナナホシベリー代行店</v>
          </cell>
          <cell r="Y301" t="str">
            <v>ｺｾ ﾔｽﾖ</v>
          </cell>
          <cell r="Z301" t="str">
            <v>古瀬　安代</v>
          </cell>
          <cell r="AA301" t="str">
            <v/>
          </cell>
          <cell r="AB301">
            <v>32</v>
          </cell>
          <cell r="AC301" t="str">
            <v>化粧品、化粧用具</v>
          </cell>
          <cell r="AD301">
            <v>3</v>
          </cell>
          <cell r="AE301" t="str">
            <v>健康食品</v>
          </cell>
          <cell r="AF301">
            <v>23</v>
          </cell>
          <cell r="AG301" t="str">
            <v>紳士下着、婦人下着</v>
          </cell>
          <cell r="AH301">
            <v>26</v>
          </cell>
          <cell r="AI301" t="str">
            <v>アクセサリー、貴金属</v>
          </cell>
          <cell r="AK301" t="str">
            <v/>
          </cell>
          <cell r="AL301" t="str">
            <v>075-925-8662</v>
          </cell>
          <cell r="AM301" t="str">
            <v>612-8484</v>
          </cell>
          <cell r="AN301" t="str">
            <v>京都府京都市伏見区羽束師鴨川町19-4</v>
          </cell>
          <cell r="BD301" t="str">
            <v>ｺｾ ﾔｽﾖ</v>
          </cell>
          <cell r="BE301" t="str">
            <v>古瀬　安代</v>
          </cell>
          <cell r="BH301">
            <v>27068</v>
          </cell>
          <cell r="BI301">
            <v>43</v>
          </cell>
          <cell r="BJ301" t="str">
            <v>女性</v>
          </cell>
        </row>
        <row r="302">
          <cell r="A302" t="str">
            <v>UU0291</v>
          </cell>
          <cell r="C302">
            <v>42962</v>
          </cell>
          <cell r="E302" t="str">
            <v>新規</v>
          </cell>
          <cell r="V302" t="b">
            <v>1</v>
          </cell>
          <cell r="W302" t="str">
            <v>ﾒﾅｰﾄﾞｹｼｮｳﾋﾝ ﾗｯｷｰｸﾛｰﾊﾞｰﾀﾞｲｺｳﾃﾝ</v>
          </cell>
          <cell r="X302" t="str">
            <v>メナード化粧品　ラッキークローバー代行店</v>
          </cell>
          <cell r="Y302" t="str">
            <v>ﾔﾏｼﾀ ﾕﾐｺ</v>
          </cell>
          <cell r="Z302" t="str">
            <v>山下　由美子</v>
          </cell>
          <cell r="AA302" t="str">
            <v/>
          </cell>
          <cell r="AB302">
            <v>32</v>
          </cell>
          <cell r="AC302" t="str">
            <v>化粧品、化粧用具</v>
          </cell>
          <cell r="AD302">
            <v>3</v>
          </cell>
          <cell r="AE302" t="str">
            <v>健康食品</v>
          </cell>
          <cell r="AF302">
            <v>23</v>
          </cell>
          <cell r="AG302" t="str">
            <v>紳士下着、婦人下着</v>
          </cell>
          <cell r="AH302">
            <v>26</v>
          </cell>
          <cell r="AI302" t="str">
            <v>アクセサリー、貴金属</v>
          </cell>
          <cell r="AK302" t="str">
            <v/>
          </cell>
          <cell r="AL302" t="str">
            <v>075-641-7853</v>
          </cell>
          <cell r="AM302" t="str">
            <v>612-0847</v>
          </cell>
          <cell r="AN302" t="str">
            <v>京都府京都市伏見区深草大亀谷大山町98</v>
          </cell>
          <cell r="BD302" t="str">
            <v>ﾔﾏｼﾀ ﾕﾐｺ</v>
          </cell>
          <cell r="BE302" t="str">
            <v>山下　由美子</v>
          </cell>
          <cell r="BH302">
            <v>25677</v>
          </cell>
          <cell r="BI302">
            <v>47</v>
          </cell>
          <cell r="BJ302" t="str">
            <v>女性</v>
          </cell>
        </row>
        <row r="303">
          <cell r="A303" t="str">
            <v>UU0292</v>
          </cell>
          <cell r="C303">
            <v>42971</v>
          </cell>
          <cell r="E303" t="str">
            <v>新規</v>
          </cell>
          <cell r="V303" t="b">
            <v>1</v>
          </cell>
          <cell r="W303" t="str">
            <v>ﾒﾅｰﾄﾞｹｼｮｳﾋﾝ ﾔｽﾄﾊﾞﾀﾞｲｺｳﾃﾝ</v>
          </cell>
          <cell r="X303" t="str">
            <v>メナード化粧品　野洲冨波代行店</v>
          </cell>
          <cell r="Y303" t="str">
            <v>ｲﾜｲ ﾁｴｺ</v>
          </cell>
          <cell r="Z303" t="str">
            <v>岩井　智惠子</v>
          </cell>
          <cell r="AA303" t="str">
            <v/>
          </cell>
          <cell r="AB303">
            <v>32</v>
          </cell>
          <cell r="AC303" t="str">
            <v>化粧品、化粧用具</v>
          </cell>
          <cell r="AD303">
            <v>3</v>
          </cell>
          <cell r="AE303" t="str">
            <v>健康食品</v>
          </cell>
          <cell r="AF303">
            <v>23</v>
          </cell>
          <cell r="AG303" t="str">
            <v>紳士下着、婦人下着</v>
          </cell>
          <cell r="AH303">
            <v>26</v>
          </cell>
          <cell r="AI303" t="str">
            <v>アクセサリー、貴金属</v>
          </cell>
          <cell r="AK303" t="str">
            <v/>
          </cell>
          <cell r="AL303" t="str">
            <v>077-588-3763</v>
          </cell>
          <cell r="AM303" t="str">
            <v>520-2352</v>
          </cell>
          <cell r="AN303" t="str">
            <v>滋賀県野洲市冨波乙307-3</v>
          </cell>
          <cell r="BD303" t="str">
            <v>ｲﾜｲ ﾁｴｺ</v>
          </cell>
          <cell r="BE303" t="str">
            <v>岩井　智惠子</v>
          </cell>
          <cell r="BH303">
            <v>19585</v>
          </cell>
          <cell r="BI303">
            <v>64</v>
          </cell>
          <cell r="BJ303" t="str">
            <v>女性</v>
          </cell>
        </row>
        <row r="304">
          <cell r="A304" t="str">
            <v>UU0293</v>
          </cell>
          <cell r="C304">
            <v>42957</v>
          </cell>
          <cell r="E304" t="str">
            <v>新規</v>
          </cell>
          <cell r="V304" t="b">
            <v>1</v>
          </cell>
          <cell r="W304" t="str">
            <v>ﾒﾅｰﾄﾞｹｼｮｳﾋﾝ ｼﾓﾀﾞｷﾀﾀﾞｲｺｳﾃﾝ</v>
          </cell>
          <cell r="X304" t="str">
            <v>メナード化粧品　下田北代行店</v>
          </cell>
          <cell r="Y304" t="str">
            <v>ﾀﾆｸﾞﾁ ﾅﾐｺ</v>
          </cell>
          <cell r="Z304" t="str">
            <v>谷口　並子</v>
          </cell>
          <cell r="AA304" t="str">
            <v/>
          </cell>
          <cell r="AB304">
            <v>32</v>
          </cell>
          <cell r="AC304" t="str">
            <v>化粧品、化粧用具</v>
          </cell>
          <cell r="AD304">
            <v>3</v>
          </cell>
          <cell r="AE304" t="str">
            <v>健康食品</v>
          </cell>
          <cell r="AF304">
            <v>23</v>
          </cell>
          <cell r="AG304" t="str">
            <v>紳士下着、婦人下着</v>
          </cell>
          <cell r="AH304">
            <v>26</v>
          </cell>
          <cell r="AI304" t="str">
            <v>アクセサリー、貴金属</v>
          </cell>
          <cell r="AK304" t="str">
            <v/>
          </cell>
          <cell r="AL304" t="str">
            <v>0748-75-2114</v>
          </cell>
          <cell r="AM304" t="str">
            <v>520-3201</v>
          </cell>
          <cell r="AN304" t="str">
            <v>滋賀県湖南市下田469</v>
          </cell>
          <cell r="BD304" t="str">
            <v>ﾀﾆｸﾞﾁ ﾅﾐｺ</v>
          </cell>
          <cell r="BE304" t="str">
            <v>谷口　並子</v>
          </cell>
          <cell r="BH304">
            <v>14003</v>
          </cell>
          <cell r="BI304">
            <v>79</v>
          </cell>
          <cell r="BJ304" t="str">
            <v>女性</v>
          </cell>
        </row>
        <row r="305">
          <cell r="A305" t="str">
            <v>UU0294</v>
          </cell>
          <cell r="C305">
            <v>42982</v>
          </cell>
          <cell r="E305" t="str">
            <v>新規</v>
          </cell>
          <cell r="V305" t="b">
            <v>1</v>
          </cell>
          <cell r="W305" t="str">
            <v>ﾒﾅｰﾄﾞｹｼｮｳﾋﾝ ｷﾗﾗｵﾋｻﾏﾀﾞｲｺｳﾃﾝ</v>
          </cell>
          <cell r="X305" t="str">
            <v>メナード化粧品　きららおひさま代行店</v>
          </cell>
          <cell r="Y305" t="str">
            <v>ｲｽﾞﾐ ｱﾂｺ</v>
          </cell>
          <cell r="Z305" t="str">
            <v>泉　敦子</v>
          </cell>
          <cell r="AA305" t="str">
            <v/>
          </cell>
          <cell r="AB305">
            <v>32</v>
          </cell>
          <cell r="AC305" t="str">
            <v>化粧品、化粧用具</v>
          </cell>
          <cell r="AD305">
            <v>3</v>
          </cell>
          <cell r="AE305" t="str">
            <v>健康食品</v>
          </cell>
          <cell r="AF305">
            <v>23</v>
          </cell>
          <cell r="AG305" t="str">
            <v>紳士下着、婦人下着</v>
          </cell>
          <cell r="AH305">
            <v>26</v>
          </cell>
          <cell r="AI305" t="str">
            <v>アクセサリー、貴金属</v>
          </cell>
          <cell r="AK305" t="str">
            <v/>
          </cell>
          <cell r="AL305" t="str">
            <v>072-877-1741</v>
          </cell>
          <cell r="AM305" t="str">
            <v>575-0003</v>
          </cell>
          <cell r="AN305" t="str">
            <v>大阪府四条畷市岡山東5-5-16</v>
          </cell>
          <cell r="BD305" t="str">
            <v>ｲｽﾞﾐ ｱﾂｺ</v>
          </cell>
          <cell r="BE305" t="str">
            <v>泉　敦子</v>
          </cell>
          <cell r="BH305">
            <v>24488</v>
          </cell>
          <cell r="BI305">
            <v>42</v>
          </cell>
          <cell r="BJ305" t="str">
            <v>女性</v>
          </cell>
        </row>
        <row r="306">
          <cell r="A306" t="str">
            <v>UU0295</v>
          </cell>
          <cell r="C306">
            <v>42982</v>
          </cell>
          <cell r="E306" t="str">
            <v>新規</v>
          </cell>
          <cell r="V306" t="b">
            <v>1</v>
          </cell>
          <cell r="W306" t="str">
            <v>ﾒﾅｰﾄﾞｹｼｮｳﾋﾝ ﾃﾝｶﾏﾙﾏﾙﾀﾞｲｺｳﾃﾝ</v>
          </cell>
          <cell r="X306" t="str">
            <v>メナード化粧品　天花まるまる代行店</v>
          </cell>
          <cell r="Y306" t="str">
            <v>ﾑﾗﾀ ﾏｷｺ</v>
          </cell>
          <cell r="Z306" t="str">
            <v>村田　牧子</v>
          </cell>
          <cell r="AA306" t="str">
            <v/>
          </cell>
          <cell r="AB306">
            <v>32</v>
          </cell>
          <cell r="AC306" t="str">
            <v>化粧品、化粧用具</v>
          </cell>
          <cell r="AD306">
            <v>3</v>
          </cell>
          <cell r="AE306" t="str">
            <v>健康食品</v>
          </cell>
          <cell r="AF306">
            <v>23</v>
          </cell>
          <cell r="AG306" t="str">
            <v>紳士下着、婦人下着</v>
          </cell>
          <cell r="AH306">
            <v>26</v>
          </cell>
          <cell r="AI306" t="str">
            <v>アクセサリー、貴金属</v>
          </cell>
          <cell r="AK306" t="str">
            <v/>
          </cell>
          <cell r="AL306" t="str">
            <v>075-671-2696</v>
          </cell>
          <cell r="AM306" t="str">
            <v>601-8336</v>
          </cell>
          <cell r="AN306" t="str">
            <v>京都府京都市南区吉祥院菅原町一番地</v>
          </cell>
          <cell r="BD306" t="str">
            <v>ﾑﾗﾀ ﾏｷｺ</v>
          </cell>
          <cell r="BE306" t="str">
            <v>村田　牧子</v>
          </cell>
          <cell r="BH306">
            <v>21681</v>
          </cell>
          <cell r="BI306">
            <v>58</v>
          </cell>
          <cell r="BJ306" t="str">
            <v>女性</v>
          </cell>
        </row>
        <row r="307">
          <cell r="A307" t="str">
            <v>UU0296</v>
          </cell>
          <cell r="C307">
            <v>42982</v>
          </cell>
          <cell r="E307" t="str">
            <v>新規</v>
          </cell>
          <cell r="V307" t="b">
            <v>1</v>
          </cell>
          <cell r="W307" t="str">
            <v>ﾒﾅｰﾄﾞｹｼｮｳﾋﾝ ﾐﾅﾐﾅｶﾉﾂﾎﾞﾀﾞｲｺｳﾃﾝ</v>
          </cell>
          <cell r="X307" t="str">
            <v>メナード化粧品　南中ノ坪代行店</v>
          </cell>
          <cell r="Y307" t="str">
            <v>ｶﾜﾄ ｼﾉﾌﾞ</v>
          </cell>
          <cell r="Z307" t="str">
            <v>川戸　忍</v>
          </cell>
          <cell r="AA307" t="str">
            <v/>
          </cell>
          <cell r="AB307">
            <v>32</v>
          </cell>
          <cell r="AC307" t="str">
            <v>化粧品、化粧用具</v>
          </cell>
          <cell r="AD307">
            <v>3</v>
          </cell>
          <cell r="AE307" t="str">
            <v>健康食品</v>
          </cell>
          <cell r="AF307">
            <v>23</v>
          </cell>
          <cell r="AG307" t="str">
            <v>紳士下着、婦人下着</v>
          </cell>
          <cell r="AH307">
            <v>26</v>
          </cell>
          <cell r="AI307" t="str">
            <v>アクセサリー、貴金属</v>
          </cell>
          <cell r="AK307" t="str">
            <v/>
          </cell>
          <cell r="AL307" t="str">
            <v xml:space="preserve"> 075-672-3003（携帯：090-1965-9356）</v>
          </cell>
          <cell r="AM307" t="str">
            <v>601-8188</v>
          </cell>
          <cell r="AN307" t="str">
            <v>京都府京都市南区上鳥羽南中ノ坪103　トーワマンション206</v>
          </cell>
          <cell r="BD307" t="str">
            <v>ｶﾜﾄ ｼﾉﾌﾞ</v>
          </cell>
          <cell r="BE307" t="str">
            <v>川戸　忍</v>
          </cell>
          <cell r="BH307">
            <v>28580</v>
          </cell>
          <cell r="BI307">
            <v>39</v>
          </cell>
          <cell r="BJ307" t="str">
            <v>女性</v>
          </cell>
        </row>
        <row r="308">
          <cell r="A308" t="str">
            <v>UU0297</v>
          </cell>
          <cell r="C308">
            <v>42976</v>
          </cell>
          <cell r="E308" t="str">
            <v>新規</v>
          </cell>
          <cell r="V308" t="b">
            <v>1</v>
          </cell>
          <cell r="W308" t="str">
            <v>ﾒﾅｰﾄﾞｹｼｮｳﾋﾝ ｶﾙﾘｴｽｽﾞﾀﾞｲｺｳﾃﾝ</v>
          </cell>
          <cell r="X308" t="str">
            <v>メナード化粧品　カルリエスズ代行店</v>
          </cell>
          <cell r="Y308" t="str">
            <v>ｷﾀﾑﾗ ｶｽﾞﾐ</v>
          </cell>
          <cell r="Z308" t="str">
            <v>北村　和美</v>
          </cell>
          <cell r="AA308" t="str">
            <v/>
          </cell>
          <cell r="AB308">
            <v>32</v>
          </cell>
          <cell r="AC308" t="str">
            <v>化粧品、化粧用具</v>
          </cell>
          <cell r="AD308">
            <v>3</v>
          </cell>
          <cell r="AE308" t="str">
            <v>健康食品</v>
          </cell>
          <cell r="AF308">
            <v>23</v>
          </cell>
          <cell r="AG308" t="str">
            <v>紳士下着、婦人下着</v>
          </cell>
          <cell r="AH308">
            <v>26</v>
          </cell>
          <cell r="AI308" t="str">
            <v>アクセサリー、貴金属</v>
          </cell>
          <cell r="AK308" t="str">
            <v/>
          </cell>
          <cell r="AL308" t="str">
            <v>075-392-6159</v>
          </cell>
          <cell r="AM308" t="str">
            <v>615-8282</v>
          </cell>
          <cell r="AN308" t="str">
            <v>京都府京都市西京区松尾大利町20-29</v>
          </cell>
          <cell r="BD308" t="str">
            <v>ｷﾀﾑﾗ ｶｽﾞﾐ</v>
          </cell>
          <cell r="BE308" t="str">
            <v>北村　和美</v>
          </cell>
          <cell r="BH308">
            <v>25550</v>
          </cell>
          <cell r="BI308">
            <v>47</v>
          </cell>
          <cell r="BJ308" t="str">
            <v>女性</v>
          </cell>
        </row>
        <row r="309">
          <cell r="A309" t="str">
            <v>UU0298</v>
          </cell>
          <cell r="C309">
            <v>42976</v>
          </cell>
          <cell r="E309" t="str">
            <v>新規</v>
          </cell>
          <cell r="V309" t="b">
            <v>1</v>
          </cell>
          <cell r="W309" t="str">
            <v>ﾒﾅｰﾄﾞｹｼｮｳﾋﾝ ﾅｶｳｽﾞﾏｻﾊﾝｼｬ</v>
          </cell>
          <cell r="X309" t="str">
            <v>メナード化粧品　中太秦販社</v>
          </cell>
          <cell r="Y309" t="str">
            <v>ｶｻﾀﾆ ｽﾐｺ</v>
          </cell>
          <cell r="Z309" t="str">
            <v>笠谷　すみ子</v>
          </cell>
          <cell r="AA309" t="str">
            <v/>
          </cell>
          <cell r="AB309">
            <v>32</v>
          </cell>
          <cell r="AC309" t="str">
            <v>化粧品、化粧用具</v>
          </cell>
          <cell r="AD309">
            <v>3</v>
          </cell>
          <cell r="AE309" t="str">
            <v>健康食品</v>
          </cell>
          <cell r="AF309">
            <v>23</v>
          </cell>
          <cell r="AG309" t="str">
            <v>紳士下着、婦人下着</v>
          </cell>
          <cell r="AH309">
            <v>26</v>
          </cell>
          <cell r="AI309" t="str">
            <v>アクセサリー、貴金属</v>
          </cell>
          <cell r="AK309" t="str">
            <v/>
          </cell>
          <cell r="AL309" t="str">
            <v>075-881-8149</v>
          </cell>
          <cell r="AM309" t="str">
            <v>616-8171</v>
          </cell>
          <cell r="AN309" t="str">
            <v>京都府京都市右京区太秦青木ヶ原町7-6</v>
          </cell>
          <cell r="BD309" t="str">
            <v>ｶｻﾀﾆ ｽﾐｺ</v>
          </cell>
          <cell r="BE309" t="str">
            <v>笠谷　すみ子</v>
          </cell>
          <cell r="BH309">
            <v>17890</v>
          </cell>
          <cell r="BI309">
            <v>68</v>
          </cell>
          <cell r="BJ309" t="str">
            <v>女性</v>
          </cell>
        </row>
        <row r="310">
          <cell r="A310" t="str">
            <v>UU0299</v>
          </cell>
          <cell r="C310">
            <v>42990</v>
          </cell>
          <cell r="E310" t="str">
            <v>新規</v>
          </cell>
          <cell r="V310" t="b">
            <v>1</v>
          </cell>
          <cell r="W310" t="str">
            <v>ﾒﾅｰﾄﾞｹｼｮｳﾋﾝ ｷｯｼｮｳｲﾝﾊﾝｼｬ</v>
          </cell>
          <cell r="X310" t="str">
            <v>メナード化粧品　吉祥院販社</v>
          </cell>
          <cell r="Y310" t="str">
            <v>ﾌｼﾞｲ ｹｲｺ</v>
          </cell>
          <cell r="Z310" t="str">
            <v>藤井　恵子</v>
          </cell>
          <cell r="AA310" t="str">
            <v/>
          </cell>
          <cell r="AB310">
            <v>32</v>
          </cell>
          <cell r="AC310" t="str">
            <v>化粧品、化粧用具</v>
          </cell>
          <cell r="AD310">
            <v>3</v>
          </cell>
          <cell r="AE310" t="str">
            <v>健康食品</v>
          </cell>
          <cell r="AF310">
            <v>23</v>
          </cell>
          <cell r="AG310" t="str">
            <v>紳士下着、婦人下着</v>
          </cell>
          <cell r="AH310">
            <v>26</v>
          </cell>
          <cell r="AI310" t="str">
            <v>アクセサリー、貴金属</v>
          </cell>
          <cell r="AK310" t="str">
            <v/>
          </cell>
          <cell r="AL310" t="str">
            <v>075-672-6766</v>
          </cell>
          <cell r="AM310" t="str">
            <v>601-8335</v>
          </cell>
          <cell r="AN310" t="str">
            <v>京都府京都市南区吉祥院砂ノ町44-9</v>
          </cell>
          <cell r="BD310" t="str">
            <v>ﾌｼﾞｲ ｹｲｺ</v>
          </cell>
          <cell r="BE310" t="str">
            <v>藤井　恵子</v>
          </cell>
          <cell r="BH310">
            <v>18629</v>
          </cell>
          <cell r="BI310">
            <v>66</v>
          </cell>
          <cell r="BJ310" t="str">
            <v>女性</v>
          </cell>
        </row>
        <row r="311">
          <cell r="A311" t="str">
            <v>UU0300</v>
          </cell>
          <cell r="C311">
            <v>42990</v>
          </cell>
          <cell r="E311" t="str">
            <v>新規</v>
          </cell>
          <cell r="V311" t="b">
            <v>1</v>
          </cell>
          <cell r="W311" t="str">
            <v>ﾒﾅｰﾄﾞｹｼｮｳﾋﾝ ｲﾁｺﾞｲﾁｴﾀﾞｲｺｳﾃﾝ</v>
          </cell>
          <cell r="X311" t="str">
            <v>メナード化粧品　苺いちえ代行店</v>
          </cell>
          <cell r="Y311" t="str">
            <v>ﾌｼﾞｲ ｱｲｷ</v>
          </cell>
          <cell r="Z311" t="str">
            <v>藤井　愛記</v>
          </cell>
          <cell r="AA311" t="str">
            <v/>
          </cell>
          <cell r="AB311">
            <v>32</v>
          </cell>
          <cell r="AC311" t="str">
            <v>化粧品、化粧用具</v>
          </cell>
          <cell r="AD311">
            <v>3</v>
          </cell>
          <cell r="AE311" t="str">
            <v>健康食品</v>
          </cell>
          <cell r="AF311">
            <v>23</v>
          </cell>
          <cell r="AG311" t="str">
            <v>紳士下着、婦人下着</v>
          </cell>
          <cell r="AH311">
            <v>26</v>
          </cell>
          <cell r="AI311" t="str">
            <v>アクセサリー、貴金属</v>
          </cell>
          <cell r="AK311" t="str">
            <v/>
          </cell>
          <cell r="AL311" t="str">
            <v>077-567-0133</v>
          </cell>
          <cell r="AM311" t="str">
            <v>525-0027</v>
          </cell>
          <cell r="AN311" t="str">
            <v>滋賀県草津市野村8丁目6-15 グランフェスタ205</v>
          </cell>
          <cell r="BD311" t="str">
            <v>ﾌｼﾞｲ ｱｲｷ</v>
          </cell>
          <cell r="BE311" t="str">
            <v>藤井　愛記</v>
          </cell>
          <cell r="BH311">
            <v>27467</v>
          </cell>
          <cell r="BI311">
            <v>42</v>
          </cell>
          <cell r="BJ311" t="str">
            <v>女性</v>
          </cell>
        </row>
        <row r="312">
          <cell r="A312" t="str">
            <v>UU0301</v>
          </cell>
          <cell r="C312">
            <v>42982</v>
          </cell>
          <cell r="E312" t="str">
            <v>新規</v>
          </cell>
          <cell r="V312" t="b">
            <v>1</v>
          </cell>
          <cell r="W312" t="str">
            <v>ﾒﾅｰﾄﾞｹｼｮｳﾋﾝ ﾘｯﾄｳﾊﾙﾀﾋｶﾞｼﾀﾞｲｺｳﾃﾝ</v>
          </cell>
          <cell r="X312" t="str">
            <v>メナード化粧品　栗東治田東代行店</v>
          </cell>
          <cell r="Y312" t="str">
            <v>ﾐｽﾞｷ ｻﾕﾘ</v>
          </cell>
          <cell r="Z312" t="str">
            <v>水城　佐百合</v>
          </cell>
          <cell r="AA312" t="str">
            <v/>
          </cell>
          <cell r="AB312">
            <v>32</v>
          </cell>
          <cell r="AC312" t="str">
            <v>化粧品、化粧用具</v>
          </cell>
          <cell r="AD312">
            <v>3</v>
          </cell>
          <cell r="AE312" t="str">
            <v>健康食品</v>
          </cell>
          <cell r="AF312">
            <v>23</v>
          </cell>
          <cell r="AG312" t="str">
            <v>紳士下着、婦人下着</v>
          </cell>
          <cell r="AH312">
            <v>26</v>
          </cell>
          <cell r="AI312" t="str">
            <v>アクセサリー、貴金属</v>
          </cell>
          <cell r="AK312" t="str">
            <v/>
          </cell>
          <cell r="AL312" t="str">
            <v>090-5123-9713</v>
          </cell>
          <cell r="AM312" t="str">
            <v>520-2304</v>
          </cell>
          <cell r="AN312" t="str">
            <v>滋賀県野洲市永原市有地永原第一団地3-334</v>
          </cell>
          <cell r="BD312" t="str">
            <v>ﾐｽﾞｷ ｻﾕﾘ</v>
          </cell>
          <cell r="BE312" t="str">
            <v>水城　佐百合</v>
          </cell>
          <cell r="BH312">
            <v>26213</v>
          </cell>
          <cell r="BI312">
            <v>45</v>
          </cell>
          <cell r="BJ312" t="str">
            <v>女性</v>
          </cell>
        </row>
        <row r="313">
          <cell r="A313" t="str">
            <v>UU0302</v>
          </cell>
          <cell r="C313">
            <v>42978</v>
          </cell>
          <cell r="E313" t="str">
            <v>新規</v>
          </cell>
          <cell r="V313" t="b">
            <v>1</v>
          </cell>
          <cell r="W313" t="str">
            <v>ﾒﾅｰﾄﾞｹｼｮｳﾋﾝ ﾐｶﾐﾀﾞｲﾀﾞｲｺｳﾃﾝ</v>
          </cell>
          <cell r="X313" t="str">
            <v>メナード化粧品　三上台代行店</v>
          </cell>
          <cell r="Y313" t="str">
            <v>ﾋｸﾞﾁ ﾋｻｺ</v>
          </cell>
          <cell r="Z313" t="str">
            <v>樋口　久子</v>
          </cell>
          <cell r="AA313" t="str">
            <v/>
          </cell>
          <cell r="AB313">
            <v>32</v>
          </cell>
          <cell r="AC313" t="str">
            <v>化粧品、化粧用具</v>
          </cell>
          <cell r="AD313">
            <v>3</v>
          </cell>
          <cell r="AE313" t="str">
            <v>健康食品</v>
          </cell>
          <cell r="AF313">
            <v>23</v>
          </cell>
          <cell r="AG313" t="str">
            <v>紳士下着、婦人下着</v>
          </cell>
          <cell r="AH313">
            <v>26</v>
          </cell>
          <cell r="AI313" t="str">
            <v>アクセサリー、貴金属</v>
          </cell>
          <cell r="AK313" t="str">
            <v/>
          </cell>
          <cell r="AL313" t="str">
            <v>0748-74-2088</v>
          </cell>
          <cell r="AM313" t="str">
            <v>520-3247</v>
          </cell>
          <cell r="AN313" t="str">
            <v>滋賀県湖南市菩提寺東3丁目5-36</v>
          </cell>
          <cell r="BD313" t="str">
            <v>ﾋｸﾞﾁ ﾋｻｺ</v>
          </cell>
          <cell r="BE313" t="str">
            <v>樋口　久子</v>
          </cell>
          <cell r="BH313">
            <v>20587</v>
          </cell>
          <cell r="BI313">
            <v>61</v>
          </cell>
          <cell r="BJ313" t="str">
            <v>女性</v>
          </cell>
        </row>
        <row r="314">
          <cell r="A314" t="str">
            <v>UU0303</v>
          </cell>
          <cell r="C314">
            <v>42971</v>
          </cell>
          <cell r="E314" t="str">
            <v>新規</v>
          </cell>
          <cell r="V314" t="b">
            <v>1</v>
          </cell>
          <cell r="W314" t="str">
            <v>ﾒﾅｰﾄﾞｹｼｮｳﾋﾝ ｴﾎﾟﾄｳﾅﾝﾀﾞｲｺｳﾃﾝ</v>
          </cell>
          <cell r="X314" t="str">
            <v>メナード化粧品　エポ塔南代行店</v>
          </cell>
          <cell r="Y314" t="str">
            <v>ﾖｼﾀﾆ ﾂﾈｺ</v>
          </cell>
          <cell r="Z314" t="str">
            <v>吉谷　恒子</v>
          </cell>
          <cell r="AA314" t="str">
            <v/>
          </cell>
          <cell r="AB314">
            <v>32</v>
          </cell>
          <cell r="AC314" t="str">
            <v>化粧品、化粧用具</v>
          </cell>
          <cell r="AD314">
            <v>3</v>
          </cell>
          <cell r="AE314" t="str">
            <v>健康食品</v>
          </cell>
          <cell r="AF314">
            <v>23</v>
          </cell>
          <cell r="AG314" t="str">
            <v>紳士下着、婦人下着</v>
          </cell>
          <cell r="AH314">
            <v>26</v>
          </cell>
          <cell r="AI314" t="str">
            <v>アクセサリー、貴金属</v>
          </cell>
          <cell r="AK314" t="str">
            <v/>
          </cell>
          <cell r="AL314" t="str">
            <v>075-661-8364</v>
          </cell>
          <cell r="AM314" t="str">
            <v>601-8328</v>
          </cell>
          <cell r="AN314" t="str">
            <v>京都府京都市南区吉祥院九条町15-1 西大路ガーデンハイツ222</v>
          </cell>
          <cell r="BD314" t="str">
            <v>ﾖｼﾀﾆ ﾂﾈｺ</v>
          </cell>
          <cell r="BE314" t="str">
            <v>吉谷　恒子</v>
          </cell>
          <cell r="BH314">
            <v>23711</v>
          </cell>
          <cell r="BI314">
            <v>52</v>
          </cell>
          <cell r="BJ314" t="str">
            <v>女性</v>
          </cell>
        </row>
        <row r="315">
          <cell r="A315" t="str">
            <v>UU0304</v>
          </cell>
          <cell r="C315">
            <v>42974</v>
          </cell>
          <cell r="E315" t="str">
            <v>新規</v>
          </cell>
          <cell r="V315" t="b">
            <v>1</v>
          </cell>
          <cell r="W315" t="str">
            <v>ﾒﾅｰﾄﾞｹｼｮｳﾋﾝ ｶﾂﾗｴｷﾋｶﾞｼﾀﾞｲｺｳﾃﾝ</v>
          </cell>
          <cell r="X315" t="str">
            <v>メナード化粧品　桂駅東代行店</v>
          </cell>
          <cell r="Y315" t="str">
            <v>ｶﾜﾊﾞﾀ ｱｻﾖ</v>
          </cell>
          <cell r="Z315" t="str">
            <v>川端　麻代</v>
          </cell>
          <cell r="AA315" t="str">
            <v/>
          </cell>
          <cell r="AB315">
            <v>32</v>
          </cell>
          <cell r="AC315" t="str">
            <v>化粧品、化粧用具</v>
          </cell>
          <cell r="AD315">
            <v>3</v>
          </cell>
          <cell r="AE315" t="str">
            <v>健康食品</v>
          </cell>
          <cell r="AF315">
            <v>23</v>
          </cell>
          <cell r="AG315" t="str">
            <v>紳士下着、婦人下着</v>
          </cell>
          <cell r="AH315">
            <v>26</v>
          </cell>
          <cell r="AI315" t="str">
            <v>アクセサリー、貴金属</v>
          </cell>
          <cell r="AK315" t="str">
            <v/>
          </cell>
          <cell r="AL315" t="str">
            <v>075-381-2202</v>
          </cell>
          <cell r="AM315" t="str">
            <v>615-8065</v>
          </cell>
          <cell r="AN315" t="str">
            <v>京都府京都市西京区下津林楠町73-9</v>
          </cell>
          <cell r="BD315" t="str">
            <v>ｶﾜﾊﾞﾀ ｱｻﾖ</v>
          </cell>
          <cell r="BE315" t="str">
            <v>川端　麻代</v>
          </cell>
          <cell r="BH315">
            <v>29867</v>
          </cell>
          <cell r="BI315">
            <v>35</v>
          </cell>
          <cell r="BJ315" t="str">
            <v>女性</v>
          </cell>
        </row>
        <row r="316">
          <cell r="A316" t="str">
            <v>UU0305</v>
          </cell>
          <cell r="C316">
            <v>42967</v>
          </cell>
          <cell r="E316" t="str">
            <v>新規</v>
          </cell>
          <cell r="V316" t="b">
            <v>1</v>
          </cell>
          <cell r="W316" t="str">
            <v>ﾒﾅｰﾄﾞｹｼｮｳﾋﾝ ﾘｭｳﾚﾝｶﾀﾞｲｺｳﾃﾝ</v>
          </cell>
          <cell r="X316" t="str">
            <v>メナード化粧品　りゅうれんか代行店</v>
          </cell>
          <cell r="Y316" t="str">
            <v>ﾏｴﾑﾗ ﾐﾕｷ</v>
          </cell>
          <cell r="Z316" t="str">
            <v>前村　みゆき</v>
          </cell>
          <cell r="AA316" t="str">
            <v/>
          </cell>
          <cell r="AB316">
            <v>32</v>
          </cell>
          <cell r="AC316" t="str">
            <v>化粧品、化粧用具</v>
          </cell>
          <cell r="AD316">
            <v>3</v>
          </cell>
          <cell r="AE316" t="str">
            <v>健康食品</v>
          </cell>
          <cell r="AF316">
            <v>23</v>
          </cell>
          <cell r="AG316" t="str">
            <v>紳士下着、婦人下着</v>
          </cell>
          <cell r="AH316">
            <v>26</v>
          </cell>
          <cell r="AI316" t="str">
            <v>アクセサリー、貴金属</v>
          </cell>
          <cell r="AK316" t="str">
            <v/>
          </cell>
          <cell r="AL316" t="str">
            <v>075-611-1087</v>
          </cell>
          <cell r="AM316" t="str">
            <v>612-8427</v>
          </cell>
          <cell r="AN316" t="str">
            <v>京都府京都市伏見区竹田真幡木町65 For the God702</v>
          </cell>
          <cell r="BD316" t="str">
            <v>ﾏｴﾑﾗ ﾐﾕｷ</v>
          </cell>
          <cell r="BE316" t="str">
            <v>前村　みゆき</v>
          </cell>
          <cell r="BH316">
            <v>26896</v>
          </cell>
          <cell r="BI316">
            <v>44</v>
          </cell>
          <cell r="BJ316" t="str">
            <v>女性</v>
          </cell>
        </row>
        <row r="317">
          <cell r="A317" t="str">
            <v>UU0306</v>
          </cell>
          <cell r="C317">
            <v>42991</v>
          </cell>
          <cell r="E317" t="str">
            <v>新規</v>
          </cell>
          <cell r="U317" t="b">
            <v>1</v>
          </cell>
          <cell r="W317" t="str">
            <v>ｴｽﾋﾞｰｱｲｾｲﾒｲﾎｹﾝｶﾌﾞｼｷｶﾞｲｼｬ</v>
          </cell>
          <cell r="X317" t="str">
            <v>ＳＢＩ生命保険株式会社</v>
          </cell>
          <cell r="Y317" t="str">
            <v>ｲｲﾇﾏ ｸﾆﾋｺ</v>
          </cell>
          <cell r="Z317" t="str">
            <v>飯沼　邦彦</v>
          </cell>
          <cell r="AA317" t="str">
            <v>7010401047368</v>
          </cell>
          <cell r="AB317">
            <v>69</v>
          </cell>
          <cell r="AC317" t="str">
            <v>生命保険</v>
          </cell>
          <cell r="AE317" t="str">
            <v/>
          </cell>
          <cell r="AG317" t="str">
            <v/>
          </cell>
          <cell r="AI317" t="str">
            <v/>
          </cell>
          <cell r="AK317" t="str">
            <v/>
          </cell>
          <cell r="AL317" t="str">
            <v>03-6229-0865</v>
          </cell>
          <cell r="AM317" t="str">
            <v>106-6016</v>
          </cell>
          <cell r="AN317" t="str">
            <v>東京都港区六本木1丁目6番1号</v>
          </cell>
        </row>
        <row r="318">
          <cell r="A318" t="str">
            <v>UU0307</v>
          </cell>
          <cell r="C318">
            <v>42990</v>
          </cell>
          <cell r="E318" t="str">
            <v>新規</v>
          </cell>
          <cell r="S318" t="b">
            <v>1</v>
          </cell>
          <cell r="W318" t="str">
            <v>ﾐﾂｲｽﾐﾄﾓｼﾝﾀｸｷﾞﾝｺｳｶﾌﾞｼｷｶｲｼｬ</v>
          </cell>
          <cell r="X318" t="str">
            <v>三井住友信託銀行株式会社</v>
          </cell>
          <cell r="Y318" t="str">
            <v>ﾊｼﾓﾄ ﾏｻﾙ</v>
          </cell>
          <cell r="Z318" t="str">
            <v>橋本　勝</v>
          </cell>
          <cell r="AA318" t="str">
            <v>2010001146005</v>
          </cell>
          <cell r="AB318">
            <v>69</v>
          </cell>
          <cell r="AC318" t="str">
            <v>生命保険</v>
          </cell>
          <cell r="AD318">
            <v>70</v>
          </cell>
          <cell r="AE318" t="str">
            <v>損害保険</v>
          </cell>
          <cell r="AF318">
            <v>71</v>
          </cell>
          <cell r="AG318" t="str">
            <v>預貯金</v>
          </cell>
          <cell r="AH318">
            <v>72</v>
          </cell>
          <cell r="AI318" t="str">
            <v>証券、デリバティブ取引、ファンド型投資商品等</v>
          </cell>
          <cell r="AJ318">
            <v>73</v>
          </cell>
          <cell r="AK318" t="str">
            <v>融資サービス、他の金融関連サービス</v>
          </cell>
          <cell r="AL318" t="str">
            <v>03-3286-1111(大津支店：077-525-3341)</v>
          </cell>
          <cell r="AM318" t="str">
            <v>100-8233</v>
          </cell>
          <cell r="AN318" t="str">
            <v>東京都千代田区丸の内1丁目4番1号</v>
          </cell>
        </row>
        <row r="319">
          <cell r="A319" t="str">
            <v>UU0308</v>
          </cell>
          <cell r="C319">
            <v>42992</v>
          </cell>
          <cell r="E319" t="str">
            <v>新規</v>
          </cell>
          <cell r="V319" t="b">
            <v>1</v>
          </cell>
          <cell r="W319" t="str">
            <v>ｶﾌﾞｼｷｶﾞｲｼｬ ｴﾑｹｲﾎｰﾑ</v>
          </cell>
          <cell r="X319" t="str">
            <v>株式会社ＭＫホーム</v>
          </cell>
          <cell r="Y319" t="str">
            <v>ﾀﾞｲﾋｮｳﾄﾘｼﾏﾘﾔｸ ｺﾆｼ ｶﾂﾔ</v>
          </cell>
          <cell r="Z319" t="str">
            <v>代表取締役　小西　克矢</v>
          </cell>
          <cell r="AA319" t="str">
            <v>9190001021027</v>
          </cell>
          <cell r="AB319">
            <v>66</v>
          </cell>
          <cell r="AC319" t="str">
            <v>工事・建築・リフォームサービス</v>
          </cell>
          <cell r="AE319" t="str">
            <v/>
          </cell>
          <cell r="AG319" t="str">
            <v/>
          </cell>
          <cell r="AI319" t="str">
            <v/>
          </cell>
          <cell r="AK319" t="str">
            <v/>
          </cell>
          <cell r="AL319" t="str">
            <v>0595-96-8858</v>
          </cell>
          <cell r="AM319" t="str">
            <v>519-0171</v>
          </cell>
          <cell r="AN319" t="str">
            <v>三重県亀山市アイリス町784-4</v>
          </cell>
          <cell r="BD319" t="str">
            <v>ｺﾆｼ ｶﾂﾔ</v>
          </cell>
          <cell r="BE319" t="str">
            <v>小西　克矢</v>
          </cell>
          <cell r="BF319" t="str">
            <v>代表取締役</v>
          </cell>
          <cell r="BH319">
            <v>17847</v>
          </cell>
          <cell r="BI319">
            <v>68</v>
          </cell>
          <cell r="BJ319" t="str">
            <v>男性</v>
          </cell>
        </row>
        <row r="320">
          <cell r="A320" t="str">
            <v>UU0309</v>
          </cell>
          <cell r="C320">
            <v>42955</v>
          </cell>
          <cell r="E320" t="str">
            <v>新規</v>
          </cell>
          <cell r="V320" t="b">
            <v>1</v>
          </cell>
          <cell r="W320" t="str">
            <v>ﾒﾅｰﾄﾞｹｼｮｳﾋﾝ ｼｭﾝﾗﾝｼﾛｷﾀﾀﾞｲｺｳﾃﾝ</v>
          </cell>
          <cell r="X320" t="str">
            <v>メナード化粧品　春蘭城北代行店</v>
          </cell>
          <cell r="Y320" t="str">
            <v>ﾀﾀﾞｵｶ ﾕﾐｺ</v>
          </cell>
          <cell r="Z320" t="str">
            <v>忠岡　祐美子</v>
          </cell>
          <cell r="AA320" t="str">
            <v/>
          </cell>
          <cell r="AB320">
            <v>32</v>
          </cell>
          <cell r="AC320" t="str">
            <v>化粧品、化粧用具</v>
          </cell>
          <cell r="AD320">
            <v>3</v>
          </cell>
          <cell r="AE320" t="str">
            <v>健康食品</v>
          </cell>
          <cell r="AF320">
            <v>23</v>
          </cell>
          <cell r="AG320" t="str">
            <v>紳士下着、婦人下着</v>
          </cell>
          <cell r="AH320">
            <v>26</v>
          </cell>
          <cell r="AI320" t="str">
            <v>アクセサリー、貴金属</v>
          </cell>
          <cell r="AK320" t="str">
            <v/>
          </cell>
          <cell r="AL320" t="str">
            <v>06-6914-4381</v>
          </cell>
          <cell r="AM320" t="str">
            <v>570-0079</v>
          </cell>
          <cell r="AN320" t="str">
            <v>大阪府守口市金下町2-12-1</v>
          </cell>
          <cell r="BD320" t="str">
            <v>ﾀﾀﾞｵｶ ﾕﾐｺ</v>
          </cell>
          <cell r="BE320" t="str">
            <v>忠岡　祐美子</v>
          </cell>
          <cell r="BH320">
            <v>26603</v>
          </cell>
          <cell r="BI320">
            <v>44</v>
          </cell>
          <cell r="BJ320" t="str">
            <v>女性</v>
          </cell>
        </row>
        <row r="321">
          <cell r="A321" t="str">
            <v>UU0310</v>
          </cell>
          <cell r="C321">
            <v>42974</v>
          </cell>
          <cell r="E321" t="str">
            <v>新規</v>
          </cell>
          <cell r="V321" t="b">
            <v>1</v>
          </cell>
          <cell r="W321" t="str">
            <v>ﾒﾅｰﾄﾞｹｼｮｳﾋﾝ ｶｾﾞﾉｷﾗﾘﾀﾞｲｺｳﾃﾝ</v>
          </cell>
          <cell r="X321" t="str">
            <v>メナード化粧品　風の姫らり代行店</v>
          </cell>
          <cell r="Y321" t="str">
            <v>ﾅｶﾑﾗ ﾄﾓﾐ</v>
          </cell>
          <cell r="Z321" t="str">
            <v>中村　知美</v>
          </cell>
          <cell r="AA321" t="str">
            <v/>
          </cell>
          <cell r="AB321">
            <v>32</v>
          </cell>
          <cell r="AC321" t="str">
            <v>化粧品、化粧用具</v>
          </cell>
          <cell r="AD321">
            <v>3</v>
          </cell>
          <cell r="AE321" t="str">
            <v>健康食品</v>
          </cell>
          <cell r="AF321">
            <v>23</v>
          </cell>
          <cell r="AG321" t="str">
            <v>紳士下着、婦人下着</v>
          </cell>
          <cell r="AH321">
            <v>26</v>
          </cell>
          <cell r="AI321" t="str">
            <v>アクセサリー、貴金属</v>
          </cell>
          <cell r="AK321" t="str">
            <v/>
          </cell>
          <cell r="AL321" t="str">
            <v>077-575-6554</v>
          </cell>
          <cell r="AM321" t="str">
            <v>520-0006</v>
          </cell>
          <cell r="AN321" t="str">
            <v>滋賀県大津市滋賀里4丁目1-1</v>
          </cell>
          <cell r="BD321" t="str">
            <v>ﾅｶﾑﾗ ﾄﾓﾐ</v>
          </cell>
          <cell r="BE321" t="str">
            <v>中村　知美</v>
          </cell>
          <cell r="BH321">
            <v>25680</v>
          </cell>
          <cell r="BI321">
            <v>47</v>
          </cell>
          <cell r="BJ321" t="str">
            <v>女性</v>
          </cell>
        </row>
        <row r="322">
          <cell r="A322" t="str">
            <v>UU0311</v>
          </cell>
          <cell r="C322">
            <v>42968</v>
          </cell>
          <cell r="E322" t="str">
            <v>新規</v>
          </cell>
          <cell r="V322" t="b">
            <v>1</v>
          </cell>
          <cell r="W322" t="str">
            <v>ﾒﾅｰﾄﾞｹｼｮｳﾋﾝ ｱｵﾊﾞｵｶﾀﾞｲｺｳﾃﾝ</v>
          </cell>
          <cell r="X322" t="str">
            <v>メナード化粧品　青葉丘代行店</v>
          </cell>
          <cell r="Y322" t="str">
            <v>ｶﾀﾔﾏ ﾕｲ</v>
          </cell>
          <cell r="Z322" t="str">
            <v>片山　由以</v>
          </cell>
          <cell r="AA322" t="str">
            <v/>
          </cell>
          <cell r="AB322">
            <v>32</v>
          </cell>
          <cell r="AC322" t="str">
            <v>化粧品、化粧用具</v>
          </cell>
          <cell r="AD322">
            <v>3</v>
          </cell>
          <cell r="AE322" t="str">
            <v>健康食品</v>
          </cell>
          <cell r="AF322">
            <v>23</v>
          </cell>
          <cell r="AG322" t="str">
            <v>紳士下着、婦人下着</v>
          </cell>
          <cell r="AH322">
            <v>26</v>
          </cell>
          <cell r="AI322" t="str">
            <v>アクセサリー、貴金属</v>
          </cell>
          <cell r="AK322" t="str">
            <v/>
          </cell>
          <cell r="AL322" t="str">
            <v>080-1471-4556</v>
          </cell>
          <cell r="AM322" t="str">
            <v>565-0801</v>
          </cell>
          <cell r="AN322" t="str">
            <v>大阪府吹田市青葉丘北21-1-313</v>
          </cell>
          <cell r="BD322" t="str">
            <v>ｶﾀﾔﾏ ﾕｲ</v>
          </cell>
          <cell r="BE322" t="str">
            <v>片山　由以</v>
          </cell>
          <cell r="BH322">
            <v>31720</v>
          </cell>
          <cell r="BI322">
            <v>30</v>
          </cell>
          <cell r="BJ322" t="str">
            <v>女性</v>
          </cell>
        </row>
        <row r="323">
          <cell r="A323" t="str">
            <v>UU0312</v>
          </cell>
          <cell r="C323">
            <v>42969</v>
          </cell>
          <cell r="E323" t="str">
            <v>新規</v>
          </cell>
          <cell r="V323" t="b">
            <v>1</v>
          </cell>
          <cell r="W323" t="str">
            <v>ﾒﾅｰﾄﾞｹｼｮｳﾋﾝ ﾌﾟﾙﾒﾘｱﾌﾟﾗｽﾀﾞｲｺｳﾃﾝ</v>
          </cell>
          <cell r="X323" t="str">
            <v>メナード化粧品　プルメリアプラス代行店</v>
          </cell>
          <cell r="Y323" t="str">
            <v>ｶﾀﾔﾏ ｼﾞｭﾝｺ</v>
          </cell>
          <cell r="Z323" t="str">
            <v>片山　順子</v>
          </cell>
          <cell r="AA323" t="str">
            <v/>
          </cell>
          <cell r="AB323">
            <v>32</v>
          </cell>
          <cell r="AC323" t="str">
            <v>化粧品、化粧用具</v>
          </cell>
          <cell r="AD323">
            <v>3</v>
          </cell>
          <cell r="AE323" t="str">
            <v>健康食品</v>
          </cell>
          <cell r="AF323">
            <v>23</v>
          </cell>
          <cell r="AG323" t="str">
            <v>紳士下着、婦人下着</v>
          </cell>
          <cell r="AH323">
            <v>26</v>
          </cell>
          <cell r="AI323" t="str">
            <v>アクセサリー、貴金属</v>
          </cell>
          <cell r="AK323" t="str">
            <v/>
          </cell>
          <cell r="AL323" t="str">
            <v>090-7877-5562(077-525-7453)</v>
          </cell>
          <cell r="AM323" t="str">
            <v>520-0024</v>
          </cell>
          <cell r="AN323" t="str">
            <v>滋賀県大津市松山町3-3-712</v>
          </cell>
          <cell r="BD323" t="str">
            <v>ｶﾀﾔﾏ ｼﾞｭﾝｺ</v>
          </cell>
          <cell r="BE323" t="str">
            <v>片山　順子</v>
          </cell>
          <cell r="BH323">
            <v>25976</v>
          </cell>
          <cell r="BI323">
            <v>46</v>
          </cell>
          <cell r="BJ323" t="str">
            <v>女性</v>
          </cell>
        </row>
        <row r="324">
          <cell r="A324" t="str">
            <v>UU0313</v>
          </cell>
          <cell r="C324">
            <v>42969</v>
          </cell>
          <cell r="E324" t="str">
            <v>新規</v>
          </cell>
          <cell r="V324" t="b">
            <v>1</v>
          </cell>
          <cell r="W324" t="str">
            <v>ﾒﾅｰﾄﾞｹｼｮｳﾋﾝ ﾕﾒﾐｽﾞｶﾀﾞｲｺｳﾃﾝ</v>
          </cell>
          <cell r="X324" t="str">
            <v>メナード化粧品　夢みずか代行店</v>
          </cell>
          <cell r="Y324" t="str">
            <v>ｶﾄｳ ﾋﾛｴ</v>
          </cell>
          <cell r="Z324" t="str">
            <v>加藤　弘恵</v>
          </cell>
          <cell r="AA324" t="str">
            <v/>
          </cell>
          <cell r="AB324">
            <v>32</v>
          </cell>
          <cell r="AC324" t="str">
            <v>化粧品、化粧用具</v>
          </cell>
          <cell r="AD324">
            <v>3</v>
          </cell>
          <cell r="AE324" t="str">
            <v>健康食品</v>
          </cell>
          <cell r="AF324">
            <v>23</v>
          </cell>
          <cell r="AG324" t="str">
            <v>紳士下着、婦人下着</v>
          </cell>
          <cell r="AH324">
            <v>26</v>
          </cell>
          <cell r="AI324" t="str">
            <v>アクセサリー、貴金属</v>
          </cell>
          <cell r="AK324" t="str">
            <v/>
          </cell>
          <cell r="AL324" t="str">
            <v>090-3715-8225(077-578-6277)</v>
          </cell>
          <cell r="AM324" t="str">
            <v>520-0106</v>
          </cell>
          <cell r="AN324" t="str">
            <v>滋賀県大津市唐崎4丁目7-5グレースコートファイン106</v>
          </cell>
          <cell r="BD324" t="str">
            <v>ｶﾄｳ ﾋﾛｴ</v>
          </cell>
          <cell r="BE324" t="str">
            <v>加藤　弘恵</v>
          </cell>
          <cell r="BH324">
            <v>25004</v>
          </cell>
          <cell r="BI324">
            <v>49</v>
          </cell>
          <cell r="BJ324" t="str">
            <v>女性</v>
          </cell>
        </row>
        <row r="325">
          <cell r="A325" t="str">
            <v>UU0314</v>
          </cell>
          <cell r="C325">
            <v>42969</v>
          </cell>
          <cell r="E325" t="str">
            <v>新規</v>
          </cell>
          <cell r="V325" t="b">
            <v>1</v>
          </cell>
          <cell r="W325" t="str">
            <v>ﾒﾅｰﾄﾞｹｼｮｳﾋﾝ ﾊﾅﾉﾐｽﾞｳﾐﾀﾞｲｺｳﾃﾝ</v>
          </cell>
          <cell r="X325" t="str">
            <v>メナード化粧品　華の湖代行店</v>
          </cell>
          <cell r="Y325" t="str">
            <v>ﾆｼｻﾞｷ ｻﾁｺ</v>
          </cell>
          <cell r="Z325" t="str">
            <v>西﨑　佐知子</v>
          </cell>
          <cell r="AA325" t="str">
            <v/>
          </cell>
          <cell r="AB325">
            <v>32</v>
          </cell>
          <cell r="AC325" t="str">
            <v>化粧品、化粧用具</v>
          </cell>
          <cell r="AD325">
            <v>3</v>
          </cell>
          <cell r="AE325" t="str">
            <v>健康食品</v>
          </cell>
          <cell r="AF325">
            <v>23</v>
          </cell>
          <cell r="AG325" t="str">
            <v>紳士下着、婦人下着</v>
          </cell>
          <cell r="AH325">
            <v>26</v>
          </cell>
          <cell r="AI325" t="str">
            <v>アクセサリー、貴金属</v>
          </cell>
          <cell r="AK325" t="str">
            <v/>
          </cell>
          <cell r="AL325" t="str">
            <v>090-5152-1402(077-577-4610)</v>
          </cell>
          <cell r="AM325" t="str">
            <v>520-0106</v>
          </cell>
          <cell r="AN325" t="str">
            <v>滋賀県大津市唐崎四丁目7番5号グレースコートファイン106号室</v>
          </cell>
          <cell r="BD325" t="str">
            <v>ﾆｼｻﾞｷ ｻﾁｺ</v>
          </cell>
          <cell r="BE325" t="str">
            <v>西﨑　佐知子</v>
          </cell>
          <cell r="BH325">
            <v>25917</v>
          </cell>
          <cell r="BI325">
            <v>46</v>
          </cell>
          <cell r="BJ325" t="str">
            <v>女性</v>
          </cell>
        </row>
        <row r="326">
          <cell r="A326" t="str">
            <v>UU0315</v>
          </cell>
          <cell r="C326">
            <v>42968</v>
          </cell>
          <cell r="E326" t="str">
            <v>新規</v>
          </cell>
          <cell r="V326" t="b">
            <v>1</v>
          </cell>
          <cell r="W326" t="str">
            <v>ﾒﾅｰﾄﾞｹｼｮｳﾋﾝ ｺｼﾞｮｳｶﾞｵｶﾋｶﾞｼﾀﾞｲｺｳﾃﾝ</v>
          </cell>
          <cell r="X326" t="str">
            <v>メナード化粧品　湖城ヶ丘東代行店</v>
          </cell>
          <cell r="Y326" t="str">
            <v>ﾔﾏﾀﾞ ｶｽﾞﾐ</v>
          </cell>
          <cell r="Z326" t="str">
            <v>山田　一美</v>
          </cell>
          <cell r="AA326" t="str">
            <v/>
          </cell>
          <cell r="AB326">
            <v>32</v>
          </cell>
          <cell r="AC326" t="str">
            <v>化粧品、化粧用具</v>
          </cell>
          <cell r="AD326">
            <v>3</v>
          </cell>
          <cell r="AE326" t="str">
            <v>健康食品</v>
          </cell>
          <cell r="AF326">
            <v>23</v>
          </cell>
          <cell r="AG326" t="str">
            <v>紳士下着、婦人下着</v>
          </cell>
          <cell r="AH326">
            <v>26</v>
          </cell>
          <cell r="AI326" t="str">
            <v>アクセサリー、貴金属</v>
          </cell>
          <cell r="AK326" t="str">
            <v/>
          </cell>
          <cell r="AL326" t="str">
            <v>090-9619-9155(077-579-7716)</v>
          </cell>
          <cell r="AM326" t="str">
            <v>520-0106</v>
          </cell>
          <cell r="AN326" t="str">
            <v>滋賀県大津市唐崎4丁目3-2グレイスビル2F201</v>
          </cell>
          <cell r="BD326" t="str">
            <v>ﾔﾏﾀﾞ ｶｽﾞﾐ</v>
          </cell>
          <cell r="BE326" t="str">
            <v>山田　一美</v>
          </cell>
          <cell r="BH326">
            <v>24434</v>
          </cell>
          <cell r="BI326">
            <v>50</v>
          </cell>
          <cell r="BJ326" t="str">
            <v>女性</v>
          </cell>
        </row>
        <row r="327">
          <cell r="A327" t="str">
            <v>UU0316</v>
          </cell>
          <cell r="C327">
            <v>42968</v>
          </cell>
          <cell r="E327" t="str">
            <v>新規</v>
          </cell>
          <cell r="V327" t="b">
            <v>1</v>
          </cell>
          <cell r="W327" t="str">
            <v>ﾒﾅｰﾄﾞｹｼｮｳﾋﾝ ｲﾏｶﾀﾀﾋｶﾞｼﾀﾞｲｺｳﾃﾝ</v>
          </cell>
          <cell r="X327" t="str">
            <v>メナード化粧品　今堅田東代行店</v>
          </cell>
          <cell r="Y327" t="str">
            <v>ﾏｽｷﾞ ｴﾂｺ</v>
          </cell>
          <cell r="Z327" t="str">
            <v>馬杉　悦子</v>
          </cell>
          <cell r="AA327" t="str">
            <v/>
          </cell>
          <cell r="AB327">
            <v>32</v>
          </cell>
          <cell r="AC327" t="str">
            <v>化粧品、化粧用具</v>
          </cell>
          <cell r="AD327">
            <v>3</v>
          </cell>
          <cell r="AE327" t="str">
            <v>健康食品</v>
          </cell>
          <cell r="AF327">
            <v>23</v>
          </cell>
          <cell r="AG327" t="str">
            <v>紳士下着、婦人下着</v>
          </cell>
          <cell r="AH327">
            <v>26</v>
          </cell>
          <cell r="AI327" t="str">
            <v>アクセサリー、貴金属</v>
          </cell>
          <cell r="AK327" t="str">
            <v/>
          </cell>
          <cell r="AL327" t="str">
            <v>077-511-9552(090-2044-7202)</v>
          </cell>
          <cell r="AM327" t="str">
            <v>520-0241</v>
          </cell>
          <cell r="AN327" t="str">
            <v>滋賀県大津市今堅田2丁目27-22</v>
          </cell>
          <cell r="BD327" t="str">
            <v>ﾏｽｷﾞ ｴﾂｺ</v>
          </cell>
          <cell r="BE327" t="str">
            <v>馬杉　悦子</v>
          </cell>
          <cell r="BH327">
            <v>27351</v>
          </cell>
          <cell r="BI327">
            <v>42</v>
          </cell>
          <cell r="BJ327" t="str">
            <v>女性</v>
          </cell>
        </row>
        <row r="328">
          <cell r="A328" t="str">
            <v>UU0317</v>
          </cell>
          <cell r="C328">
            <v>42970</v>
          </cell>
          <cell r="E328" t="str">
            <v>新規</v>
          </cell>
          <cell r="V328" t="b">
            <v>1</v>
          </cell>
          <cell r="W328" t="str">
            <v>ﾒﾅｰﾄﾞｹｼｮｳﾋﾝ ｵｵﾂｻｶﾓﾄﾀﾞｲｺｳﾃﾝ</v>
          </cell>
          <cell r="X328" t="str">
            <v>メナード化粧品　大津坂本代行店</v>
          </cell>
          <cell r="Y328" t="str">
            <v>ﾔﾏｸﾞﾁ ﾐﾄﾞﾘ</v>
          </cell>
          <cell r="Z328" t="str">
            <v>山口　みどり</v>
          </cell>
          <cell r="AA328" t="str">
            <v/>
          </cell>
          <cell r="AB328">
            <v>32</v>
          </cell>
          <cell r="AC328" t="str">
            <v>化粧品、化粧用具</v>
          </cell>
          <cell r="AD328">
            <v>3</v>
          </cell>
          <cell r="AE328" t="str">
            <v>健康食品</v>
          </cell>
          <cell r="AF328">
            <v>23</v>
          </cell>
          <cell r="AG328" t="str">
            <v>紳士下着、婦人下着</v>
          </cell>
          <cell r="AH328">
            <v>26</v>
          </cell>
          <cell r="AI328" t="str">
            <v>アクセサリー、貴金属</v>
          </cell>
          <cell r="AK328" t="str">
            <v/>
          </cell>
          <cell r="AL328" t="str">
            <v>080-5313-7958</v>
          </cell>
          <cell r="AM328" t="str">
            <v>520-0113</v>
          </cell>
          <cell r="AN328" t="str">
            <v>滋賀県大津市坂本3-33-52</v>
          </cell>
          <cell r="BD328" t="str">
            <v>ﾔﾏｸﾞﾁ ﾐﾄﾞﾘ</v>
          </cell>
          <cell r="BE328" t="str">
            <v>山口　みどり</v>
          </cell>
          <cell r="BH328">
            <v>28474</v>
          </cell>
          <cell r="BI328">
            <v>39</v>
          </cell>
          <cell r="BJ328" t="str">
            <v>女性</v>
          </cell>
        </row>
        <row r="329">
          <cell r="A329" t="str">
            <v>UU0318</v>
          </cell>
          <cell r="C329">
            <v>42969</v>
          </cell>
          <cell r="E329" t="str">
            <v>新規</v>
          </cell>
          <cell r="V329" t="b">
            <v>1</v>
          </cell>
          <cell r="W329" t="str">
            <v>ﾒﾅｰﾄﾞｹｼｮｳﾋﾝ ﾁｪﾅｼﾞｭﾌﾟﾗｽﾀﾞｲｺｳﾃﾝ</v>
          </cell>
          <cell r="X329" t="str">
            <v>メナード化粧品　チェナジュプラス代行店</v>
          </cell>
          <cell r="Y329" t="str">
            <v>ﾐﾔｼﾀ ﾁｴｺ</v>
          </cell>
          <cell r="Z329" t="str">
            <v>宮下　千恵子</v>
          </cell>
          <cell r="AA329" t="str">
            <v/>
          </cell>
          <cell r="AB329">
            <v>32</v>
          </cell>
          <cell r="AC329" t="str">
            <v>化粧品、化粧用具</v>
          </cell>
          <cell r="AD329">
            <v>3</v>
          </cell>
          <cell r="AE329" t="str">
            <v>健康食品</v>
          </cell>
          <cell r="AF329">
            <v>23</v>
          </cell>
          <cell r="AG329" t="str">
            <v>紳士下着、婦人下着</v>
          </cell>
          <cell r="AH329">
            <v>26</v>
          </cell>
          <cell r="AI329" t="str">
            <v>アクセサリー、貴金属</v>
          </cell>
          <cell r="AK329" t="str">
            <v/>
          </cell>
          <cell r="AL329" t="str">
            <v>090-5252-3860</v>
          </cell>
          <cell r="AM329" t="str">
            <v>520-0001</v>
          </cell>
          <cell r="AN329" t="str">
            <v>滋賀県大津市蓮池町10-5ウイニング唐崎105</v>
          </cell>
          <cell r="BD329" t="str">
            <v>ﾐﾔｼﾀ ﾁｴｺ</v>
          </cell>
          <cell r="BE329" t="str">
            <v>宮下　千恵子</v>
          </cell>
          <cell r="BH329">
            <v>25485</v>
          </cell>
          <cell r="BI329">
            <v>48</v>
          </cell>
          <cell r="BJ329" t="str">
            <v>女性</v>
          </cell>
        </row>
        <row r="330">
          <cell r="A330" t="str">
            <v>UU0319</v>
          </cell>
          <cell r="C330">
            <v>42972</v>
          </cell>
          <cell r="E330" t="str">
            <v>新規</v>
          </cell>
          <cell r="V330" t="b">
            <v>1</v>
          </cell>
          <cell r="W330" t="str">
            <v>ﾒﾅｰﾄﾞｹｼｮｳﾋﾝ ｴﾐﾅｺﾞﾐﾀﾞｲｺｳﾃﾝ</v>
          </cell>
          <cell r="X330" t="str">
            <v>メナード化粧品　笑和み代行店</v>
          </cell>
          <cell r="Y330" t="str">
            <v>ｺﾆｼ ﾀﾏｵ</v>
          </cell>
          <cell r="Z330" t="str">
            <v>小西　珠生</v>
          </cell>
          <cell r="AA330" t="str">
            <v/>
          </cell>
          <cell r="AB330">
            <v>32</v>
          </cell>
          <cell r="AC330" t="str">
            <v>化粧品、化粧用具</v>
          </cell>
          <cell r="AD330">
            <v>3</v>
          </cell>
          <cell r="AE330" t="str">
            <v>健康食品</v>
          </cell>
          <cell r="AF330">
            <v>23</v>
          </cell>
          <cell r="AG330" t="str">
            <v>紳士下着、婦人下着</v>
          </cell>
          <cell r="AH330">
            <v>26</v>
          </cell>
          <cell r="AI330" t="str">
            <v>アクセサリー、貴金属</v>
          </cell>
          <cell r="AK330" t="str">
            <v/>
          </cell>
          <cell r="AL330" t="str">
            <v>090-7553-1310(077-521-4113)</v>
          </cell>
          <cell r="AM330" t="str">
            <v>520-0817</v>
          </cell>
          <cell r="AN330" t="str">
            <v>滋賀県大津市昭和町1-1ノースリバーギャザC</v>
          </cell>
          <cell r="BD330" t="str">
            <v>ｺﾆｼ ﾀﾏｵ</v>
          </cell>
          <cell r="BE330" t="str">
            <v>小西　珠生</v>
          </cell>
          <cell r="BH330">
            <v>25464</v>
          </cell>
          <cell r="BI330">
            <v>49</v>
          </cell>
          <cell r="BJ330" t="str">
            <v>女性</v>
          </cell>
        </row>
        <row r="331">
          <cell r="A331" t="str">
            <v>UU0320</v>
          </cell>
          <cell r="C331">
            <v>42969</v>
          </cell>
          <cell r="E331" t="str">
            <v>新規</v>
          </cell>
          <cell r="V331" t="b">
            <v>1</v>
          </cell>
          <cell r="W331" t="str">
            <v>ﾒﾅｰﾄﾞｹｼｮｳﾋﾝ ﾐｼｪﾙﾊｰﾓﾆｰﾀﾞｲｺｳﾃﾝ</v>
          </cell>
          <cell r="X331" t="str">
            <v>メナード化粧品　ミシェルハーモニー代行店</v>
          </cell>
          <cell r="Y331" t="str">
            <v>ｱｹﾞﾊﾞ ﾐﾁﾖ</v>
          </cell>
          <cell r="Z331" t="str">
            <v>上場　道代</v>
          </cell>
          <cell r="AA331" t="str">
            <v/>
          </cell>
          <cell r="AB331">
            <v>32</v>
          </cell>
          <cell r="AC331" t="str">
            <v>化粧品、化粧用具</v>
          </cell>
          <cell r="AD331">
            <v>3</v>
          </cell>
          <cell r="AE331" t="str">
            <v>健康食品</v>
          </cell>
          <cell r="AF331">
            <v>23</v>
          </cell>
          <cell r="AG331" t="str">
            <v>紳士下着、婦人下着</v>
          </cell>
          <cell r="AH331">
            <v>26</v>
          </cell>
          <cell r="AI331" t="str">
            <v>アクセサリー、貴金属</v>
          </cell>
          <cell r="AK331" t="str">
            <v/>
          </cell>
          <cell r="AL331" t="str">
            <v>0774-66-3965</v>
          </cell>
          <cell r="AM331" t="str">
            <v>619-0232</v>
          </cell>
          <cell r="AN331" t="str">
            <v>京都府相楽郡精華町桜が丘四丁目20-10</v>
          </cell>
          <cell r="BD331" t="str">
            <v>ｱｹﾞﾊﾞ ﾐﾁﾖ</v>
          </cell>
          <cell r="BE331" t="str">
            <v>上場　道代</v>
          </cell>
          <cell r="BH331">
            <v>25351</v>
          </cell>
          <cell r="BI331">
            <v>48</v>
          </cell>
          <cell r="BJ331" t="str">
            <v>女性</v>
          </cell>
        </row>
        <row r="332">
          <cell r="A332" t="str">
            <v>UU0321</v>
          </cell>
          <cell r="C332">
            <v>42968</v>
          </cell>
          <cell r="E332" t="str">
            <v>新規</v>
          </cell>
          <cell r="V332" t="b">
            <v>1</v>
          </cell>
          <cell r="W332" t="str">
            <v>ﾒﾅｰﾄﾞｹｼｮｳﾋﾝ ｱﾝｼｬﾝﾃｼｭｼｭﾀﾞｲｺｳﾃﾝ</v>
          </cell>
          <cell r="X332" t="str">
            <v>メナード化粧品　アンシャンテシュシュ代行店</v>
          </cell>
          <cell r="Y332" t="str">
            <v>ﾅｶﾑﾗ ﾄｼﾐ</v>
          </cell>
          <cell r="Z332" t="str">
            <v>中村　俊美</v>
          </cell>
          <cell r="AA332" t="str">
            <v/>
          </cell>
          <cell r="AB332">
            <v>32</v>
          </cell>
          <cell r="AC332" t="str">
            <v>化粧品、化粧用具</v>
          </cell>
          <cell r="AD332">
            <v>3</v>
          </cell>
          <cell r="AE332" t="str">
            <v>健康食品</v>
          </cell>
          <cell r="AF332">
            <v>23</v>
          </cell>
          <cell r="AG332" t="str">
            <v>紳士下着、婦人下着</v>
          </cell>
          <cell r="AH332">
            <v>26</v>
          </cell>
          <cell r="AI332" t="str">
            <v>アクセサリー、貴金属</v>
          </cell>
          <cell r="AK332" t="str">
            <v/>
          </cell>
          <cell r="AL332" t="str">
            <v>0774-46-9984</v>
          </cell>
          <cell r="AM332" t="str">
            <v>619-0216</v>
          </cell>
          <cell r="AN332" t="str">
            <v>京都府木津川市州見台1丁目21-11フランコリーヌ201</v>
          </cell>
          <cell r="BD332" t="str">
            <v>ﾅｶﾑﾗ ﾄｼﾐ</v>
          </cell>
          <cell r="BE332" t="str">
            <v>中村　俊美</v>
          </cell>
          <cell r="BH332">
            <v>25150</v>
          </cell>
          <cell r="BI332">
            <v>48</v>
          </cell>
          <cell r="BJ332" t="str">
            <v>女性</v>
          </cell>
        </row>
        <row r="333">
          <cell r="A333" t="str">
            <v>UU0322</v>
          </cell>
          <cell r="C333">
            <v>42970</v>
          </cell>
          <cell r="E333" t="str">
            <v>新規</v>
          </cell>
          <cell r="V333" t="b">
            <v>1</v>
          </cell>
          <cell r="W333" t="str">
            <v>ﾒﾅｰﾄﾞｹｼｮｳﾋﾝ ﾏﾄﾘｶﾘｱﾀﾞｲｺｳﾃﾝ</v>
          </cell>
          <cell r="X333" t="str">
            <v>メナード化粧品　マトリカリア代行店</v>
          </cell>
          <cell r="Y333" t="str">
            <v>ﾑﾗｶﾐ ｼｹﾞﾐ</v>
          </cell>
          <cell r="Z333" t="str">
            <v>村上　茂美</v>
          </cell>
          <cell r="AA333" t="str">
            <v/>
          </cell>
          <cell r="AB333">
            <v>32</v>
          </cell>
          <cell r="AC333" t="str">
            <v>化粧品、化粧用具</v>
          </cell>
          <cell r="AD333">
            <v>3</v>
          </cell>
          <cell r="AE333" t="str">
            <v>健康食品</v>
          </cell>
          <cell r="AF333">
            <v>23</v>
          </cell>
          <cell r="AG333" t="str">
            <v>紳士下着、婦人下着</v>
          </cell>
          <cell r="AH333">
            <v>26</v>
          </cell>
          <cell r="AI333" t="str">
            <v>アクセサリー、貴金属</v>
          </cell>
          <cell r="AK333" t="str">
            <v/>
          </cell>
          <cell r="AL333" t="str">
            <v>080-4055-3734</v>
          </cell>
          <cell r="AM333" t="str">
            <v>619-0214</v>
          </cell>
          <cell r="AN333" t="str">
            <v>京都府木津川市木津宮ノ裏36-129</v>
          </cell>
          <cell r="BD333" t="str">
            <v>ﾑﾗｶﾐ ｼｹﾞﾐ</v>
          </cell>
          <cell r="BE333" t="str">
            <v>村上　茂美</v>
          </cell>
          <cell r="BH333">
            <v>23616</v>
          </cell>
          <cell r="BI333">
            <v>53</v>
          </cell>
          <cell r="BJ333" t="str">
            <v>女性</v>
          </cell>
        </row>
        <row r="334">
          <cell r="A334" t="str">
            <v>UU0323</v>
          </cell>
          <cell r="C334">
            <v>42964</v>
          </cell>
          <cell r="E334" t="str">
            <v>新規</v>
          </cell>
          <cell r="V334" t="b">
            <v>1</v>
          </cell>
          <cell r="W334" t="str">
            <v>ﾒﾅｰﾄﾞｹｼｮｳﾋﾝ ﾚｲﾝﾎﾞｰﾘﾎﾞﾝﾀﾞｲｺｳﾃﾝ</v>
          </cell>
          <cell r="X334" t="str">
            <v>メナード化粧品　レインボーリボン代行店</v>
          </cell>
          <cell r="Y334" t="str">
            <v>ﾅﾙﾐﾔ ｲｽﾞﾐ</v>
          </cell>
          <cell r="Z334" t="str">
            <v>成宮　泉</v>
          </cell>
          <cell r="AA334" t="str">
            <v/>
          </cell>
          <cell r="AB334">
            <v>32</v>
          </cell>
          <cell r="AC334" t="str">
            <v>化粧品、化粧用具</v>
          </cell>
          <cell r="AD334">
            <v>3</v>
          </cell>
          <cell r="AE334" t="str">
            <v>健康食品</v>
          </cell>
          <cell r="AF334">
            <v>23</v>
          </cell>
          <cell r="AG334" t="str">
            <v>紳士下着、婦人下着</v>
          </cell>
          <cell r="AH334">
            <v>26</v>
          </cell>
          <cell r="AI334" t="str">
            <v>アクセサリー、貴金属</v>
          </cell>
          <cell r="AK334" t="str">
            <v/>
          </cell>
          <cell r="AL334" t="str">
            <v>075-603-0427</v>
          </cell>
          <cell r="AM334" t="str">
            <v>612-8052</v>
          </cell>
          <cell r="AN334" t="str">
            <v>京都府京都市伏見区瀬戸物町719ビエント104</v>
          </cell>
          <cell r="BD334" t="str">
            <v>ﾅﾙﾐﾔ ｲｽﾞﾐ</v>
          </cell>
          <cell r="BE334" t="str">
            <v>成宮　泉</v>
          </cell>
          <cell r="BH334">
            <v>24254</v>
          </cell>
          <cell r="BI334">
            <v>51</v>
          </cell>
          <cell r="BJ334" t="str">
            <v>女性</v>
          </cell>
        </row>
        <row r="335">
          <cell r="A335" t="str">
            <v>UU0324</v>
          </cell>
          <cell r="C335">
            <v>42957</v>
          </cell>
          <cell r="E335" t="str">
            <v>新規</v>
          </cell>
          <cell r="V335" t="b">
            <v>1</v>
          </cell>
          <cell r="W335" t="str">
            <v>ﾒﾅｰﾄﾞｹｼｮｳﾋﾝ ﾌﾟﾗｳﾄﾞ･ﾒｱﾘｰﾀﾞｲｺｳﾃﾝ</v>
          </cell>
          <cell r="X335" t="str">
            <v>メナード化粧品　プラウド・メアリー代行店</v>
          </cell>
          <cell r="Y335" t="str">
            <v>ｳｴﾀﾞ ｹｲｺ</v>
          </cell>
          <cell r="Z335" t="str">
            <v>上田　佳子</v>
          </cell>
          <cell r="AA335" t="str">
            <v/>
          </cell>
          <cell r="AB335">
            <v>32</v>
          </cell>
          <cell r="AC335" t="str">
            <v>化粧品、化粧用具</v>
          </cell>
          <cell r="AD335">
            <v>3</v>
          </cell>
          <cell r="AE335" t="str">
            <v>健康食品</v>
          </cell>
          <cell r="AF335">
            <v>23</v>
          </cell>
          <cell r="AG335" t="str">
            <v>紳士下着、婦人下着</v>
          </cell>
          <cell r="AH335">
            <v>26</v>
          </cell>
          <cell r="AI335" t="str">
            <v>アクセサリー、貴金属</v>
          </cell>
          <cell r="AK335" t="str">
            <v/>
          </cell>
          <cell r="AL335" t="str">
            <v>0774-43-1301</v>
          </cell>
          <cell r="AM335" t="str">
            <v>611-0031</v>
          </cell>
          <cell r="AN335" t="str">
            <v>京都府宇治市広野町桐生谷76-25</v>
          </cell>
          <cell r="BD335" t="str">
            <v>ｳｴﾀﾞ ｹｲｺ</v>
          </cell>
          <cell r="BE335" t="str">
            <v>上田　佳子</v>
          </cell>
          <cell r="BH335">
            <v>25190</v>
          </cell>
          <cell r="BI335">
            <v>48</v>
          </cell>
          <cell r="BJ335" t="str">
            <v>女性</v>
          </cell>
        </row>
        <row r="336">
          <cell r="A336" t="str">
            <v>UU0325</v>
          </cell>
          <cell r="C336">
            <v>42978</v>
          </cell>
          <cell r="E336" t="str">
            <v>新規</v>
          </cell>
          <cell r="V336" t="b">
            <v>1</v>
          </cell>
          <cell r="W336" t="str">
            <v>ﾒﾅｰﾄﾞｹｼｮｳﾋﾝ ﾊﾟｽﾃﾙﾃﾞｲｼﾞｰﾀﾞｲｺｳﾃﾝ</v>
          </cell>
          <cell r="X336" t="str">
            <v>メナード化粧品　パステルデイジー代行店</v>
          </cell>
          <cell r="Y336" t="str">
            <v>ﾌｼﾞﾀ ｶﾅ</v>
          </cell>
          <cell r="Z336" t="str">
            <v>藤田　佳奈</v>
          </cell>
          <cell r="AA336" t="str">
            <v/>
          </cell>
          <cell r="AB336">
            <v>32</v>
          </cell>
          <cell r="AC336" t="str">
            <v>化粧品、化粧用具</v>
          </cell>
          <cell r="AD336">
            <v>3</v>
          </cell>
          <cell r="AE336" t="str">
            <v>健康食品</v>
          </cell>
          <cell r="AF336">
            <v>23</v>
          </cell>
          <cell r="AG336" t="str">
            <v>紳士下着、婦人下着</v>
          </cell>
          <cell r="AH336">
            <v>26</v>
          </cell>
          <cell r="AI336" t="str">
            <v>アクセサリー、貴金属</v>
          </cell>
          <cell r="AK336" t="str">
            <v/>
          </cell>
          <cell r="AL336" t="str">
            <v>077-575-8486</v>
          </cell>
          <cell r="AM336" t="str">
            <v>520-0234</v>
          </cell>
          <cell r="AN336" t="str">
            <v>滋賀県大津市真野5丁目25-7-412</v>
          </cell>
          <cell r="BD336" t="str">
            <v>ﾌｼﾞﾀ ｶﾅ</v>
          </cell>
          <cell r="BE336" t="str">
            <v>藤田　佳奈</v>
          </cell>
          <cell r="BH336">
            <v>31824</v>
          </cell>
          <cell r="BI336">
            <v>30</v>
          </cell>
          <cell r="BJ336" t="str">
            <v>女性</v>
          </cell>
        </row>
        <row r="337">
          <cell r="A337" t="str">
            <v>UU0326</v>
          </cell>
          <cell r="C337">
            <v>42975</v>
          </cell>
          <cell r="E337" t="str">
            <v>新規</v>
          </cell>
          <cell r="V337" t="b">
            <v>1</v>
          </cell>
          <cell r="W337" t="str">
            <v>ﾒﾅｰﾄﾞｹｼｮｳﾋﾝ ﾊﾅｶﾂﾞｷﾀﾞｲｺｳﾃﾝ</v>
          </cell>
          <cell r="X337" t="str">
            <v>メナード化粧品　花香月代行店</v>
          </cell>
          <cell r="Y337" t="str">
            <v>ｲﾉｳｴ ｶｽﾞｺ</v>
          </cell>
          <cell r="Z337" t="str">
            <v>井上　和子</v>
          </cell>
          <cell r="AA337" t="str">
            <v/>
          </cell>
          <cell r="AB337">
            <v>32</v>
          </cell>
          <cell r="AC337" t="str">
            <v>化粧品、化粧用具</v>
          </cell>
          <cell r="AD337">
            <v>3</v>
          </cell>
          <cell r="AE337" t="str">
            <v>健康食品</v>
          </cell>
          <cell r="AF337">
            <v>23</v>
          </cell>
          <cell r="AG337" t="str">
            <v>紳士下着、婦人下着</v>
          </cell>
          <cell r="AH337">
            <v>26</v>
          </cell>
          <cell r="AI337" t="str">
            <v>アクセサリー、貴金属</v>
          </cell>
          <cell r="AK337" t="str">
            <v/>
          </cell>
          <cell r="AL337" t="str">
            <v>0774-66-3190</v>
          </cell>
          <cell r="AM337" t="str">
            <v>610-0121</v>
          </cell>
          <cell r="AN337" t="str">
            <v>京都府城陽市寺田今橋72-1 コートハウステラードA-6</v>
          </cell>
          <cell r="BD337" t="str">
            <v>ｲﾉｳｴ ｶｽﾞｺ</v>
          </cell>
          <cell r="BE337" t="str">
            <v>井上　和子</v>
          </cell>
          <cell r="BH337">
            <v>22028</v>
          </cell>
          <cell r="BI337">
            <v>57</v>
          </cell>
          <cell r="BJ337" t="str">
            <v>女性</v>
          </cell>
        </row>
        <row r="338">
          <cell r="A338" t="str">
            <v>UU0327</v>
          </cell>
          <cell r="C338">
            <v>42967</v>
          </cell>
          <cell r="E338" t="str">
            <v>新規</v>
          </cell>
          <cell r="V338" t="b">
            <v>1</v>
          </cell>
          <cell r="W338" t="str">
            <v>ﾒﾅｰﾄﾞｹｼｮｳﾋﾝ ｲﾃﾞﾀﾏﾐｽﾞﾀﾞｲｺｳﾃﾝ</v>
          </cell>
          <cell r="X338" t="str">
            <v>メナード化粧品　井手玉水代行店</v>
          </cell>
          <cell r="Y338" t="str">
            <v>ｲﾏｲ ﾏﾔ</v>
          </cell>
          <cell r="Z338" t="str">
            <v>今井　摩耶</v>
          </cell>
          <cell r="AA338" t="str">
            <v/>
          </cell>
          <cell r="AB338">
            <v>32</v>
          </cell>
          <cell r="AC338" t="str">
            <v>化粧品、化粧用具</v>
          </cell>
          <cell r="AD338">
            <v>3</v>
          </cell>
          <cell r="AE338" t="str">
            <v>健康食品</v>
          </cell>
          <cell r="AF338">
            <v>23</v>
          </cell>
          <cell r="AG338" t="str">
            <v>紳士下着、婦人下着</v>
          </cell>
          <cell r="AH338">
            <v>26</v>
          </cell>
          <cell r="AI338" t="str">
            <v>アクセサリー、貴金属</v>
          </cell>
          <cell r="AK338" t="str">
            <v/>
          </cell>
          <cell r="AL338" t="str">
            <v>080-1404-3745</v>
          </cell>
          <cell r="AM338" t="str">
            <v>610-0301</v>
          </cell>
          <cell r="AN338" t="str">
            <v>京都府綴喜郡井手町多賀内垣内4</v>
          </cell>
          <cell r="BD338" t="str">
            <v>ｲﾏｲ ﾏﾔ</v>
          </cell>
          <cell r="BE338" t="str">
            <v>今井　摩耶</v>
          </cell>
          <cell r="BH338">
            <v>32136</v>
          </cell>
          <cell r="BI338">
            <v>29</v>
          </cell>
          <cell r="BJ338" t="str">
            <v>女性</v>
          </cell>
        </row>
        <row r="339">
          <cell r="A339" t="str">
            <v>UU0328</v>
          </cell>
          <cell r="C339">
            <v>42957</v>
          </cell>
          <cell r="E339" t="str">
            <v>新規</v>
          </cell>
          <cell r="V339" t="b">
            <v>1</v>
          </cell>
          <cell r="W339" t="str">
            <v>ｶﾌﾞｼｷｶｲｼｬｽｷｯﾌﾟ ﾒﾅｰﾄﾞｹｼｮｳﾋﾝ ｽｷｯﾌﾟﾀﾞｲｺｳﾃﾝ</v>
          </cell>
          <cell r="X339" t="str">
            <v>株式会社ＳＫＩＰ　メナード化粧品　スキップ代行店</v>
          </cell>
          <cell r="Y339" t="str">
            <v>ﾀﾞｲﾋｮｳﾄﾘｼﾏﾘﾔｸ ﾅｲｷ ﾏｻﾖ</v>
          </cell>
          <cell r="Z339" t="str">
            <v>代表取締役　内貴　昌代</v>
          </cell>
          <cell r="AA339" t="str">
            <v>1160001018891</v>
          </cell>
          <cell r="AB339">
            <v>32</v>
          </cell>
          <cell r="AC339" t="str">
            <v>化粧品、化粧用具</v>
          </cell>
          <cell r="AD339">
            <v>3</v>
          </cell>
          <cell r="AE339" t="str">
            <v>健康食品</v>
          </cell>
          <cell r="AF339">
            <v>23</v>
          </cell>
          <cell r="AG339" t="str">
            <v>紳士下着、婦人下着</v>
          </cell>
          <cell r="AH339">
            <v>26</v>
          </cell>
          <cell r="AI339" t="str">
            <v>アクセサリー、貴金属</v>
          </cell>
          <cell r="AK339" t="str">
            <v/>
          </cell>
          <cell r="AL339" t="str">
            <v>0748-77-3441</v>
          </cell>
          <cell r="AM339" t="str">
            <v>520-3106</v>
          </cell>
          <cell r="AN339" t="str">
            <v>滋賀県湖南市石部中央四丁目2番54号</v>
          </cell>
          <cell r="BD339" t="str">
            <v>ﾅｲｷ ﾏｻﾖ</v>
          </cell>
          <cell r="BE339" t="str">
            <v>内貴　昌代</v>
          </cell>
          <cell r="BF339" t="str">
            <v>代表取締役</v>
          </cell>
          <cell r="BH339">
            <v>22827</v>
          </cell>
          <cell r="BI339">
            <v>55</v>
          </cell>
          <cell r="BJ339" t="str">
            <v>女性</v>
          </cell>
          <cell r="BK339" t="str">
            <v>ﾅｲｷ ｹﾝｽｹ</v>
          </cell>
          <cell r="BL339" t="str">
            <v>内貴　健輔</v>
          </cell>
          <cell r="BM339" t="str">
            <v>取締役</v>
          </cell>
          <cell r="BO339">
            <v>32584</v>
          </cell>
          <cell r="BP339">
            <v>28</v>
          </cell>
          <cell r="BQ339" t="str">
            <v>男性</v>
          </cell>
        </row>
        <row r="340">
          <cell r="A340" t="str">
            <v>UU0329</v>
          </cell>
          <cell r="C340">
            <v>42968</v>
          </cell>
          <cell r="E340" t="str">
            <v>新規</v>
          </cell>
          <cell r="V340" t="b">
            <v>1</v>
          </cell>
          <cell r="W340" t="str">
            <v>ﾒﾅｰﾄﾞｵｵｸﾎﾞﾄｳｶﾂﾊﾝﾊﾞｲｶﾌﾞｼｷｶﾞｲｼｬ</v>
          </cell>
          <cell r="X340" t="str">
            <v>メナード大久保統轄販売株式会社</v>
          </cell>
          <cell r="Y340" t="str">
            <v>ﾀﾞｲﾋｮｳﾄﾘｼﾏﾘﾔｸ ﾊｼﾓﾄ ｸﾆｺ</v>
          </cell>
          <cell r="Z340" t="str">
            <v>代表取締役　橋本　久仁子</v>
          </cell>
          <cell r="AA340" t="str">
            <v>5130001033717</v>
          </cell>
          <cell r="AB340">
            <v>32</v>
          </cell>
          <cell r="AC340" t="str">
            <v>化粧品、化粧用具</v>
          </cell>
          <cell r="AD340">
            <v>3</v>
          </cell>
          <cell r="AE340" t="str">
            <v>健康食品</v>
          </cell>
          <cell r="AF340">
            <v>23</v>
          </cell>
          <cell r="AG340" t="str">
            <v>紳士下着、婦人下着</v>
          </cell>
          <cell r="AH340">
            <v>26</v>
          </cell>
          <cell r="AI340" t="str">
            <v>アクセサリー、貴金属</v>
          </cell>
          <cell r="AK340" t="str">
            <v/>
          </cell>
          <cell r="AL340" t="str">
            <v>0774-43-6800</v>
          </cell>
          <cell r="AM340" t="str">
            <v>613-0033</v>
          </cell>
          <cell r="AN340" t="str">
            <v>京都府久世郡久御山町林八幡講1-49</v>
          </cell>
          <cell r="BD340" t="str">
            <v>ﾊｼﾓﾄ ｸﾆｺ</v>
          </cell>
          <cell r="BE340" t="str">
            <v>橋本　久仁子</v>
          </cell>
          <cell r="BF340" t="str">
            <v>代表取締役</v>
          </cell>
          <cell r="BH340">
            <v>22049</v>
          </cell>
          <cell r="BI340">
            <v>57</v>
          </cell>
          <cell r="BJ340" t="str">
            <v>女性</v>
          </cell>
          <cell r="BK340" t="str">
            <v>ﾊｼﾓﾄ ﾐﾖｺ</v>
          </cell>
          <cell r="BL340" t="str">
            <v>橋本　美代子</v>
          </cell>
          <cell r="BM340" t="str">
            <v>代表取締役</v>
          </cell>
          <cell r="BO340">
            <v>12131</v>
          </cell>
          <cell r="BP340">
            <v>84</v>
          </cell>
          <cell r="BQ340" t="str">
            <v>女性</v>
          </cell>
        </row>
        <row r="341">
          <cell r="A341" t="str">
            <v>UU0330</v>
          </cell>
          <cell r="C341">
            <v>42993</v>
          </cell>
          <cell r="E341" t="str">
            <v>新規</v>
          </cell>
          <cell r="U341" t="b">
            <v>1</v>
          </cell>
          <cell r="W341" t="str">
            <v>ｾﾝﾄ･ﾌﾟﾗｽｼｮｳｶﾞｸﾀﾝｷﾎｹﾝｶﾌﾞｼｷｶﾞｲｼｬ</v>
          </cell>
          <cell r="X341" t="str">
            <v>セント・プラス少額短期保険株式会社</v>
          </cell>
          <cell r="Y341" t="str">
            <v>ｻｶﾓﾄ ｴｲｲﾁﾛｳ</v>
          </cell>
          <cell r="Z341" t="str">
            <v>坂本　英一郎</v>
          </cell>
          <cell r="AA341" t="str">
            <v>3010001133902</v>
          </cell>
          <cell r="AB341">
            <v>69</v>
          </cell>
          <cell r="AC341" t="str">
            <v>生命保険</v>
          </cell>
          <cell r="AD341">
            <v>70</v>
          </cell>
          <cell r="AE341" t="str">
            <v>損害保険</v>
          </cell>
          <cell r="AG341" t="str">
            <v/>
          </cell>
          <cell r="AI341" t="str">
            <v/>
          </cell>
          <cell r="AK341" t="str">
            <v/>
          </cell>
          <cell r="AL341" t="str">
            <v>03-5524-6501</v>
          </cell>
          <cell r="AM341" t="str">
            <v>104-0031</v>
          </cell>
          <cell r="AN341" t="str">
            <v>東京都中央区京橋2-8-5</v>
          </cell>
        </row>
        <row r="342">
          <cell r="A342" t="str">
            <v>UU0331</v>
          </cell>
          <cell r="C342">
            <v>42993</v>
          </cell>
          <cell r="E342" t="str">
            <v>新規</v>
          </cell>
          <cell r="U342" t="b">
            <v>1</v>
          </cell>
          <cell r="W342" t="str">
            <v>ﾒﾃﾞｨｹｱｾｲﾒｲﾎｹﾝｶﾌﾞｼｷｶﾞｲｼｬ</v>
          </cell>
          <cell r="X342" t="str">
            <v>メディケア生命保険株式会社</v>
          </cell>
          <cell r="Y342" t="str">
            <v>ﾀｶｵ ﾉﾌﾞｼﾞ</v>
          </cell>
          <cell r="Z342" t="str">
            <v>高尾　延治　　</v>
          </cell>
          <cell r="AA342" t="str">
            <v>4010601038252</v>
          </cell>
          <cell r="AB342">
            <v>69</v>
          </cell>
          <cell r="AC342" t="str">
            <v>生命保険</v>
          </cell>
          <cell r="AE342" t="str">
            <v/>
          </cell>
          <cell r="AG342" t="str">
            <v/>
          </cell>
          <cell r="AI342" t="str">
            <v/>
          </cell>
          <cell r="AK342" t="str">
            <v/>
          </cell>
          <cell r="AL342" t="str">
            <v>03-5621-3310</v>
          </cell>
          <cell r="AM342" t="str">
            <v>135-0033</v>
          </cell>
          <cell r="AN342" t="str">
            <v>東京都江東区深川1-11-12 住友生命清澄パークビル</v>
          </cell>
        </row>
        <row r="343">
          <cell r="A343" t="str">
            <v>UU0332</v>
          </cell>
          <cell r="C343">
            <v>42989</v>
          </cell>
          <cell r="E343" t="str">
            <v>新規</v>
          </cell>
          <cell r="S343" t="b">
            <v>1</v>
          </cell>
          <cell r="W343" t="str">
            <v>ｶﾌﾞｼｷｶﾞｲｼｬ ﾐﾂﾋﾞｼﾄｳｷｮｳﾕｰｴﾌｼﾞｪｲｷﾞﾝｺｳ</v>
          </cell>
          <cell r="X343" t="str">
            <v>株式会社　三菱東京ＵＦＪ銀行</v>
          </cell>
          <cell r="Y343" t="str">
            <v>ﾄﾘｼﾏﾘﾔｸﾌｸﾄｳﾄﾞﾘｼｯｺｳﾔｸｲﾝ ﾌｸﾓﾄ ﾋﾃﾞｶｽﾞ</v>
          </cell>
          <cell r="Z343" t="str">
            <v>取締役副頭取執行役員　福本　秀和</v>
          </cell>
          <cell r="AA343" t="str">
            <v>5010001008846</v>
          </cell>
          <cell r="AB343">
            <v>71</v>
          </cell>
          <cell r="AC343" t="str">
            <v>預貯金</v>
          </cell>
          <cell r="AD343">
            <v>72</v>
          </cell>
          <cell r="AE343" t="str">
            <v>証券、デリバティブ取引、ファンド型投資商品等</v>
          </cell>
          <cell r="AF343">
            <v>73</v>
          </cell>
          <cell r="AG343" t="str">
            <v>融資サービス、他の金融関連サービス</v>
          </cell>
          <cell r="AH343">
            <v>69</v>
          </cell>
          <cell r="AI343" t="str">
            <v>生命保険</v>
          </cell>
          <cell r="AK343" t="str">
            <v/>
          </cell>
          <cell r="AL343" t="str">
            <v>03-3240-1111</v>
          </cell>
          <cell r="AM343" t="str">
            <v>100-8388</v>
          </cell>
          <cell r="AN343" t="str">
            <v>東京都千代田区丸の内2丁目7番1号</v>
          </cell>
        </row>
        <row r="344">
          <cell r="A344" t="str">
            <v>UU0333</v>
          </cell>
          <cell r="C344">
            <v>42992</v>
          </cell>
          <cell r="E344" t="str">
            <v>新規</v>
          </cell>
          <cell r="U344" t="b">
            <v>1</v>
          </cell>
          <cell r="W344" t="str">
            <v>ﾄﾗｲｱﾝｸﾞﾙｼｮｳｶﾞｸﾀﾝｷﾎｹﾝｶﾌﾞｼｷｶﾞｲｼｬ</v>
          </cell>
          <cell r="X344" t="str">
            <v>トライアングル少額短期保険株式会社</v>
          </cell>
          <cell r="Y344" t="str">
            <v>ｴﾝﾄﾞｳ ﾅｵｷ</v>
          </cell>
          <cell r="Z344" t="str">
            <v>遠藤　尚樹</v>
          </cell>
          <cell r="AA344" t="str">
            <v>6180001091370</v>
          </cell>
          <cell r="AB344">
            <v>69</v>
          </cell>
          <cell r="AC344" t="str">
            <v>生命保険</v>
          </cell>
          <cell r="AD344">
            <v>70</v>
          </cell>
          <cell r="AE344" t="str">
            <v>損害保険</v>
          </cell>
          <cell r="AG344" t="str">
            <v/>
          </cell>
          <cell r="AI344" t="str">
            <v/>
          </cell>
          <cell r="AK344" t="str">
            <v/>
          </cell>
          <cell r="AL344" t="str">
            <v>03-4530-4171</v>
          </cell>
          <cell r="AM344" t="str">
            <v>160-0023</v>
          </cell>
          <cell r="AN344" t="str">
            <v>東京都新宿区西新宿6-6-3 新宿国際ビルディング新館4F</v>
          </cell>
        </row>
        <row r="345">
          <cell r="A345" t="str">
            <v>UU0334</v>
          </cell>
          <cell r="C345">
            <v>42992</v>
          </cell>
          <cell r="E345" t="str">
            <v>新規</v>
          </cell>
          <cell r="V345" t="b">
            <v>1</v>
          </cell>
          <cell r="W345" t="str">
            <v>ﾆﾎﾝｱﾑｳｪｲｺﾞｳﾄﾞｳｶｲｼｬ</v>
          </cell>
          <cell r="X345" t="str">
            <v>日本アムウェイ合同会社</v>
          </cell>
          <cell r="Y345" t="str">
            <v>ｼｮｸﾑｼｯｺｳｼｬ ﾋﾟｰﾀｰ･ｽﾄﾗｲﾀﾞﾑ</v>
          </cell>
          <cell r="Z345" t="str">
            <v>職務執行者　ピーター・ストライダム</v>
          </cell>
          <cell r="AA345" t="str">
            <v>6011003002126</v>
          </cell>
          <cell r="AB345">
            <v>3</v>
          </cell>
          <cell r="AC345" t="str">
            <v>健康食品</v>
          </cell>
          <cell r="AD345">
            <v>32</v>
          </cell>
          <cell r="AE345" t="str">
            <v>化粧品、化粧用具</v>
          </cell>
          <cell r="AF345">
            <v>9</v>
          </cell>
          <cell r="AG345" t="str">
            <v>掃除用具、洗浄剤、ゴミ処理器</v>
          </cell>
          <cell r="AH345">
            <v>6</v>
          </cell>
          <cell r="AI345" t="str">
            <v>浄水器等</v>
          </cell>
          <cell r="AJ345">
            <v>38</v>
          </cell>
          <cell r="AK345" t="str">
            <v>家電製品</v>
          </cell>
          <cell r="AL345" t="str">
            <v>(代表：03-5428-7000） アムウェイ消費者相談室；0120-88-33-44</v>
          </cell>
          <cell r="AM345" t="str">
            <v>150-0042</v>
          </cell>
          <cell r="AN345" t="str">
            <v>東京都渋谷区宇田川町7-1</v>
          </cell>
          <cell r="BD345" t="str">
            <v>ﾋﾟｰﾀｰ･ｽﾄﾗｲﾀﾞﾑ</v>
          </cell>
          <cell r="BE345" t="str">
            <v>ピーター・ストライダム</v>
          </cell>
          <cell r="BF345" t="str">
            <v>職務執行者</v>
          </cell>
          <cell r="BH345">
            <v>24517</v>
          </cell>
          <cell r="BI345">
            <v>50</v>
          </cell>
          <cell r="BJ345" t="str">
            <v>男性</v>
          </cell>
        </row>
        <row r="346">
          <cell r="A346" t="str">
            <v>UU0335</v>
          </cell>
          <cell r="C346">
            <v>42993</v>
          </cell>
          <cell r="E346" t="str">
            <v>新規</v>
          </cell>
          <cell r="V346" t="b">
            <v>1</v>
          </cell>
          <cell r="W346" t="str">
            <v>ﾏﾙｺﾞﾔｸﾋﾝｶﾌﾞｼｷｶｲｼｬ</v>
          </cell>
          <cell r="X346" t="str">
            <v>丸五薬品株式会社</v>
          </cell>
          <cell r="Y346" t="str">
            <v>ﾓﾘｼﾏ ﾕｶﾘ</v>
          </cell>
          <cell r="Z346" t="str">
            <v>森島　ゆかり</v>
          </cell>
          <cell r="AA346" t="str">
            <v>3160001005401</v>
          </cell>
          <cell r="AB346">
            <v>3</v>
          </cell>
          <cell r="AC346" t="str">
            <v>健康食品</v>
          </cell>
          <cell r="AD346">
            <v>27</v>
          </cell>
          <cell r="AE346" t="str">
            <v>医薬品</v>
          </cell>
          <cell r="AF346">
            <v>32</v>
          </cell>
          <cell r="AG346" t="str">
            <v>化粧品、化粧用具</v>
          </cell>
          <cell r="AI346" t="str">
            <v/>
          </cell>
          <cell r="AK346" t="str">
            <v/>
          </cell>
          <cell r="AL346" t="str">
            <v>0748-88-2078</v>
          </cell>
          <cell r="AM346" t="str">
            <v>520-3426</v>
          </cell>
          <cell r="AN346" t="str">
            <v>滋賀県甲賀市甲賀町田堵野908番地</v>
          </cell>
          <cell r="BD346" t="str">
            <v>ﾓﾘｼﾏ ﾕｶﾘ</v>
          </cell>
          <cell r="BE346" t="str">
            <v>森島　ゆかり</v>
          </cell>
          <cell r="BF346" t="str">
            <v>代表取締役</v>
          </cell>
          <cell r="BH346">
            <v>21902</v>
          </cell>
          <cell r="BI346">
            <v>57</v>
          </cell>
          <cell r="BJ346" t="str">
            <v>女性</v>
          </cell>
          <cell r="BK346" t="str">
            <v>ﾓﾘｼﾏ ﾄｼｺ</v>
          </cell>
          <cell r="BL346" t="str">
            <v>森島　敏子</v>
          </cell>
          <cell r="BM346" t="str">
            <v>取締役</v>
          </cell>
          <cell r="BO346">
            <v>13856</v>
          </cell>
          <cell r="BP346">
            <v>79</v>
          </cell>
          <cell r="BQ346" t="str">
            <v>女性</v>
          </cell>
          <cell r="BR346" t="str">
            <v>ﾔﾏｸﾞﾁ ﾖｳｺ</v>
          </cell>
          <cell r="BS346" t="str">
            <v>山口　洋子</v>
          </cell>
          <cell r="BT346" t="str">
            <v>取締役</v>
          </cell>
          <cell r="BV346">
            <v>22358</v>
          </cell>
          <cell r="BW346">
            <v>56</v>
          </cell>
          <cell r="BX346" t="str">
            <v>女性</v>
          </cell>
        </row>
        <row r="347">
          <cell r="A347" t="str">
            <v>UU0336</v>
          </cell>
          <cell r="C347">
            <v>42992</v>
          </cell>
          <cell r="E347" t="str">
            <v>新規</v>
          </cell>
          <cell r="V347" t="b">
            <v>1</v>
          </cell>
          <cell r="W347" t="str">
            <v>ｻﾝﾖｳﾔｸﾋﾝｶﾌﾞｼｷｶﾞｲｼｬ</v>
          </cell>
          <cell r="X347" t="str">
            <v>三洋薬品株式会社</v>
          </cell>
          <cell r="Y347" t="str">
            <v>ﾀﾞｲﾋｮｳﾄﾘｼﾏﾘﾔｸ ｺﾝﾄﾞｳ ﾀｶｼ</v>
          </cell>
          <cell r="Z347" t="str">
            <v>代表取締役　近藤　隆</v>
          </cell>
          <cell r="AA347" t="str">
            <v>6013301029197</v>
          </cell>
          <cell r="AB347">
            <v>1</v>
          </cell>
          <cell r="AC347" t="str">
            <v>食料品</v>
          </cell>
          <cell r="AD347">
            <v>2</v>
          </cell>
          <cell r="AE347" t="str">
            <v>飲料、酒類</v>
          </cell>
          <cell r="AF347">
            <v>3</v>
          </cell>
          <cell r="AG347" t="str">
            <v>健康食品</v>
          </cell>
          <cell r="AH347">
            <v>27</v>
          </cell>
          <cell r="AI347" t="str">
            <v>医薬品</v>
          </cell>
          <cell r="AJ347">
            <v>32</v>
          </cell>
          <cell r="AK347" t="str">
            <v>化粧品、化粧用具</v>
          </cell>
          <cell r="AL347" t="str">
            <v>03-5928-1911</v>
          </cell>
          <cell r="AM347" t="str">
            <v>171-0021</v>
          </cell>
          <cell r="AN347" t="str">
            <v>東京都豊島区西池袋2-39-6 池袋ツルミビル3階</v>
          </cell>
          <cell r="BD347" t="str">
            <v>ｺﾝﾄﾞｳ ﾀｶｼ</v>
          </cell>
          <cell r="BE347" t="str">
            <v>近藤　隆</v>
          </cell>
          <cell r="BF347" t="str">
            <v>代表取締役</v>
          </cell>
          <cell r="BH347">
            <v>17989</v>
          </cell>
          <cell r="BI347">
            <v>68</v>
          </cell>
          <cell r="BJ347" t="str">
            <v>男性</v>
          </cell>
          <cell r="BK347" t="str">
            <v>ｵｵﾜﾀﾞ ﾋﾃﾞｷ</v>
          </cell>
          <cell r="BL347" t="str">
            <v>大和田　英樹</v>
          </cell>
          <cell r="BM347" t="str">
            <v>取締役</v>
          </cell>
          <cell r="BO347">
            <v>24695</v>
          </cell>
          <cell r="BP347">
            <v>50</v>
          </cell>
          <cell r="BQ347" t="str">
            <v>男性</v>
          </cell>
        </row>
        <row r="348">
          <cell r="A348" t="str">
            <v>UU0337</v>
          </cell>
          <cell r="C348">
            <v>42993</v>
          </cell>
          <cell r="E348" t="str">
            <v>新規</v>
          </cell>
          <cell r="H348" t="b">
            <v>1</v>
          </cell>
          <cell r="W348" t="str">
            <v>ｼｶﾞｹﾝｼﾝﾖｳﾉｳｷﾞｮｳｷｮｳﾄﾞｳｸﾐｱｲﾚﾝｺﾞｳｶｲ</v>
          </cell>
          <cell r="X348" t="str">
            <v>滋賀県信用農業協同組合連合会</v>
          </cell>
          <cell r="Y348" t="str">
            <v>ﾆｼﾊｼ ﾄｼｿﾞｳ</v>
          </cell>
          <cell r="Z348" t="str">
            <v>西橋　利三</v>
          </cell>
          <cell r="AA348" t="str">
            <v>9160005000541</v>
          </cell>
          <cell r="AB348">
            <v>71</v>
          </cell>
          <cell r="AC348" t="str">
            <v>預貯金</v>
          </cell>
          <cell r="AD348">
            <v>72</v>
          </cell>
          <cell r="AE348" t="str">
            <v>証券、デリバティブ取引、ファンド型投資商品等</v>
          </cell>
          <cell r="AF348">
            <v>73</v>
          </cell>
          <cell r="AG348" t="str">
            <v>融資サービス、他の金融関連サービス</v>
          </cell>
          <cell r="AI348" t="str">
            <v/>
          </cell>
          <cell r="AK348" t="str">
            <v/>
          </cell>
          <cell r="AL348" t="str">
            <v>077-521-1631</v>
          </cell>
          <cell r="AM348" t="str">
            <v>520-0044</v>
          </cell>
          <cell r="AN348" t="str">
            <v>滋賀県大津市京町四丁目3番38号</v>
          </cell>
        </row>
        <row r="349">
          <cell r="A349" t="str">
            <v>UU0338</v>
          </cell>
          <cell r="C349">
            <v>42997</v>
          </cell>
          <cell r="E349" t="str">
            <v>新規</v>
          </cell>
          <cell r="L349" t="b">
            <v>1</v>
          </cell>
          <cell r="W349" t="str">
            <v>ﾔｽｼｶﾞｽｼﾞｷﾞｮｳｷｮｳﾄﾞｳｸﾐｱｲ</v>
          </cell>
          <cell r="X349" t="str">
            <v>野洲市ガス事業協同組合</v>
          </cell>
          <cell r="Y349" t="str">
            <v>ｲﾏｲ ｷｮｳｼﾞｭﾝ</v>
          </cell>
          <cell r="Z349" t="str">
            <v>今井　教順</v>
          </cell>
          <cell r="AA349" t="str">
            <v>1160005008897</v>
          </cell>
          <cell r="AB349">
            <v>15</v>
          </cell>
          <cell r="AC349" t="str">
            <v>防災・防犯用品、防災・防犯設備</v>
          </cell>
          <cell r="AD349">
            <v>18</v>
          </cell>
          <cell r="AE349" t="str">
            <v>ガス</v>
          </cell>
          <cell r="AF349">
            <v>57</v>
          </cell>
          <cell r="AG349" t="str">
            <v>空調・冷暖房・給湯設備</v>
          </cell>
          <cell r="AH349">
            <v>61</v>
          </cell>
          <cell r="AI349" t="str">
            <v>電気・ガス・石油供給設備</v>
          </cell>
          <cell r="AJ349">
            <v>66</v>
          </cell>
          <cell r="AK349" t="str">
            <v>工事・建築・リフォームサービス</v>
          </cell>
          <cell r="AL349" t="str">
            <v>077-589-4960</v>
          </cell>
          <cell r="AM349" t="str">
            <v>520-2423</v>
          </cell>
          <cell r="AN349" t="str">
            <v>野洲市西河原292-1</v>
          </cell>
        </row>
        <row r="350">
          <cell r="A350" t="str">
            <v>UU0339</v>
          </cell>
          <cell r="C350">
            <v>42997</v>
          </cell>
          <cell r="E350" t="str">
            <v>新規</v>
          </cell>
          <cell r="V350" t="b">
            <v>1</v>
          </cell>
          <cell r="W350" t="str">
            <v>ｶﾌﾞｼｷｶﾞｲｼｬｳｨﾅﾗｲﾄｼﾞｬﾊﾟﾝ</v>
          </cell>
          <cell r="X350" t="str">
            <v>株式会社ウィナライトジャパン</v>
          </cell>
          <cell r="Y350" t="str">
            <v>ﾁｪﾝ ｷﾁﾝ</v>
          </cell>
          <cell r="Z350" t="str">
            <v>チェン　キチン</v>
          </cell>
          <cell r="AA350" t="str">
            <v>7013301025567</v>
          </cell>
          <cell r="AB350">
            <v>3</v>
          </cell>
          <cell r="AC350" t="str">
            <v>健康食品</v>
          </cell>
          <cell r="AD350">
            <v>32</v>
          </cell>
          <cell r="AE350" t="str">
            <v>化粧品、化粧用具</v>
          </cell>
          <cell r="AG350" t="str">
            <v/>
          </cell>
          <cell r="AI350" t="str">
            <v/>
          </cell>
          <cell r="AK350" t="str">
            <v/>
          </cell>
          <cell r="AL350" t="str">
            <v>03-3980-9666</v>
          </cell>
          <cell r="AM350" t="str">
            <v>171-0014</v>
          </cell>
          <cell r="AN350" t="str">
            <v>東京都豊島区池袋2-14-4 池袋TAビル5F</v>
          </cell>
          <cell r="BD350" t="str">
            <v>ﾁｪﾝ ｷﾁﾝ</v>
          </cell>
          <cell r="BE350" t="str">
            <v>チェン　キチン</v>
          </cell>
          <cell r="BF350" t="str">
            <v>代表取締役</v>
          </cell>
          <cell r="BH350">
            <v>22295</v>
          </cell>
          <cell r="BI350">
            <v>56</v>
          </cell>
          <cell r="BJ350" t="str">
            <v>女性</v>
          </cell>
          <cell r="BK350" t="str">
            <v>ﾏｲｹﾙ ﾁｪﾝ</v>
          </cell>
          <cell r="BL350" t="str">
            <v>マイケル　チェン</v>
          </cell>
          <cell r="BM350" t="str">
            <v>取締役</v>
          </cell>
          <cell r="BO350">
            <v>25902</v>
          </cell>
          <cell r="BP350">
            <v>46</v>
          </cell>
          <cell r="BQ350" t="str">
            <v>男性</v>
          </cell>
        </row>
        <row r="351">
          <cell r="A351" t="str">
            <v>UU0340</v>
          </cell>
          <cell r="C351">
            <v>42997</v>
          </cell>
          <cell r="E351" t="str">
            <v>新規</v>
          </cell>
          <cell r="U351" t="b">
            <v>1</v>
          </cell>
          <cell r="W351" t="str">
            <v>ｱﾒﾘｶﾝﾌｧﾐﾘｰﾗｲﾌｱｼｭｱﾗﾝｽｶﾝﾊﾟﾆｰｵﾌﾞｺﾛﾝﾊﾞｽ</v>
          </cell>
          <cell r="X351" t="str">
            <v>アメリカンファミリーライフアシュアランスカンパニーオブコロンバス</v>
          </cell>
          <cell r="Y351" t="str">
            <v>ｺｲﾃﾞ ﾏｻﾄｼ</v>
          </cell>
          <cell r="Z351" t="str">
            <v>古出　眞敏</v>
          </cell>
          <cell r="AA351" t="str">
            <v>2700150008778</v>
          </cell>
          <cell r="AB351">
            <v>69</v>
          </cell>
          <cell r="AC351" t="str">
            <v>生命保険</v>
          </cell>
          <cell r="AE351" t="str">
            <v/>
          </cell>
          <cell r="AG351" t="str">
            <v/>
          </cell>
          <cell r="AI351" t="str">
            <v/>
          </cell>
          <cell r="AK351" t="str">
            <v/>
          </cell>
          <cell r="AL351" t="str">
            <v>0120-5555-95</v>
          </cell>
          <cell r="AM351" t="str">
            <v>163-0456</v>
          </cell>
          <cell r="AN351" t="str">
            <v>東京都新宿区西新宿2-1-1 新宿三井ビル</v>
          </cell>
        </row>
        <row r="352">
          <cell r="A352" t="str">
            <v>UU0341</v>
          </cell>
          <cell r="C352">
            <v>42997</v>
          </cell>
          <cell r="E352" t="str">
            <v>新規</v>
          </cell>
          <cell r="H352" t="b">
            <v>1</v>
          </cell>
          <cell r="W352" t="str">
            <v>ｺｳｶﾉｳｷﾞｮｳｷｮｳﾄﾞｳｸﾐｱｲ</v>
          </cell>
          <cell r="X352" t="str">
            <v>甲賀農業協同組合</v>
          </cell>
          <cell r="Y352" t="str">
            <v>ﾀﾞｲﾋｮｳﾘｼﾞｸﾐｱｲﾁｮｳ ﾔﾏﾀﾞ ｶｲﾁﾛｳ</v>
          </cell>
          <cell r="Z352" t="str">
            <v>代表理事組合長　山田　嘉一郎</v>
          </cell>
          <cell r="AA352" t="str">
            <v>4160005002633</v>
          </cell>
          <cell r="AB352">
            <v>69</v>
          </cell>
          <cell r="AC352" t="str">
            <v>生命保険</v>
          </cell>
          <cell r="AD352">
            <v>70</v>
          </cell>
          <cell r="AE352" t="str">
            <v>損害保険</v>
          </cell>
          <cell r="AF352">
            <v>71</v>
          </cell>
          <cell r="AG352" t="str">
            <v>預貯金</v>
          </cell>
          <cell r="AH352">
            <v>73</v>
          </cell>
          <cell r="AI352" t="str">
            <v>融資サービス、他の金融関連サービス</v>
          </cell>
          <cell r="AJ352">
            <v>28</v>
          </cell>
          <cell r="AK352" t="str">
            <v>家庭用電気治療器具、磁気治療器具</v>
          </cell>
          <cell r="AL352" t="str">
            <v>0748-62-0581</v>
          </cell>
          <cell r="AM352" t="str">
            <v>528-0005</v>
          </cell>
          <cell r="AN352" t="str">
            <v>滋賀県甲賀市水口町水口6111-1</v>
          </cell>
        </row>
        <row r="353">
          <cell r="A353" t="str">
            <v>UU0342</v>
          </cell>
          <cell r="C353">
            <v>42993</v>
          </cell>
          <cell r="E353" t="str">
            <v>新規</v>
          </cell>
          <cell r="S353" t="b">
            <v>1</v>
          </cell>
          <cell r="W353" t="str">
            <v>ﾐﾂﾋﾞｼﾕｰｴﾌｼﾞｪｲｼﾝﾀｸｷﾞﾝｺｳｶﾌﾞｼｷｶﾞｲｼｬ</v>
          </cell>
          <cell r="X353" t="str">
            <v>三菱ＵＦＪ信託銀行株式会社</v>
          </cell>
          <cell r="Y353" t="str">
            <v>ｲｹｶﾞﾔ ﾐｷｵ</v>
          </cell>
          <cell r="Z353" t="str">
            <v>池谷　幹男</v>
          </cell>
          <cell r="AA353" t="str">
            <v>6010001008770</v>
          </cell>
          <cell r="AB353">
            <v>69</v>
          </cell>
          <cell r="AC353" t="str">
            <v>生命保険</v>
          </cell>
          <cell r="AD353">
            <v>70</v>
          </cell>
          <cell r="AE353" t="str">
            <v>損害保険</v>
          </cell>
          <cell r="AF353">
            <v>71</v>
          </cell>
          <cell r="AG353" t="str">
            <v>預貯金</v>
          </cell>
          <cell r="AH353">
            <v>72</v>
          </cell>
          <cell r="AI353" t="str">
            <v>証券、デリバティブ取引、ファンド型投資商品等</v>
          </cell>
          <cell r="AJ353">
            <v>73</v>
          </cell>
          <cell r="AK353" t="str">
            <v>融資サービス、他の金融関連サービス</v>
          </cell>
          <cell r="AL353" t="str">
            <v>03-3212-1211</v>
          </cell>
          <cell r="AM353" t="str">
            <v>100-8212</v>
          </cell>
          <cell r="AN353" t="str">
            <v>東京都千代田区丸の内1-4-5</v>
          </cell>
        </row>
        <row r="354">
          <cell r="A354" t="str">
            <v>UU0343</v>
          </cell>
          <cell r="C354">
            <v>42998</v>
          </cell>
          <cell r="E354" t="str">
            <v>新規</v>
          </cell>
          <cell r="U354" t="b">
            <v>1</v>
          </cell>
          <cell r="W354" t="str">
            <v>ｴｽﾋﾞｰｱｲﾘｽﾀｼｮｳｶﾞｸﾀﾝｷﾎｹﾝｶﾌﾞｼｷｶﾞｲｼｬ</v>
          </cell>
          <cell r="X354" t="str">
            <v>ＳＢＩリスタ少額短期保険株式会社</v>
          </cell>
          <cell r="Y354" t="str">
            <v>ﾆｲﾑﾗ ﾐﾂﾖｼ</v>
          </cell>
          <cell r="Z354" t="str">
            <v>新村　光由</v>
          </cell>
          <cell r="AA354" t="str">
            <v>6011101050885</v>
          </cell>
          <cell r="AB354">
            <v>70</v>
          </cell>
          <cell r="AC354" t="str">
            <v>損害保険</v>
          </cell>
          <cell r="AE354" t="str">
            <v/>
          </cell>
          <cell r="AG354" t="str">
            <v/>
          </cell>
          <cell r="AI354" t="str">
            <v/>
          </cell>
          <cell r="AK354" t="str">
            <v/>
          </cell>
          <cell r="AL354" t="str">
            <v>代表：03-6229-1014(お客様サービスセンター：0120-431-909)</v>
          </cell>
          <cell r="AM354" t="str">
            <v>106-6015</v>
          </cell>
          <cell r="AN354" t="str">
            <v>東京都港区六本木1丁目6番1号</v>
          </cell>
        </row>
        <row r="355">
          <cell r="A355" t="str">
            <v>UU0344</v>
          </cell>
          <cell r="C355">
            <v>42997</v>
          </cell>
          <cell r="E355" t="str">
            <v>新規</v>
          </cell>
          <cell r="U355" t="b">
            <v>1</v>
          </cell>
          <cell r="W355" t="str">
            <v>ｹﾝｺｳﾈﾝﾚｲｼｮｳｶﾞｸﾀﾝｷﾎｹﾝｶﾌﾞｼｷｶﾞｲｼｬ</v>
          </cell>
          <cell r="X355" t="str">
            <v>健康年齢少額短期保険株式会社</v>
          </cell>
          <cell r="Y355" t="str">
            <v>ｵｵﾊｼ ｺｳｼﾞ</v>
          </cell>
          <cell r="Z355" t="str">
            <v>大橋　宏次</v>
          </cell>
          <cell r="AA355" t="str">
            <v>5010401115275</v>
          </cell>
          <cell r="AB355">
            <v>69</v>
          </cell>
          <cell r="AC355" t="str">
            <v>生命保険</v>
          </cell>
          <cell r="AD355">
            <v>70</v>
          </cell>
          <cell r="AE355" t="str">
            <v>損害保険</v>
          </cell>
          <cell r="AG355" t="str">
            <v/>
          </cell>
          <cell r="AI355" t="str">
            <v/>
          </cell>
          <cell r="AK355" t="str">
            <v/>
          </cell>
          <cell r="AL355" t="str">
            <v>03-6435-9781</v>
          </cell>
          <cell r="AM355" t="str">
            <v>105-0012</v>
          </cell>
          <cell r="AN355" t="str">
            <v>東京都港区芝大門2-5-5 住友芝大門ビル8階</v>
          </cell>
        </row>
        <row r="356">
          <cell r="A356" t="str">
            <v>UU0345</v>
          </cell>
          <cell r="C356">
            <v>42997</v>
          </cell>
          <cell r="E356" t="str">
            <v>新規</v>
          </cell>
          <cell r="U356" t="b">
            <v>1</v>
          </cell>
          <cell r="W356" t="str">
            <v>ﾏｽﾄｼｮｳｶﾞｸﾀﾝｷﾎｹﾝｶﾌﾞｼｷｶﾞｲｼｬ</v>
          </cell>
          <cell r="X356" t="str">
            <v>マスト少額短期保険株式会社</v>
          </cell>
          <cell r="Y356" t="str">
            <v>ﾀﾞｲﾋｮｳﾄﾘｼﾏﾘﾔｸ ｱｻﾉ ｺｳﾀﾛｳ</v>
          </cell>
          <cell r="Z356" t="str">
            <v>代表取締役　浅野　光太郎</v>
          </cell>
          <cell r="AA356" t="str">
            <v>9011001103939</v>
          </cell>
          <cell r="AB356">
            <v>70</v>
          </cell>
          <cell r="AC356" t="str">
            <v>損害保険</v>
          </cell>
          <cell r="AE356" t="str">
            <v/>
          </cell>
          <cell r="AG356" t="str">
            <v/>
          </cell>
          <cell r="AI356" t="str">
            <v/>
          </cell>
          <cell r="AK356" t="str">
            <v/>
          </cell>
          <cell r="AL356" t="str">
            <v>03-5352-8400</v>
          </cell>
          <cell r="AM356" t="str">
            <v>151-0053</v>
          </cell>
          <cell r="AN356" t="str">
            <v>東京都渋谷区代々木2-2-1 新宿マインズタワー5F</v>
          </cell>
        </row>
        <row r="357">
          <cell r="A357" t="str">
            <v>UU0346</v>
          </cell>
          <cell r="C357">
            <v>42998</v>
          </cell>
          <cell r="E357" t="str">
            <v>新規</v>
          </cell>
          <cell r="U357" t="b">
            <v>1</v>
          </cell>
          <cell r="W357" t="str">
            <v>ｶﾌﾞｼｷｶﾞｲｼｬ ﾀｯｹﾝﾌｧﾐﾘｰｷｮｳｻｲ</v>
          </cell>
          <cell r="X357" t="str">
            <v>株式会社 宅建ファミリー共済</v>
          </cell>
          <cell r="Y357" t="str">
            <v>ｶｻﾏ ﾏｻｵ</v>
          </cell>
          <cell r="Z357" t="str">
            <v>笠間　雅夫</v>
          </cell>
          <cell r="AA357" t="str">
            <v>1010001108154</v>
          </cell>
          <cell r="AB357">
            <v>70</v>
          </cell>
          <cell r="AC357" t="str">
            <v>損害保険</v>
          </cell>
          <cell r="AE357" t="str">
            <v/>
          </cell>
          <cell r="AG357" t="str">
            <v/>
          </cell>
          <cell r="AI357" t="str">
            <v/>
          </cell>
          <cell r="AK357" t="str">
            <v/>
          </cell>
          <cell r="AL357" t="str">
            <v>03-3234-1151</v>
          </cell>
          <cell r="AM357" t="str">
            <v>102-0073</v>
          </cell>
          <cell r="AN357" t="str">
            <v>東京都千代田区九段北3-2-11</v>
          </cell>
        </row>
        <row r="358">
          <cell r="A358" t="str">
            <v>UU0347</v>
          </cell>
          <cell r="C358">
            <v>42998</v>
          </cell>
          <cell r="E358" t="str">
            <v>新規</v>
          </cell>
          <cell r="I358" t="b">
            <v>1</v>
          </cell>
          <cell r="T358" t="b">
            <v>1</v>
          </cell>
          <cell r="W358" t="str">
            <v>ｴｽｴﾑﾋﾞｰｼｰﾌﾚﾝﾄﾞｼｮｳｹﾝｹﾌﾞｼｷｶﾞｲｼｬ</v>
          </cell>
          <cell r="X358" t="str">
            <v>ＳＭＢＣフレンド証券株式会社</v>
          </cell>
          <cell r="Y358" t="str">
            <v>ﾀﾞﾝﾉ ｺｳｲﾁ</v>
          </cell>
          <cell r="Z358" t="str">
            <v>團野　耕一</v>
          </cell>
          <cell r="AA358" t="str">
            <v>9010001058697</v>
          </cell>
          <cell r="AB358">
            <v>72</v>
          </cell>
          <cell r="AC358" t="str">
            <v>証券、デリバティブ取引、ファンド型投資商品等</v>
          </cell>
          <cell r="AE358" t="str">
            <v/>
          </cell>
          <cell r="AG358" t="str">
            <v/>
          </cell>
          <cell r="AI358" t="str">
            <v/>
          </cell>
          <cell r="AK358" t="str">
            <v/>
          </cell>
          <cell r="AL358" t="str">
            <v>03-3669-3211</v>
          </cell>
          <cell r="AM358" t="str">
            <v>103-8221</v>
          </cell>
          <cell r="AN358" t="str">
            <v>東京都中央区日本橋兜町7-12 山種ビル</v>
          </cell>
        </row>
        <row r="359">
          <cell r="A359" t="str">
            <v>UU0348</v>
          </cell>
          <cell r="C359">
            <v>42997</v>
          </cell>
          <cell r="E359" t="str">
            <v>新規</v>
          </cell>
          <cell r="I359" t="b">
            <v>1</v>
          </cell>
          <cell r="W359" t="str">
            <v>ｴｽｴﾑﾋﾞｰｼｰﾆｯｺｳｼｮｳｹﾝ ｶﾌﾞｼｷｶﾞｲｼｬ</v>
          </cell>
          <cell r="X359" t="str">
            <v>ＳＭＢＣ日興証券　株式会社</v>
          </cell>
          <cell r="Y359" t="str">
            <v>ｼﾐｽﾞ ﾖｼﾋｺ</v>
          </cell>
          <cell r="Z359" t="str">
            <v>清水　喜彦</v>
          </cell>
          <cell r="AA359" t="str">
            <v>7010001125714</v>
          </cell>
          <cell r="AB359">
            <v>72</v>
          </cell>
          <cell r="AC359" t="str">
            <v>証券、デリバティブ取引、ファンド型投資商品等</v>
          </cell>
          <cell r="AE359" t="str">
            <v/>
          </cell>
          <cell r="AG359" t="str">
            <v/>
          </cell>
          <cell r="AI359" t="str">
            <v/>
          </cell>
          <cell r="AK359" t="str">
            <v/>
          </cell>
          <cell r="AL359" t="str">
            <v>03-3283-9934</v>
          </cell>
          <cell r="AM359" t="str">
            <v>100-6524</v>
          </cell>
          <cell r="AN359" t="str">
            <v>東京都千代田区丸の内1-5-1</v>
          </cell>
        </row>
        <row r="360">
          <cell r="A360" t="str">
            <v>UU0349</v>
          </cell>
          <cell r="C360">
            <v>42999</v>
          </cell>
          <cell r="E360" t="str">
            <v>新規</v>
          </cell>
          <cell r="V360" t="b">
            <v>1</v>
          </cell>
          <cell r="W360" t="str">
            <v>ﾔﾏﾖ(ﾌﾅﾀﾞﾔｸﾎﾞｳ)</v>
          </cell>
          <cell r="X360" t="str">
            <v>ヤマヨ（船田薬房）</v>
          </cell>
          <cell r="Y360" t="str">
            <v>ﾌﾅﾀﾞ ﾔｽﾌﾐ</v>
          </cell>
          <cell r="Z360" t="str">
            <v>舩田　泰史</v>
          </cell>
          <cell r="AA360" t="str">
            <v/>
          </cell>
          <cell r="AB360">
            <v>27</v>
          </cell>
          <cell r="AC360" t="str">
            <v>医薬品</v>
          </cell>
          <cell r="AE360" t="str">
            <v/>
          </cell>
          <cell r="AG360" t="str">
            <v/>
          </cell>
          <cell r="AI360" t="str">
            <v/>
          </cell>
          <cell r="AK360" t="str">
            <v/>
          </cell>
          <cell r="AL360" t="str">
            <v>0748-88-6236</v>
          </cell>
          <cell r="AM360" t="str">
            <v>520-3431</v>
          </cell>
          <cell r="AN360" t="str">
            <v>滋賀県甲賀市甲賀町大原中1123</v>
          </cell>
          <cell r="BD360" t="str">
            <v>ﾌﾅﾀﾞ ﾔｽﾌﾐ</v>
          </cell>
          <cell r="BE360" t="str">
            <v>舩田　泰史</v>
          </cell>
          <cell r="BH360">
            <v>22551</v>
          </cell>
          <cell r="BI360">
            <v>55</v>
          </cell>
          <cell r="BJ360" t="str">
            <v>男性</v>
          </cell>
        </row>
        <row r="361">
          <cell r="A361" t="str">
            <v>UU0350</v>
          </cell>
          <cell r="C361">
            <v>42997</v>
          </cell>
          <cell r="E361" t="str">
            <v>新規</v>
          </cell>
          <cell r="U361" t="b">
            <v>1</v>
          </cell>
          <cell r="W361" t="str">
            <v>ｾﾞﾝﾆﾁﾗﾋﾞｰｼｮｳｶﾞｸﾀﾝｷﾎｹﾝｶﾌﾞｼｷｶﾞｲｼｬ</v>
          </cell>
          <cell r="X361" t="str">
            <v>全日ラビー少額短期保険株式会社</v>
          </cell>
          <cell r="Y361" t="str">
            <v>ﾀﾆ ﾏｻﾉﾘ</v>
          </cell>
          <cell r="Z361" t="str">
            <v>谷　政憲</v>
          </cell>
          <cell r="AA361" t="str">
            <v>2010001159667</v>
          </cell>
          <cell r="AB361">
            <v>70</v>
          </cell>
          <cell r="AC361" t="str">
            <v>損害保険</v>
          </cell>
          <cell r="AE361" t="str">
            <v/>
          </cell>
          <cell r="AG361" t="str">
            <v/>
          </cell>
          <cell r="AI361" t="str">
            <v/>
          </cell>
          <cell r="AK361" t="str">
            <v/>
          </cell>
          <cell r="AL361" t="str">
            <v>03-3261-2201</v>
          </cell>
          <cell r="AM361" t="str">
            <v>102-0093</v>
          </cell>
          <cell r="AN361" t="str">
            <v>東京都千代田区平河町一丁目8番13号　全日東京会館</v>
          </cell>
        </row>
        <row r="362">
          <cell r="A362" t="str">
            <v>UU0351</v>
          </cell>
          <cell r="C362">
            <v>42999</v>
          </cell>
          <cell r="E362" t="str">
            <v>新規</v>
          </cell>
          <cell r="L362" t="b">
            <v>1</v>
          </cell>
          <cell r="W362" t="str">
            <v>ｼｶﾞｹﾝｷｮｳｻｲｷｮｳﾄﾞｳｸﾐｱｲ</v>
          </cell>
          <cell r="X362" t="str">
            <v>滋賀県共済協同組合</v>
          </cell>
          <cell r="Y362" t="str">
            <v>ｶﾜｾ ｼｹﾞｵ</v>
          </cell>
          <cell r="Z362" t="str">
            <v>川瀬　重雄</v>
          </cell>
          <cell r="AA362" t="str">
            <v>9160005000269</v>
          </cell>
          <cell r="AB362">
            <v>69</v>
          </cell>
          <cell r="AC362" t="str">
            <v>生命保険</v>
          </cell>
          <cell r="AD362">
            <v>70</v>
          </cell>
          <cell r="AE362" t="str">
            <v>損害保険</v>
          </cell>
          <cell r="AG362" t="str">
            <v/>
          </cell>
          <cell r="AI362" t="str">
            <v/>
          </cell>
          <cell r="AK362" t="str">
            <v/>
          </cell>
          <cell r="AL362" t="str">
            <v>077-511-1380</v>
          </cell>
          <cell r="AM362" t="str">
            <v>520-0806</v>
          </cell>
          <cell r="AN362" t="str">
            <v>滋賀県大津市打出浜2-1 コラボしが21 5階</v>
          </cell>
        </row>
        <row r="363">
          <cell r="A363" t="str">
            <v>UU0352</v>
          </cell>
          <cell r="C363">
            <v>42998</v>
          </cell>
          <cell r="E363" t="str">
            <v>新規</v>
          </cell>
          <cell r="U363" t="b">
            <v>1</v>
          </cell>
          <cell r="W363" t="str">
            <v>ｱｽﾓｼｮｳｶﾞｸﾀﾝｷﾎｹﾝｶﾌﾞｼｷｶﾞｲｼｬ</v>
          </cell>
          <cell r="X363" t="str">
            <v>アスモ少額短期保険株式会社</v>
          </cell>
          <cell r="Y363" t="str">
            <v>ﾄﾋﾞﾀ ﾋﾛｼ</v>
          </cell>
          <cell r="Z363" t="str">
            <v>飛田　浩志</v>
          </cell>
          <cell r="AA363" t="str">
            <v>8011001067045</v>
          </cell>
          <cell r="AB363">
            <v>69</v>
          </cell>
          <cell r="AC363" t="str">
            <v>生命保険</v>
          </cell>
          <cell r="AD363">
            <v>70</v>
          </cell>
          <cell r="AE363" t="str">
            <v>損害保険</v>
          </cell>
          <cell r="AG363" t="str">
            <v/>
          </cell>
          <cell r="AI363" t="str">
            <v/>
          </cell>
          <cell r="AK363" t="str">
            <v/>
          </cell>
          <cell r="AL363" t="str">
            <v>03-6300-6240</v>
          </cell>
          <cell r="AM363" t="str">
            <v>151-0053</v>
          </cell>
          <cell r="AN363" t="str">
            <v>東京都渋谷区代々木3-28-6 いちご西参道ビル5F</v>
          </cell>
        </row>
        <row r="364">
          <cell r="A364" t="str">
            <v>UU0353</v>
          </cell>
          <cell r="C364">
            <v>42998</v>
          </cell>
          <cell r="E364" t="str">
            <v>新規</v>
          </cell>
          <cell r="H364" t="b">
            <v>1</v>
          </cell>
          <cell r="W364" t="str">
            <v>ﾘｯﾄｳｼﾉｳｷﾞｮｳｷｮｳﾄﾞｳｸﾐｱｲ</v>
          </cell>
          <cell r="X364" t="str">
            <v>栗東市農業協同組合</v>
          </cell>
          <cell r="Y364" t="str">
            <v>ﾀﾞｲﾋｮｳﾘｼﾞｸﾐｱｲﾁｮｳ ｻﾉ ｼｭｳｼﾞ</v>
          </cell>
          <cell r="Z364" t="str">
            <v>代表理事組合長　佐野　宗二</v>
          </cell>
          <cell r="AA364" t="str">
            <v>2160005008491</v>
          </cell>
          <cell r="AB364">
            <v>59</v>
          </cell>
          <cell r="AC364" t="str">
            <v>屋外装備品</v>
          </cell>
          <cell r="AD364">
            <v>69</v>
          </cell>
          <cell r="AE364" t="str">
            <v>生命保険</v>
          </cell>
          <cell r="AF364">
            <v>70</v>
          </cell>
          <cell r="AG364" t="str">
            <v>損害保険</v>
          </cell>
          <cell r="AH364">
            <v>71</v>
          </cell>
          <cell r="AI364" t="str">
            <v>預貯金</v>
          </cell>
          <cell r="AJ364">
            <v>73</v>
          </cell>
          <cell r="AK364" t="str">
            <v>融資サービス、他の金融関連サービス</v>
          </cell>
          <cell r="AL364" t="str">
            <v>077-552-0531</v>
          </cell>
          <cell r="AM364" t="str">
            <v>520-3015</v>
          </cell>
          <cell r="AN364" t="str">
            <v>滋賀県栗東市安養寺八丁目2番13号</v>
          </cell>
        </row>
        <row r="365">
          <cell r="A365" t="str">
            <v>UU0354</v>
          </cell>
          <cell r="C365">
            <v>42998</v>
          </cell>
          <cell r="E365" t="str">
            <v>新規</v>
          </cell>
          <cell r="I365" t="b">
            <v>1</v>
          </cell>
          <cell r="W365" t="str">
            <v>ﾀｶｷﾞｼｮｳｹﾝｶﾌﾞｼｷｶﾞｲｼｬ</v>
          </cell>
          <cell r="X365" t="str">
            <v>髙木証券株式会社</v>
          </cell>
          <cell r="Y365" t="str">
            <v>ﾀﾞｲﾋｮｳﾄﾘｼﾏﾘﾔｸｼｬﾁｮｳ ｲｲﾀﾞ ｺｳｼﾞ</v>
          </cell>
          <cell r="Z365" t="str">
            <v>代表取締役社長　飯田　弘二</v>
          </cell>
          <cell r="AA365" t="str">
            <v>4120001059656</v>
          </cell>
          <cell r="AB365">
            <v>72</v>
          </cell>
          <cell r="AC365" t="str">
            <v>証券、デリバティブ取引、ファンド型投資商品等</v>
          </cell>
          <cell r="AE365" t="str">
            <v/>
          </cell>
          <cell r="AG365" t="str">
            <v/>
          </cell>
          <cell r="AI365" t="str">
            <v/>
          </cell>
          <cell r="AK365" t="str">
            <v/>
          </cell>
          <cell r="AL365" t="str">
            <v>06-6345-1221</v>
          </cell>
          <cell r="AM365" t="str">
            <v>530-0001</v>
          </cell>
          <cell r="AN365" t="str">
            <v>大阪府大阪市北区梅田1丁目3番1-400号</v>
          </cell>
        </row>
        <row r="366">
          <cell r="A366" t="str">
            <v>UU0355</v>
          </cell>
          <cell r="C366">
            <v>42999</v>
          </cell>
          <cell r="E366" t="str">
            <v>新規</v>
          </cell>
          <cell r="I366" t="b">
            <v>1</v>
          </cell>
          <cell r="W366" t="str">
            <v>ﾋﾛﾀｼｮｳｹﾝｶﾌﾞｼｷｶﾞｲｼｬ</v>
          </cell>
          <cell r="X366" t="str">
            <v>廣田証券株式会社</v>
          </cell>
          <cell r="Y366" t="str">
            <v>ﾋﾛﾀ ﾓﾄﾀｶ</v>
          </cell>
          <cell r="Z366" t="str">
            <v>廣田　元孝</v>
          </cell>
          <cell r="AA366" t="str">
            <v>1120001077537</v>
          </cell>
          <cell r="AB366">
            <v>72</v>
          </cell>
          <cell r="AC366" t="str">
            <v>証券、デリバティブ取引、ファンド型投資商品等</v>
          </cell>
          <cell r="AE366" t="str">
            <v/>
          </cell>
          <cell r="AG366" t="str">
            <v/>
          </cell>
          <cell r="AI366" t="str">
            <v/>
          </cell>
          <cell r="AK366" t="str">
            <v/>
          </cell>
          <cell r="AL366" t="str">
            <v>06-6201-1181</v>
          </cell>
          <cell r="AM366" t="str">
            <v>541-0041</v>
          </cell>
          <cell r="AN366" t="str">
            <v>大阪府大阪市中央区北浜一丁目1番24号</v>
          </cell>
        </row>
        <row r="367">
          <cell r="A367" t="str">
            <v>UU0356</v>
          </cell>
          <cell r="C367">
            <v>42997</v>
          </cell>
          <cell r="E367" t="str">
            <v>新規</v>
          </cell>
          <cell r="U367" t="b">
            <v>1</v>
          </cell>
          <cell r="W367" t="str">
            <v>ｼｮｳｶﾞｸﾀﾝｷﾎｹﾝﾊｳｽｶﾞｰﾄﾞｶﾌﾞｼｷｶｲｼｬ</v>
          </cell>
          <cell r="X367" t="str">
            <v>少額短期保険ハウスガード株式会社</v>
          </cell>
          <cell r="Y367" t="str">
            <v>ｶｼﾅ ﾏｺﾄ</v>
          </cell>
          <cell r="Z367" t="str">
            <v>加科　真</v>
          </cell>
          <cell r="AA367" t="str">
            <v>9010401111147</v>
          </cell>
          <cell r="AB367">
            <v>70</v>
          </cell>
          <cell r="AC367" t="str">
            <v>損害保険</v>
          </cell>
          <cell r="AE367" t="str">
            <v/>
          </cell>
          <cell r="AG367" t="str">
            <v/>
          </cell>
          <cell r="AI367" t="str">
            <v/>
          </cell>
          <cell r="AK367" t="str">
            <v/>
          </cell>
          <cell r="AL367" t="str">
            <v>03-6718-9240(カスタマーセンター：0120-365-289)</v>
          </cell>
          <cell r="AM367" t="str">
            <v>108-0075</v>
          </cell>
          <cell r="AN367" t="str">
            <v>東京都港区港南2-16-1</v>
          </cell>
        </row>
        <row r="368">
          <cell r="A368" t="str">
            <v>UU0357</v>
          </cell>
          <cell r="C368">
            <v>43000</v>
          </cell>
          <cell r="E368" t="str">
            <v>新規</v>
          </cell>
          <cell r="V368" t="b">
            <v>1</v>
          </cell>
          <cell r="W368" t="str">
            <v>ﾔﾏﾓﾄｶｲｼｭﾝﾄﾞｳﾔｸﾋﾝ</v>
          </cell>
          <cell r="X368" t="str">
            <v>山本回春堂薬品</v>
          </cell>
          <cell r="Y368" t="str">
            <v>ﾔﾏﾓﾄ ｸﾆｵ</v>
          </cell>
          <cell r="Z368" t="str">
            <v>山本　邦夫</v>
          </cell>
          <cell r="AA368" t="str">
            <v/>
          </cell>
          <cell r="AB368">
            <v>27</v>
          </cell>
          <cell r="AC368" t="str">
            <v>医薬品</v>
          </cell>
          <cell r="AE368" t="str">
            <v/>
          </cell>
          <cell r="AG368" t="str">
            <v/>
          </cell>
          <cell r="AI368" t="str">
            <v/>
          </cell>
          <cell r="AK368" t="str">
            <v/>
          </cell>
          <cell r="AL368" t="str">
            <v>0748-88-4126</v>
          </cell>
          <cell r="AM368" t="str">
            <v>520-3436</v>
          </cell>
          <cell r="AN368" t="str">
            <v>滋賀県甲賀市甲賀町拝坂833-23</v>
          </cell>
          <cell r="BD368" t="str">
            <v>ﾔﾏﾓﾄ ｸﾆｵ</v>
          </cell>
          <cell r="BE368" t="str">
            <v>山本　邦夫</v>
          </cell>
          <cell r="BH368">
            <v>17920</v>
          </cell>
          <cell r="BI368">
            <v>68</v>
          </cell>
          <cell r="BJ368" t="str">
            <v>男性</v>
          </cell>
        </row>
        <row r="369">
          <cell r="A369" t="str">
            <v>UU0358</v>
          </cell>
          <cell r="C369">
            <v>42999</v>
          </cell>
          <cell r="E369" t="str">
            <v>新規</v>
          </cell>
          <cell r="I369" t="b">
            <v>1</v>
          </cell>
          <cell r="W369" t="str">
            <v>ｴｰｽｼｮｳｹﾝｶﾌﾞｼｷｶｲｼｬ</v>
          </cell>
          <cell r="X369" t="str">
            <v>エース証券株式会社</v>
          </cell>
          <cell r="Y369" t="str">
            <v>ﾀﾞｲﾋｮｳﾄﾘｼﾏﾘﾔｸｶｲﾁｮｳ ｲﾇｲ ﾕﾀｶ</v>
          </cell>
          <cell r="Z369" t="str">
            <v>代表取締役会長　乾　裕</v>
          </cell>
          <cell r="AA369" t="str">
            <v>5120001077368</v>
          </cell>
          <cell r="AB369">
            <v>72</v>
          </cell>
          <cell r="AC369" t="str">
            <v>証券、デリバティブ取引、ファンド型投資商品等</v>
          </cell>
          <cell r="AE369" t="str">
            <v/>
          </cell>
          <cell r="AG369" t="str">
            <v/>
          </cell>
          <cell r="AI369" t="str">
            <v/>
          </cell>
          <cell r="AK369" t="str">
            <v/>
          </cell>
          <cell r="AL369" t="str">
            <v>06-6267-2111(お客様相談窓口：0120-81-1007)</v>
          </cell>
          <cell r="AM369" t="str">
            <v>541-0053</v>
          </cell>
          <cell r="AN369" t="str">
            <v>大阪府大阪市中央区本町2丁目6番11号</v>
          </cell>
        </row>
        <row r="370">
          <cell r="A370" t="str">
            <v>UU0359</v>
          </cell>
          <cell r="C370">
            <v>42954</v>
          </cell>
          <cell r="E370" t="str">
            <v>新規</v>
          </cell>
          <cell r="V370" t="b">
            <v>1</v>
          </cell>
          <cell r="W370" t="str">
            <v>ﾒﾅｰドｹｼｮｳﾋﾝ ｱﾁｪﾛｸｵｰﾚﾐﾀﾞｲｺｳﾃﾝ</v>
          </cell>
          <cell r="X370" t="str">
            <v>メナード化粧品　アチェロクオーレ代行店</v>
          </cell>
          <cell r="Y370" t="str">
            <v>ﾅｶﾆｼ ﾅﾐ</v>
          </cell>
          <cell r="Z370" t="str">
            <v>中西　奈美</v>
          </cell>
          <cell r="AA370" t="str">
            <v/>
          </cell>
          <cell r="AB370">
            <v>32</v>
          </cell>
          <cell r="AC370" t="str">
            <v>化粧品、化粧用具</v>
          </cell>
          <cell r="AD370">
            <v>3</v>
          </cell>
          <cell r="AE370" t="str">
            <v>健康食品</v>
          </cell>
          <cell r="AF370">
            <v>23</v>
          </cell>
          <cell r="AG370" t="str">
            <v>紳士下着、婦人下着</v>
          </cell>
          <cell r="AH370">
            <v>26</v>
          </cell>
          <cell r="AI370" t="str">
            <v>アクセサリー、貴金属</v>
          </cell>
          <cell r="AK370" t="str">
            <v/>
          </cell>
          <cell r="AL370" t="str">
            <v>0748-37-2710</v>
          </cell>
          <cell r="AM370" t="str">
            <v>523-0013</v>
          </cell>
          <cell r="AN370" t="str">
            <v>滋賀県近江八幡市長光寺町270番地2</v>
          </cell>
          <cell r="BD370" t="str">
            <v>ﾅｶﾆｼ ﾅﾐ</v>
          </cell>
          <cell r="BE370" t="str">
            <v>中西　奈美</v>
          </cell>
          <cell r="BH370">
            <v>23831</v>
          </cell>
          <cell r="BI370">
            <v>52</v>
          </cell>
          <cell r="BJ370" t="str">
            <v>女性</v>
          </cell>
        </row>
        <row r="371">
          <cell r="A371" t="str">
            <v>UU0360</v>
          </cell>
          <cell r="C371">
            <v>42956</v>
          </cell>
          <cell r="E371" t="str">
            <v>新規</v>
          </cell>
          <cell r="V371" t="b">
            <v>1</v>
          </cell>
          <cell r="W371" t="str">
            <v>ﾒﾅｰドｹｼｮｳﾋﾝ ｱﾌﾟﾘｼｪｲﾄﾋﾗｶﾀﾐﾅﾐﾀﾞｲｺｳﾃﾝ</v>
          </cell>
          <cell r="X371" t="str">
            <v>メナード化粧品　アプリシェイト平方南代行店</v>
          </cell>
          <cell r="Y371" t="str">
            <v>ﾔﾏｳﾁ ﾅｵﾐ</v>
          </cell>
          <cell r="Z371" t="str">
            <v>山内　尚美</v>
          </cell>
          <cell r="AB371">
            <v>32</v>
          </cell>
          <cell r="AC371" t="str">
            <v>化粧品、化粧用具</v>
          </cell>
          <cell r="AD371">
            <v>3</v>
          </cell>
          <cell r="AE371" t="str">
            <v>健康食品</v>
          </cell>
          <cell r="AF371">
            <v>23</v>
          </cell>
          <cell r="AG371" t="str">
            <v>紳士下着、婦人下着</v>
          </cell>
          <cell r="AH371">
            <v>26</v>
          </cell>
          <cell r="AI371" t="str">
            <v>アクセサリー、貴金属</v>
          </cell>
          <cell r="AK371" t="str">
            <v/>
          </cell>
          <cell r="AL371" t="str">
            <v>090-5242-3151</v>
          </cell>
          <cell r="AM371" t="str">
            <v>526-0034</v>
          </cell>
          <cell r="AN371" t="str">
            <v>滋賀県長浜市弥高町75</v>
          </cell>
          <cell r="BD371" t="str">
            <v>ﾔﾏｳﾁ ﾅｵﾐ</v>
          </cell>
          <cell r="BE371" t="str">
            <v>山内　尚美</v>
          </cell>
          <cell r="BH371">
            <v>24164</v>
          </cell>
          <cell r="BI371">
            <v>51</v>
          </cell>
          <cell r="BJ371" t="str">
            <v>女性</v>
          </cell>
        </row>
        <row r="372">
          <cell r="A372" t="str">
            <v>UU0361</v>
          </cell>
          <cell r="C372">
            <v>42968</v>
          </cell>
          <cell r="E372" t="str">
            <v>新規</v>
          </cell>
          <cell r="V372" t="b">
            <v>1</v>
          </cell>
          <cell r="W372" t="str">
            <v>ﾒﾅｰドｹｼｮｳﾋﾝ ｳﾐﾄｿﾗﾀﾞｲｺｳﾃﾝ</v>
          </cell>
          <cell r="X372" t="str">
            <v>メナード化粧品　うみとそら代行店</v>
          </cell>
          <cell r="Y372" t="str">
            <v>ﾔｽｷ ｶﾂﾐ</v>
          </cell>
          <cell r="Z372" t="str">
            <v>保木　勝美</v>
          </cell>
          <cell r="AB372">
            <v>32</v>
          </cell>
          <cell r="AC372" t="str">
            <v>化粧品、化粧用具</v>
          </cell>
          <cell r="AD372">
            <v>3</v>
          </cell>
          <cell r="AE372" t="str">
            <v>健康食品</v>
          </cell>
          <cell r="AF372">
            <v>23</v>
          </cell>
          <cell r="AG372" t="str">
            <v>紳士下着、婦人下着</v>
          </cell>
          <cell r="AH372">
            <v>26</v>
          </cell>
          <cell r="AI372" t="str">
            <v>アクセサリー、貴金属</v>
          </cell>
          <cell r="AK372" t="str">
            <v/>
          </cell>
          <cell r="AL372" t="str">
            <v>077-568-2928</v>
          </cell>
          <cell r="AM372" t="str">
            <v>525-0029</v>
          </cell>
          <cell r="AN372" t="str">
            <v>滋賀県草津市下笠町200-1</v>
          </cell>
          <cell r="BD372" t="str">
            <v>ﾔｽｷ ｶﾂﾐ</v>
          </cell>
          <cell r="BE372" t="str">
            <v>保木　勝美</v>
          </cell>
          <cell r="BH372">
            <v>24400</v>
          </cell>
          <cell r="BI372">
            <v>51</v>
          </cell>
          <cell r="BJ372" t="str">
            <v>女性</v>
          </cell>
        </row>
        <row r="373">
          <cell r="A373" t="str">
            <v>UU0362</v>
          </cell>
          <cell r="C373">
            <v>42970</v>
          </cell>
          <cell r="E373" t="str">
            <v>新規</v>
          </cell>
          <cell r="V373" t="b">
            <v>1</v>
          </cell>
          <cell r="W373" t="str">
            <v>ﾒﾅｰドｹｼｮｳﾋﾝ ｴﾐｱﾐﾗﾀﾞｲｺｳﾃﾝ</v>
          </cell>
          <cell r="X373" t="str">
            <v>メナード化粧品　エミアミラ代行店</v>
          </cell>
          <cell r="Y373" t="str">
            <v>ｲﾏﾆｼ ﾆｻ</v>
          </cell>
          <cell r="Z373" t="str">
            <v>今西　仁佐</v>
          </cell>
          <cell r="AB373">
            <v>32</v>
          </cell>
          <cell r="AC373" t="str">
            <v>化粧品、化粧用具</v>
          </cell>
          <cell r="AD373">
            <v>3</v>
          </cell>
          <cell r="AE373" t="str">
            <v>健康食品</v>
          </cell>
          <cell r="AF373">
            <v>23</v>
          </cell>
          <cell r="AG373" t="str">
            <v>紳士下着、婦人下着</v>
          </cell>
          <cell r="AH373">
            <v>26</v>
          </cell>
          <cell r="AI373" t="str">
            <v>アクセサリー、貴金属</v>
          </cell>
          <cell r="AK373" t="str">
            <v/>
          </cell>
          <cell r="AL373" t="str">
            <v>075-594-0175</v>
          </cell>
          <cell r="AM373" t="str">
            <v>607-8122</v>
          </cell>
          <cell r="AN373" t="str">
            <v>京都府京都市山科区大塚高岩1-57</v>
          </cell>
          <cell r="BD373" t="str">
            <v>ｲﾏﾆｼ ﾆｻ</v>
          </cell>
          <cell r="BE373" t="str">
            <v>今西　仁佐</v>
          </cell>
          <cell r="BH373">
            <v>26796</v>
          </cell>
          <cell r="BI373">
            <v>44</v>
          </cell>
          <cell r="BJ373" t="str">
            <v>女性</v>
          </cell>
        </row>
        <row r="374">
          <cell r="A374" t="str">
            <v>UU0363</v>
          </cell>
          <cell r="C374">
            <v>42970</v>
          </cell>
          <cell r="E374" t="str">
            <v>新規</v>
          </cell>
          <cell r="V374" t="b">
            <v>1</v>
          </cell>
          <cell r="W374" t="str">
            <v>ﾒﾅｰドｹｼｮｳﾋﾝ ｵｳﾐｶﾚﾝﾀﾞｲｺｳﾃﾝ</v>
          </cell>
          <cell r="X374" t="str">
            <v>メナード化粧品　オウミ華蓮代行店</v>
          </cell>
          <cell r="Y374" t="str">
            <v>ｵｶﾀﾞ ﾏｷｺ</v>
          </cell>
          <cell r="Z374" t="str">
            <v>岡田　真喜子</v>
          </cell>
          <cell r="AB374">
            <v>32</v>
          </cell>
          <cell r="AC374" t="str">
            <v>化粧品、化粧用具</v>
          </cell>
          <cell r="AD374">
            <v>3</v>
          </cell>
          <cell r="AE374" t="str">
            <v>健康食品</v>
          </cell>
          <cell r="AF374">
            <v>23</v>
          </cell>
          <cell r="AG374" t="str">
            <v>紳士下着、婦人下着</v>
          </cell>
          <cell r="AH374">
            <v>26</v>
          </cell>
          <cell r="AI374" t="str">
            <v>アクセサリー、貴金属</v>
          </cell>
          <cell r="AK374" t="str">
            <v/>
          </cell>
          <cell r="AL374" t="str">
            <v>090-7341-8113</v>
          </cell>
          <cell r="AM374" t="str">
            <v>523-0082</v>
          </cell>
          <cell r="AN374" t="str">
            <v>滋賀県近江八幡市土田町1224-2　B-201</v>
          </cell>
          <cell r="BD374" t="str">
            <v>ｵｶﾀﾞ ﾏｷｺ</v>
          </cell>
          <cell r="BE374" t="str">
            <v>岡田　真喜子</v>
          </cell>
          <cell r="BH374">
            <v>28655</v>
          </cell>
          <cell r="BI374">
            <v>39</v>
          </cell>
          <cell r="BJ374" t="str">
            <v>女性</v>
          </cell>
        </row>
        <row r="375">
          <cell r="A375" t="str">
            <v>UU0364</v>
          </cell>
          <cell r="C375">
            <v>42968</v>
          </cell>
          <cell r="E375" t="str">
            <v>新規</v>
          </cell>
          <cell r="V375" t="b">
            <v>1</v>
          </cell>
          <cell r="W375" t="str">
            <v>ﾒﾅｰドｹｼｮｳﾋﾝ ｵｳﾐｺﾉﾊﾏﾀﾞｲｺｳﾃﾝ</v>
          </cell>
          <cell r="X375" t="str">
            <v>メナード化粧品　おうみ木浜代行店</v>
          </cell>
          <cell r="Y375" t="str">
            <v>ｲﾉｳｴ ﾅｵｺ</v>
          </cell>
          <cell r="Z375" t="str">
            <v>井上　直子</v>
          </cell>
          <cell r="AB375">
            <v>32</v>
          </cell>
          <cell r="AC375" t="str">
            <v>化粧品、化粧用具</v>
          </cell>
          <cell r="AD375">
            <v>3</v>
          </cell>
          <cell r="AE375" t="str">
            <v>健康食品</v>
          </cell>
          <cell r="AF375">
            <v>23</v>
          </cell>
          <cell r="AG375" t="str">
            <v>紳士下着、婦人下着</v>
          </cell>
          <cell r="AH375">
            <v>26</v>
          </cell>
          <cell r="AI375" t="str">
            <v>アクセサリー、貴金属</v>
          </cell>
          <cell r="AK375" t="str">
            <v/>
          </cell>
          <cell r="AL375" t="str">
            <v>0775-85-6107</v>
          </cell>
          <cell r="AM375" t="str">
            <v>524-0041</v>
          </cell>
          <cell r="AN375" t="str">
            <v>滋賀県守山市勝部一丁目11-16カッセルⅡ203号</v>
          </cell>
          <cell r="BD375" t="str">
            <v>ｲﾉｳｴ ﾅｵｺ</v>
          </cell>
          <cell r="BE375" t="str">
            <v>井上　直子</v>
          </cell>
          <cell r="BH375">
            <v>22688</v>
          </cell>
          <cell r="BI375">
            <v>55</v>
          </cell>
          <cell r="BJ375" t="str">
            <v>女性</v>
          </cell>
        </row>
        <row r="376">
          <cell r="A376" t="str">
            <v>UU0365</v>
          </cell>
          <cell r="C376">
            <v>42958</v>
          </cell>
          <cell r="E376" t="str">
            <v>新規</v>
          </cell>
          <cell r="V376" t="b">
            <v>1</v>
          </cell>
          <cell r="W376" t="str">
            <v>ﾒﾅｰドｹｼｮｳﾋﾝ ｷﾘｼﾏﾀﾞｲｺｳﾃﾝ</v>
          </cell>
          <cell r="X376" t="str">
            <v>メナード化粧品　きりしま代行店</v>
          </cell>
          <cell r="Y376" t="str">
            <v>ｷｸﾁ ﾐﾁﾖ</v>
          </cell>
          <cell r="Z376" t="str">
            <v>菊池　美千代</v>
          </cell>
          <cell r="AB376">
            <v>32</v>
          </cell>
          <cell r="AC376" t="str">
            <v>化粧品、化粧用具</v>
          </cell>
          <cell r="AD376">
            <v>3</v>
          </cell>
          <cell r="AE376" t="str">
            <v>健康食品</v>
          </cell>
          <cell r="AF376">
            <v>23</v>
          </cell>
          <cell r="AG376" t="str">
            <v>紳士下着、婦人下着</v>
          </cell>
          <cell r="AH376">
            <v>26</v>
          </cell>
          <cell r="AI376" t="str">
            <v>アクセサリー、貴金属</v>
          </cell>
          <cell r="AK376" t="str">
            <v/>
          </cell>
          <cell r="AL376" t="str">
            <v>075-952-9562</v>
          </cell>
          <cell r="AM376" t="str">
            <v>617-0833</v>
          </cell>
          <cell r="AN376" t="str">
            <v>京都府長岡京市神足雲宮7-19</v>
          </cell>
          <cell r="BD376" t="str">
            <v>ｷｸﾁ ﾐﾁﾖ</v>
          </cell>
          <cell r="BE376" t="str">
            <v>菊池　美千代</v>
          </cell>
          <cell r="BH376">
            <v>18391</v>
          </cell>
          <cell r="BI376">
            <v>67</v>
          </cell>
          <cell r="BJ376" t="str">
            <v>女性</v>
          </cell>
        </row>
        <row r="377">
          <cell r="A377" t="str">
            <v>UU0366</v>
          </cell>
          <cell r="C377">
            <v>42970</v>
          </cell>
          <cell r="E377" t="str">
            <v>新規</v>
          </cell>
          <cell r="V377" t="b">
            <v>1</v>
          </cell>
          <cell r="W377" t="str">
            <v>ﾒﾅｰドｹｼｮｳﾋﾝ ｸﾚｯｾﾝﾄﾊﾟﾜｰﾀﾞｲｺｳﾃﾝ</v>
          </cell>
          <cell r="X377" t="str">
            <v>メナード化粧品　クレッセントパワー代行店</v>
          </cell>
          <cell r="Y377" t="str">
            <v>ｵｶﾍﾞ ﾄﾐｺ</v>
          </cell>
          <cell r="Z377" t="str">
            <v>岡部　富美子</v>
          </cell>
          <cell r="AB377">
            <v>32</v>
          </cell>
          <cell r="AC377" t="str">
            <v>化粧品、化粧用具</v>
          </cell>
          <cell r="AD377">
            <v>3</v>
          </cell>
          <cell r="AE377" t="str">
            <v>健康食品</v>
          </cell>
          <cell r="AF377">
            <v>23</v>
          </cell>
          <cell r="AG377" t="str">
            <v>紳士下着、婦人下着</v>
          </cell>
          <cell r="AH377">
            <v>26</v>
          </cell>
          <cell r="AI377" t="str">
            <v>アクセサリー、貴金属</v>
          </cell>
          <cell r="AK377" t="str">
            <v/>
          </cell>
          <cell r="AL377" t="str">
            <v>0774-55-3687</v>
          </cell>
          <cell r="AM377" t="str">
            <v>610-0102</v>
          </cell>
          <cell r="AN377" t="str">
            <v>京都府城陽市久世里ノ西182-14</v>
          </cell>
          <cell r="BD377" t="str">
            <v>ｵｶﾍﾞ ﾄﾐｺ</v>
          </cell>
          <cell r="BE377" t="str">
            <v>岡部　富美子</v>
          </cell>
          <cell r="BH377">
            <v>24175</v>
          </cell>
          <cell r="BI377">
            <v>51</v>
          </cell>
          <cell r="BJ377" t="str">
            <v>女性</v>
          </cell>
        </row>
        <row r="378">
          <cell r="A378" t="str">
            <v>UU0367</v>
          </cell>
          <cell r="C378">
            <v>42969</v>
          </cell>
          <cell r="E378" t="str">
            <v>新規</v>
          </cell>
          <cell r="V378" t="b">
            <v>1</v>
          </cell>
          <cell r="W378" t="str">
            <v>ﾒﾅｰドｹｼｮｳﾋﾝ ｺﾃﾞﾏﾘﾉｵｶﾀﾞｲｺｳﾃﾝ</v>
          </cell>
          <cell r="X378" t="str">
            <v>メナード化粧品　こでまりの丘代行店</v>
          </cell>
          <cell r="Y378" t="str">
            <v>ｲﾀﾐ ｶｽﾞｺ</v>
          </cell>
          <cell r="Z378" t="str">
            <v>伊丹　和子</v>
          </cell>
          <cell r="AB378">
            <v>32</v>
          </cell>
          <cell r="AC378" t="str">
            <v>化粧品、化粧用具</v>
          </cell>
          <cell r="AD378">
            <v>3</v>
          </cell>
          <cell r="AE378" t="str">
            <v>健康食品</v>
          </cell>
          <cell r="AF378">
            <v>23</v>
          </cell>
          <cell r="AG378" t="str">
            <v>紳士下着、婦人下着</v>
          </cell>
          <cell r="AH378">
            <v>26</v>
          </cell>
          <cell r="AI378" t="str">
            <v>アクセサリー、貴金属</v>
          </cell>
          <cell r="AK378" t="str">
            <v/>
          </cell>
          <cell r="AL378" t="str">
            <v>0774-71-0268</v>
          </cell>
          <cell r="AM378" t="str">
            <v>619-0217</v>
          </cell>
          <cell r="AN378" t="str">
            <v>京都府木津川市木津町内垣外64</v>
          </cell>
          <cell r="BD378" t="str">
            <v>ｲﾀﾐ ｶｽﾞｺ</v>
          </cell>
          <cell r="BE378" t="str">
            <v>伊丹　和子</v>
          </cell>
          <cell r="BH378">
            <v>17691</v>
          </cell>
          <cell r="BI378">
            <v>69</v>
          </cell>
          <cell r="BJ378" t="str">
            <v>女性</v>
          </cell>
        </row>
        <row r="379">
          <cell r="A379" t="str">
            <v>UU0368</v>
          </cell>
          <cell r="C379">
            <v>42951</v>
          </cell>
          <cell r="E379" t="str">
            <v>新規</v>
          </cell>
          <cell r="V379" t="b">
            <v>1</v>
          </cell>
          <cell r="W379" t="str">
            <v>ﾒﾅｰドｹｼｮｳﾋﾝ ｻﾝﾗｲｽﾞｲﾇｲﾀﾞｲｺｳﾃﾝ</v>
          </cell>
          <cell r="X379" t="str">
            <v>メナード化粧品　サンライズいぬい代行店</v>
          </cell>
          <cell r="Y379" t="str">
            <v>ﾅｶｶﾞﾜ ﾋｻｴ</v>
          </cell>
          <cell r="Z379" t="str">
            <v>中川　久恵</v>
          </cell>
          <cell r="AB379">
            <v>32</v>
          </cell>
          <cell r="AC379" t="str">
            <v>化粧品、化粧用具</v>
          </cell>
          <cell r="AD379">
            <v>3</v>
          </cell>
          <cell r="AE379" t="str">
            <v>健康食品</v>
          </cell>
          <cell r="AF379">
            <v>23</v>
          </cell>
          <cell r="AG379" t="str">
            <v>紳士下着、婦人下着</v>
          </cell>
          <cell r="AH379">
            <v>26</v>
          </cell>
          <cell r="AI379" t="str">
            <v>アクセサリー、貴金属</v>
          </cell>
          <cell r="AK379" t="str">
            <v/>
          </cell>
          <cell r="AL379" t="str">
            <v>090-9544-1811</v>
          </cell>
          <cell r="AM379" t="str">
            <v>526-0043</v>
          </cell>
          <cell r="AN379" t="str">
            <v>滋賀県長浜市大戌亥町552</v>
          </cell>
          <cell r="BD379" t="str">
            <v>ﾅｶｶﾞﾜ ﾋｻｴ</v>
          </cell>
          <cell r="BE379" t="str">
            <v>中川　久恵</v>
          </cell>
          <cell r="BH379">
            <v>23756</v>
          </cell>
          <cell r="BI379">
            <v>52</v>
          </cell>
          <cell r="BJ379" t="str">
            <v>女性</v>
          </cell>
        </row>
        <row r="380">
          <cell r="A380" t="str">
            <v>UU0369</v>
          </cell>
          <cell r="C380">
            <v>42951</v>
          </cell>
          <cell r="E380" t="str">
            <v>新規</v>
          </cell>
          <cell r="V380" t="b">
            <v>1</v>
          </cell>
          <cell r="W380" t="str">
            <v>ﾒﾅｰドｹｼｮｳﾋﾝ ｽｷｯﾌﾟｱﾘｰﾊﾞﾀﾞｲｺｳﾃﾝ</v>
          </cell>
          <cell r="X380" t="str">
            <v>メナード化粧品　スキップアリーバ代行店</v>
          </cell>
          <cell r="Y380" t="str">
            <v>ﾓｳﾘ ｱﾔｺ</v>
          </cell>
          <cell r="Z380" t="str">
            <v>毛利　亜也子</v>
          </cell>
          <cell r="AB380">
            <v>32</v>
          </cell>
          <cell r="AC380" t="str">
            <v>化粧品、化粧用具</v>
          </cell>
          <cell r="AD380">
            <v>3</v>
          </cell>
          <cell r="AE380" t="str">
            <v>健康食品</v>
          </cell>
          <cell r="AF380">
            <v>23</v>
          </cell>
          <cell r="AG380" t="str">
            <v>紳士下着、婦人下着</v>
          </cell>
          <cell r="AH380">
            <v>26</v>
          </cell>
          <cell r="AI380" t="str">
            <v>アクセサリー、貴金属</v>
          </cell>
          <cell r="AK380" t="str">
            <v/>
          </cell>
          <cell r="AL380" t="str">
            <v>077-552-3750</v>
          </cell>
          <cell r="AM380" t="str">
            <v>520-3047</v>
          </cell>
          <cell r="AN380" t="str">
            <v>滋賀県栗東市手原4丁目5-14メゾントレゾール101</v>
          </cell>
          <cell r="BD380" t="str">
            <v>ﾓｳﾘ ｱﾔｺ</v>
          </cell>
          <cell r="BE380" t="str">
            <v>毛利　亜也子</v>
          </cell>
          <cell r="BH380">
            <v>22925</v>
          </cell>
          <cell r="BI380">
            <v>54</v>
          </cell>
          <cell r="BJ380" t="str">
            <v>女性</v>
          </cell>
        </row>
        <row r="381">
          <cell r="A381" t="str">
            <v>UU0370</v>
          </cell>
          <cell r="C381">
            <v>42952</v>
          </cell>
          <cell r="E381" t="str">
            <v>新規</v>
          </cell>
          <cell r="V381" t="b">
            <v>1</v>
          </cell>
          <cell r="W381" t="str">
            <v>ﾒﾅｰドｹｼｮｳﾋﾝ ｽｷｯﾌﾟｴﾙﾏﾏﾀﾞｲｺｳﾃﾝ</v>
          </cell>
          <cell r="X381" t="str">
            <v>メナード化粧品　スキップエルママ代行店</v>
          </cell>
          <cell r="Y381" t="str">
            <v>ﾅｶﾑﾗ ﾋｻ</v>
          </cell>
          <cell r="Z381" t="str">
            <v>中村　ひさ</v>
          </cell>
          <cell r="AB381">
            <v>32</v>
          </cell>
          <cell r="AC381" t="str">
            <v>化粧品、化粧用具</v>
          </cell>
          <cell r="AD381">
            <v>3</v>
          </cell>
          <cell r="AE381" t="str">
            <v>健康食品</v>
          </cell>
          <cell r="AF381">
            <v>23</v>
          </cell>
          <cell r="AG381" t="str">
            <v>紳士下着、婦人下着</v>
          </cell>
          <cell r="AH381">
            <v>26</v>
          </cell>
          <cell r="AI381" t="str">
            <v>アクセサリー、貴金属</v>
          </cell>
          <cell r="AK381" t="str">
            <v/>
          </cell>
          <cell r="AL381" t="str">
            <v>0748-63-8330</v>
          </cell>
          <cell r="AM381" t="str">
            <v>528-0037</v>
          </cell>
          <cell r="AN381" t="str">
            <v>滋賀県甲賀市水口町本綾野3-5　グレースコート桝又105号室</v>
          </cell>
          <cell r="BD381" t="str">
            <v>ﾅｶﾑﾗ ﾋｻ</v>
          </cell>
          <cell r="BE381" t="str">
            <v>中村　ひさ</v>
          </cell>
          <cell r="BH381">
            <v>21419</v>
          </cell>
          <cell r="BI381">
            <v>59</v>
          </cell>
          <cell r="BJ381" t="str">
            <v>女性</v>
          </cell>
        </row>
        <row r="382">
          <cell r="A382" t="str">
            <v>UU0371</v>
          </cell>
          <cell r="C382">
            <v>42951</v>
          </cell>
          <cell r="E382" t="str">
            <v>新規</v>
          </cell>
          <cell r="V382" t="b">
            <v>1</v>
          </cell>
          <cell r="W382" t="str">
            <v>ﾒﾅｰドｹｼｮｳﾋﾝ ｽｷｯﾌﾟｸﾚｰﾙﾀﾞｲｺｳﾃﾝ</v>
          </cell>
          <cell r="X382" t="str">
            <v>メナード化粧品　スキップクレール代行店</v>
          </cell>
          <cell r="Y382" t="str">
            <v>ﾌｼﾞﾓﾄ ｹｲｺ</v>
          </cell>
          <cell r="Z382" t="str">
            <v>藤本　桂子</v>
          </cell>
          <cell r="AB382">
            <v>32</v>
          </cell>
          <cell r="AC382" t="str">
            <v>化粧品、化粧用具</v>
          </cell>
          <cell r="AD382">
            <v>3</v>
          </cell>
          <cell r="AE382" t="str">
            <v>健康食品</v>
          </cell>
          <cell r="AF382">
            <v>23</v>
          </cell>
          <cell r="AG382" t="str">
            <v>紳士下着、婦人下着</v>
          </cell>
          <cell r="AH382">
            <v>26</v>
          </cell>
          <cell r="AI382" t="str">
            <v>アクセサリー、貴金属</v>
          </cell>
          <cell r="AK382" t="str">
            <v/>
          </cell>
          <cell r="AL382" t="str">
            <v>0748-63-7317</v>
          </cell>
          <cell r="AM382" t="str">
            <v>528-0067</v>
          </cell>
          <cell r="AN382" t="str">
            <v>滋賀県甲賀市水口町山3924-4</v>
          </cell>
          <cell r="BD382" t="str">
            <v>ﾌｼﾞﾓﾄ ｹｲｺ</v>
          </cell>
          <cell r="BE382" t="str">
            <v>藤本　桂子</v>
          </cell>
          <cell r="BH382">
            <v>23213</v>
          </cell>
          <cell r="BI382">
            <v>54</v>
          </cell>
          <cell r="BJ382" t="str">
            <v>女性</v>
          </cell>
        </row>
        <row r="383">
          <cell r="A383" t="str">
            <v>UU0372</v>
          </cell>
          <cell r="C383">
            <v>42951</v>
          </cell>
          <cell r="E383" t="str">
            <v>新規</v>
          </cell>
          <cell r="V383" t="b">
            <v>1</v>
          </cell>
          <cell r="W383" t="str">
            <v>ﾒﾅｰドｹｼｮｳﾋﾝ ｽｷｯﾌﾟｺｺﾀﾞｲｺｳﾃﾝ</v>
          </cell>
          <cell r="X383" t="str">
            <v>メナード化粧品　スキップココ代行店</v>
          </cell>
          <cell r="Y383" t="str">
            <v>ｳｴﾑﾗ ﾐﾕｷ</v>
          </cell>
          <cell r="Z383" t="str">
            <v>植村　美幸</v>
          </cell>
          <cell r="AB383">
            <v>32</v>
          </cell>
          <cell r="AC383" t="str">
            <v>化粧品、化粧用具</v>
          </cell>
          <cell r="AD383">
            <v>3</v>
          </cell>
          <cell r="AE383" t="str">
            <v>健康食品</v>
          </cell>
          <cell r="AF383">
            <v>23</v>
          </cell>
          <cell r="AG383" t="str">
            <v>紳士下着、婦人下着</v>
          </cell>
          <cell r="AH383">
            <v>26</v>
          </cell>
          <cell r="AI383" t="str">
            <v>アクセサリー、貴金属</v>
          </cell>
          <cell r="AK383" t="str">
            <v/>
          </cell>
          <cell r="AL383" t="str">
            <v>0748-62-5069</v>
          </cell>
          <cell r="AM383" t="str">
            <v>528-0053</v>
          </cell>
          <cell r="AN383" t="str">
            <v>滋賀県甲賀市水口町宇田864-10</v>
          </cell>
          <cell r="BD383" t="str">
            <v>ｳｴﾑﾗ ﾐﾕｷ</v>
          </cell>
          <cell r="BE383" t="str">
            <v>植村　美幸</v>
          </cell>
          <cell r="BH383">
            <v>20187</v>
          </cell>
          <cell r="BI383">
            <v>62</v>
          </cell>
          <cell r="BJ383" t="str">
            <v>女性</v>
          </cell>
        </row>
        <row r="384">
          <cell r="A384" t="str">
            <v>UU0373</v>
          </cell>
          <cell r="C384">
            <v>42951</v>
          </cell>
          <cell r="E384" t="str">
            <v>新規</v>
          </cell>
          <cell r="V384" t="b">
            <v>1</v>
          </cell>
          <cell r="W384" t="str">
            <v>ﾒﾅｰドｹｼｮｳﾋﾝ ｽｷｯﾌﾟｼｭｼｭﾀﾞｲｺｳﾃﾝ</v>
          </cell>
          <cell r="X384" t="str">
            <v>メナード化粧品　スキップシュシュ代行店</v>
          </cell>
          <cell r="Y384" t="str">
            <v>ｼﾊﾞﾀ ﾏﾕﾐ</v>
          </cell>
          <cell r="Z384" t="str">
            <v>柴田　真由美</v>
          </cell>
          <cell r="AB384">
            <v>32</v>
          </cell>
          <cell r="AC384" t="str">
            <v>化粧品、化粧用具</v>
          </cell>
          <cell r="AD384">
            <v>3</v>
          </cell>
          <cell r="AE384" t="str">
            <v>健康食品</v>
          </cell>
          <cell r="AF384">
            <v>23</v>
          </cell>
          <cell r="AG384" t="str">
            <v>紳士下着、婦人下着</v>
          </cell>
          <cell r="AH384">
            <v>26</v>
          </cell>
          <cell r="AI384" t="str">
            <v>アクセサリー、貴金属</v>
          </cell>
          <cell r="AK384" t="str">
            <v/>
          </cell>
          <cell r="AL384" t="str">
            <v>0748-63-2290</v>
          </cell>
          <cell r="AM384" t="str">
            <v>528-0028</v>
          </cell>
          <cell r="AN384" t="str">
            <v>滋賀県甲賀市水口町城東5-40KKYビル2階</v>
          </cell>
          <cell r="BD384" t="str">
            <v>ｼﾊﾞﾀ ﾏﾕﾐ</v>
          </cell>
          <cell r="BE384" t="str">
            <v>柴田　真由美</v>
          </cell>
          <cell r="BH384">
            <v>24808</v>
          </cell>
          <cell r="BI384">
            <v>49</v>
          </cell>
          <cell r="BJ384" t="str">
            <v>女性</v>
          </cell>
        </row>
        <row r="385">
          <cell r="A385" t="str">
            <v>UU0374</v>
          </cell>
          <cell r="C385">
            <v>42951</v>
          </cell>
          <cell r="E385" t="str">
            <v>新規</v>
          </cell>
          <cell r="V385" t="b">
            <v>1</v>
          </cell>
          <cell r="W385" t="str">
            <v>ﾒﾅｰドｹｼｮｳﾋﾝ ｽｷｯﾌﾟﾃｨｴﾗﾀﾞｲｺｳﾃﾝ</v>
          </cell>
          <cell r="X385" t="str">
            <v>メナード化粧品　スキップティエラ代行店</v>
          </cell>
          <cell r="Y385" t="str">
            <v>ﾔﾏﾓﾄ ｱｷｺ</v>
          </cell>
          <cell r="Z385" t="str">
            <v>山本　晶子</v>
          </cell>
          <cell r="AB385">
            <v>32</v>
          </cell>
          <cell r="AC385" t="str">
            <v>化粧品、化粧用具</v>
          </cell>
          <cell r="AD385">
            <v>3</v>
          </cell>
          <cell r="AE385" t="str">
            <v>健康食品</v>
          </cell>
          <cell r="AF385">
            <v>23</v>
          </cell>
          <cell r="AG385" t="str">
            <v>紳士下着、婦人下着</v>
          </cell>
          <cell r="AH385">
            <v>26</v>
          </cell>
          <cell r="AI385" t="str">
            <v>アクセサリー、貴金属</v>
          </cell>
          <cell r="AK385" t="str">
            <v/>
          </cell>
          <cell r="AL385" t="str">
            <v>077-582-7567</v>
          </cell>
          <cell r="AM385" t="str">
            <v>524-0021</v>
          </cell>
          <cell r="AN385" t="str">
            <v>滋賀県守山市吉身2丁目9-27</v>
          </cell>
          <cell r="BD385" t="str">
            <v>ﾔﾏﾓﾄ ｱｷｺ</v>
          </cell>
          <cell r="BE385" t="str">
            <v>山本　晶子</v>
          </cell>
          <cell r="BH385">
            <v>27922</v>
          </cell>
          <cell r="BI385">
            <v>41</v>
          </cell>
          <cell r="BJ385" t="str">
            <v>女性</v>
          </cell>
        </row>
        <row r="386">
          <cell r="A386" t="str">
            <v>UU0375</v>
          </cell>
          <cell r="C386">
            <v>42951</v>
          </cell>
          <cell r="E386" t="str">
            <v>新規</v>
          </cell>
          <cell r="V386" t="b">
            <v>1</v>
          </cell>
          <cell r="W386" t="str">
            <v>ﾒﾅｰドｹｼｮｳﾋﾝ ｽｷｯﾌﾟﾃｨﾝｸﾀﾞｲｺｳﾃﾝ</v>
          </cell>
          <cell r="X386" t="str">
            <v>メナード化粧品　スキップティンク代行店</v>
          </cell>
          <cell r="Y386" t="str">
            <v>ﾖﾂﾊｼ ﾁｴｺ</v>
          </cell>
          <cell r="Z386" t="str">
            <v>四橋　千恵子</v>
          </cell>
          <cell r="AB386">
            <v>32</v>
          </cell>
          <cell r="AC386" t="str">
            <v>化粧品、化粧用具</v>
          </cell>
          <cell r="AD386">
            <v>3</v>
          </cell>
          <cell r="AE386" t="str">
            <v>健康食品</v>
          </cell>
          <cell r="AF386">
            <v>23</v>
          </cell>
          <cell r="AG386" t="str">
            <v>紳士下着、婦人下着</v>
          </cell>
          <cell r="AH386">
            <v>26</v>
          </cell>
          <cell r="AI386" t="str">
            <v>アクセサリー、貴金属</v>
          </cell>
          <cell r="AK386" t="str">
            <v/>
          </cell>
          <cell r="AL386" t="str">
            <v>0748-63-3284</v>
          </cell>
          <cell r="AM386" t="str">
            <v>528-0020</v>
          </cell>
          <cell r="AN386" t="str">
            <v>滋賀県甲賀市水口町的場52-3</v>
          </cell>
          <cell r="BD386" t="str">
            <v>ﾖﾂﾊｼ ﾁｴｺ</v>
          </cell>
          <cell r="BE386" t="str">
            <v>四橋　千恵子</v>
          </cell>
          <cell r="BH386">
            <v>21900</v>
          </cell>
          <cell r="BI386">
            <v>57</v>
          </cell>
          <cell r="BJ386" t="str">
            <v>女性</v>
          </cell>
        </row>
        <row r="387">
          <cell r="A387" t="str">
            <v>UU0376</v>
          </cell>
          <cell r="C387">
            <v>42951</v>
          </cell>
          <cell r="E387" t="str">
            <v>新規</v>
          </cell>
          <cell r="V387" t="b">
            <v>1</v>
          </cell>
          <cell r="W387" t="str">
            <v>ﾒﾅｰドｹｼｮｳﾋﾝ ｽｷｯﾌﾟﾄﾜﾆｨﾀﾞｲｺｳﾃﾝ</v>
          </cell>
          <cell r="X387" t="str">
            <v>メナード化粧品　スキップトワニィ代行店</v>
          </cell>
          <cell r="Y387" t="str">
            <v>ｷﾀｶﾞﾜ ﾋｻｴ</v>
          </cell>
          <cell r="Z387" t="str">
            <v>北川　久江</v>
          </cell>
          <cell r="AB387">
            <v>32</v>
          </cell>
          <cell r="AC387" t="str">
            <v>化粧品、化粧用具</v>
          </cell>
          <cell r="AD387">
            <v>3</v>
          </cell>
          <cell r="AE387" t="str">
            <v>健康食品</v>
          </cell>
          <cell r="AF387">
            <v>23</v>
          </cell>
          <cell r="AG387" t="str">
            <v>紳士下着、婦人下着</v>
          </cell>
          <cell r="AH387">
            <v>26</v>
          </cell>
          <cell r="AI387" t="str">
            <v>アクセサリー、貴金属</v>
          </cell>
          <cell r="AK387" t="str">
            <v/>
          </cell>
          <cell r="AL387" t="str">
            <v>077-562-3104</v>
          </cell>
          <cell r="AM387" t="str">
            <v>525-0026</v>
          </cell>
          <cell r="AN387" t="str">
            <v>滋賀県草津市渋川1丁目4-39-1</v>
          </cell>
          <cell r="BD387" t="str">
            <v>ｷﾀｶﾞﾜ ﾋｻｴ</v>
          </cell>
          <cell r="BE387" t="str">
            <v>北川　久江</v>
          </cell>
          <cell r="BH387">
            <v>23517</v>
          </cell>
          <cell r="BI387">
            <v>53</v>
          </cell>
          <cell r="BJ387" t="str">
            <v>女性</v>
          </cell>
        </row>
        <row r="388">
          <cell r="A388" t="str">
            <v>UU0377</v>
          </cell>
          <cell r="C388">
            <v>42951</v>
          </cell>
          <cell r="E388" t="str">
            <v>新規</v>
          </cell>
          <cell r="V388" t="b">
            <v>1</v>
          </cell>
          <cell r="W388" t="str">
            <v>ﾒﾅｰドｹｼｮｳﾋﾝ ｽｷｯﾌﾟﾌﾟﾁﾌﾙｰﾙﾀﾞｲｺｳﾃﾝ</v>
          </cell>
          <cell r="X388" t="str">
            <v>メナード化粧品　スキッププチフルール代行店</v>
          </cell>
          <cell r="Y388" t="str">
            <v>ﾅｶﾔﾏ ﾏｻﾐ</v>
          </cell>
          <cell r="Z388" t="str">
            <v>中山　正美</v>
          </cell>
          <cell r="AB388">
            <v>32</v>
          </cell>
          <cell r="AC388" t="str">
            <v>化粧品、化粧用具</v>
          </cell>
          <cell r="AD388">
            <v>3</v>
          </cell>
          <cell r="AE388" t="str">
            <v>健康食品</v>
          </cell>
          <cell r="AF388">
            <v>23</v>
          </cell>
          <cell r="AG388" t="str">
            <v>紳士下着、婦人下着</v>
          </cell>
          <cell r="AH388">
            <v>26</v>
          </cell>
          <cell r="AI388" t="str">
            <v>アクセサリー、貴金属</v>
          </cell>
          <cell r="AK388" t="str">
            <v/>
          </cell>
          <cell r="AL388" t="str">
            <v>077-546-1972</v>
          </cell>
          <cell r="AM388" t="str">
            <v>520-2264</v>
          </cell>
          <cell r="AN388" t="str">
            <v>滋賀県大津市大石東4丁目1の4</v>
          </cell>
          <cell r="BD388" t="str">
            <v>ﾅｶﾔﾏ ﾏｻﾐ</v>
          </cell>
          <cell r="BE388" t="str">
            <v>中山　正美</v>
          </cell>
          <cell r="BH388">
            <v>21920</v>
          </cell>
          <cell r="BI388">
            <v>57</v>
          </cell>
          <cell r="BJ388" t="str">
            <v>女性</v>
          </cell>
        </row>
        <row r="389">
          <cell r="A389" t="str">
            <v>UU0378</v>
          </cell>
          <cell r="C389">
            <v>42951</v>
          </cell>
          <cell r="E389" t="str">
            <v>新規</v>
          </cell>
          <cell r="V389" t="b">
            <v>1</v>
          </cell>
          <cell r="W389" t="str">
            <v>ﾒﾅｰドｹｼｮｳﾋﾝ ｽｷｯﾌﾟﾌﾟﾘﾝｾｽﾀﾞｲｺｳﾃﾝ</v>
          </cell>
          <cell r="X389" t="str">
            <v>メナード化粧品　スキッププリンセス代行店</v>
          </cell>
          <cell r="Y389" t="str">
            <v>ﾌｼﾞｻﾜ ｻｵﾘ</v>
          </cell>
          <cell r="Z389" t="str">
            <v>藤澤　さおり</v>
          </cell>
          <cell r="AB389">
            <v>32</v>
          </cell>
          <cell r="AC389" t="str">
            <v>化粧品、化粧用具</v>
          </cell>
          <cell r="AD389">
            <v>3</v>
          </cell>
          <cell r="AE389" t="str">
            <v>健康食品</v>
          </cell>
          <cell r="AF389">
            <v>23</v>
          </cell>
          <cell r="AG389" t="str">
            <v>紳士下着、婦人下着</v>
          </cell>
          <cell r="AH389">
            <v>26</v>
          </cell>
          <cell r="AI389" t="str">
            <v>アクセサリー、貴金属</v>
          </cell>
          <cell r="AK389" t="str">
            <v/>
          </cell>
          <cell r="AL389" t="str">
            <v>077-552-3750</v>
          </cell>
          <cell r="AM389" t="str">
            <v>520-3047</v>
          </cell>
          <cell r="AN389" t="str">
            <v>滋賀県栗東市手原4丁目5-14メゾントレゾール101号</v>
          </cell>
          <cell r="BD389" t="str">
            <v>ﾌｼﾞｻﾜ ｻｵﾘ</v>
          </cell>
          <cell r="BE389" t="str">
            <v>藤澤　さおり</v>
          </cell>
          <cell r="BH389">
            <v>22856</v>
          </cell>
          <cell r="BI389">
            <v>55</v>
          </cell>
          <cell r="BJ389" t="str">
            <v>女性</v>
          </cell>
        </row>
        <row r="390">
          <cell r="A390" t="str">
            <v>UU0379</v>
          </cell>
          <cell r="C390">
            <v>42951</v>
          </cell>
          <cell r="E390" t="str">
            <v>新規</v>
          </cell>
          <cell r="V390" t="b">
            <v>1</v>
          </cell>
          <cell r="W390" t="str">
            <v>ﾒﾅｰドｹｼｮｳﾋﾝ ｽｷｯﾌﾟﾌﾛｰﾗﾀﾞｲｺｳﾃﾝ</v>
          </cell>
          <cell r="X390" t="str">
            <v>メナード化粧品　スキップフローラ代行店</v>
          </cell>
          <cell r="Y390" t="str">
            <v>ﾂｶﾓﾄ ｲﾂﾞﾐ</v>
          </cell>
          <cell r="Z390" t="str">
            <v>塚本　いづみ</v>
          </cell>
          <cell r="AB390">
            <v>32</v>
          </cell>
          <cell r="AC390" t="str">
            <v>化粧品、化粧用具</v>
          </cell>
          <cell r="AD390">
            <v>3</v>
          </cell>
          <cell r="AE390" t="str">
            <v>健康食品</v>
          </cell>
          <cell r="AF390">
            <v>23</v>
          </cell>
          <cell r="AG390" t="str">
            <v>紳士下着、婦人下着</v>
          </cell>
          <cell r="AH390">
            <v>26</v>
          </cell>
          <cell r="AI390" t="str">
            <v>アクセサリー、貴金属</v>
          </cell>
          <cell r="AK390" t="str">
            <v/>
          </cell>
          <cell r="AL390" t="str">
            <v>0748-76-4990</v>
          </cell>
          <cell r="AM390" t="str">
            <v>520-3254</v>
          </cell>
          <cell r="AN390" t="str">
            <v>滋賀県湖南市岩根中央2-13　マツバハイツ岩根中央1F2号室</v>
          </cell>
          <cell r="BD390" t="str">
            <v>ﾂｶﾓﾄ ｲﾂﾞﾐ</v>
          </cell>
          <cell r="BE390" t="str">
            <v>塚本　いづみ</v>
          </cell>
          <cell r="BH390">
            <v>24889</v>
          </cell>
          <cell r="BI390">
            <v>49</v>
          </cell>
          <cell r="BJ390" t="str">
            <v>女性</v>
          </cell>
        </row>
        <row r="391">
          <cell r="A391" t="str">
            <v>UU0380</v>
          </cell>
          <cell r="C391">
            <v>42951</v>
          </cell>
          <cell r="E391" t="str">
            <v>新規</v>
          </cell>
          <cell r="V391" t="b">
            <v>1</v>
          </cell>
          <cell r="W391" t="str">
            <v>ﾒﾅｰドｹｼｮｳﾋﾝ ｽｷｯﾌﾟﾕｰﾀﾞｲｺｳﾃﾝ</v>
          </cell>
          <cell r="X391" t="str">
            <v>メナード化粧品　スキップユー代行店</v>
          </cell>
          <cell r="Y391" t="str">
            <v>ﾏｽﾀﾞ ｷﾐｴ</v>
          </cell>
          <cell r="Z391" t="str">
            <v>増田　貴美恵</v>
          </cell>
          <cell r="AB391">
            <v>32</v>
          </cell>
          <cell r="AC391" t="str">
            <v>化粧品、化粧用具</v>
          </cell>
          <cell r="AD391">
            <v>3</v>
          </cell>
          <cell r="AE391" t="str">
            <v>健康食品</v>
          </cell>
          <cell r="AF391">
            <v>23</v>
          </cell>
          <cell r="AG391" t="str">
            <v>紳士下着、婦人下着</v>
          </cell>
          <cell r="AH391">
            <v>26</v>
          </cell>
          <cell r="AI391" t="str">
            <v>アクセサリー、貴金属</v>
          </cell>
          <cell r="AK391" t="str">
            <v/>
          </cell>
          <cell r="AL391" t="str">
            <v>080-3206-8776</v>
          </cell>
          <cell r="AM391" t="str">
            <v>520-2437</v>
          </cell>
          <cell r="AN391" t="str">
            <v>滋賀県野洲市小比江559-3</v>
          </cell>
          <cell r="BD391" t="str">
            <v>ﾏｽﾀﾞ ｷﾐｴ</v>
          </cell>
          <cell r="BE391" t="str">
            <v>増田　貴美恵</v>
          </cell>
          <cell r="BH391">
            <v>22127</v>
          </cell>
          <cell r="BI391">
            <v>57</v>
          </cell>
          <cell r="BJ391" t="str">
            <v>女性</v>
          </cell>
        </row>
        <row r="392">
          <cell r="A392" t="str">
            <v>UU0381</v>
          </cell>
          <cell r="C392">
            <v>42968</v>
          </cell>
          <cell r="E392" t="str">
            <v>新規</v>
          </cell>
          <cell r="V392" t="b">
            <v>1</v>
          </cell>
          <cell r="W392" t="str">
            <v>ﾒﾅｰドｹｼｮｳﾋﾝ ﾃｨｱﾚﾌﾞｰｹｸｽﾞﾊﾀﾞｲｺｳﾃﾝ</v>
          </cell>
          <cell r="X392" t="str">
            <v>メナード化粧品　ティアレブーケ楠葉代行店</v>
          </cell>
          <cell r="Y392" t="str">
            <v>ｱｵﾔﾏ ﾕｶﾘ</v>
          </cell>
          <cell r="Z392" t="str">
            <v>青山　ゆかり</v>
          </cell>
          <cell r="AB392">
            <v>32</v>
          </cell>
          <cell r="AC392" t="str">
            <v>化粧品、化粧用具</v>
          </cell>
          <cell r="AD392">
            <v>3</v>
          </cell>
          <cell r="AE392" t="str">
            <v>健康食品</v>
          </cell>
          <cell r="AF392">
            <v>23</v>
          </cell>
          <cell r="AG392" t="str">
            <v>紳士下着、婦人下着</v>
          </cell>
          <cell r="AH392">
            <v>26</v>
          </cell>
          <cell r="AI392" t="str">
            <v>アクセサリー、貴金属</v>
          </cell>
          <cell r="AK392" t="str">
            <v/>
          </cell>
          <cell r="AL392" t="str">
            <v>072-850-0172</v>
          </cell>
          <cell r="AM392" t="str">
            <v>573-1114</v>
          </cell>
          <cell r="AN392" t="str">
            <v>大阪府枚方市東山2丁目24番地（301）</v>
          </cell>
          <cell r="BD392" t="str">
            <v>ｱｵﾔﾏ ﾕｶﾘ</v>
          </cell>
          <cell r="BE392" t="str">
            <v>青山　ゆかり</v>
          </cell>
          <cell r="BH392">
            <v>24784</v>
          </cell>
          <cell r="BI392">
            <v>49</v>
          </cell>
          <cell r="BJ392" t="str">
            <v>女性</v>
          </cell>
        </row>
        <row r="393">
          <cell r="A393" t="str">
            <v>UU0382</v>
          </cell>
          <cell r="C393">
            <v>42986</v>
          </cell>
          <cell r="E393" t="str">
            <v>新規</v>
          </cell>
          <cell r="V393" t="b">
            <v>1</v>
          </cell>
          <cell r="W393" t="str">
            <v>ﾒﾅｰドｹｼｮｳﾋﾝ ﾄﾓﾓﾘﾔﾏﾀﾞｲｺｳﾃﾝ</v>
          </cell>
          <cell r="X393" t="str">
            <v>メナード化粧品　とも守山代行店</v>
          </cell>
          <cell r="Y393" t="str">
            <v>ｳｶｲ ﾄﾓｺ</v>
          </cell>
          <cell r="Z393" t="str">
            <v>鵜飼　知子</v>
          </cell>
          <cell r="AB393">
            <v>32</v>
          </cell>
          <cell r="AC393" t="str">
            <v>化粧品、化粧用具</v>
          </cell>
          <cell r="AD393">
            <v>3</v>
          </cell>
          <cell r="AE393" t="str">
            <v>健康食品</v>
          </cell>
          <cell r="AF393">
            <v>23</v>
          </cell>
          <cell r="AG393" t="str">
            <v>紳士下着、婦人下着</v>
          </cell>
          <cell r="AH393">
            <v>26</v>
          </cell>
          <cell r="AI393" t="str">
            <v>アクセサリー、貴金属</v>
          </cell>
          <cell r="AK393" t="str">
            <v/>
          </cell>
          <cell r="AL393" t="str">
            <v>077-585-4532</v>
          </cell>
          <cell r="AM393" t="str">
            <v>524-0012</v>
          </cell>
          <cell r="AN393" t="str">
            <v>滋賀県守山市播磨田町1957-7</v>
          </cell>
          <cell r="BD393" t="str">
            <v>ｳｶｲ ﾄﾓｺ</v>
          </cell>
          <cell r="BE393" t="str">
            <v>鵜飼　知子</v>
          </cell>
          <cell r="BH393">
            <v>17363</v>
          </cell>
          <cell r="BI393">
            <v>70</v>
          </cell>
          <cell r="BJ393" t="str">
            <v>女性</v>
          </cell>
        </row>
        <row r="394">
          <cell r="A394" t="str">
            <v>UU0383</v>
          </cell>
          <cell r="C394">
            <v>42971</v>
          </cell>
          <cell r="E394" t="str">
            <v>新規</v>
          </cell>
          <cell r="V394" t="b">
            <v>1</v>
          </cell>
          <cell r="W394" t="str">
            <v>ﾒﾅｰドｹｼｮｳﾋﾝ ﾄﾞﾙﾁｪﾅｶﾞﾐﾈﾀﾞｲｺｳﾃﾝ</v>
          </cell>
          <cell r="X394" t="str">
            <v>メナード化粧品　ドルチェ長峰代行店</v>
          </cell>
          <cell r="Y394" t="str">
            <v>ｻｻ ｼｹﾞｺ</v>
          </cell>
          <cell r="Z394" t="str">
            <v>佐々　滋子</v>
          </cell>
          <cell r="AB394">
            <v>32</v>
          </cell>
          <cell r="AC394" t="str">
            <v>化粧品、化粧用具</v>
          </cell>
          <cell r="AD394">
            <v>3</v>
          </cell>
          <cell r="AE394" t="str">
            <v>健康食品</v>
          </cell>
          <cell r="AF394">
            <v>23</v>
          </cell>
          <cell r="AG394" t="str">
            <v>紳士下着、婦人下着</v>
          </cell>
          <cell r="AH394">
            <v>26</v>
          </cell>
          <cell r="AI394" t="str">
            <v>アクセサリー、貴金属</v>
          </cell>
          <cell r="AK394" t="str">
            <v/>
          </cell>
          <cell r="AL394" t="str">
            <v>0748-55-2328</v>
          </cell>
          <cell r="AM394" t="str">
            <v>529-1551</v>
          </cell>
          <cell r="AN394" t="str">
            <v>滋賀県東近江市宮川町244-60</v>
          </cell>
          <cell r="BD394" t="str">
            <v>ｻｻ ｼｹﾞｺ</v>
          </cell>
          <cell r="BE394" t="str">
            <v>佐々　滋子</v>
          </cell>
          <cell r="BH394">
            <v>17752</v>
          </cell>
          <cell r="BI394">
            <v>69</v>
          </cell>
          <cell r="BJ394" t="str">
            <v>女性</v>
          </cell>
        </row>
        <row r="395">
          <cell r="A395" t="str">
            <v>UU0384</v>
          </cell>
          <cell r="C395">
            <v>42967</v>
          </cell>
          <cell r="E395" t="str">
            <v>新規</v>
          </cell>
          <cell r="V395" t="b">
            <v>1</v>
          </cell>
          <cell r="W395" t="str">
            <v>ﾒﾅｰドｹｼｮｳﾋﾝ ﾊｳｵﾘﾍﾞﾘｰﾀﾞｲｺｳﾃﾝ</v>
          </cell>
          <cell r="X395" t="str">
            <v>メナード化粧品　ハウオリベリー代行店</v>
          </cell>
          <cell r="Y395" t="str">
            <v>ﾔﾏﾀﾞ ﾐﾕｷ</v>
          </cell>
          <cell r="Z395" t="str">
            <v>山田　美幸</v>
          </cell>
          <cell r="AB395">
            <v>32</v>
          </cell>
          <cell r="AC395" t="str">
            <v>化粧品、化粧用具</v>
          </cell>
          <cell r="AD395">
            <v>3</v>
          </cell>
          <cell r="AE395" t="str">
            <v>健康食品</v>
          </cell>
          <cell r="AF395">
            <v>23</v>
          </cell>
          <cell r="AG395" t="str">
            <v>紳士下着、婦人下着</v>
          </cell>
          <cell r="AH395">
            <v>26</v>
          </cell>
          <cell r="AI395" t="str">
            <v>アクセサリー、貴金属</v>
          </cell>
          <cell r="AK395" t="str">
            <v/>
          </cell>
          <cell r="AL395" t="str">
            <v>0774-31-3686</v>
          </cell>
          <cell r="AM395" t="str">
            <v>611-0002</v>
          </cell>
          <cell r="AN395" t="str">
            <v>京都府宇治市木幡西中44-2　メゾンドゥ木幡101</v>
          </cell>
          <cell r="BD395" t="str">
            <v>ﾔﾏﾀﾞ ﾐﾕｷ</v>
          </cell>
          <cell r="BE395" t="str">
            <v>山田　美幸</v>
          </cell>
          <cell r="BH395">
            <v>30386</v>
          </cell>
          <cell r="BI395">
            <v>34</v>
          </cell>
          <cell r="BJ395" t="str">
            <v>女性</v>
          </cell>
        </row>
        <row r="396">
          <cell r="A396" t="str">
            <v>UU0385</v>
          </cell>
          <cell r="C396">
            <v>42952</v>
          </cell>
          <cell r="E396" t="str">
            <v>新規</v>
          </cell>
          <cell r="V396" t="b">
            <v>1</v>
          </cell>
          <cell r="W396" t="str">
            <v>ﾒﾅｰドｹｼｮｳﾋﾝ ﾌﾟﾘﾏｶﾛｰﾚﾀﾞｲｺｳﾃﾝ</v>
          </cell>
          <cell r="X396" t="str">
            <v>メナード化粧品　プリマカローレ代行店</v>
          </cell>
          <cell r="Y396" t="str">
            <v>ﾏｽﾀﾞ ﾅｵ</v>
          </cell>
          <cell r="Z396" t="str">
            <v>増田　奈緒</v>
          </cell>
          <cell r="AB396">
            <v>32</v>
          </cell>
          <cell r="AC396" t="str">
            <v>化粧品、化粧用具</v>
          </cell>
          <cell r="AD396">
            <v>3</v>
          </cell>
          <cell r="AE396" t="str">
            <v>健康食品</v>
          </cell>
          <cell r="AF396">
            <v>23</v>
          </cell>
          <cell r="AG396" t="str">
            <v>紳士下着、婦人下着</v>
          </cell>
          <cell r="AH396">
            <v>26</v>
          </cell>
          <cell r="AI396" t="str">
            <v>アクセサリー、貴金属</v>
          </cell>
          <cell r="AK396" t="str">
            <v/>
          </cell>
          <cell r="AL396" t="str">
            <v>077-586-1501</v>
          </cell>
          <cell r="AM396" t="str">
            <v>520-2331</v>
          </cell>
          <cell r="AN396" t="str">
            <v>滋賀県野洲市小篠原2039-5</v>
          </cell>
          <cell r="BD396" t="str">
            <v>ﾏｽﾀﾞ ﾅｵ</v>
          </cell>
          <cell r="BE396" t="str">
            <v>増田　奈緒</v>
          </cell>
          <cell r="BH396">
            <v>29957</v>
          </cell>
          <cell r="BI396">
            <v>35</v>
          </cell>
          <cell r="BJ396" t="str">
            <v>女性</v>
          </cell>
        </row>
        <row r="397">
          <cell r="A397" t="str">
            <v>UU0386</v>
          </cell>
          <cell r="C397">
            <v>42982</v>
          </cell>
          <cell r="E397" t="str">
            <v>新規</v>
          </cell>
          <cell r="V397" t="b">
            <v>1</v>
          </cell>
          <cell r="W397" t="str">
            <v>ﾒﾅｰドｹｼｮｳﾋﾝ ﾌﾟﾙｸﾙﾀﾝﾄﾀﾞｲｺｳﾃﾝ</v>
          </cell>
          <cell r="X397" t="str">
            <v>メナード化粧品　プルクルタント代行店</v>
          </cell>
          <cell r="Y397" t="str">
            <v>ﾏﾂﾓﾄ ﾌﾐｺ</v>
          </cell>
          <cell r="Z397" t="str">
            <v>松本　富美子</v>
          </cell>
          <cell r="AB397">
            <v>32</v>
          </cell>
          <cell r="AC397" t="str">
            <v>化粧品、化粧用具</v>
          </cell>
          <cell r="AD397">
            <v>3</v>
          </cell>
          <cell r="AE397" t="str">
            <v>健康食品</v>
          </cell>
          <cell r="AF397">
            <v>23</v>
          </cell>
          <cell r="AG397" t="str">
            <v>紳士下着、婦人下着</v>
          </cell>
          <cell r="AH397">
            <v>26</v>
          </cell>
          <cell r="AI397" t="str">
            <v>アクセサリー、貴金属</v>
          </cell>
          <cell r="AK397" t="str">
            <v/>
          </cell>
          <cell r="AL397" t="str">
            <v>077-573-3218</v>
          </cell>
          <cell r="AM397" t="str">
            <v>520-0222</v>
          </cell>
          <cell r="AN397" t="str">
            <v>滋賀県大津市花園町15-4</v>
          </cell>
          <cell r="BD397" t="str">
            <v>ﾏﾂﾓﾄ ﾌﾐｺ</v>
          </cell>
          <cell r="BE397" t="str">
            <v>松本　富美子</v>
          </cell>
          <cell r="BH397">
            <v>18302</v>
          </cell>
          <cell r="BI397">
            <v>67</v>
          </cell>
          <cell r="BJ397" t="str">
            <v>女性</v>
          </cell>
        </row>
        <row r="398">
          <cell r="A398" t="str">
            <v>UU0387</v>
          </cell>
          <cell r="C398">
            <v>42984</v>
          </cell>
          <cell r="E398" t="str">
            <v>新規</v>
          </cell>
          <cell r="V398" t="b">
            <v>1</v>
          </cell>
          <cell r="W398" t="str">
            <v>ﾒﾅｰドｹｼｮｳﾋﾝ ﾒﾙｳﾞｪｲﾕﾏﾝﾏﾀﾞｲｺｳﾃﾝ</v>
          </cell>
          <cell r="X398" t="str">
            <v>メナード化粧品　メルヴェイユマンマ代行店</v>
          </cell>
          <cell r="Y398" t="str">
            <v>ﾐﾔﾀｹ ｼｽﾞｶ</v>
          </cell>
          <cell r="Z398" t="str">
            <v>宮竹　静香</v>
          </cell>
          <cell r="AB398">
            <v>32</v>
          </cell>
          <cell r="AC398" t="str">
            <v>化粧品、化粧用具</v>
          </cell>
          <cell r="AD398">
            <v>3</v>
          </cell>
          <cell r="AE398" t="str">
            <v>健康食品</v>
          </cell>
          <cell r="AF398">
            <v>23</v>
          </cell>
          <cell r="AG398" t="str">
            <v>紳士下着、婦人下着</v>
          </cell>
          <cell r="AH398">
            <v>26</v>
          </cell>
          <cell r="AI398" t="str">
            <v>アクセサリー、貴金属</v>
          </cell>
          <cell r="AK398" t="str">
            <v/>
          </cell>
          <cell r="AL398" t="str">
            <v>090-3357-8506</v>
          </cell>
          <cell r="AM398" t="str">
            <v>526-0042</v>
          </cell>
          <cell r="AN398" t="str">
            <v>滋賀県長浜市勝町94-8</v>
          </cell>
          <cell r="BD398" t="str">
            <v>ﾐﾔﾀｹ ｼｽﾞｶ</v>
          </cell>
          <cell r="BE398" t="str">
            <v>宮竹　静香</v>
          </cell>
          <cell r="BH398">
            <v>22201</v>
          </cell>
          <cell r="BI398">
            <v>56</v>
          </cell>
          <cell r="BJ398" t="str">
            <v>女性</v>
          </cell>
        </row>
        <row r="399">
          <cell r="A399" t="str">
            <v>UU0388</v>
          </cell>
          <cell r="C399">
            <v>42971</v>
          </cell>
          <cell r="E399" t="str">
            <v>新規</v>
          </cell>
          <cell r="V399" t="b">
            <v>1</v>
          </cell>
          <cell r="W399" t="str">
            <v>ﾒﾅｰドｹｼｮｳﾋﾝ ﾒﾙｼｰﾐｶﾐﾀﾞｲｺｳﾃﾝ</v>
          </cell>
          <cell r="X399" t="str">
            <v>メナード化粧品　メルシー三上代行店</v>
          </cell>
          <cell r="Y399" t="str">
            <v>ｶﾐﾀﾅｶ ﾏｻｺ</v>
          </cell>
          <cell r="Z399" t="str">
            <v>上田中　政子</v>
          </cell>
          <cell r="AB399">
            <v>32</v>
          </cell>
          <cell r="AC399" t="str">
            <v>化粧品、化粧用具</v>
          </cell>
          <cell r="AD399">
            <v>3</v>
          </cell>
          <cell r="AE399" t="str">
            <v>健康食品</v>
          </cell>
          <cell r="AF399">
            <v>23</v>
          </cell>
          <cell r="AG399" t="str">
            <v>紳士下着、婦人下着</v>
          </cell>
          <cell r="AH399">
            <v>26</v>
          </cell>
          <cell r="AI399" t="str">
            <v>アクセサリー、貴金属</v>
          </cell>
          <cell r="AK399" t="str">
            <v/>
          </cell>
          <cell r="AL399" t="str">
            <v>077-586-0234</v>
          </cell>
          <cell r="AM399" t="str">
            <v>520-2323</v>
          </cell>
          <cell r="AN399" t="str">
            <v>滋賀県野洲市三上2112-99</v>
          </cell>
          <cell r="BD399" t="str">
            <v>ｶﾐﾀﾅｶ ﾏｻｺ</v>
          </cell>
          <cell r="BE399" t="str">
            <v>上田中　政子</v>
          </cell>
          <cell r="BH399">
            <v>19761</v>
          </cell>
          <cell r="BI399">
            <v>63</v>
          </cell>
          <cell r="BJ399" t="str">
            <v>女性</v>
          </cell>
        </row>
        <row r="400">
          <cell r="A400" t="str">
            <v>UU0389</v>
          </cell>
          <cell r="C400">
            <v>42971</v>
          </cell>
          <cell r="E400" t="str">
            <v>新規</v>
          </cell>
          <cell r="V400" t="b">
            <v>1</v>
          </cell>
          <cell r="W400" t="str">
            <v>ﾒﾅｰドｹｼｮｳﾋﾝ ﾗﾌﾞﾘｰｼｬｲﾝﾀﾞｲｺｳﾃﾝ</v>
          </cell>
          <cell r="X400" t="str">
            <v>メナード化粧品　ラブリーシャイン代行店</v>
          </cell>
          <cell r="Y400" t="str">
            <v>ﾀｶﾊｼ ﾕﾐｺ</v>
          </cell>
          <cell r="Z400" t="str">
            <v>髙橋　有美子</v>
          </cell>
          <cell r="AB400">
            <v>32</v>
          </cell>
          <cell r="AC400" t="str">
            <v>化粧品、化粧用具</v>
          </cell>
          <cell r="AD400">
            <v>3</v>
          </cell>
          <cell r="AE400" t="str">
            <v>健康食品</v>
          </cell>
          <cell r="AF400">
            <v>23</v>
          </cell>
          <cell r="AG400" t="str">
            <v>紳士下着、婦人下着</v>
          </cell>
          <cell r="AH400">
            <v>26</v>
          </cell>
          <cell r="AI400" t="str">
            <v>アクセサリー、貴金属</v>
          </cell>
          <cell r="AK400" t="str">
            <v/>
          </cell>
          <cell r="AL400" t="str">
            <v>0740-25-2382</v>
          </cell>
          <cell r="AM400" t="str">
            <v>520-1532</v>
          </cell>
          <cell r="AN400" t="str">
            <v>滋賀県高島市新旭町熊野本396-15</v>
          </cell>
          <cell r="BD400" t="str">
            <v>ﾀｶﾊｼ ﾕﾐｺ</v>
          </cell>
          <cell r="BE400" t="str">
            <v>髙橋　有美子</v>
          </cell>
          <cell r="BH400">
            <v>27850</v>
          </cell>
          <cell r="BI400">
            <v>41</v>
          </cell>
          <cell r="BJ400" t="str">
            <v>女性</v>
          </cell>
        </row>
        <row r="401">
          <cell r="A401" t="str">
            <v>UU0390</v>
          </cell>
          <cell r="C401">
            <v>42972</v>
          </cell>
          <cell r="E401" t="str">
            <v>新規</v>
          </cell>
          <cell r="V401" t="b">
            <v>1</v>
          </cell>
          <cell r="W401" t="str">
            <v>ﾒﾅｰドｹｼｮｳﾋﾝ ﾗﾍﾞﾝﾀﾞｰｶﾞｰﾃﾞﾝﾀﾞｲｺｳﾃﾝ</v>
          </cell>
          <cell r="X401" t="str">
            <v>メナード化粧品　ラベンダーガーデン代行店</v>
          </cell>
          <cell r="Y401" t="str">
            <v>ｺﾐﾅﾐ ﾅﾅｴ</v>
          </cell>
          <cell r="Z401" t="str">
            <v>小南　七恵</v>
          </cell>
          <cell r="AA401" t="str">
            <v/>
          </cell>
          <cell r="AB401">
            <v>32</v>
          </cell>
          <cell r="AC401" t="str">
            <v>化粧品、化粧用具</v>
          </cell>
          <cell r="AD401">
            <v>3</v>
          </cell>
          <cell r="AE401" t="str">
            <v>健康食品</v>
          </cell>
          <cell r="AF401">
            <v>23</v>
          </cell>
          <cell r="AG401" t="str">
            <v>紳士下着、婦人下着</v>
          </cell>
          <cell r="AH401">
            <v>26</v>
          </cell>
          <cell r="AI401" t="str">
            <v>アクセサリー、貴金属</v>
          </cell>
          <cell r="AK401" t="str">
            <v/>
          </cell>
          <cell r="AL401" t="str">
            <v>06-6952-2314</v>
          </cell>
          <cell r="AM401" t="str">
            <v>535-0003</v>
          </cell>
          <cell r="AN401" t="str">
            <v>大阪府大阪市旭区中宮5-7-26</v>
          </cell>
          <cell r="BD401" t="str">
            <v>ｺﾐﾅﾐ ﾅﾅｴ</v>
          </cell>
          <cell r="BE401" t="str">
            <v>小南　七恵</v>
          </cell>
          <cell r="BH401">
            <v>27189</v>
          </cell>
          <cell r="BI401">
            <v>43</v>
          </cell>
          <cell r="BJ401" t="str">
            <v>女性</v>
          </cell>
        </row>
        <row r="402">
          <cell r="A402" t="str">
            <v>UU0391</v>
          </cell>
          <cell r="C402">
            <v>42969</v>
          </cell>
          <cell r="E402" t="str">
            <v>新規</v>
          </cell>
          <cell r="V402" t="b">
            <v>1</v>
          </cell>
          <cell r="W402" t="str">
            <v>ﾒﾅｰドｹｼｮｳﾋﾝ ﾘﾕｳﾋﾞﾚﾗﾀﾞｲｺｳﾃﾝ</v>
          </cell>
          <cell r="X402" t="str">
            <v>メナード化粧品　リユウビレラ代行店</v>
          </cell>
          <cell r="Y402" t="str">
            <v>ﾌﾞﾅｲ ﾕｳｺ</v>
          </cell>
          <cell r="Z402" t="str">
            <v>武内　祐子</v>
          </cell>
          <cell r="AB402">
            <v>32</v>
          </cell>
          <cell r="AC402" t="str">
            <v>化粧品、化粧用具</v>
          </cell>
          <cell r="AD402">
            <v>3</v>
          </cell>
          <cell r="AE402" t="str">
            <v>健康食品</v>
          </cell>
          <cell r="AF402">
            <v>23</v>
          </cell>
          <cell r="AG402" t="str">
            <v>紳士下着、婦人下着</v>
          </cell>
          <cell r="AH402">
            <v>26</v>
          </cell>
          <cell r="AI402" t="str">
            <v>アクセサリー、貴金属</v>
          </cell>
          <cell r="AK402" t="str">
            <v/>
          </cell>
          <cell r="AL402" t="str">
            <v>090-1896-6269</v>
          </cell>
          <cell r="AM402" t="str">
            <v>607-8079</v>
          </cell>
          <cell r="AN402" t="str">
            <v>京都府京都市山科区音羽前出町31-3</v>
          </cell>
          <cell r="BD402" t="str">
            <v>ﾌﾞﾅｲ ﾕｳｺ</v>
          </cell>
          <cell r="BE402" t="str">
            <v>武内　祐子</v>
          </cell>
          <cell r="BH402">
            <v>25461</v>
          </cell>
          <cell r="BI402">
            <v>48</v>
          </cell>
          <cell r="BJ402" t="str">
            <v>女性</v>
          </cell>
        </row>
        <row r="403">
          <cell r="A403" t="str">
            <v>UU0392</v>
          </cell>
          <cell r="C403">
            <v>42955</v>
          </cell>
          <cell r="E403" t="str">
            <v>新規</v>
          </cell>
          <cell r="V403" t="b">
            <v>1</v>
          </cell>
          <cell r="W403" t="str">
            <v>ﾒﾅｰドｹｼｮｳﾋﾝ ﾜｶﾜｶﾎﾟﾎﾟﾀﾞｲｺｳﾃﾝ</v>
          </cell>
          <cell r="X403" t="str">
            <v>メナード化粧品　わかわかぽぽ代行店</v>
          </cell>
          <cell r="Y403" t="str">
            <v>ｱｶﾀﾞ ﾅｵｺ</v>
          </cell>
          <cell r="Z403" t="str">
            <v>赤田　尚子</v>
          </cell>
          <cell r="AB403">
            <v>32</v>
          </cell>
          <cell r="AC403" t="str">
            <v>化粧品、化粧用具</v>
          </cell>
          <cell r="AD403">
            <v>3</v>
          </cell>
          <cell r="AE403" t="str">
            <v>健康食品</v>
          </cell>
          <cell r="AF403">
            <v>23</v>
          </cell>
          <cell r="AG403" t="str">
            <v>紳士下着、婦人下着</v>
          </cell>
          <cell r="AH403">
            <v>26</v>
          </cell>
          <cell r="AI403" t="str">
            <v>アクセサリー、貴金属</v>
          </cell>
          <cell r="AK403" t="str">
            <v/>
          </cell>
          <cell r="AL403" t="str">
            <v>06-6338-7788</v>
          </cell>
          <cell r="AM403" t="str">
            <v>564-0082</v>
          </cell>
          <cell r="AN403" t="str">
            <v>大阪府吹田市片山町2-11-51-302</v>
          </cell>
          <cell r="BD403" t="str">
            <v>ｱｶﾀﾞ ﾅｵｺ</v>
          </cell>
          <cell r="BE403" t="str">
            <v>赤田　尚子</v>
          </cell>
          <cell r="BH403">
            <v>27038</v>
          </cell>
          <cell r="BI403">
            <v>43</v>
          </cell>
          <cell r="BJ403" t="str">
            <v>女性</v>
          </cell>
        </row>
        <row r="404">
          <cell r="A404" t="str">
            <v>UU0393</v>
          </cell>
          <cell r="C404">
            <v>42968</v>
          </cell>
          <cell r="E404" t="str">
            <v>新規</v>
          </cell>
          <cell r="V404" t="b">
            <v>1</v>
          </cell>
          <cell r="W404" t="str">
            <v>ﾒﾅｰドｹｼｮｳﾋﾝ ｱﾜﾂﾞﾆｼﾀﾞｲｺｳﾃﾝ</v>
          </cell>
          <cell r="X404" t="str">
            <v>メナード化粧品　粟津西代行店</v>
          </cell>
          <cell r="Y404" t="str">
            <v>ｴﾓﾘ ｲｸﾖ</v>
          </cell>
          <cell r="Z404" t="str">
            <v>江森　育代</v>
          </cell>
          <cell r="AA404" t="str">
            <v/>
          </cell>
          <cell r="AB404">
            <v>32</v>
          </cell>
          <cell r="AC404" t="str">
            <v>化粧品、化粧用具</v>
          </cell>
          <cell r="AD404">
            <v>3</v>
          </cell>
          <cell r="AE404" t="str">
            <v>健康食品</v>
          </cell>
          <cell r="AF404">
            <v>23</v>
          </cell>
          <cell r="AG404" t="str">
            <v>紳士下着、婦人下着</v>
          </cell>
          <cell r="AH404">
            <v>26</v>
          </cell>
          <cell r="AI404" t="str">
            <v>アクセサリー、貴金属</v>
          </cell>
          <cell r="AK404" t="str">
            <v/>
          </cell>
          <cell r="AL404" t="str">
            <v>077-533-4670</v>
          </cell>
          <cell r="AM404" t="str">
            <v>520-0832</v>
          </cell>
          <cell r="AN404" t="str">
            <v>滋賀県大津市粟津町13-7-707</v>
          </cell>
          <cell r="BD404" t="str">
            <v>ｴﾓﾘ ｲｸﾖ</v>
          </cell>
          <cell r="BE404" t="str">
            <v>江森　育代</v>
          </cell>
          <cell r="BH404">
            <v>25651</v>
          </cell>
          <cell r="BI404">
            <v>47</v>
          </cell>
          <cell r="BJ404" t="str">
            <v>女性</v>
          </cell>
        </row>
        <row r="405">
          <cell r="A405" t="str">
            <v>UU0394</v>
          </cell>
          <cell r="C405">
            <v>42968</v>
          </cell>
          <cell r="E405" t="str">
            <v>新規</v>
          </cell>
          <cell r="V405" t="b">
            <v>1</v>
          </cell>
          <cell r="W405" t="str">
            <v>ﾒﾅｰドｹｼｮｳﾋﾝ ｵｷｼﾏﾀﾞｲｺｳﾃﾝ</v>
          </cell>
          <cell r="X405" t="str">
            <v>メナード化粧品　沖島代行店</v>
          </cell>
          <cell r="Y405" t="str">
            <v>ｵｶﾞﾜ ﾐｴ</v>
          </cell>
          <cell r="Z405" t="str">
            <v>小川　美恵</v>
          </cell>
          <cell r="AB405">
            <v>32</v>
          </cell>
          <cell r="AC405" t="str">
            <v>化粧品、化粧用具</v>
          </cell>
          <cell r="AD405">
            <v>3</v>
          </cell>
          <cell r="AE405" t="str">
            <v>健康食品</v>
          </cell>
          <cell r="AF405">
            <v>23</v>
          </cell>
          <cell r="AG405" t="str">
            <v>紳士下着、婦人下着</v>
          </cell>
          <cell r="AH405">
            <v>26</v>
          </cell>
          <cell r="AI405" t="str">
            <v>アクセサリー、貴金属</v>
          </cell>
          <cell r="AK405" t="str">
            <v/>
          </cell>
          <cell r="AL405" t="str">
            <v>0748-33-9538</v>
          </cell>
          <cell r="AM405" t="str">
            <v>523-0801</v>
          </cell>
          <cell r="AN405" t="str">
            <v>滋賀県近江八幡市沖島町275</v>
          </cell>
          <cell r="BD405" t="str">
            <v>ｵｶﾞﾜ ﾐｴ</v>
          </cell>
          <cell r="BE405" t="str">
            <v>小川　美恵</v>
          </cell>
          <cell r="BH405">
            <v>22257</v>
          </cell>
          <cell r="BI405">
            <v>56</v>
          </cell>
          <cell r="BJ405" t="str">
            <v>女性</v>
          </cell>
        </row>
        <row r="406">
          <cell r="A406" t="str">
            <v>UU0395</v>
          </cell>
          <cell r="C406">
            <v>42968</v>
          </cell>
          <cell r="E406" t="str">
            <v>新規</v>
          </cell>
          <cell r="V406" t="b">
            <v>1</v>
          </cell>
          <cell r="W406" t="str">
            <v>ﾒﾅｰドｹｼｮｳﾋﾝ ｵﾄﾜﾀﾞｲｺｳﾃﾝ</v>
          </cell>
          <cell r="X406" t="str">
            <v>メナード化粧品　音羽代行店</v>
          </cell>
          <cell r="Y406" t="str">
            <v>ﾑﾗｶﾐ ﾏｻｺ</v>
          </cell>
          <cell r="Z406" t="str">
            <v>村上　昌子</v>
          </cell>
          <cell r="AB406">
            <v>32</v>
          </cell>
          <cell r="AC406" t="str">
            <v>化粧品、化粧用具</v>
          </cell>
          <cell r="AD406">
            <v>3</v>
          </cell>
          <cell r="AE406" t="str">
            <v>健康食品</v>
          </cell>
          <cell r="AF406">
            <v>23</v>
          </cell>
          <cell r="AG406" t="str">
            <v>紳士下着、婦人下着</v>
          </cell>
          <cell r="AH406">
            <v>26</v>
          </cell>
          <cell r="AI406" t="str">
            <v>アクセサリー、貴金属</v>
          </cell>
          <cell r="AK406" t="str">
            <v/>
          </cell>
          <cell r="AL406" t="str">
            <v>075-591-4808</v>
          </cell>
          <cell r="AM406" t="str">
            <v>607-8079</v>
          </cell>
          <cell r="AN406" t="str">
            <v>京都府京都市山科区音羽前出町16</v>
          </cell>
          <cell r="BD406" t="str">
            <v>ﾑﾗｶﾐ ﾏｻｺ</v>
          </cell>
          <cell r="BE406" t="str">
            <v>村上　昌子</v>
          </cell>
          <cell r="BH406">
            <v>16114</v>
          </cell>
          <cell r="BI406">
            <v>73</v>
          </cell>
          <cell r="BJ406" t="str">
            <v>女性</v>
          </cell>
        </row>
        <row r="407">
          <cell r="A407" t="str">
            <v>UU0396</v>
          </cell>
          <cell r="C407">
            <v>42951</v>
          </cell>
          <cell r="E407" t="str">
            <v>新規</v>
          </cell>
          <cell r="V407" t="b">
            <v>1</v>
          </cell>
          <cell r="W407" t="str">
            <v>ﾒﾅｰドｹｼｮｳﾋﾝ ｼﾓｶﾞｻﾀﾞｲｺｳﾃﾝ</v>
          </cell>
          <cell r="X407" t="str">
            <v>メナード化粧品　下笠代行店</v>
          </cell>
          <cell r="Y407" t="str">
            <v>ｺﾃﾗ ｻﾖｺ</v>
          </cell>
          <cell r="Z407" t="str">
            <v>小寺　佐代子</v>
          </cell>
          <cell r="AA407" t="str">
            <v/>
          </cell>
          <cell r="AB407">
            <v>32</v>
          </cell>
          <cell r="AC407" t="str">
            <v>化粧品、化粧用具</v>
          </cell>
          <cell r="AD407">
            <v>3</v>
          </cell>
          <cell r="AE407" t="str">
            <v>健康食品</v>
          </cell>
          <cell r="AF407">
            <v>23</v>
          </cell>
          <cell r="AG407" t="str">
            <v>紳士下着、婦人下着</v>
          </cell>
          <cell r="AH407">
            <v>26</v>
          </cell>
          <cell r="AI407" t="str">
            <v>アクセサリー、貴金属</v>
          </cell>
          <cell r="AK407" t="str">
            <v/>
          </cell>
          <cell r="AL407" t="str">
            <v>077-568-0271</v>
          </cell>
          <cell r="AM407" t="str">
            <v>525-0029</v>
          </cell>
          <cell r="AN407" t="str">
            <v>滋賀県草津市下笠町1136</v>
          </cell>
          <cell r="BD407" t="str">
            <v>ｺﾃﾗ ｻﾖｺ</v>
          </cell>
          <cell r="BE407" t="str">
            <v>小寺　佐代子</v>
          </cell>
          <cell r="BH407">
            <v>17318</v>
          </cell>
          <cell r="BI407">
            <v>70</v>
          </cell>
          <cell r="BJ407" t="str">
            <v>女性</v>
          </cell>
        </row>
        <row r="408">
          <cell r="A408" t="str">
            <v>UU0397</v>
          </cell>
          <cell r="C408">
            <v>42971</v>
          </cell>
          <cell r="E408" t="str">
            <v>新規</v>
          </cell>
          <cell r="V408" t="b">
            <v>1</v>
          </cell>
          <cell r="W408" t="str">
            <v>ﾒﾅｰドｹｼｮｳﾋﾝ ｼﾓﾔｷﾞﾀﾞｲｺｳﾃﾝ</v>
          </cell>
          <cell r="X408" t="str">
            <v>メナード化粧品　下八木代行店</v>
          </cell>
          <cell r="Y408" t="str">
            <v>ﾐｽﾞﾀ ｷｮｳｺ</v>
          </cell>
          <cell r="Z408" t="str">
            <v>水田　恭子</v>
          </cell>
          <cell r="AB408">
            <v>32</v>
          </cell>
          <cell r="AC408" t="str">
            <v>化粧品、化粧用具</v>
          </cell>
          <cell r="AD408">
            <v>3</v>
          </cell>
          <cell r="AE408" t="str">
            <v>健康食品</v>
          </cell>
          <cell r="AF408">
            <v>23</v>
          </cell>
          <cell r="AG408" t="str">
            <v>紳士下着、婦人下着</v>
          </cell>
          <cell r="AH408">
            <v>26</v>
          </cell>
          <cell r="AI408" t="str">
            <v>アクセサリー、貴金属</v>
          </cell>
          <cell r="AK408" t="str">
            <v/>
          </cell>
          <cell r="AL408" t="str">
            <v>0749-72-3433</v>
          </cell>
          <cell r="AM408" t="str">
            <v>526-0123</v>
          </cell>
          <cell r="AN408" t="str">
            <v>滋賀県長浜市下八木町765番地</v>
          </cell>
          <cell r="BD408" t="str">
            <v>ﾐｽﾞﾀ ｷｮｳｺ</v>
          </cell>
          <cell r="BE408" t="str">
            <v>水田　恭子</v>
          </cell>
          <cell r="BH408">
            <v>19652</v>
          </cell>
          <cell r="BI408">
            <v>63</v>
          </cell>
          <cell r="BJ408" t="str">
            <v>女性</v>
          </cell>
        </row>
        <row r="409">
          <cell r="A409" t="str">
            <v>UU0398</v>
          </cell>
          <cell r="C409">
            <v>42971</v>
          </cell>
          <cell r="E409" t="str">
            <v>新規</v>
          </cell>
          <cell r="V409" t="b">
            <v>1</v>
          </cell>
          <cell r="W409" t="str">
            <v>ﾒﾅｰドｹｼｮｳﾋﾝ ｶﾓﾁｮｳﾋｶﾞｼﾀﾞｲｺｳﾃﾝ</v>
          </cell>
          <cell r="X409" t="str">
            <v>メナード化粧品　加茂町東代行店</v>
          </cell>
          <cell r="Y409" t="str">
            <v>ﾅｶｶﾞﾜ ﾕｶ</v>
          </cell>
          <cell r="Z409" t="str">
            <v>中川　由香</v>
          </cell>
          <cell r="AB409">
            <v>32</v>
          </cell>
          <cell r="AC409" t="str">
            <v>化粧品、化粧用具</v>
          </cell>
          <cell r="AD409">
            <v>3</v>
          </cell>
          <cell r="AE409" t="str">
            <v>健康食品</v>
          </cell>
          <cell r="AF409">
            <v>23</v>
          </cell>
          <cell r="AG409" t="str">
            <v>紳士下着、婦人下着</v>
          </cell>
          <cell r="AH409">
            <v>26</v>
          </cell>
          <cell r="AI409" t="str">
            <v>アクセサリー、貴金属</v>
          </cell>
          <cell r="AK409" t="str">
            <v/>
          </cell>
          <cell r="AL409" t="str">
            <v>0748-32-6796</v>
          </cell>
          <cell r="AM409" t="str">
            <v>523-0058</v>
          </cell>
          <cell r="AN409" t="str">
            <v>滋賀県近江八幡市加茂町362</v>
          </cell>
          <cell r="BD409" t="str">
            <v>ﾅｶｶﾞﾜ ﾕｶ</v>
          </cell>
          <cell r="BE409" t="str">
            <v>中川　由香</v>
          </cell>
          <cell r="BH409">
            <v>27970</v>
          </cell>
          <cell r="BI409">
            <v>41</v>
          </cell>
          <cell r="BJ409" t="str">
            <v>女性</v>
          </cell>
        </row>
        <row r="410">
          <cell r="A410" t="str">
            <v>UU0399</v>
          </cell>
          <cell r="C410">
            <v>42970</v>
          </cell>
          <cell r="E410" t="str">
            <v>新規</v>
          </cell>
          <cell r="V410" t="b">
            <v>1</v>
          </cell>
          <cell r="W410" t="str">
            <v>ﾒﾅｰドｹｼｮｳﾋﾝ ｲﾜｼﾐｽﾞﾎﾟﾗﾘｽﾀﾞｲｺｳﾃﾝ</v>
          </cell>
          <cell r="X410" t="str">
            <v>メナード化粧品　石清水ポラリス代行店</v>
          </cell>
          <cell r="Y410" t="str">
            <v>ﾄﾋﾞﾀ ｼｽﾞｶ</v>
          </cell>
          <cell r="Z410" t="str">
            <v>飛田　志津香</v>
          </cell>
          <cell r="AA410" t="str">
            <v/>
          </cell>
          <cell r="AB410">
            <v>32</v>
          </cell>
          <cell r="AC410" t="str">
            <v>化粧品、化粧用具</v>
          </cell>
          <cell r="AD410">
            <v>3</v>
          </cell>
          <cell r="AE410" t="str">
            <v>健康食品</v>
          </cell>
          <cell r="AF410">
            <v>23</v>
          </cell>
          <cell r="AG410" t="str">
            <v>紳士下着、婦人下着</v>
          </cell>
          <cell r="AH410">
            <v>26</v>
          </cell>
          <cell r="AI410" t="str">
            <v>アクセサリー、貴金属</v>
          </cell>
          <cell r="AK410" t="str">
            <v/>
          </cell>
          <cell r="AL410" t="str">
            <v>06-6772-8825</v>
          </cell>
          <cell r="AM410" t="str">
            <v>543-0033</v>
          </cell>
          <cell r="AN410" t="str">
            <v>大阪府大阪市天王寺区堂ヶ芝1-11-8　ジェム･エックスビル1F101号</v>
          </cell>
          <cell r="BD410" t="str">
            <v>ﾄﾋﾞﾀ ｼｽﾞｶ</v>
          </cell>
          <cell r="BE410" t="str">
            <v>飛田　志津香</v>
          </cell>
          <cell r="BH410">
            <v>18264</v>
          </cell>
          <cell r="BI410">
            <v>67</v>
          </cell>
          <cell r="BJ410" t="str">
            <v>女性</v>
          </cell>
        </row>
        <row r="411">
          <cell r="A411" t="str">
            <v>UU0400</v>
          </cell>
          <cell r="C411">
            <v>42965</v>
          </cell>
          <cell r="E411" t="str">
            <v>新規</v>
          </cell>
          <cell r="V411" t="b">
            <v>1</v>
          </cell>
          <cell r="W411" t="str">
            <v>ﾒﾅｰドｹｼｮｳﾋﾝ ｷﾞｵｳﾀﾞｲｺｳﾃﾝ</v>
          </cell>
          <cell r="X411" t="str">
            <v>メナード化粧品　祇王代行店</v>
          </cell>
          <cell r="Y411" t="str">
            <v>ｼﾗｲ ﾏﾘｺ</v>
          </cell>
          <cell r="Z411" t="str">
            <v>白井　真理子</v>
          </cell>
          <cell r="AB411">
            <v>32</v>
          </cell>
          <cell r="AC411" t="str">
            <v>化粧品、化粧用具</v>
          </cell>
          <cell r="AD411">
            <v>3</v>
          </cell>
          <cell r="AE411" t="str">
            <v>健康食品</v>
          </cell>
          <cell r="AF411">
            <v>23</v>
          </cell>
          <cell r="AG411" t="str">
            <v>紳士下着、婦人下着</v>
          </cell>
          <cell r="AH411">
            <v>26</v>
          </cell>
          <cell r="AI411" t="str">
            <v>アクセサリー、貴金属</v>
          </cell>
          <cell r="AK411" t="str">
            <v/>
          </cell>
          <cell r="AL411" t="str">
            <v>077-588-2246</v>
          </cell>
          <cell r="AM411" t="str">
            <v>520-2304</v>
          </cell>
          <cell r="AN411" t="str">
            <v>滋賀県野洲市永原407-3</v>
          </cell>
          <cell r="BD411" t="str">
            <v>ｼﾗｲ ﾏﾘｺ</v>
          </cell>
          <cell r="BE411" t="str">
            <v>白井　真理子</v>
          </cell>
          <cell r="BH411">
            <v>19727</v>
          </cell>
          <cell r="BI411">
            <v>63</v>
          </cell>
          <cell r="BJ411" t="str">
            <v>女性</v>
          </cell>
        </row>
        <row r="412">
          <cell r="A412" t="str">
            <v>UU0401</v>
          </cell>
          <cell r="C412">
            <v>42975</v>
          </cell>
          <cell r="E412" t="str">
            <v>新規</v>
          </cell>
          <cell r="V412" t="b">
            <v>1</v>
          </cell>
          <cell r="W412" t="str">
            <v>ﾒﾅｰドｹｼｮｳﾋﾝ ｵｳﾐﾋﾏﾜﾘﾀﾞｲｺｳﾃﾝ</v>
          </cell>
          <cell r="X412" t="str">
            <v>メナード化粧品　近江ひまわり代行店</v>
          </cell>
          <cell r="Y412" t="str">
            <v xml:space="preserve">ｷﾖｶﾜ ﾁﾊﾙ </v>
          </cell>
          <cell r="Z412" t="str">
            <v>清川　千春</v>
          </cell>
          <cell r="AB412">
            <v>32</v>
          </cell>
          <cell r="AC412" t="str">
            <v>化粧品、化粧用具</v>
          </cell>
          <cell r="AD412">
            <v>3</v>
          </cell>
          <cell r="AE412" t="str">
            <v>健康食品</v>
          </cell>
          <cell r="AF412">
            <v>23</v>
          </cell>
          <cell r="AG412" t="str">
            <v>紳士下着、婦人下着</v>
          </cell>
          <cell r="AH412">
            <v>26</v>
          </cell>
          <cell r="AI412" t="str">
            <v>アクセサリー、貴金属</v>
          </cell>
          <cell r="AK412" t="str">
            <v/>
          </cell>
          <cell r="AL412" t="str">
            <v>0749-52-4064</v>
          </cell>
          <cell r="AM412" t="str">
            <v>521-0074</v>
          </cell>
          <cell r="AN412" t="str">
            <v>滋賀県米原市高溝636-44</v>
          </cell>
          <cell r="BD412" t="str">
            <v xml:space="preserve">ｷﾖｶﾜ ﾁﾊﾙ </v>
          </cell>
          <cell r="BE412" t="str">
            <v>清川　千春</v>
          </cell>
          <cell r="BH412">
            <v>21334</v>
          </cell>
          <cell r="BI412">
            <v>59</v>
          </cell>
          <cell r="BJ412" t="str">
            <v>女性</v>
          </cell>
        </row>
        <row r="413">
          <cell r="A413" t="str">
            <v>UU0402</v>
          </cell>
          <cell r="C413">
            <v>42957</v>
          </cell>
          <cell r="E413" t="str">
            <v>新規</v>
          </cell>
          <cell r="V413" t="b">
            <v>1</v>
          </cell>
          <cell r="W413" t="str">
            <v>ﾒﾅｰドｹｼｮｳﾋﾝ ｵｳﾐｼﾓﾀﾞﾀﾞｲｺｳﾃﾝ</v>
          </cell>
          <cell r="X413" t="str">
            <v>メナード化粧品　近江下田代行店</v>
          </cell>
          <cell r="Y413" t="str">
            <v>ｷﾀ ﾖｳｺ</v>
          </cell>
          <cell r="Z413" t="str">
            <v>喜多　陽子</v>
          </cell>
          <cell r="AB413">
            <v>32</v>
          </cell>
          <cell r="AC413" t="str">
            <v>化粧品、化粧用具</v>
          </cell>
          <cell r="AD413">
            <v>3</v>
          </cell>
          <cell r="AE413" t="str">
            <v>健康食品</v>
          </cell>
          <cell r="AF413">
            <v>23</v>
          </cell>
          <cell r="AG413" t="str">
            <v>紳士下着、婦人下着</v>
          </cell>
          <cell r="AH413">
            <v>26</v>
          </cell>
          <cell r="AI413" t="str">
            <v>アクセサリー、貴金属</v>
          </cell>
          <cell r="AK413" t="str">
            <v/>
          </cell>
          <cell r="AL413" t="str">
            <v>0748-75-0393</v>
          </cell>
          <cell r="AM413" t="str">
            <v>520-3201</v>
          </cell>
          <cell r="AN413" t="str">
            <v>滋賀県湖南市下田3272</v>
          </cell>
          <cell r="BD413" t="str">
            <v>ｷﾀ ﾖｳｺ</v>
          </cell>
          <cell r="BE413" t="str">
            <v>喜多　陽子</v>
          </cell>
          <cell r="BH413">
            <v>18496</v>
          </cell>
          <cell r="BI413">
            <v>67</v>
          </cell>
          <cell r="BJ413" t="str">
            <v>女性</v>
          </cell>
        </row>
        <row r="414">
          <cell r="A414" t="str">
            <v>UU0403</v>
          </cell>
          <cell r="C414">
            <v>42992</v>
          </cell>
          <cell r="E414" t="str">
            <v>新規</v>
          </cell>
          <cell r="V414" t="b">
            <v>1</v>
          </cell>
          <cell r="W414" t="str">
            <v xml:space="preserve">ﾒﾅｰドｹｼｮｳﾋﾝ ｵｳﾐﾃﾞﾏﾁﾀﾞｲｺｳﾃﾝ </v>
          </cell>
          <cell r="X414" t="str">
            <v>メナード化粧品　近江出町代行店</v>
          </cell>
          <cell r="Y414" t="str">
            <v>ｵｵﾀﾆ ｶｽﾞｺ</v>
          </cell>
          <cell r="Z414" t="str">
            <v>大谷　和子</v>
          </cell>
          <cell r="AA414" t="str">
            <v/>
          </cell>
          <cell r="AB414">
            <v>32</v>
          </cell>
          <cell r="AC414" t="str">
            <v>化粧品、化粧用具</v>
          </cell>
          <cell r="AD414">
            <v>3</v>
          </cell>
          <cell r="AE414" t="str">
            <v>健康食品</v>
          </cell>
          <cell r="AF414">
            <v>23</v>
          </cell>
          <cell r="AG414" t="str">
            <v>紳士下着、婦人下着</v>
          </cell>
          <cell r="AH414">
            <v>26</v>
          </cell>
          <cell r="AI414" t="str">
            <v>アクセサリー、貴金属</v>
          </cell>
          <cell r="AK414" t="str">
            <v/>
          </cell>
          <cell r="AL414" t="str">
            <v>0748-32-2382</v>
          </cell>
          <cell r="AM414" t="str">
            <v>523-0892</v>
          </cell>
          <cell r="AN414" t="str">
            <v>滋賀県近江八幡市出町5-471</v>
          </cell>
          <cell r="BD414" t="str">
            <v>ｵｵﾀﾆ ｶｽﾞｺ</v>
          </cell>
          <cell r="BE414" t="str">
            <v>大谷　和子</v>
          </cell>
          <cell r="BH414">
            <v>15757</v>
          </cell>
          <cell r="BI414">
            <v>74</v>
          </cell>
          <cell r="BJ414" t="str">
            <v>女性</v>
          </cell>
        </row>
        <row r="415">
          <cell r="A415" t="str">
            <v>UU0404</v>
          </cell>
          <cell r="C415">
            <v>42969</v>
          </cell>
          <cell r="E415" t="str">
            <v>新規</v>
          </cell>
          <cell r="V415" t="b">
            <v>1</v>
          </cell>
          <cell r="W415" t="str">
            <v>ﾒﾅｰドｹｼｮｳﾋﾝ ｵｳﾐﾊﾁﾏﾝﾀﾞｲｺｳﾃﾝ</v>
          </cell>
          <cell r="X415" t="str">
            <v>メナード化粧品　近江八幡代行店</v>
          </cell>
          <cell r="Y415" t="str">
            <v>ｶﾜﾊﾞﾀ ｾｲｲﾁ</v>
          </cell>
          <cell r="Z415" t="str">
            <v>川端　清一</v>
          </cell>
          <cell r="AB415">
            <v>32</v>
          </cell>
          <cell r="AC415" t="str">
            <v>化粧品、化粧用具</v>
          </cell>
          <cell r="AD415">
            <v>3</v>
          </cell>
          <cell r="AE415" t="str">
            <v>健康食品</v>
          </cell>
          <cell r="AF415">
            <v>23</v>
          </cell>
          <cell r="AG415" t="str">
            <v>紳士下着、婦人下着</v>
          </cell>
          <cell r="AH415">
            <v>26</v>
          </cell>
          <cell r="AI415" t="str">
            <v>アクセサリー、貴金属</v>
          </cell>
          <cell r="AK415" t="str">
            <v/>
          </cell>
          <cell r="AL415" t="str">
            <v>0748-32-3120</v>
          </cell>
          <cell r="AM415" t="str">
            <v>523-0892</v>
          </cell>
          <cell r="AN415" t="str">
            <v>滋賀県近江八幡市出町422-7</v>
          </cell>
          <cell r="BD415" t="str">
            <v>ｶﾜﾊﾞﾀ ｾｲｲﾁ</v>
          </cell>
          <cell r="BE415" t="str">
            <v>川端　清一</v>
          </cell>
          <cell r="BH415">
            <v>17496</v>
          </cell>
          <cell r="BI415">
            <v>69</v>
          </cell>
          <cell r="BJ415" t="str">
            <v>男性</v>
          </cell>
        </row>
        <row r="416">
          <cell r="A416" t="str">
            <v>UU0405</v>
          </cell>
          <cell r="C416">
            <v>42992</v>
          </cell>
          <cell r="E416" t="str">
            <v>新規</v>
          </cell>
          <cell r="V416" t="b">
            <v>1</v>
          </cell>
          <cell r="W416" t="str">
            <v>ﾒﾅｰドｹｼｮｳﾋﾝ ｵｵﾐﾌｼﾞﾀﾞｲｺｳﾃﾝ</v>
          </cell>
          <cell r="X416" t="str">
            <v>メナード化粧品　近江富士代行店</v>
          </cell>
          <cell r="Y416" t="str">
            <v>ﾓﾘﾔ ﾋｻｴ</v>
          </cell>
          <cell r="Z416" t="str">
            <v>守谷　久恵</v>
          </cell>
          <cell r="AB416">
            <v>32</v>
          </cell>
          <cell r="AC416" t="str">
            <v>化粧品、化粧用具</v>
          </cell>
          <cell r="AD416">
            <v>3</v>
          </cell>
          <cell r="AE416" t="str">
            <v>健康食品</v>
          </cell>
          <cell r="AF416">
            <v>23</v>
          </cell>
          <cell r="AG416" t="str">
            <v>紳士下着、婦人下着</v>
          </cell>
          <cell r="AH416">
            <v>26</v>
          </cell>
          <cell r="AI416" t="str">
            <v>アクセサリー、貴金属</v>
          </cell>
          <cell r="AK416" t="str">
            <v/>
          </cell>
          <cell r="AL416" t="str">
            <v>077-588-3822</v>
          </cell>
          <cell r="AM416" t="str">
            <v>520-2324</v>
          </cell>
          <cell r="AN416" t="str">
            <v>滋賀県野洲市近江富士3-7-18</v>
          </cell>
          <cell r="BD416" t="str">
            <v>ﾓﾘﾔ ﾋｻｴ</v>
          </cell>
          <cell r="BE416" t="str">
            <v>守谷　久恵</v>
          </cell>
          <cell r="BH416">
            <v>17246</v>
          </cell>
          <cell r="BI416">
            <v>70</v>
          </cell>
          <cell r="BJ416" t="str">
            <v>女性</v>
          </cell>
        </row>
        <row r="417">
          <cell r="A417" t="str">
            <v>UU0406</v>
          </cell>
          <cell r="C417">
            <v>42968</v>
          </cell>
          <cell r="E417" t="str">
            <v>新規</v>
          </cell>
          <cell r="V417" t="b">
            <v>1</v>
          </cell>
          <cell r="W417" t="str">
            <v>ﾒﾅｰドｹｼｮｳﾋﾝ ｺｻﾞｸﾗﾀﾞｲｺｳﾃﾝ</v>
          </cell>
          <cell r="X417" t="str">
            <v>メナード化粧品　湖桜代行店</v>
          </cell>
          <cell r="Y417" t="str">
            <v>ｲｹｿﾞｴ ﾋﾛﾐ</v>
          </cell>
          <cell r="Z417" t="str">
            <v>池添　広美</v>
          </cell>
          <cell r="AB417">
            <v>32</v>
          </cell>
          <cell r="AC417" t="str">
            <v>化粧品、化粧用具</v>
          </cell>
          <cell r="AD417">
            <v>3</v>
          </cell>
          <cell r="AE417" t="str">
            <v>健康食品</v>
          </cell>
          <cell r="AF417">
            <v>23</v>
          </cell>
          <cell r="AG417" t="str">
            <v>紳士下着、婦人下着</v>
          </cell>
          <cell r="AH417">
            <v>26</v>
          </cell>
          <cell r="AI417" t="str">
            <v>アクセサリー、貴金属</v>
          </cell>
          <cell r="AK417" t="str">
            <v/>
          </cell>
          <cell r="AL417" t="str">
            <v>077-589-4984</v>
          </cell>
          <cell r="AM417" t="str">
            <v>520-2413</v>
          </cell>
          <cell r="AN417" t="str">
            <v>滋賀県野洲市吉地1275</v>
          </cell>
          <cell r="BD417" t="str">
            <v>ｲｹｿﾞｴ ﾋﾛﾐ</v>
          </cell>
          <cell r="BE417" t="str">
            <v>池添　広美</v>
          </cell>
          <cell r="BH417">
            <v>28321</v>
          </cell>
          <cell r="BI417">
            <v>40</v>
          </cell>
          <cell r="BJ417" t="str">
            <v>女性</v>
          </cell>
        </row>
        <row r="418">
          <cell r="A418" t="str">
            <v>UU0407</v>
          </cell>
          <cell r="C418">
            <v>42965</v>
          </cell>
          <cell r="E418" t="str">
            <v>新規</v>
          </cell>
          <cell r="V418" t="b">
            <v>1</v>
          </cell>
          <cell r="W418" t="str">
            <v>ﾒﾅｰドｹｼｮｳﾋﾝ ｺｼｭｳﾋｶﾞｼﾀﾞｲｺｳﾃﾝ</v>
          </cell>
          <cell r="X418" t="str">
            <v>メナード化粧品　湖州東代行店</v>
          </cell>
          <cell r="Y418" t="str">
            <v>ﾀﾆｲｹ ﾐﾁｺ</v>
          </cell>
          <cell r="Z418" t="str">
            <v>谷池　三知子</v>
          </cell>
          <cell r="AB418">
            <v>32</v>
          </cell>
          <cell r="AC418" t="str">
            <v>化粧品、化粧用具</v>
          </cell>
          <cell r="AD418">
            <v>3</v>
          </cell>
          <cell r="AE418" t="str">
            <v>健康食品</v>
          </cell>
          <cell r="AF418">
            <v>23</v>
          </cell>
          <cell r="AG418" t="str">
            <v>紳士下着、婦人下着</v>
          </cell>
          <cell r="AH418">
            <v>26</v>
          </cell>
          <cell r="AI418" t="str">
            <v>アクセサリー、貴金属</v>
          </cell>
          <cell r="AK418" t="str">
            <v/>
          </cell>
          <cell r="AL418" t="str">
            <v>077-553-2306</v>
          </cell>
          <cell r="AM418" t="str">
            <v>520-3015</v>
          </cell>
          <cell r="AN418" t="str">
            <v>滋賀県栗東市安養寺6丁目1-49</v>
          </cell>
          <cell r="BD418" t="str">
            <v>ﾀﾆｲｹ ﾐﾁｺ</v>
          </cell>
          <cell r="BE418" t="str">
            <v>谷池　三知子</v>
          </cell>
          <cell r="BH418">
            <v>20064</v>
          </cell>
          <cell r="BI418">
            <v>62</v>
          </cell>
          <cell r="BJ418" t="str">
            <v>女性</v>
          </cell>
        </row>
        <row r="419">
          <cell r="A419" t="str">
            <v>UU0408</v>
          </cell>
          <cell r="C419">
            <v>42957</v>
          </cell>
          <cell r="E419" t="str">
            <v>新規</v>
          </cell>
          <cell r="V419" t="b">
            <v>1</v>
          </cell>
          <cell r="W419" t="str">
            <v>ﾒﾅｰドｹｼｮｳﾋﾝ ｺﾅﾝｲｼﾍﾞﾀﾞｲｺｳﾃﾝ</v>
          </cell>
          <cell r="X419" t="str">
            <v>メナード化粧品　湖南石部代行店</v>
          </cell>
          <cell r="Y419" t="str">
            <v>ﾅｲｷ ｹﾝｽｹ</v>
          </cell>
          <cell r="Z419" t="str">
            <v>内貴　健輔</v>
          </cell>
          <cell r="AB419">
            <v>32</v>
          </cell>
          <cell r="AC419" t="str">
            <v>化粧品、化粧用具</v>
          </cell>
          <cell r="AD419">
            <v>3</v>
          </cell>
          <cell r="AE419" t="str">
            <v>健康食品</v>
          </cell>
          <cell r="AF419">
            <v>23</v>
          </cell>
          <cell r="AG419" t="str">
            <v>紳士下着、婦人下着</v>
          </cell>
          <cell r="AH419">
            <v>26</v>
          </cell>
          <cell r="AI419" t="str">
            <v>アクセサリー、貴金属</v>
          </cell>
          <cell r="AK419" t="str">
            <v/>
          </cell>
          <cell r="AL419" t="str">
            <v>0748-77-3441</v>
          </cell>
          <cell r="AM419" t="str">
            <v>520-3106</v>
          </cell>
          <cell r="AN419" t="str">
            <v>滋賀県湖南市石部中央四丁目2番54号</v>
          </cell>
          <cell r="BD419" t="str">
            <v>ﾅｲｷ ｹﾝｽｹ</v>
          </cell>
          <cell r="BE419" t="str">
            <v>内貴　健輔</v>
          </cell>
          <cell r="BH419">
            <v>32584</v>
          </cell>
          <cell r="BI419">
            <v>28</v>
          </cell>
          <cell r="BJ419" t="str">
            <v>男性</v>
          </cell>
        </row>
        <row r="420">
          <cell r="A420" t="str">
            <v>UU0409</v>
          </cell>
          <cell r="C420">
            <v>42957</v>
          </cell>
          <cell r="E420" t="str">
            <v>新規</v>
          </cell>
          <cell r="V420" t="b">
            <v>1</v>
          </cell>
          <cell r="W420" t="str">
            <v>ﾒﾅｰドｹｼｮｳﾋﾝ ｺﾎｸﾀﾞｲｺｳﾃﾝ</v>
          </cell>
          <cell r="X420" t="str">
            <v>メナード化粧品　湖北代行店</v>
          </cell>
          <cell r="Y420" t="str">
            <v>ｼﾏﾀﾞ ｾﾂｺ</v>
          </cell>
          <cell r="Z420" t="str">
            <v>島田　節子</v>
          </cell>
          <cell r="AB420">
            <v>32</v>
          </cell>
          <cell r="AC420" t="str">
            <v>化粧品、化粧用具</v>
          </cell>
          <cell r="AD420">
            <v>3</v>
          </cell>
          <cell r="AE420" t="str">
            <v>健康食品</v>
          </cell>
          <cell r="AF420">
            <v>23</v>
          </cell>
          <cell r="AG420" t="str">
            <v>紳士下着、婦人下着</v>
          </cell>
          <cell r="AH420">
            <v>26</v>
          </cell>
          <cell r="AI420" t="str">
            <v>アクセサリー、貴金属</v>
          </cell>
          <cell r="AK420" t="str">
            <v/>
          </cell>
          <cell r="AL420" t="str">
            <v>0749-63-4632</v>
          </cell>
          <cell r="AM420" t="str">
            <v>526-0061</v>
          </cell>
          <cell r="AN420" t="str">
            <v>滋賀県長浜市祇園町852-19</v>
          </cell>
          <cell r="BD420" t="str">
            <v>ｼﾏﾀﾞ ｾﾂｺ</v>
          </cell>
          <cell r="BE420" t="str">
            <v>島田　節子</v>
          </cell>
          <cell r="BH420">
            <v>17418</v>
          </cell>
          <cell r="BI420">
            <v>70</v>
          </cell>
          <cell r="BJ420" t="str">
            <v>女性</v>
          </cell>
        </row>
        <row r="421">
          <cell r="A421" t="str">
            <v>UU0410</v>
          </cell>
          <cell r="C421">
            <v>42957</v>
          </cell>
          <cell r="E421" t="str">
            <v>新規</v>
          </cell>
          <cell r="V421" t="b">
            <v>1</v>
          </cell>
          <cell r="W421" t="str">
            <v>ﾒﾅｰドｹｼｮｳﾋﾝ ｺﾎｸﾁｭｳｵｳﾀﾞｲｺｳﾃﾝ</v>
          </cell>
          <cell r="X421" t="str">
            <v>メナード化粧品　湖北中央代行店</v>
          </cell>
          <cell r="Y421" t="str">
            <v>ﾀｶｷﾞ ｽｽﾞｺ</v>
          </cell>
          <cell r="Z421" t="str">
            <v>髙木　鈴子</v>
          </cell>
          <cell r="AB421">
            <v>32</v>
          </cell>
          <cell r="AC421" t="str">
            <v>化粧品、化粧用具</v>
          </cell>
          <cell r="AD421">
            <v>3</v>
          </cell>
          <cell r="AE421" t="str">
            <v>健康食品</v>
          </cell>
          <cell r="AF421">
            <v>23</v>
          </cell>
          <cell r="AG421" t="str">
            <v>紳士下着、婦人下着</v>
          </cell>
          <cell r="AH421">
            <v>26</v>
          </cell>
          <cell r="AI421" t="str">
            <v>アクセサリー、貴金属</v>
          </cell>
          <cell r="AK421" t="str">
            <v/>
          </cell>
          <cell r="AL421" t="str">
            <v>0749-78-2002</v>
          </cell>
          <cell r="AM421" t="str">
            <v>529-0342</v>
          </cell>
          <cell r="AN421" t="str">
            <v>滋賀県長浜市湖北高田町400-7</v>
          </cell>
          <cell r="BD421" t="str">
            <v>ﾀｶｷﾞ ｽｽﾞｺ</v>
          </cell>
          <cell r="BE421" t="str">
            <v>髙木　鈴子</v>
          </cell>
          <cell r="BH421">
            <v>16038</v>
          </cell>
          <cell r="BI421">
            <v>73</v>
          </cell>
          <cell r="BJ421" t="str">
            <v>女性</v>
          </cell>
        </row>
        <row r="422">
          <cell r="A422" t="str">
            <v>UU0411</v>
          </cell>
          <cell r="C422">
            <v>42965</v>
          </cell>
          <cell r="E422" t="str">
            <v>新規</v>
          </cell>
          <cell r="V422" t="b">
            <v>1</v>
          </cell>
          <cell r="W422" t="str">
            <v>ﾒﾅｰドｹｼｮｳﾋﾝ ｺｳｳﾝﾀﾞｲｺｳﾃﾝ</v>
          </cell>
          <cell r="X422" t="str">
            <v>メナード化粧品　甲雲代行店</v>
          </cell>
          <cell r="Y422" t="str">
            <v>ﾔﾏﾓﾄ ﾚｲｺ</v>
          </cell>
          <cell r="Z422" t="str">
            <v>山本　冷子</v>
          </cell>
          <cell r="AB422">
            <v>32</v>
          </cell>
          <cell r="AC422" t="str">
            <v>化粧品、化粧用具</v>
          </cell>
          <cell r="AD422">
            <v>3</v>
          </cell>
          <cell r="AE422" t="str">
            <v>健康食品</v>
          </cell>
          <cell r="AF422">
            <v>23</v>
          </cell>
          <cell r="AG422" t="str">
            <v>紳士下着、婦人下着</v>
          </cell>
          <cell r="AH422">
            <v>26</v>
          </cell>
          <cell r="AI422" t="str">
            <v>アクセサリー、貴金属</v>
          </cell>
          <cell r="AK422" t="str">
            <v/>
          </cell>
          <cell r="AL422" t="str">
            <v>0748-70-2439</v>
          </cell>
          <cell r="AM422" t="str">
            <v>520-3221</v>
          </cell>
          <cell r="AN422" t="str">
            <v>滋賀県湖南市三雲1504-37</v>
          </cell>
          <cell r="BD422" t="str">
            <v>ﾔﾏﾓﾄ ﾚｲｺ</v>
          </cell>
          <cell r="BE422" t="str">
            <v>山本　冷子</v>
          </cell>
          <cell r="BH422">
            <v>18044</v>
          </cell>
          <cell r="BI422">
            <v>68</v>
          </cell>
          <cell r="BJ422" t="str">
            <v>女性</v>
          </cell>
        </row>
        <row r="423">
          <cell r="A423" t="str">
            <v>UU0412</v>
          </cell>
          <cell r="C423">
            <v>42977</v>
          </cell>
          <cell r="E423" t="str">
            <v>新規</v>
          </cell>
          <cell r="V423" t="b">
            <v>1</v>
          </cell>
          <cell r="W423" t="str">
            <v>ﾒﾅｰドｹｼｮｳﾋﾝ ｺｳｾｲﾐｸﾓﾀﾞｲｺｳﾃﾝ</v>
          </cell>
          <cell r="X423" t="str">
            <v>メナード化粧品　甲西三雲代行店</v>
          </cell>
          <cell r="Y423" t="str">
            <v>ｿｶﾞ ﾀｷｺ</v>
          </cell>
          <cell r="Z423" t="str">
            <v>曽我　滝子</v>
          </cell>
          <cell r="AB423">
            <v>32</v>
          </cell>
          <cell r="AC423" t="str">
            <v>化粧品、化粧用具</v>
          </cell>
          <cell r="AD423">
            <v>3</v>
          </cell>
          <cell r="AE423" t="str">
            <v>健康食品</v>
          </cell>
          <cell r="AF423">
            <v>23</v>
          </cell>
          <cell r="AG423" t="str">
            <v>紳士下着、婦人下着</v>
          </cell>
          <cell r="AH423">
            <v>26</v>
          </cell>
          <cell r="AI423" t="str">
            <v>アクセサリー、貴金属</v>
          </cell>
          <cell r="AK423" t="str">
            <v/>
          </cell>
          <cell r="AL423" t="str">
            <v>0748-72-2031</v>
          </cell>
          <cell r="AM423" t="str">
            <v>520-3221</v>
          </cell>
          <cell r="AN423" t="str">
            <v>滋賀県湖南市三雲360-1</v>
          </cell>
          <cell r="BD423" t="str">
            <v>ｿｶﾞ ﾀｷｺ</v>
          </cell>
          <cell r="BE423" t="str">
            <v>曽我　滝子</v>
          </cell>
          <cell r="BH423">
            <v>19953</v>
          </cell>
          <cell r="BI423">
            <v>63</v>
          </cell>
          <cell r="BJ423" t="str">
            <v>女性</v>
          </cell>
        </row>
        <row r="424">
          <cell r="A424" t="str">
            <v>UU0413</v>
          </cell>
          <cell r="C424">
            <v>42977</v>
          </cell>
          <cell r="E424" t="str">
            <v>新規</v>
          </cell>
          <cell r="V424" t="b">
            <v>1</v>
          </cell>
          <cell r="W424" t="str">
            <v>ﾒﾅｰドｹｼｮｳﾋﾝ ｺｳｾｲﾆｼﾔﾏﾀﾞｲｺｳﾃﾝ</v>
          </cell>
          <cell r="X424" t="str">
            <v>メナード化粧品　甲西西山代行店</v>
          </cell>
          <cell r="Y424" t="str">
            <v>ｻｻｷ ﾚｲｺ</v>
          </cell>
          <cell r="Z424" t="str">
            <v>佐々木　玲子</v>
          </cell>
          <cell r="AB424">
            <v>32</v>
          </cell>
          <cell r="AC424" t="str">
            <v>化粧品、化粧用具</v>
          </cell>
          <cell r="AD424">
            <v>3</v>
          </cell>
          <cell r="AE424" t="str">
            <v>健康食品</v>
          </cell>
          <cell r="AF424">
            <v>23</v>
          </cell>
          <cell r="AG424" t="str">
            <v>紳士下着、婦人下着</v>
          </cell>
          <cell r="AH424">
            <v>26</v>
          </cell>
          <cell r="AI424" t="str">
            <v>アクセサリー、貴金属</v>
          </cell>
          <cell r="AK424" t="str">
            <v/>
          </cell>
          <cell r="AL424" t="str">
            <v>0748-72-1953</v>
          </cell>
          <cell r="AM424" t="str">
            <v>520-3221</v>
          </cell>
          <cell r="AN424" t="str">
            <v>滋賀県湖南市三雲1372-28</v>
          </cell>
          <cell r="BD424" t="str">
            <v>ｻｻｷ ﾚｲｺ</v>
          </cell>
          <cell r="BE424" t="str">
            <v>佐々木　玲子</v>
          </cell>
          <cell r="BH424">
            <v>16209</v>
          </cell>
          <cell r="BI424">
            <v>73</v>
          </cell>
          <cell r="BJ424" t="str">
            <v>女性</v>
          </cell>
        </row>
        <row r="425">
          <cell r="A425" t="str">
            <v>UU0414</v>
          </cell>
          <cell r="C425">
            <v>42977</v>
          </cell>
          <cell r="E425" t="str">
            <v>新規</v>
          </cell>
          <cell r="V425" t="b">
            <v>1</v>
          </cell>
          <cell r="W425" t="str">
            <v>ﾒﾅｰドｹｼｮｳﾋﾝ ｺｳﾅﾝｶﾜｷﾀﾀﾞｲｺｳﾃﾝ</v>
          </cell>
          <cell r="X425" t="str">
            <v>メナード化粧品　甲南川北代行店</v>
          </cell>
          <cell r="Y425" t="str">
            <v>ﾖｼｻﾞﾜ ﾊﾙﾐ</v>
          </cell>
          <cell r="Z425" t="str">
            <v>吉澤　晴美</v>
          </cell>
          <cell r="AB425">
            <v>32</v>
          </cell>
          <cell r="AC425" t="str">
            <v>化粧品、化粧用具</v>
          </cell>
          <cell r="AD425">
            <v>3</v>
          </cell>
          <cell r="AE425" t="str">
            <v>健康食品</v>
          </cell>
          <cell r="AF425">
            <v>23</v>
          </cell>
          <cell r="AG425" t="str">
            <v>紳士下着、婦人下着</v>
          </cell>
          <cell r="AH425">
            <v>26</v>
          </cell>
          <cell r="AI425" t="str">
            <v>アクセサリー、貴金属</v>
          </cell>
          <cell r="AK425" t="str">
            <v/>
          </cell>
          <cell r="AL425" t="str">
            <v>0748-86-3596</v>
          </cell>
          <cell r="AM425" t="str">
            <v>520-3314</v>
          </cell>
          <cell r="AN425" t="str">
            <v>滋賀県甲賀市甲南町杉谷390</v>
          </cell>
          <cell r="BD425" t="str">
            <v>ﾖｼｻﾞﾜ ﾊﾙﾐ</v>
          </cell>
          <cell r="BE425" t="str">
            <v>吉澤　晴美</v>
          </cell>
          <cell r="BH425">
            <v>22319</v>
          </cell>
          <cell r="BI425">
            <v>56</v>
          </cell>
          <cell r="BJ425" t="str">
            <v>女性</v>
          </cell>
        </row>
        <row r="426">
          <cell r="A426" t="str">
            <v>UU0415</v>
          </cell>
          <cell r="C426">
            <v>42955</v>
          </cell>
          <cell r="E426" t="str">
            <v>新規</v>
          </cell>
          <cell r="V426" t="b">
            <v>1</v>
          </cell>
          <cell r="W426" t="str">
            <v>ﾒﾅｰドｹｼｮｳﾋﾝ ｲﾏｶﾀﾀﾞﾀﾞｲｺｳﾃﾝ</v>
          </cell>
          <cell r="X426" t="str">
            <v>メナード化粧品　今堅田代行店</v>
          </cell>
          <cell r="Y426" t="str">
            <v>ﾊﾂﾀﾞ ｹｲｺ</v>
          </cell>
          <cell r="Z426" t="str">
            <v>初田　圭伊子</v>
          </cell>
          <cell r="AA426" t="str">
            <v/>
          </cell>
          <cell r="AB426">
            <v>32</v>
          </cell>
          <cell r="AC426" t="str">
            <v>化粧品、化粧用具</v>
          </cell>
          <cell r="AD426">
            <v>3</v>
          </cell>
          <cell r="AE426" t="str">
            <v>健康食品</v>
          </cell>
          <cell r="AF426">
            <v>23</v>
          </cell>
          <cell r="AG426" t="str">
            <v>紳士下着、婦人下着</v>
          </cell>
          <cell r="AH426">
            <v>26</v>
          </cell>
          <cell r="AI426" t="str">
            <v>アクセサリー、貴金属</v>
          </cell>
          <cell r="AK426" t="str">
            <v/>
          </cell>
          <cell r="AL426" t="str">
            <v>077-573-6694</v>
          </cell>
          <cell r="AM426" t="str">
            <v>520-0242</v>
          </cell>
          <cell r="AN426" t="str">
            <v>滋賀県大津市本堅田6丁目43-18　Lilyoak205</v>
          </cell>
          <cell r="BD426" t="str">
            <v>ﾊﾂﾀﾞ ｹｲｺ</v>
          </cell>
          <cell r="BE426" t="str">
            <v>初田　圭伊子</v>
          </cell>
          <cell r="BH426">
            <v>27569</v>
          </cell>
          <cell r="BI426">
            <v>42</v>
          </cell>
          <cell r="BJ426" t="str">
            <v>女性</v>
          </cell>
        </row>
        <row r="427">
          <cell r="A427" t="str">
            <v>UU0416</v>
          </cell>
          <cell r="C427">
            <v>42970</v>
          </cell>
          <cell r="E427" t="str">
            <v>新規</v>
          </cell>
          <cell r="V427" t="b">
            <v>1</v>
          </cell>
          <cell r="W427" t="str">
            <v>ﾒﾅｰドｹｼｮｳﾋﾝ ﾔﾏｼﾅｱﾝｼｭﾀﾞｲｺｳﾃﾝ</v>
          </cell>
          <cell r="X427" t="str">
            <v>メナード化粧品　山科安朱代行店</v>
          </cell>
          <cell r="Y427" t="str">
            <v>ﾀｶﾊｼ ｻﾄﾐ</v>
          </cell>
          <cell r="Z427" t="str">
            <v>髙橋　智美</v>
          </cell>
          <cell r="AA427" t="str">
            <v/>
          </cell>
          <cell r="AB427">
            <v>32</v>
          </cell>
          <cell r="AC427" t="str">
            <v>化粧品、化粧用具</v>
          </cell>
          <cell r="AD427">
            <v>3</v>
          </cell>
          <cell r="AE427" t="str">
            <v>健康食品</v>
          </cell>
          <cell r="AF427">
            <v>23</v>
          </cell>
          <cell r="AG427" t="str">
            <v>紳士下着、婦人下着</v>
          </cell>
          <cell r="AH427">
            <v>26</v>
          </cell>
          <cell r="AI427" t="str">
            <v>アクセサリー、貴金属</v>
          </cell>
          <cell r="AK427" t="str">
            <v/>
          </cell>
          <cell r="AL427" t="str">
            <v>075-594-3333</v>
          </cell>
          <cell r="AM427" t="str">
            <v>607-8008</v>
          </cell>
          <cell r="AN427" t="str">
            <v>京都府京都市山科区安朱東海道町10-1　スカイコート山科安朱406</v>
          </cell>
          <cell r="BD427" t="str">
            <v>ﾀｶﾊｼ ｻﾄﾐ</v>
          </cell>
          <cell r="BE427" t="str">
            <v>髙橋　智美</v>
          </cell>
          <cell r="BH427">
            <v>22612</v>
          </cell>
          <cell r="BI427">
            <v>55</v>
          </cell>
          <cell r="BJ427" t="str">
            <v>女性</v>
          </cell>
        </row>
        <row r="428">
          <cell r="A428" t="str">
            <v>UU0417</v>
          </cell>
          <cell r="C428">
            <v>42965</v>
          </cell>
          <cell r="E428" t="str">
            <v>新規</v>
          </cell>
          <cell r="V428" t="b">
            <v>1</v>
          </cell>
          <cell r="W428" t="str">
            <v>ﾒﾅｰドｹｼｮｳﾋﾝ ｼｶﾞﾗｷﾋｶﾞｼﾀﾞｲｺｳﾃﾝ</v>
          </cell>
          <cell r="X428" t="str">
            <v>メナード化粧品　紫香楽東代行店</v>
          </cell>
          <cell r="Y428" t="str">
            <v>ｺﾝﾄﾞｳ ﾐﾁｺ</v>
          </cell>
          <cell r="Z428" t="str">
            <v>近藤　実知子</v>
          </cell>
          <cell r="AA428" t="str">
            <v/>
          </cell>
          <cell r="AB428">
            <v>32</v>
          </cell>
          <cell r="AC428" t="str">
            <v>化粧品、化粧用具</v>
          </cell>
          <cell r="AD428">
            <v>3</v>
          </cell>
          <cell r="AE428" t="str">
            <v>健康食品</v>
          </cell>
          <cell r="AF428">
            <v>23</v>
          </cell>
          <cell r="AG428" t="str">
            <v>紳士下着、婦人下着</v>
          </cell>
          <cell r="AH428">
            <v>26</v>
          </cell>
          <cell r="AI428" t="str">
            <v>アクセサリー、貴金属</v>
          </cell>
          <cell r="AK428" t="str">
            <v/>
          </cell>
          <cell r="AL428" t="str">
            <v>0748-82-2041</v>
          </cell>
          <cell r="AM428" t="str">
            <v>529-1812</v>
          </cell>
          <cell r="AN428" t="str">
            <v>滋賀県甲賀市信楽町神山391番地</v>
          </cell>
          <cell r="BD428" t="str">
            <v>ｺﾝﾄﾞｳ ﾐﾁｺ</v>
          </cell>
          <cell r="BE428" t="str">
            <v>近藤　実知子</v>
          </cell>
          <cell r="BH428">
            <v>20032</v>
          </cell>
          <cell r="BI428">
            <v>62</v>
          </cell>
          <cell r="BJ428" t="str">
            <v>女性</v>
          </cell>
        </row>
        <row r="429">
          <cell r="A429" t="str">
            <v>UU0418</v>
          </cell>
          <cell r="C429">
            <v>42970</v>
          </cell>
          <cell r="E429" t="str">
            <v>新規</v>
          </cell>
          <cell r="V429" t="b">
            <v>1</v>
          </cell>
          <cell r="W429" t="str">
            <v>ﾒﾅｰドｹｼｮｳﾋﾝ ﾓﾘﾔﾏﾔﾏｶﾞﾀﾞｲｺｳﾃﾝ</v>
          </cell>
          <cell r="X429" t="str">
            <v>メナード化粧品　守山山賀代行店</v>
          </cell>
          <cell r="Y429" t="str">
            <v>ﾃﾗﾀﾞ ﾕｶﾘ</v>
          </cell>
          <cell r="Z429" t="str">
            <v>寺田　ゆかり</v>
          </cell>
          <cell r="AB429">
            <v>32</v>
          </cell>
          <cell r="AC429" t="str">
            <v>化粧品、化粧用具</v>
          </cell>
          <cell r="AD429">
            <v>3</v>
          </cell>
          <cell r="AE429" t="str">
            <v>健康食品</v>
          </cell>
          <cell r="AF429">
            <v>23</v>
          </cell>
          <cell r="AG429" t="str">
            <v>紳士下着、婦人下着</v>
          </cell>
          <cell r="AH429">
            <v>26</v>
          </cell>
          <cell r="AI429" t="str">
            <v>アクセサリー、貴金属</v>
          </cell>
          <cell r="AK429" t="str">
            <v/>
          </cell>
          <cell r="AL429" t="str">
            <v>077-585-3216</v>
          </cell>
          <cell r="AM429" t="str">
            <v>524-0065</v>
          </cell>
          <cell r="AN429" t="str">
            <v>滋賀県守山市山賀町316番地</v>
          </cell>
          <cell r="BD429" t="str">
            <v>ﾃﾗﾀﾞ ﾕｶﾘ</v>
          </cell>
          <cell r="BE429" t="str">
            <v>寺田　ゆかり</v>
          </cell>
          <cell r="BH429">
            <v>24612</v>
          </cell>
          <cell r="BI429">
            <v>50</v>
          </cell>
          <cell r="BJ429" t="str">
            <v>女性</v>
          </cell>
        </row>
        <row r="430">
          <cell r="A430" t="str">
            <v>UU0419</v>
          </cell>
          <cell r="C430">
            <v>42971</v>
          </cell>
          <cell r="E430" t="str">
            <v>新規</v>
          </cell>
          <cell r="V430" t="b">
            <v>1</v>
          </cell>
          <cell r="W430" t="str">
            <v>ﾒﾅｰドｹｼｮｳﾋﾝ ﾓﾘﾔﾏﾌｹﾀﾞｲｺｳﾃﾝ</v>
          </cell>
          <cell r="X430" t="str">
            <v>メナード化粧品　守山浮気代行店</v>
          </cell>
          <cell r="Y430" t="str">
            <v>ｲﾅﾀﾞ ｼｽﾞｴ</v>
          </cell>
          <cell r="Z430" t="str">
            <v>稲田　静枝</v>
          </cell>
          <cell r="AA430" t="str">
            <v/>
          </cell>
          <cell r="AB430">
            <v>32</v>
          </cell>
          <cell r="AC430" t="str">
            <v>化粧品、化粧用具</v>
          </cell>
          <cell r="AD430">
            <v>3</v>
          </cell>
          <cell r="AE430" t="str">
            <v>健康食品</v>
          </cell>
          <cell r="AF430">
            <v>23</v>
          </cell>
          <cell r="AG430" t="str">
            <v>紳士下着、婦人下着</v>
          </cell>
          <cell r="AH430">
            <v>26</v>
          </cell>
          <cell r="AI430" t="str">
            <v>アクセサリー、貴金属</v>
          </cell>
          <cell r="AK430" t="str">
            <v/>
          </cell>
          <cell r="AL430" t="str">
            <v>077-581-2251</v>
          </cell>
          <cell r="AM430" t="str">
            <v>524-0032</v>
          </cell>
          <cell r="AN430" t="str">
            <v>滋賀県守山市岡町153-1 守山ﾊﾟｰｸﾎｰﾑｽﾞ701</v>
          </cell>
          <cell r="BD430" t="str">
            <v>ｲﾅﾀﾞ ｼｽﾞｴ</v>
          </cell>
          <cell r="BE430" t="str">
            <v>稲田　静枝</v>
          </cell>
          <cell r="BH430">
            <v>18476</v>
          </cell>
          <cell r="BI430">
            <v>67</v>
          </cell>
          <cell r="BJ430" t="str">
            <v>女性</v>
          </cell>
        </row>
        <row r="431">
          <cell r="A431" t="str">
            <v>UU0420</v>
          </cell>
          <cell r="C431">
            <v>42970</v>
          </cell>
          <cell r="E431" t="str">
            <v>新規</v>
          </cell>
          <cell r="V431" t="b">
            <v>1</v>
          </cell>
          <cell r="W431" t="str">
            <v>ﾒﾅｰドｹｼｮｳﾋﾝ ｺﾌﾅｷﾀﾞｲｺｳﾃﾝ</v>
          </cell>
          <cell r="X431" t="str">
            <v>メナード化粧品　小船木代行店</v>
          </cell>
          <cell r="Y431" t="str">
            <v>ﾂｶﾓﾄ　ﾕﾐｺ</v>
          </cell>
          <cell r="Z431" t="str">
            <v>塚本　由美子</v>
          </cell>
          <cell r="AA431" t="str">
            <v/>
          </cell>
          <cell r="AB431">
            <v>32</v>
          </cell>
          <cell r="AC431" t="str">
            <v>化粧品、化粧用具</v>
          </cell>
          <cell r="AD431">
            <v>3</v>
          </cell>
          <cell r="AE431" t="str">
            <v>健康食品</v>
          </cell>
          <cell r="AF431">
            <v>23</v>
          </cell>
          <cell r="AG431" t="str">
            <v>紳士下着、婦人下着</v>
          </cell>
          <cell r="AH431">
            <v>26</v>
          </cell>
          <cell r="AI431" t="str">
            <v>アクセサリー、貴金属</v>
          </cell>
          <cell r="AK431" t="str">
            <v/>
          </cell>
          <cell r="AL431" t="str">
            <v>0748-33-5584</v>
          </cell>
          <cell r="AM431" t="str">
            <v>523-0083</v>
          </cell>
          <cell r="AN431" t="str">
            <v>滋賀県近江八幡市小船木町300番地</v>
          </cell>
          <cell r="BD431" t="str">
            <v>ﾂｶﾓﾄ　ﾕﾐｺ</v>
          </cell>
          <cell r="BE431" t="str">
            <v>塚本　由美子</v>
          </cell>
          <cell r="BH431">
            <v>19565</v>
          </cell>
          <cell r="BI431">
            <v>64</v>
          </cell>
          <cell r="BJ431" t="str">
            <v>女性</v>
          </cell>
        </row>
        <row r="432">
          <cell r="A432" t="str">
            <v>UU0421</v>
          </cell>
          <cell r="C432">
            <v>42957</v>
          </cell>
          <cell r="E432" t="str">
            <v>新規</v>
          </cell>
          <cell r="V432" t="b">
            <v>1</v>
          </cell>
          <cell r="W432" t="str">
            <v>ﾒﾅｰドｹｼｮｳﾋﾝ ｺﾂﾞﾂﾐﾀﾞｲｺｳﾃﾝ</v>
          </cell>
          <cell r="X432" t="str">
            <v>メナード化粧品　小堤代行店</v>
          </cell>
          <cell r="Y432" t="str">
            <v>ｽｽﾞｷ ﾔｽｴ</v>
          </cell>
          <cell r="Z432" t="str">
            <v>鈴木　康江</v>
          </cell>
          <cell r="AB432">
            <v>32</v>
          </cell>
          <cell r="AC432" t="str">
            <v>化粧品、化粧用具</v>
          </cell>
          <cell r="AD432">
            <v>3</v>
          </cell>
          <cell r="AE432" t="str">
            <v>健康食品</v>
          </cell>
          <cell r="AF432">
            <v>23</v>
          </cell>
          <cell r="AG432" t="str">
            <v>紳士下着、婦人下着</v>
          </cell>
          <cell r="AH432">
            <v>26</v>
          </cell>
          <cell r="AI432" t="str">
            <v>アクセサリー、貴金属</v>
          </cell>
          <cell r="AK432" t="str">
            <v/>
          </cell>
          <cell r="AL432" t="str">
            <v>077-586-0863</v>
          </cell>
          <cell r="AM432" t="str">
            <v>520-2314</v>
          </cell>
          <cell r="AN432" t="str">
            <v>滋賀県野洲市小堤555</v>
          </cell>
          <cell r="BD432" t="str">
            <v>ｽｽﾞｷ ﾔｽｴ</v>
          </cell>
          <cell r="BE432" t="str">
            <v>鈴木　康江</v>
          </cell>
          <cell r="BH432">
            <v>21192</v>
          </cell>
          <cell r="BI432">
            <v>59</v>
          </cell>
          <cell r="BJ432" t="str">
            <v>女性</v>
          </cell>
        </row>
        <row r="433">
          <cell r="A433" t="str">
            <v>UU0422</v>
          </cell>
          <cell r="C433">
            <v>42984</v>
          </cell>
          <cell r="E433" t="str">
            <v>新規</v>
          </cell>
          <cell r="V433" t="b">
            <v>1</v>
          </cell>
          <cell r="W433" t="str">
            <v>ﾒﾅｰドｹｼｮｳﾋﾝ ﾏﾂｵｼﾞﾀﾞｲｺｳﾃﾝ</v>
          </cell>
          <cell r="X433" t="str">
            <v>メナード化粧品　松尾寺代行店</v>
          </cell>
          <cell r="Y433" t="str">
            <v>ﾏﾂｵｶ ﾏﾕﾐ</v>
          </cell>
          <cell r="Z433" t="str">
            <v>松岡　まゆみ</v>
          </cell>
          <cell r="AA433" t="str">
            <v/>
          </cell>
          <cell r="AB433">
            <v>32</v>
          </cell>
          <cell r="AC433" t="str">
            <v>化粧品、化粧用具</v>
          </cell>
          <cell r="AD433">
            <v>3</v>
          </cell>
          <cell r="AE433" t="str">
            <v>健康食品</v>
          </cell>
          <cell r="AF433">
            <v>23</v>
          </cell>
          <cell r="AG433" t="str">
            <v>紳士下着、婦人下着</v>
          </cell>
          <cell r="AH433">
            <v>26</v>
          </cell>
          <cell r="AI433" t="str">
            <v>アクセサリー、貴金属</v>
          </cell>
          <cell r="AK433" t="str">
            <v/>
          </cell>
          <cell r="AL433" t="str">
            <v>0749-37-3334</v>
          </cell>
          <cell r="AM433" t="str">
            <v>529-1202</v>
          </cell>
          <cell r="AN433" t="str">
            <v>滋賀県愛知郡愛荘町松尾寺23</v>
          </cell>
          <cell r="BD433" t="str">
            <v>ﾏﾂｵｶ ﾏﾕﾐ</v>
          </cell>
          <cell r="BE433" t="str">
            <v>松岡　まゆみ</v>
          </cell>
          <cell r="BH433">
            <v>24126</v>
          </cell>
          <cell r="BI433">
            <v>51</v>
          </cell>
          <cell r="BJ433" t="str">
            <v>女性</v>
          </cell>
        </row>
        <row r="434">
          <cell r="A434" t="str">
            <v>UU0423</v>
          </cell>
          <cell r="C434">
            <v>42965</v>
          </cell>
          <cell r="E434" t="str">
            <v>新規</v>
          </cell>
          <cell r="V434" t="b">
            <v>1</v>
          </cell>
          <cell r="W434" t="str">
            <v>ﾒﾅｰドｹｼｮｳﾋﾝ ｼﾞｮｳﾅﾝｸﾞｳﾀﾞｲｺｳﾃﾝ</v>
          </cell>
          <cell r="X434" t="str">
            <v>メナード化粧品　城南宮代行店</v>
          </cell>
          <cell r="Y434" t="str">
            <v>ｱﾀﾞﾁ ﾐﾁｺ</v>
          </cell>
          <cell r="Z434" t="str">
            <v>安達　魅池子</v>
          </cell>
          <cell r="AB434">
            <v>32</v>
          </cell>
          <cell r="AC434" t="str">
            <v>化粧品、化粧用具</v>
          </cell>
          <cell r="AD434">
            <v>3</v>
          </cell>
          <cell r="AE434" t="str">
            <v>健康食品</v>
          </cell>
          <cell r="AF434">
            <v>23</v>
          </cell>
          <cell r="AG434" t="str">
            <v>紳士下着、婦人下着</v>
          </cell>
          <cell r="AH434">
            <v>26</v>
          </cell>
          <cell r="AI434" t="str">
            <v>アクセサリー、貴金属</v>
          </cell>
          <cell r="AK434" t="str">
            <v/>
          </cell>
          <cell r="AL434" t="str">
            <v>075-642-1180</v>
          </cell>
          <cell r="AM434" t="str">
            <v>612-8436</v>
          </cell>
          <cell r="AN434" t="str">
            <v>京都府京都市伏見区深草新門丈町168</v>
          </cell>
          <cell r="BD434" t="str">
            <v>ｱﾀﾞﾁ ﾐﾁｺ</v>
          </cell>
          <cell r="BE434" t="str">
            <v>安達　魅池子</v>
          </cell>
          <cell r="BH434">
            <v>18060</v>
          </cell>
          <cell r="BI434">
            <v>68</v>
          </cell>
          <cell r="BJ434" t="str">
            <v>女性</v>
          </cell>
        </row>
        <row r="435">
          <cell r="A435" t="str">
            <v>UU0424</v>
          </cell>
          <cell r="C435">
            <v>42970</v>
          </cell>
          <cell r="E435" t="str">
            <v>新規</v>
          </cell>
          <cell r="V435" t="b">
            <v>1</v>
          </cell>
          <cell r="W435" t="str">
            <v>ﾒﾅｰドｹｼｮｳﾋﾝ ｼｶﾞﾗｷｷﾉｾﾀﾞｲｺｳﾃﾝ</v>
          </cell>
          <cell r="X435" t="str">
            <v>メナード化粧品　信楽黄瀬代行店</v>
          </cell>
          <cell r="Y435" t="str">
            <v>ｶﾜｸﾞﾁ ｼｹﾞｺ</v>
          </cell>
          <cell r="Z435" t="str">
            <v>川口　茂子</v>
          </cell>
          <cell r="AA435" t="str">
            <v/>
          </cell>
          <cell r="AB435">
            <v>32</v>
          </cell>
          <cell r="AC435" t="str">
            <v>化粧品、化粧用具</v>
          </cell>
          <cell r="AD435">
            <v>3</v>
          </cell>
          <cell r="AE435" t="str">
            <v>健康食品</v>
          </cell>
          <cell r="AF435">
            <v>23</v>
          </cell>
          <cell r="AG435" t="str">
            <v>紳士下着、婦人下着</v>
          </cell>
          <cell r="AH435">
            <v>26</v>
          </cell>
          <cell r="AI435" t="str">
            <v>アクセサリー、貴金属</v>
          </cell>
          <cell r="AK435" t="str">
            <v/>
          </cell>
          <cell r="AL435" t="str">
            <v>0748-83-0544</v>
          </cell>
          <cell r="AM435" t="str">
            <v>529-1802</v>
          </cell>
          <cell r="AN435" t="str">
            <v>滋賀県甲賀市信楽町黄瀬812</v>
          </cell>
          <cell r="BD435" t="str">
            <v>ｶﾜｸﾞﾁ ｼｹﾞｺ</v>
          </cell>
          <cell r="BE435" t="str">
            <v>川口　茂子</v>
          </cell>
          <cell r="BH435">
            <v>18511</v>
          </cell>
          <cell r="BI435">
            <v>67</v>
          </cell>
          <cell r="BJ435" t="str">
            <v>女性</v>
          </cell>
        </row>
        <row r="436">
          <cell r="A436" t="str">
            <v>UU0425</v>
          </cell>
          <cell r="C436">
            <v>42962</v>
          </cell>
          <cell r="E436" t="str">
            <v>新規</v>
          </cell>
          <cell r="V436" t="b">
            <v>1</v>
          </cell>
          <cell r="W436" t="str">
            <v>ﾒﾅｰドｹｼｮｳﾋﾝ ﾐﾙﾉﾜﾀﾞｲｺｳﾃﾝ</v>
          </cell>
          <cell r="X436" t="str">
            <v>メナード化粧品　水流の和代行店</v>
          </cell>
          <cell r="Y436" t="str">
            <v>ｼﾏﾀﾞ ﾏｻﾖ</v>
          </cell>
          <cell r="Z436" t="str">
            <v>島田　正代</v>
          </cell>
          <cell r="AB436">
            <v>32</v>
          </cell>
          <cell r="AC436" t="str">
            <v>化粧品、化粧用具</v>
          </cell>
          <cell r="AD436">
            <v>3</v>
          </cell>
          <cell r="AE436" t="str">
            <v>健康食品</v>
          </cell>
          <cell r="AF436">
            <v>23</v>
          </cell>
          <cell r="AG436" t="str">
            <v>紳士下着、婦人下着</v>
          </cell>
          <cell r="AH436">
            <v>26</v>
          </cell>
          <cell r="AI436" t="str">
            <v>アクセサリー、貴金属</v>
          </cell>
          <cell r="AK436" t="str">
            <v/>
          </cell>
          <cell r="AL436" t="str">
            <v>0748-63-2311</v>
          </cell>
          <cell r="AM436" t="str">
            <v>528-0056</v>
          </cell>
          <cell r="AN436" t="str">
            <v>滋賀県甲賀市水口町北泉2丁目118メゾン泉103</v>
          </cell>
          <cell r="BD436" t="str">
            <v>ｼﾏﾀﾞ ﾏｻﾖ</v>
          </cell>
          <cell r="BE436" t="str">
            <v>島田　正代</v>
          </cell>
          <cell r="BH436">
            <v>26194</v>
          </cell>
          <cell r="BI436">
            <v>46</v>
          </cell>
          <cell r="BJ436" t="str">
            <v>女性</v>
          </cell>
        </row>
        <row r="437">
          <cell r="A437" t="str">
            <v>UU0426</v>
          </cell>
          <cell r="C437">
            <v>42968</v>
          </cell>
          <cell r="E437" t="str">
            <v>新規</v>
          </cell>
          <cell r="V437" t="b">
            <v>1</v>
          </cell>
          <cell r="W437" t="str">
            <v>ﾒﾅｰドｹｼｮｳﾋﾝ ｾﾀﾀﾞｲｺｳﾃﾝ</v>
          </cell>
          <cell r="X437" t="str">
            <v>メナード化粧品　瀬田代行店</v>
          </cell>
          <cell r="Y437" t="str">
            <v>ﾋﾗﾏﾂ ｹｲｺ</v>
          </cell>
          <cell r="Z437" t="str">
            <v>平松　惠子</v>
          </cell>
          <cell r="AB437">
            <v>32</v>
          </cell>
          <cell r="AC437" t="str">
            <v>化粧品、化粧用具</v>
          </cell>
          <cell r="AD437">
            <v>3</v>
          </cell>
          <cell r="AE437" t="str">
            <v>健康食品</v>
          </cell>
          <cell r="AF437">
            <v>23</v>
          </cell>
          <cell r="AG437" t="str">
            <v>紳士下着、婦人下着</v>
          </cell>
          <cell r="AH437">
            <v>26</v>
          </cell>
          <cell r="AI437" t="str">
            <v>アクセサリー、貴金属</v>
          </cell>
          <cell r="AK437" t="str">
            <v/>
          </cell>
          <cell r="AL437" t="str">
            <v>077-545-7003</v>
          </cell>
          <cell r="AM437" t="str">
            <v>520-2134</v>
          </cell>
          <cell r="AN437" t="str">
            <v>滋賀県大津市瀬田3丁目20番16号</v>
          </cell>
          <cell r="BD437" t="str">
            <v>ﾋﾗﾏﾂ ｹｲｺ</v>
          </cell>
          <cell r="BE437" t="str">
            <v>平松　惠子</v>
          </cell>
          <cell r="BH437">
            <v>19112</v>
          </cell>
          <cell r="BI437">
            <v>65</v>
          </cell>
          <cell r="BJ437" t="str">
            <v>女性</v>
          </cell>
        </row>
        <row r="438">
          <cell r="A438" t="str">
            <v>UU0427</v>
          </cell>
          <cell r="C438">
            <v>42968</v>
          </cell>
          <cell r="E438" t="str">
            <v>新規</v>
          </cell>
          <cell r="V438" t="b">
            <v>1</v>
          </cell>
          <cell r="W438" t="str">
            <v>ﾒﾅｰドｹｼｮｳﾋﾝ ｾﾀｼﾝﾘｮｸｴﾝﾀﾞｲｺｳﾃﾝ</v>
          </cell>
          <cell r="X438" t="str">
            <v>メナード化粧品　瀬田新緑苑代行店</v>
          </cell>
          <cell r="Y438" t="str">
            <v>ｳｴｷ ﾄﾖｺ</v>
          </cell>
          <cell r="Z438" t="str">
            <v>植木　豊子</v>
          </cell>
          <cell r="AB438">
            <v>32</v>
          </cell>
          <cell r="AC438" t="str">
            <v>化粧品、化粧用具</v>
          </cell>
          <cell r="AD438">
            <v>3</v>
          </cell>
          <cell r="AE438" t="str">
            <v>健康食品</v>
          </cell>
          <cell r="AF438">
            <v>23</v>
          </cell>
          <cell r="AG438" t="str">
            <v>紳士下着、婦人下着</v>
          </cell>
          <cell r="AH438">
            <v>26</v>
          </cell>
          <cell r="AI438" t="str">
            <v>アクセサリー、貴金属</v>
          </cell>
          <cell r="AK438" t="str">
            <v/>
          </cell>
          <cell r="AL438" t="str">
            <v>077-545-7998</v>
          </cell>
          <cell r="AM438" t="str">
            <v>520-2134</v>
          </cell>
          <cell r="AN438" t="str">
            <v>滋賀県大津市瀬田三丁目24-4</v>
          </cell>
          <cell r="BD438" t="str">
            <v>ｳｴｷ ﾄﾖｺ</v>
          </cell>
          <cell r="BE438" t="str">
            <v>植木　豊子</v>
          </cell>
          <cell r="BH438">
            <v>25897</v>
          </cell>
          <cell r="BI438">
            <v>46</v>
          </cell>
          <cell r="BJ438" t="str">
            <v>女性</v>
          </cell>
        </row>
        <row r="439">
          <cell r="A439" t="str">
            <v>UU0428</v>
          </cell>
          <cell r="C439">
            <v>42973</v>
          </cell>
          <cell r="E439" t="str">
            <v>新規</v>
          </cell>
          <cell r="V439" t="b">
            <v>1</v>
          </cell>
          <cell r="W439" t="str">
            <v>ﾒﾅｰドｹｼｮｳﾋﾝ ｻｲｲﾝｺﾄﾌﾞｷﾁｮｳﾀﾞｲｺｳﾃﾝ</v>
          </cell>
          <cell r="X439" t="str">
            <v>メナード化粧品　西院寿町代行店</v>
          </cell>
          <cell r="Y439" t="str">
            <v>ﾂｼﾞ ﾕｷ</v>
          </cell>
          <cell r="Z439" t="str">
            <v>辻　悠希</v>
          </cell>
          <cell r="AA439" t="str">
            <v/>
          </cell>
          <cell r="AB439">
            <v>32</v>
          </cell>
          <cell r="AC439" t="str">
            <v>化粧品、化粧用具</v>
          </cell>
          <cell r="AD439">
            <v>3</v>
          </cell>
          <cell r="AE439" t="str">
            <v>健康食品</v>
          </cell>
          <cell r="AF439">
            <v>23</v>
          </cell>
          <cell r="AG439" t="str">
            <v>紳士下着、婦人下着</v>
          </cell>
          <cell r="AH439">
            <v>26</v>
          </cell>
          <cell r="AI439" t="str">
            <v>アクセサリー、貴金属</v>
          </cell>
          <cell r="AK439" t="str">
            <v/>
          </cell>
          <cell r="AL439" t="str">
            <v>090-5251-5753</v>
          </cell>
          <cell r="AM439" t="str">
            <v>615-0033</v>
          </cell>
          <cell r="AN439" t="str">
            <v>京都府京都市右京区西院寿町3-1　シャーメゾンDD201</v>
          </cell>
          <cell r="BD439" t="str">
            <v>ﾂｼﾞ ﾕｷ</v>
          </cell>
          <cell r="BE439" t="str">
            <v>辻　悠希</v>
          </cell>
          <cell r="BH439">
            <v>31716</v>
          </cell>
          <cell r="BI439">
            <v>30</v>
          </cell>
          <cell r="BJ439" t="str">
            <v>女性</v>
          </cell>
        </row>
        <row r="440">
          <cell r="A440" t="str">
            <v>UU0429</v>
          </cell>
          <cell r="C440">
            <v>42968</v>
          </cell>
          <cell r="E440" t="str">
            <v>新規</v>
          </cell>
          <cell r="V440" t="b">
            <v>1</v>
          </cell>
          <cell r="W440" t="str">
            <v>ﾒﾅｰドｹｼｮｳﾋﾝ ｲｼﾔﾏｺｸﾌﾞﾀﾞｲｺｳﾃﾝ</v>
          </cell>
          <cell r="X440" t="str">
            <v>メナード化粧品　石山国分代行店</v>
          </cell>
          <cell r="Y440" t="str">
            <v>ﾔﾏﾀﾞ ﾏｻｺ</v>
          </cell>
          <cell r="Z440" t="str">
            <v>山田　雅子</v>
          </cell>
          <cell r="AB440">
            <v>32</v>
          </cell>
          <cell r="AC440" t="str">
            <v>化粧品、化粧用具</v>
          </cell>
          <cell r="AD440">
            <v>3</v>
          </cell>
          <cell r="AE440" t="str">
            <v>健康食品</v>
          </cell>
          <cell r="AF440">
            <v>23</v>
          </cell>
          <cell r="AG440" t="str">
            <v>紳士下着、婦人下着</v>
          </cell>
          <cell r="AH440">
            <v>26</v>
          </cell>
          <cell r="AI440" t="str">
            <v>アクセサリー、貴金属</v>
          </cell>
          <cell r="AK440" t="str">
            <v/>
          </cell>
          <cell r="AL440" t="str">
            <v>077-534-5300</v>
          </cell>
          <cell r="AM440" t="str">
            <v>520-0831</v>
          </cell>
          <cell r="AN440" t="str">
            <v>滋賀県大津市松原町9-29</v>
          </cell>
          <cell r="BD440" t="str">
            <v>ﾔﾏﾀﾞ ﾏｻｺ</v>
          </cell>
          <cell r="BE440" t="str">
            <v>山田　雅子</v>
          </cell>
          <cell r="BH440">
            <v>21246</v>
          </cell>
          <cell r="BI440">
            <v>59</v>
          </cell>
          <cell r="BJ440" t="str">
            <v>女性</v>
          </cell>
        </row>
        <row r="441">
          <cell r="A441" t="str">
            <v>UU0430</v>
          </cell>
          <cell r="C441">
            <v>42972</v>
          </cell>
          <cell r="E441" t="str">
            <v>新規</v>
          </cell>
          <cell r="V441" t="b">
            <v>1</v>
          </cell>
          <cell r="W441" t="str">
            <v>ﾒﾅｰドｹｼｮｳﾋﾝ ｱｻｲﾁｭｳｵｳﾀﾞｲｺｳﾃﾝ</v>
          </cell>
          <cell r="X441" t="str">
            <v>メナード化粧品　浅井中央代行店</v>
          </cell>
          <cell r="Y441" t="str">
            <v>ﾀｶｷﾞｼ ﾋﾛｺ</v>
          </cell>
          <cell r="Z441" t="str">
            <v>髙岸　弘子</v>
          </cell>
          <cell r="AB441">
            <v>32</v>
          </cell>
          <cell r="AC441" t="str">
            <v>化粧品、化粧用具</v>
          </cell>
          <cell r="AD441">
            <v>3</v>
          </cell>
          <cell r="AE441" t="str">
            <v>健康食品</v>
          </cell>
          <cell r="AF441">
            <v>23</v>
          </cell>
          <cell r="AG441" t="str">
            <v>紳士下着、婦人下着</v>
          </cell>
          <cell r="AH441">
            <v>26</v>
          </cell>
          <cell r="AI441" t="str">
            <v>アクセサリー、貴金属</v>
          </cell>
          <cell r="AK441" t="str">
            <v/>
          </cell>
          <cell r="AL441" t="str">
            <v>0749-64-2525</v>
          </cell>
          <cell r="AM441" t="str">
            <v>526-0845</v>
          </cell>
          <cell r="AN441" t="str">
            <v>滋賀県長浜市小堀町250-40</v>
          </cell>
          <cell r="BD441" t="str">
            <v>ﾀｶｷﾞｼ ﾋﾛｺ</v>
          </cell>
          <cell r="BE441" t="str">
            <v>髙岸　弘子</v>
          </cell>
          <cell r="BH441">
            <v>16484</v>
          </cell>
          <cell r="BI441">
            <v>72</v>
          </cell>
          <cell r="BJ441" t="str">
            <v>女性</v>
          </cell>
        </row>
        <row r="442">
          <cell r="A442" t="str">
            <v>UU0431</v>
          </cell>
          <cell r="C442">
            <v>42971</v>
          </cell>
          <cell r="E442" t="str">
            <v>新規</v>
          </cell>
          <cell r="V442" t="b">
            <v>1</v>
          </cell>
          <cell r="W442" t="str">
            <v>ﾒﾅｰドｹｼｮｳﾋﾝ ｸｻﾂﾐﾔﾏﾁﾀﾞｲｺｳﾃﾝ</v>
          </cell>
          <cell r="X442" t="str">
            <v>メナード化粧品　草津宮町代行店</v>
          </cell>
          <cell r="Y442" t="str">
            <v>ﾅｶｼﾞﾏ ﾀｶｺ</v>
          </cell>
          <cell r="Z442" t="str">
            <v>中島　孝子</v>
          </cell>
          <cell r="AA442" t="str">
            <v/>
          </cell>
          <cell r="AB442">
            <v>32</v>
          </cell>
          <cell r="AC442" t="str">
            <v>化粧品、化粧用具</v>
          </cell>
          <cell r="AD442">
            <v>3</v>
          </cell>
          <cell r="AE442" t="str">
            <v>健康食品</v>
          </cell>
          <cell r="AF442">
            <v>23</v>
          </cell>
          <cell r="AG442" t="str">
            <v>紳士下着、婦人下着</v>
          </cell>
          <cell r="AH442">
            <v>26</v>
          </cell>
          <cell r="AI442" t="str">
            <v>アクセサリー、貴金属</v>
          </cell>
          <cell r="AK442" t="str">
            <v/>
          </cell>
          <cell r="AL442" t="str">
            <v>077-563-7456</v>
          </cell>
          <cell r="AM442" t="str">
            <v>525-0034</v>
          </cell>
          <cell r="AN442" t="str">
            <v>滋賀県草津市草津4丁目3の6</v>
          </cell>
          <cell r="BD442" t="str">
            <v>ﾅｶｼﾞﾏ ﾀｶｺ</v>
          </cell>
          <cell r="BE442" t="str">
            <v>中島　孝子</v>
          </cell>
          <cell r="BH442">
            <v>19267</v>
          </cell>
          <cell r="BI442">
            <v>64</v>
          </cell>
          <cell r="BJ442" t="str">
            <v>女性</v>
          </cell>
        </row>
        <row r="443">
          <cell r="A443" t="str">
            <v>UU0432</v>
          </cell>
          <cell r="C443">
            <v>42975</v>
          </cell>
          <cell r="E443" t="str">
            <v>新規</v>
          </cell>
          <cell r="V443" t="b">
            <v>1</v>
          </cell>
          <cell r="W443" t="str">
            <v>ﾒﾅｰドｹｼｮｳﾋﾝ ｸｻﾂﾜｶﾀｹﾀﾞｲｺｳﾃﾝ</v>
          </cell>
          <cell r="X443" t="str">
            <v>メナード化粧品　草津若竹代行店</v>
          </cell>
          <cell r="Y443" t="str">
            <v>ﾊﾞﾝﾊﾞ ﾁｴｺ</v>
          </cell>
          <cell r="Z443" t="str">
            <v>馬場　千重子</v>
          </cell>
          <cell r="AB443">
            <v>32</v>
          </cell>
          <cell r="AC443" t="str">
            <v>化粧品、化粧用具</v>
          </cell>
          <cell r="AD443">
            <v>3</v>
          </cell>
          <cell r="AE443" t="str">
            <v>健康食品</v>
          </cell>
          <cell r="AF443">
            <v>23</v>
          </cell>
          <cell r="AG443" t="str">
            <v>紳士下着、婦人下着</v>
          </cell>
          <cell r="AH443">
            <v>26</v>
          </cell>
          <cell r="AI443" t="str">
            <v>アクセサリー、貴金属</v>
          </cell>
          <cell r="AK443" t="str">
            <v/>
          </cell>
          <cell r="AL443" t="str">
            <v>077-562-5136</v>
          </cell>
          <cell r="AM443" t="str">
            <v>525-0031</v>
          </cell>
          <cell r="AN443" t="str">
            <v>滋賀県草津市若竹町4-17</v>
          </cell>
          <cell r="BD443" t="str">
            <v>ﾊﾞﾝﾊﾞ ﾁｴｺ</v>
          </cell>
          <cell r="BE443" t="str">
            <v>馬場　千重子</v>
          </cell>
          <cell r="BH443">
            <v>16832</v>
          </cell>
          <cell r="BI443">
            <v>71</v>
          </cell>
          <cell r="BJ443" t="str">
            <v>女性</v>
          </cell>
        </row>
        <row r="444">
          <cell r="A444" t="str">
            <v>UU0433</v>
          </cell>
          <cell r="C444">
            <v>42968</v>
          </cell>
          <cell r="E444" t="str">
            <v>新規</v>
          </cell>
          <cell r="V444" t="b">
            <v>1</v>
          </cell>
          <cell r="W444" t="str">
            <v>ﾒﾅｰドｹｼｮｳﾋﾝ ｵｵｲｼﾅｶﾀﾞｲｺｳﾃﾝ</v>
          </cell>
          <cell r="X444" t="str">
            <v>メナード化粧品　大石中代行店</v>
          </cell>
          <cell r="Y444" t="str">
            <v>ｲｼﾀﾞ ﾐｻｴ</v>
          </cell>
          <cell r="Z444" t="str">
            <v>石田　美砂恵</v>
          </cell>
          <cell r="AB444">
            <v>32</v>
          </cell>
          <cell r="AC444" t="str">
            <v>化粧品、化粧用具</v>
          </cell>
          <cell r="AD444">
            <v>3</v>
          </cell>
          <cell r="AE444" t="str">
            <v>健康食品</v>
          </cell>
          <cell r="AF444">
            <v>23</v>
          </cell>
          <cell r="AG444" t="str">
            <v>紳士下着、婦人下着</v>
          </cell>
          <cell r="AH444">
            <v>26</v>
          </cell>
          <cell r="AI444" t="str">
            <v>アクセサリー、貴金属</v>
          </cell>
          <cell r="AK444" t="str">
            <v/>
          </cell>
          <cell r="AL444" t="str">
            <v>077-546-9838</v>
          </cell>
          <cell r="AM444" t="str">
            <v>520-2263</v>
          </cell>
          <cell r="AN444" t="str">
            <v>滋賀県大津市大石中5丁目9-2</v>
          </cell>
          <cell r="BD444" t="str">
            <v>ｲｼﾀﾞ ﾐｻｴ</v>
          </cell>
          <cell r="BE444" t="str">
            <v>石田　美砂恵</v>
          </cell>
          <cell r="BH444">
            <v>25016</v>
          </cell>
          <cell r="BI444">
            <v>49</v>
          </cell>
          <cell r="BJ444" t="str">
            <v>女性</v>
          </cell>
        </row>
        <row r="445">
          <cell r="A445" t="str">
            <v>UU0434</v>
          </cell>
          <cell r="C445">
            <v>42951</v>
          </cell>
          <cell r="E445" t="str">
            <v>新規</v>
          </cell>
          <cell r="V445" t="b">
            <v>1</v>
          </cell>
          <cell r="W445" t="str">
            <v>ﾒﾅｰドｹｼｮｳﾋﾝ ｵｵﾂﾐﾅﾐｼｶﾞﾀﾞｲｺｳﾃﾝ</v>
          </cell>
          <cell r="X445" t="str">
            <v>メナード化粧品　大津南志賀代行店</v>
          </cell>
          <cell r="Y445" t="str">
            <v>ﾊﾏｶﾞｼﾗ ｹｲｺ</v>
          </cell>
          <cell r="Z445" t="str">
            <v>浜頭　啓子</v>
          </cell>
          <cell r="AB445">
            <v>32</v>
          </cell>
          <cell r="AC445" t="str">
            <v>化粧品、化粧用具</v>
          </cell>
          <cell r="AD445">
            <v>3</v>
          </cell>
          <cell r="AE445" t="str">
            <v>健康食品</v>
          </cell>
          <cell r="AF445">
            <v>23</v>
          </cell>
          <cell r="AG445" t="str">
            <v>紳士下着、婦人下着</v>
          </cell>
          <cell r="AH445">
            <v>26</v>
          </cell>
          <cell r="AI445" t="str">
            <v>アクセサリー、貴金属</v>
          </cell>
          <cell r="AK445" t="str">
            <v/>
          </cell>
          <cell r="AL445" t="str">
            <v>077-524-2796</v>
          </cell>
          <cell r="AM445" t="str">
            <v>520-0011</v>
          </cell>
          <cell r="AN445" t="str">
            <v>滋賀県大津市南志賀三丁目4-3</v>
          </cell>
          <cell r="BD445" t="str">
            <v>ﾊﾏｶﾞｼﾗ ｹｲｺ</v>
          </cell>
          <cell r="BE445" t="str">
            <v>浜頭　啓子</v>
          </cell>
          <cell r="BH445">
            <v>19391</v>
          </cell>
          <cell r="BI445">
            <v>64</v>
          </cell>
          <cell r="BJ445" t="str">
            <v>女性</v>
          </cell>
        </row>
        <row r="446">
          <cell r="A446" t="str">
            <v>UU0435</v>
          </cell>
          <cell r="C446">
            <v>42975</v>
          </cell>
          <cell r="E446" t="str">
            <v>新規</v>
          </cell>
          <cell r="V446" t="b">
            <v>1</v>
          </cell>
          <cell r="W446" t="str">
            <v>ﾒﾅｰドｹｼｮｳﾋﾝ ｵｵﾂｶﾀﾞｲｺｳﾃﾝ</v>
          </cell>
          <cell r="X446" t="str">
            <v>メナード化粧品　大塚代行店</v>
          </cell>
          <cell r="Y446" t="str">
            <v>ｵﾉｴ ｱｹﾐ</v>
          </cell>
          <cell r="Z446" t="str">
            <v>尾上　明美</v>
          </cell>
          <cell r="AB446">
            <v>32</v>
          </cell>
          <cell r="AC446" t="str">
            <v>化粧品、化粧用具</v>
          </cell>
          <cell r="AD446">
            <v>3</v>
          </cell>
          <cell r="AE446" t="str">
            <v>健康食品</v>
          </cell>
          <cell r="AF446">
            <v>23</v>
          </cell>
          <cell r="AG446" t="str">
            <v>紳士下着、婦人下着</v>
          </cell>
          <cell r="AH446">
            <v>26</v>
          </cell>
          <cell r="AI446" t="str">
            <v>アクセサリー、貴金属</v>
          </cell>
          <cell r="AK446" t="str">
            <v/>
          </cell>
          <cell r="AL446" t="str">
            <v>075-593-9513</v>
          </cell>
          <cell r="AM446" t="str">
            <v>607-8124</v>
          </cell>
          <cell r="AN446" t="str">
            <v>京都府京都市山科区大塚壇ノ浦5-3</v>
          </cell>
          <cell r="BD446" t="str">
            <v>ｵﾉｴ ｱｹﾐ</v>
          </cell>
          <cell r="BE446" t="str">
            <v>尾上　明美</v>
          </cell>
          <cell r="BH446">
            <v>16508</v>
          </cell>
          <cell r="BI446">
            <v>72</v>
          </cell>
          <cell r="BJ446" t="str">
            <v>女性</v>
          </cell>
        </row>
        <row r="447">
          <cell r="A447" t="str">
            <v>UU0436</v>
          </cell>
          <cell r="C447">
            <v>42957</v>
          </cell>
          <cell r="E447" t="str">
            <v>新規</v>
          </cell>
          <cell r="V447" t="b">
            <v>1</v>
          </cell>
          <cell r="W447" t="str">
            <v>ﾒﾅｰドｹｼｮｳﾋﾝ ﾅｶﾞﾊﾏｷﾞｵﾝﾀﾞｲｺｳﾃﾝ</v>
          </cell>
          <cell r="X447" t="str">
            <v>メナード化粧品　長浜祇園代行店</v>
          </cell>
          <cell r="Y447" t="str">
            <v>ｵﾁｱｲ ｹｲｺ</v>
          </cell>
          <cell r="Z447" t="str">
            <v>落合　慶子</v>
          </cell>
          <cell r="AB447">
            <v>32</v>
          </cell>
          <cell r="AC447" t="str">
            <v>化粧品、化粧用具</v>
          </cell>
          <cell r="AD447">
            <v>3</v>
          </cell>
          <cell r="AE447" t="str">
            <v>健康食品</v>
          </cell>
          <cell r="AF447">
            <v>23</v>
          </cell>
          <cell r="AG447" t="str">
            <v>紳士下着、婦人下着</v>
          </cell>
          <cell r="AH447">
            <v>26</v>
          </cell>
          <cell r="AI447" t="str">
            <v>アクセサリー、貴金属</v>
          </cell>
          <cell r="AK447" t="str">
            <v/>
          </cell>
          <cell r="AL447" t="str">
            <v>0749-63-2713</v>
          </cell>
          <cell r="AM447" t="str">
            <v>526-0016</v>
          </cell>
          <cell r="AN447" t="str">
            <v>滋賀県長浜市十里町293-19</v>
          </cell>
          <cell r="BD447" t="str">
            <v>ｵﾁｱｲ ｹｲｺ</v>
          </cell>
          <cell r="BE447" t="str">
            <v>落合　慶子</v>
          </cell>
          <cell r="BH447">
            <v>16501</v>
          </cell>
          <cell r="BI447">
            <v>72</v>
          </cell>
          <cell r="BJ447" t="str">
            <v>女性</v>
          </cell>
        </row>
        <row r="448">
          <cell r="A448" t="str">
            <v>UU0437</v>
          </cell>
          <cell r="C448">
            <v>42956</v>
          </cell>
          <cell r="E448" t="str">
            <v>新規</v>
          </cell>
          <cell r="V448" t="b">
            <v>1</v>
          </cell>
          <cell r="W448" t="str">
            <v>ﾒﾅｰドｹｼｮｳﾋﾝ ﾅｶﾞﾊﾏｺﾎﾞﾘﾀﾞｲｺｳﾃﾝ</v>
          </cell>
          <cell r="X448" t="str">
            <v>メナード化粧品　長浜小堀代行店</v>
          </cell>
          <cell r="Y448" t="str">
            <v>ﾀﾅｶ ﾅｵｺ</v>
          </cell>
          <cell r="Z448" t="str">
            <v>田中　直子</v>
          </cell>
          <cell r="AB448">
            <v>32</v>
          </cell>
          <cell r="AC448" t="str">
            <v>化粧品、化粧用具</v>
          </cell>
          <cell r="AD448">
            <v>3</v>
          </cell>
          <cell r="AE448" t="str">
            <v>健康食品</v>
          </cell>
          <cell r="AF448">
            <v>23</v>
          </cell>
          <cell r="AG448" t="str">
            <v>紳士下着、婦人下着</v>
          </cell>
          <cell r="AH448">
            <v>26</v>
          </cell>
          <cell r="AI448" t="str">
            <v>アクセサリー、貴金属</v>
          </cell>
          <cell r="AK448" t="str">
            <v/>
          </cell>
          <cell r="AL448" t="str">
            <v>0749-63-1355</v>
          </cell>
          <cell r="AM448" t="str">
            <v>526-0845</v>
          </cell>
          <cell r="AN448" t="str">
            <v>滋賀県長浜市小堀町5-1</v>
          </cell>
          <cell r="BD448" t="str">
            <v>ﾀﾅｶ ﾅｵｺ</v>
          </cell>
          <cell r="BE448" t="str">
            <v>田中　直子</v>
          </cell>
          <cell r="BH448">
            <v>25953</v>
          </cell>
          <cell r="BI448">
            <v>46</v>
          </cell>
          <cell r="BJ448" t="str">
            <v>女性</v>
          </cell>
        </row>
        <row r="449">
          <cell r="A449" t="str">
            <v>UU0438</v>
          </cell>
          <cell r="C449">
            <v>42955</v>
          </cell>
          <cell r="E449" t="str">
            <v>新規</v>
          </cell>
          <cell r="V449" t="b">
            <v>1</v>
          </cell>
          <cell r="W449" t="str">
            <v>ﾒﾅｰドｹｼｮｳﾋﾝ ﾋｶﾞｼﾖｽﾐﾍﾞﾙﾌﾗﾜｰﾀﾞｲｺｳﾃﾝ</v>
          </cell>
          <cell r="X449" t="str">
            <v>メナード化粧品　東五百住ベルフラワー代行店</v>
          </cell>
          <cell r="Y449" t="str">
            <v>ｸﾎﾞ ｼｽﾞｶ</v>
          </cell>
          <cell r="Z449" t="str">
            <v>久保　静香</v>
          </cell>
          <cell r="AB449">
            <v>32</v>
          </cell>
          <cell r="AC449" t="str">
            <v>化粧品、化粧用具</v>
          </cell>
          <cell r="AD449">
            <v>3</v>
          </cell>
          <cell r="AE449" t="str">
            <v>健康食品</v>
          </cell>
          <cell r="AF449">
            <v>23</v>
          </cell>
          <cell r="AG449" t="str">
            <v>紳士下着、婦人下着</v>
          </cell>
          <cell r="AH449">
            <v>26</v>
          </cell>
          <cell r="AI449" t="str">
            <v>アクセサリー、貴金属</v>
          </cell>
          <cell r="AK449" t="str">
            <v/>
          </cell>
          <cell r="AL449" t="str">
            <v>072-672-8464</v>
          </cell>
          <cell r="AM449" t="str">
            <v>569-0811</v>
          </cell>
          <cell r="AN449" t="str">
            <v>大阪府高槻市東五百住町1-25-3</v>
          </cell>
          <cell r="BD449" t="str">
            <v>ｸﾎﾞ ｼｽﾞｶ</v>
          </cell>
          <cell r="BE449" t="str">
            <v>久保　静香</v>
          </cell>
          <cell r="BH449">
            <v>27428</v>
          </cell>
          <cell r="BI449">
            <v>42</v>
          </cell>
          <cell r="BJ449" t="str">
            <v>女性</v>
          </cell>
        </row>
        <row r="450">
          <cell r="A450" t="str">
            <v>UU0439</v>
          </cell>
          <cell r="C450">
            <v>42950</v>
          </cell>
          <cell r="E450" t="str">
            <v>新規</v>
          </cell>
          <cell r="V450" t="b">
            <v>1</v>
          </cell>
          <cell r="W450" t="str">
            <v>ﾒﾅｰドｹｼｮｳﾋﾝ ﾐﾅﾐｸｻﾂﾀﾞｲｺｳﾃﾝ</v>
          </cell>
          <cell r="X450" t="str">
            <v>メナード化粧品　南草津代行店</v>
          </cell>
          <cell r="Y450" t="str">
            <v>ﾅｶﾑﾗ ｷｸﾉ</v>
          </cell>
          <cell r="Z450" t="str">
            <v>中村　菊乃</v>
          </cell>
          <cell r="AB450">
            <v>32</v>
          </cell>
          <cell r="AC450" t="str">
            <v>化粧品、化粧用具</v>
          </cell>
          <cell r="AD450">
            <v>3</v>
          </cell>
          <cell r="AE450" t="str">
            <v>健康食品</v>
          </cell>
          <cell r="AF450">
            <v>23</v>
          </cell>
          <cell r="AG450" t="str">
            <v>紳士下着、婦人下着</v>
          </cell>
          <cell r="AH450">
            <v>26</v>
          </cell>
          <cell r="AI450" t="str">
            <v>アクセサリー、貴金属</v>
          </cell>
          <cell r="AK450" t="str">
            <v/>
          </cell>
          <cell r="AL450" t="str">
            <v>077-565-0845</v>
          </cell>
          <cell r="AM450" t="str">
            <v>525-0045</v>
          </cell>
          <cell r="AN450" t="str">
            <v>滋賀県草津市若草一丁目8の4</v>
          </cell>
          <cell r="BD450" t="str">
            <v>ﾅｶﾑﾗ ｷｸﾉ</v>
          </cell>
          <cell r="BE450" t="str">
            <v>中村　菊乃</v>
          </cell>
          <cell r="BH450">
            <v>20806</v>
          </cell>
          <cell r="BI450">
            <v>60</v>
          </cell>
          <cell r="BJ450" t="str">
            <v>女性</v>
          </cell>
        </row>
        <row r="451">
          <cell r="A451" t="str">
            <v>UU0440</v>
          </cell>
          <cell r="C451">
            <v>42968</v>
          </cell>
          <cell r="E451" t="str">
            <v>新規</v>
          </cell>
          <cell r="V451" t="b">
            <v>1</v>
          </cell>
          <cell r="W451" t="str">
            <v>ﾒﾅｰドｹｼｮｳﾋﾝ ｸｽﾞﾊﾋｶﾞｼﾀﾞｲｺｳﾃﾝ</v>
          </cell>
          <cell r="X451" t="str">
            <v>メナード化粧品　楠葉東代行店</v>
          </cell>
          <cell r="Y451" t="str">
            <v>ﾋｼﾀ ﾖｼｺ</v>
          </cell>
          <cell r="Z451" t="str">
            <v>日下　よし子</v>
          </cell>
          <cell r="AB451">
            <v>32</v>
          </cell>
          <cell r="AC451" t="str">
            <v>化粧品、化粧用具</v>
          </cell>
          <cell r="AD451">
            <v>3</v>
          </cell>
          <cell r="AE451" t="str">
            <v>健康食品</v>
          </cell>
          <cell r="AF451">
            <v>23</v>
          </cell>
          <cell r="AG451" t="str">
            <v>紳士下着、婦人下着</v>
          </cell>
          <cell r="AH451">
            <v>26</v>
          </cell>
          <cell r="AI451" t="str">
            <v>アクセサリー、貴金属</v>
          </cell>
          <cell r="AK451" t="str">
            <v/>
          </cell>
          <cell r="AL451" t="str">
            <v>072-851-0668</v>
          </cell>
          <cell r="AM451" t="str">
            <v>573-1103</v>
          </cell>
          <cell r="AN451" t="str">
            <v>大阪府枚方市楠葉野田2丁目6-1</v>
          </cell>
          <cell r="BD451" t="str">
            <v>ﾋｼﾀ ﾖｼｺ</v>
          </cell>
          <cell r="BE451" t="str">
            <v>日下　よし子</v>
          </cell>
          <cell r="BH451">
            <v>18269</v>
          </cell>
          <cell r="BI451">
            <v>67</v>
          </cell>
          <cell r="BJ451" t="str">
            <v>女性</v>
          </cell>
        </row>
        <row r="452">
          <cell r="A452" t="str">
            <v>UU0441</v>
          </cell>
          <cell r="C452">
            <v>42972</v>
          </cell>
          <cell r="E452" t="str">
            <v>新規</v>
          </cell>
          <cell r="V452" t="b">
            <v>1</v>
          </cell>
          <cell r="W452" t="str">
            <v>ﾒﾅｰドｹｼｮｳﾋﾝ ﾋﾖﾉﾀﾞｲｺｳﾃﾝ</v>
          </cell>
          <cell r="X452" t="str">
            <v>メナード化粧品　日吉野代行店</v>
          </cell>
          <cell r="Y452" t="str">
            <v>ｷﾑﾗ ｳﾒｺ</v>
          </cell>
          <cell r="Z452" t="str">
            <v>木村　梅子</v>
          </cell>
          <cell r="AB452">
            <v>32</v>
          </cell>
          <cell r="AC452" t="str">
            <v>化粧品、化粧用具</v>
          </cell>
          <cell r="AD452">
            <v>3</v>
          </cell>
          <cell r="AE452" t="str">
            <v>健康食品</v>
          </cell>
          <cell r="AF452">
            <v>23</v>
          </cell>
          <cell r="AG452" t="str">
            <v>紳士下着、婦人下着</v>
          </cell>
          <cell r="AH452">
            <v>26</v>
          </cell>
          <cell r="AI452" t="str">
            <v>アクセサリー、貴金属</v>
          </cell>
          <cell r="AK452" t="str">
            <v/>
          </cell>
          <cell r="AL452" t="str">
            <v>0748-37-1114</v>
          </cell>
          <cell r="AM452" t="str">
            <v>523-0033</v>
          </cell>
          <cell r="AN452" t="str">
            <v>滋賀県近江八幡市日吉野399</v>
          </cell>
          <cell r="BD452" t="str">
            <v>ｷﾑﾗ ｳﾒｺ</v>
          </cell>
          <cell r="BE452" t="str">
            <v>木村　梅子</v>
          </cell>
          <cell r="BH452">
            <v>17948</v>
          </cell>
          <cell r="BI452">
            <v>68</v>
          </cell>
          <cell r="BJ452" t="str">
            <v>女性</v>
          </cell>
        </row>
        <row r="453">
          <cell r="A453" t="str">
            <v>UU0442</v>
          </cell>
          <cell r="C453">
            <v>42958</v>
          </cell>
          <cell r="E453" t="str">
            <v>新規</v>
          </cell>
          <cell r="V453" t="b">
            <v>1</v>
          </cell>
          <cell r="W453" t="str">
            <v>ﾒﾅｰドｹｼｮｳﾋﾝ ﾊﾞﾊﾞｷｻﾗｷﾞﾀﾞｲｺｳﾃﾝ</v>
          </cell>
          <cell r="X453" t="str">
            <v>メナード化粧品　馬場きさらぎ代行店</v>
          </cell>
          <cell r="Y453" t="str">
            <v>ﾅｶｼﾞﾏ ﾏｻｴ</v>
          </cell>
          <cell r="Z453" t="str">
            <v>中島　真佐江</v>
          </cell>
          <cell r="AB453">
            <v>32</v>
          </cell>
          <cell r="AC453" t="str">
            <v>化粧品、化粧用具</v>
          </cell>
          <cell r="AD453">
            <v>3</v>
          </cell>
          <cell r="AE453" t="str">
            <v>健康食品</v>
          </cell>
          <cell r="AF453">
            <v>23</v>
          </cell>
          <cell r="AG453" t="str">
            <v>紳士下着、婦人下着</v>
          </cell>
          <cell r="AH453">
            <v>26</v>
          </cell>
          <cell r="AI453" t="str">
            <v>アクセサリー、貴金属</v>
          </cell>
          <cell r="AK453" t="str">
            <v/>
          </cell>
          <cell r="AL453" t="str">
            <v>075-957-4634</v>
          </cell>
          <cell r="AM453" t="str">
            <v>617-0828</v>
          </cell>
          <cell r="AN453" t="str">
            <v>京都府長岡京市馬場見場走り18番12</v>
          </cell>
          <cell r="BD453" t="str">
            <v>ﾅｶｼﾞﾏ ﾏｻｴ</v>
          </cell>
          <cell r="BE453" t="str">
            <v>中島　真佐江</v>
          </cell>
          <cell r="BH453">
            <v>21233</v>
          </cell>
          <cell r="BI453">
            <v>59</v>
          </cell>
          <cell r="BJ453" t="str">
            <v>女性</v>
          </cell>
        </row>
        <row r="454">
          <cell r="A454" t="str">
            <v>UU0443</v>
          </cell>
          <cell r="C454">
            <v>42965</v>
          </cell>
          <cell r="E454" t="str">
            <v>新規</v>
          </cell>
          <cell r="V454" t="b">
            <v>1</v>
          </cell>
          <cell r="W454" t="str">
            <v>ﾒﾅｰドｹｼｮｳﾋﾝ ﾊｯﾀｲｷﾀﾀﾞｲｺｳﾃﾝ</v>
          </cell>
          <cell r="X454" t="str">
            <v>メナード化粧品　八代北代行店</v>
          </cell>
          <cell r="Y454" t="str">
            <v>ﾅｶﾑﾗ ﾒｲｼｭｸ</v>
          </cell>
          <cell r="Z454" t="str">
            <v>中村　明淑</v>
          </cell>
          <cell r="AB454">
            <v>32</v>
          </cell>
          <cell r="AC454" t="str">
            <v>化粧品、化粧用具</v>
          </cell>
          <cell r="AD454">
            <v>3</v>
          </cell>
          <cell r="AE454" t="str">
            <v>健康食品</v>
          </cell>
          <cell r="AF454">
            <v>23</v>
          </cell>
          <cell r="AG454" t="str">
            <v>紳士下着、婦人下着</v>
          </cell>
          <cell r="AH454">
            <v>26</v>
          </cell>
          <cell r="AI454" t="str">
            <v>アクセサリー、貴金属</v>
          </cell>
          <cell r="AK454" t="str">
            <v/>
          </cell>
          <cell r="AL454" t="str">
            <v>077-583-2630</v>
          </cell>
          <cell r="AM454" t="str">
            <v>524-0012</v>
          </cell>
          <cell r="AN454" t="str">
            <v>滋賀県守山市播磨田町30-37</v>
          </cell>
          <cell r="BD454" t="str">
            <v>ﾅｶﾑﾗ ﾒｲｼｭｸ</v>
          </cell>
          <cell r="BE454" t="str">
            <v>中村　明淑</v>
          </cell>
          <cell r="BH454">
            <v>24330</v>
          </cell>
          <cell r="BI454">
            <v>51</v>
          </cell>
          <cell r="BJ454" t="str">
            <v>女性</v>
          </cell>
        </row>
        <row r="455">
          <cell r="A455" t="str">
            <v>UU0444</v>
          </cell>
          <cell r="C455">
            <v>42951</v>
          </cell>
          <cell r="E455" t="str">
            <v>新規</v>
          </cell>
          <cell r="V455" t="b">
            <v>1</v>
          </cell>
          <cell r="W455" t="str">
            <v>ﾒﾅｰドｹｼｮｳﾋﾝ ﾖｳｶｲﾁｶﾅﾔﾀﾞｲｺｳﾃﾝ</v>
          </cell>
          <cell r="X455" t="str">
            <v>メナード化粧品　八日市金屋代行店</v>
          </cell>
          <cell r="Y455" t="str">
            <v>ﾉﾔ ﾐｷ</v>
          </cell>
          <cell r="Z455" t="str">
            <v>野矢　美紀</v>
          </cell>
          <cell r="AA455" t="str">
            <v/>
          </cell>
          <cell r="AB455">
            <v>32</v>
          </cell>
          <cell r="AC455" t="str">
            <v>化粧品、化粧用具</v>
          </cell>
          <cell r="AD455">
            <v>3</v>
          </cell>
          <cell r="AE455" t="str">
            <v>健康食品</v>
          </cell>
          <cell r="AF455">
            <v>23</v>
          </cell>
          <cell r="AG455" t="str">
            <v>紳士下着、婦人下着</v>
          </cell>
          <cell r="AH455">
            <v>26</v>
          </cell>
          <cell r="AI455" t="str">
            <v>アクセサリー、貴金属</v>
          </cell>
          <cell r="AK455" t="str">
            <v/>
          </cell>
          <cell r="AL455" t="str">
            <v>0748-56-1352</v>
          </cell>
          <cell r="AM455" t="str">
            <v>527-0028</v>
          </cell>
          <cell r="AN455" t="str">
            <v>滋賀県東近江市八日市金屋三丁目5-4</v>
          </cell>
          <cell r="BD455" t="str">
            <v>ﾉﾔ ﾐｷ</v>
          </cell>
          <cell r="BE455" t="str">
            <v>野矢　美紀</v>
          </cell>
          <cell r="BH455">
            <v>25232</v>
          </cell>
          <cell r="BI455">
            <v>48</v>
          </cell>
          <cell r="BJ455" t="str">
            <v>女性</v>
          </cell>
        </row>
        <row r="456">
          <cell r="A456" t="str">
            <v>UU0445</v>
          </cell>
          <cell r="C456">
            <v>42952</v>
          </cell>
          <cell r="E456" t="str">
            <v>新規</v>
          </cell>
          <cell r="V456" t="b">
            <v>1</v>
          </cell>
          <cell r="W456" t="str">
            <v>ﾒﾅｰドｹｼｮｳﾋﾝ ﾊﾁﾏﾝﾁｮｳｺｳｼﾞﾀﾞｲｺｳﾃﾝ</v>
          </cell>
          <cell r="X456" t="str">
            <v>メナード化粧品　八幡長光寺代行店</v>
          </cell>
          <cell r="Y456" t="str">
            <v>ﾅｶﾑﾗ ｾﾂｺ</v>
          </cell>
          <cell r="Z456" t="str">
            <v>中村　節子</v>
          </cell>
          <cell r="AA456" t="str">
            <v/>
          </cell>
          <cell r="AB456">
            <v>32</v>
          </cell>
          <cell r="AC456" t="str">
            <v>化粧品、化粧用具</v>
          </cell>
          <cell r="AD456">
            <v>3</v>
          </cell>
          <cell r="AE456" t="str">
            <v>健康食品</v>
          </cell>
          <cell r="AF456">
            <v>23</v>
          </cell>
          <cell r="AG456" t="str">
            <v>紳士下着、婦人下着</v>
          </cell>
          <cell r="AH456">
            <v>26</v>
          </cell>
          <cell r="AI456" t="str">
            <v>アクセサリー、貴金属</v>
          </cell>
          <cell r="AK456" t="str">
            <v/>
          </cell>
          <cell r="AL456" t="str">
            <v>0748-37-0358</v>
          </cell>
          <cell r="AM456" t="str">
            <v>523-0013</v>
          </cell>
          <cell r="AN456" t="str">
            <v>滋賀県近江八幡市長光寺105</v>
          </cell>
          <cell r="BD456" t="str">
            <v>ﾅｶﾑﾗ ｾﾂｺ</v>
          </cell>
          <cell r="BE456" t="str">
            <v>中村　節子</v>
          </cell>
          <cell r="BH456">
            <v>23758</v>
          </cell>
          <cell r="BI456">
            <v>52</v>
          </cell>
          <cell r="BJ456" t="str">
            <v>女性</v>
          </cell>
        </row>
        <row r="457">
          <cell r="A457" t="str">
            <v>UU0446</v>
          </cell>
          <cell r="C457">
            <v>42973</v>
          </cell>
          <cell r="E457" t="str">
            <v>新規</v>
          </cell>
          <cell r="V457" t="b">
            <v>1</v>
          </cell>
          <cell r="W457" t="str">
            <v>ﾒﾅｰドｹｼｮｳﾋﾝ ﾋｴｲｻﾞﾝﾀﾞｲｺｳﾃﾝ</v>
          </cell>
          <cell r="X457" t="str">
            <v>メナード化粧品　比叡山代行店</v>
          </cell>
          <cell r="Y457" t="str">
            <v>ｳｴﾀﾞ ｼﾞｭﾝｺ</v>
          </cell>
          <cell r="Z457" t="str">
            <v>上田　順子</v>
          </cell>
          <cell r="AB457">
            <v>32</v>
          </cell>
          <cell r="AC457" t="str">
            <v>化粧品、化粧用具</v>
          </cell>
          <cell r="AD457">
            <v>3</v>
          </cell>
          <cell r="AE457" t="str">
            <v>健康食品</v>
          </cell>
          <cell r="AF457">
            <v>23</v>
          </cell>
          <cell r="AG457" t="str">
            <v>紳士下着、婦人下着</v>
          </cell>
          <cell r="AH457">
            <v>26</v>
          </cell>
          <cell r="AI457" t="str">
            <v>アクセサリー、貴金属</v>
          </cell>
          <cell r="AK457" t="str">
            <v/>
          </cell>
          <cell r="AL457" t="str">
            <v>077-579-1082</v>
          </cell>
          <cell r="AM457" t="str">
            <v>520-0105</v>
          </cell>
          <cell r="AN457" t="str">
            <v>滋賀県大津市下阪本1丁目8-14</v>
          </cell>
          <cell r="BD457" t="str">
            <v>ｳｴﾀﾞ ｼﾞｭﾝｺ</v>
          </cell>
          <cell r="BE457" t="str">
            <v>上田　順子</v>
          </cell>
          <cell r="BH457">
            <v>19572</v>
          </cell>
          <cell r="BI457">
            <v>64</v>
          </cell>
          <cell r="BJ457" t="str">
            <v>女性</v>
          </cell>
        </row>
        <row r="458">
          <cell r="A458" t="str">
            <v>UU0447</v>
          </cell>
          <cell r="C458">
            <v>42971</v>
          </cell>
          <cell r="E458" t="str">
            <v>新規</v>
          </cell>
          <cell r="V458" t="b">
            <v>1</v>
          </cell>
          <cell r="W458" t="str">
            <v>ﾒﾅｰドｹｼｮｳﾋﾝ ﾋｺﾈｺﾞｻﾝｼﾞｮｳﾀﾞｲｺｳﾃﾝ</v>
          </cell>
          <cell r="X458" t="str">
            <v>メナード化粧品　彦根後三条代行店</v>
          </cell>
          <cell r="Y458" t="str">
            <v>ｱﾗｷ ﾅｵﾐﾂ</v>
          </cell>
          <cell r="Z458" t="str">
            <v>荒木　直満</v>
          </cell>
          <cell r="AB458">
            <v>32</v>
          </cell>
          <cell r="AC458" t="str">
            <v>化粧品、化粧用具</v>
          </cell>
          <cell r="AD458">
            <v>3</v>
          </cell>
          <cell r="AE458" t="str">
            <v>健康食品</v>
          </cell>
          <cell r="AF458">
            <v>23</v>
          </cell>
          <cell r="AG458" t="str">
            <v>紳士下着、婦人下着</v>
          </cell>
          <cell r="AH458">
            <v>26</v>
          </cell>
          <cell r="AI458" t="str">
            <v>アクセサリー、貴金属</v>
          </cell>
          <cell r="AK458" t="str">
            <v/>
          </cell>
          <cell r="AL458" t="str">
            <v>0749-58-1313</v>
          </cell>
          <cell r="AM458" t="str">
            <v>521-0321</v>
          </cell>
          <cell r="AN458" t="str">
            <v>滋賀県米原市高番1080-1</v>
          </cell>
          <cell r="BD458" t="str">
            <v>ｱﾗｷ ﾅｵﾐﾂ</v>
          </cell>
          <cell r="BE458" t="str">
            <v>荒木　直満</v>
          </cell>
          <cell r="BH458">
            <v>21019</v>
          </cell>
          <cell r="BI458">
            <v>60</v>
          </cell>
          <cell r="BJ458" t="str">
            <v>男性</v>
          </cell>
        </row>
        <row r="459">
          <cell r="A459" t="str">
            <v>UU0448</v>
          </cell>
          <cell r="C459">
            <v>42956</v>
          </cell>
          <cell r="E459" t="str">
            <v>新規</v>
          </cell>
          <cell r="V459" t="b">
            <v>1</v>
          </cell>
          <cell r="W459" t="str">
            <v>ﾒﾅｰドｹｼｮｳﾋﾝ ﾋｺﾈｼﾞｮｳﾄｳﾀﾞｲｺｳﾃﾝ</v>
          </cell>
          <cell r="X459" t="str">
            <v>メナード化粧品　彦根城東代行店</v>
          </cell>
          <cell r="Y459" t="str">
            <v>ﾎﾘｸﾞﾁ ｷﾖｺ</v>
          </cell>
          <cell r="Z459" t="str">
            <v>堀口　喜代子</v>
          </cell>
          <cell r="AA459" t="str">
            <v/>
          </cell>
          <cell r="AB459">
            <v>32</v>
          </cell>
          <cell r="AC459" t="str">
            <v>化粧品、化粧用具</v>
          </cell>
          <cell r="AD459">
            <v>3</v>
          </cell>
          <cell r="AE459" t="str">
            <v>健康食品</v>
          </cell>
          <cell r="AF459">
            <v>23</v>
          </cell>
          <cell r="AG459" t="str">
            <v>紳士下着、婦人下着</v>
          </cell>
          <cell r="AH459">
            <v>26</v>
          </cell>
          <cell r="AI459" t="str">
            <v>アクセサリー、貴金属</v>
          </cell>
          <cell r="AK459" t="str">
            <v/>
          </cell>
          <cell r="AL459" t="str">
            <v>0749-24-1055</v>
          </cell>
          <cell r="AM459" t="str">
            <v>520-0052</v>
          </cell>
          <cell r="AN459" t="str">
            <v>滋賀県彦根市長曽根南町468-8</v>
          </cell>
          <cell r="BD459" t="str">
            <v>ﾎﾘｸﾞﾁ ｷﾖｺ</v>
          </cell>
          <cell r="BE459" t="str">
            <v>堀口　喜代子</v>
          </cell>
          <cell r="BH459">
            <v>14743</v>
          </cell>
          <cell r="BI459">
            <v>77</v>
          </cell>
          <cell r="BJ459" t="str">
            <v>女性</v>
          </cell>
        </row>
        <row r="460">
          <cell r="A460" t="str">
            <v>UU0449</v>
          </cell>
          <cell r="C460">
            <v>42948</v>
          </cell>
          <cell r="E460" t="str">
            <v>新規</v>
          </cell>
          <cell r="V460" t="b">
            <v>1</v>
          </cell>
          <cell r="W460" t="str">
            <v>ﾒﾅｰドｹｼｮｳﾋﾝ ﾋｺﾈｼﾞｮｳﾎｸﾀﾞｲｺｳﾃﾝ</v>
          </cell>
          <cell r="X460" t="str">
            <v>メナード化粧品　彦根城北代行店</v>
          </cell>
          <cell r="Y460" t="str">
            <v>ﾋｷﾀﾞ ｽﾐｺ</v>
          </cell>
          <cell r="Z460" t="str">
            <v>疋田　純子</v>
          </cell>
          <cell r="AA460" t="str">
            <v/>
          </cell>
          <cell r="AB460">
            <v>32</v>
          </cell>
          <cell r="AC460" t="str">
            <v>化粧品、化粧用具</v>
          </cell>
          <cell r="AD460">
            <v>3</v>
          </cell>
          <cell r="AE460" t="str">
            <v>健康食品</v>
          </cell>
          <cell r="AF460">
            <v>23</v>
          </cell>
          <cell r="AG460" t="str">
            <v>紳士下着、婦人下着</v>
          </cell>
          <cell r="AH460">
            <v>26</v>
          </cell>
          <cell r="AI460" t="str">
            <v>アクセサリー、貴金属</v>
          </cell>
          <cell r="AK460" t="str">
            <v/>
          </cell>
          <cell r="AL460" t="str">
            <v>0749-26-1610</v>
          </cell>
          <cell r="AM460" t="str">
            <v>522-0002</v>
          </cell>
          <cell r="AN460" t="str">
            <v>滋賀県彦根市松原町1759-119</v>
          </cell>
          <cell r="BD460" t="str">
            <v>ﾋｷﾀﾞ ｽﾐｺ</v>
          </cell>
          <cell r="BE460" t="str">
            <v>疋田　純子</v>
          </cell>
          <cell r="BH460">
            <v>22132</v>
          </cell>
          <cell r="BI460">
            <v>57</v>
          </cell>
          <cell r="BJ460" t="str">
            <v>女性</v>
          </cell>
        </row>
        <row r="461">
          <cell r="A461" t="str">
            <v>UU0450</v>
          </cell>
          <cell r="C461">
            <v>42982</v>
          </cell>
          <cell r="E461" t="str">
            <v>新規</v>
          </cell>
          <cell r="V461" t="b">
            <v>1</v>
          </cell>
          <cell r="W461" t="str">
            <v>ﾒﾅｰドｹｼｮｳﾋﾝ ﾊﾏｵｵﾂﾀﾞｲｺｳﾃﾝ</v>
          </cell>
          <cell r="X461" t="str">
            <v>メナード化粧品　浜大津代行店</v>
          </cell>
          <cell r="Y461" t="str">
            <v>ｽｽﾞｶ ｱｹﾐ</v>
          </cell>
          <cell r="Z461" t="str">
            <v>鈴鹿　暁美</v>
          </cell>
          <cell r="AB461">
            <v>32</v>
          </cell>
          <cell r="AC461" t="str">
            <v>化粧品、化粧用具</v>
          </cell>
          <cell r="AD461">
            <v>3</v>
          </cell>
          <cell r="AE461" t="str">
            <v>健康食品</v>
          </cell>
          <cell r="AF461">
            <v>23</v>
          </cell>
          <cell r="AG461" t="str">
            <v>紳士下着、婦人下着</v>
          </cell>
          <cell r="AH461">
            <v>26</v>
          </cell>
          <cell r="AI461" t="str">
            <v>アクセサリー、貴金属</v>
          </cell>
          <cell r="AK461" t="str">
            <v/>
          </cell>
          <cell r="AL461" t="str">
            <v>077-511-9827</v>
          </cell>
          <cell r="AM461" t="str">
            <v>520-0804</v>
          </cell>
          <cell r="AN461" t="str">
            <v>滋賀県大津市本宮2丁目2-7</v>
          </cell>
          <cell r="BD461" t="str">
            <v>ｽｽﾞｶ ｱｹﾐ</v>
          </cell>
          <cell r="BE461" t="str">
            <v>鈴鹿　暁美</v>
          </cell>
          <cell r="BH461">
            <v>14815</v>
          </cell>
          <cell r="BI461">
            <v>77</v>
          </cell>
          <cell r="BJ461" t="str">
            <v>女性</v>
          </cell>
        </row>
        <row r="462">
          <cell r="A462" t="str">
            <v>UU0451</v>
          </cell>
          <cell r="C462">
            <v>42968</v>
          </cell>
          <cell r="E462" t="str">
            <v>新規</v>
          </cell>
          <cell r="V462" t="b">
            <v>1</v>
          </cell>
          <cell r="W462" t="str">
            <v>ﾒﾅｰドｹｼｮｳﾋﾝ ﾌｼﾞﾐﾀﾞｲﾜｶﾊﾞﾀﾞｲｺｳﾃﾝ</v>
          </cell>
          <cell r="X462" t="str">
            <v>メナード化粧品　富士見台若葉代行店</v>
          </cell>
          <cell r="Y462" t="str">
            <v>ｵｶﾓﾄ ﾘｴｺ</v>
          </cell>
          <cell r="Z462" t="str">
            <v>岡本　利恵子</v>
          </cell>
          <cell r="AB462">
            <v>32</v>
          </cell>
          <cell r="AC462" t="str">
            <v>化粧品、化粧用具</v>
          </cell>
          <cell r="AD462">
            <v>3</v>
          </cell>
          <cell r="AE462" t="str">
            <v>健康食品</v>
          </cell>
          <cell r="AF462">
            <v>23</v>
          </cell>
          <cell r="AG462" t="str">
            <v>紳士下着、婦人下着</v>
          </cell>
          <cell r="AH462">
            <v>26</v>
          </cell>
          <cell r="AI462" t="str">
            <v>アクセサリー、貴金属</v>
          </cell>
          <cell r="AK462" t="str">
            <v/>
          </cell>
          <cell r="AL462" t="str">
            <v>077-524-6230</v>
          </cell>
          <cell r="AM462" t="str">
            <v>520-0818</v>
          </cell>
          <cell r="AN462" t="str">
            <v>滋賀県大津市西の庄20-27</v>
          </cell>
          <cell r="BD462" t="str">
            <v>ｵｶﾓﾄ ﾘｴｺ</v>
          </cell>
          <cell r="BE462" t="str">
            <v>岡本　利恵子</v>
          </cell>
          <cell r="BH462">
            <v>22694</v>
          </cell>
          <cell r="BI462">
            <v>55</v>
          </cell>
          <cell r="BJ462" t="str">
            <v>女性</v>
          </cell>
        </row>
        <row r="463">
          <cell r="A463" t="str">
            <v>UU0452</v>
          </cell>
          <cell r="C463">
            <v>42955</v>
          </cell>
          <cell r="E463" t="str">
            <v>新規</v>
          </cell>
          <cell r="V463" t="b">
            <v>1</v>
          </cell>
          <cell r="W463" t="str">
            <v>ﾒﾅｰドｹｼｮｳﾋﾝ ﾎｳﾗｲｻﾞｶﾀﾞｲｺｳﾃﾝ</v>
          </cell>
          <cell r="X463" t="str">
            <v>メナード化粧品　宝来坂代行店</v>
          </cell>
          <cell r="Y463" t="str">
            <v>ｸﾆﾓﾄ ｾｲｺ</v>
          </cell>
          <cell r="Z463" t="str">
            <v>国本　聖子</v>
          </cell>
          <cell r="AA463" t="str">
            <v/>
          </cell>
          <cell r="AB463">
            <v>32</v>
          </cell>
          <cell r="AC463" t="str">
            <v>化粧品、化粧用具</v>
          </cell>
          <cell r="AD463">
            <v>3</v>
          </cell>
          <cell r="AE463" t="str">
            <v>健康食品</v>
          </cell>
          <cell r="AF463">
            <v>23</v>
          </cell>
          <cell r="AG463" t="str">
            <v>紳士下着、婦人下着</v>
          </cell>
          <cell r="AH463">
            <v>26</v>
          </cell>
          <cell r="AI463" t="str">
            <v>アクセサリー、貴金属</v>
          </cell>
          <cell r="AK463" t="str">
            <v/>
          </cell>
          <cell r="AL463" t="str">
            <v>090-1905-7219</v>
          </cell>
          <cell r="AM463" t="str">
            <v>520-3248</v>
          </cell>
          <cell r="AN463" t="str">
            <v>滋賀県湖南市菩提寺西7-9-10</v>
          </cell>
          <cell r="BD463" t="str">
            <v>ｸﾆﾓﾄ ｾｲｺ</v>
          </cell>
          <cell r="BE463" t="str">
            <v>国本　聖子</v>
          </cell>
          <cell r="BH463">
            <v>22444</v>
          </cell>
          <cell r="BI463">
            <v>56</v>
          </cell>
          <cell r="BJ463" t="str">
            <v>女性</v>
          </cell>
        </row>
        <row r="464">
          <cell r="A464" t="str">
            <v>UU0453</v>
          </cell>
          <cell r="C464">
            <v>42970</v>
          </cell>
          <cell r="E464" t="str">
            <v>新規</v>
          </cell>
          <cell r="V464" t="b">
            <v>1</v>
          </cell>
          <cell r="W464" t="str">
            <v>ﾒﾅｰドｹｼｮｳﾋﾝ ﾓｴﾂﾞｷﾀﾞｲｺｳﾃﾝ</v>
          </cell>
          <cell r="X464" t="str">
            <v>メナード化粧品　萌月代行店</v>
          </cell>
          <cell r="Y464" t="str">
            <v>ｷｼﾓﾄ ﾅｵｺ</v>
          </cell>
          <cell r="Z464" t="str">
            <v>岸本　直子</v>
          </cell>
          <cell r="AB464">
            <v>32</v>
          </cell>
          <cell r="AC464" t="str">
            <v>化粧品、化粧用具</v>
          </cell>
          <cell r="AD464">
            <v>3</v>
          </cell>
          <cell r="AE464" t="str">
            <v>健康食品</v>
          </cell>
          <cell r="AF464">
            <v>23</v>
          </cell>
          <cell r="AG464" t="str">
            <v>紳士下着、婦人下着</v>
          </cell>
          <cell r="AH464">
            <v>26</v>
          </cell>
          <cell r="AI464" t="str">
            <v>アクセサリー、貴金属</v>
          </cell>
          <cell r="AK464" t="str">
            <v/>
          </cell>
          <cell r="AL464" t="str">
            <v>0774-88-3126</v>
          </cell>
          <cell r="AM464" t="str">
            <v>610-0261</v>
          </cell>
          <cell r="AN464" t="str">
            <v>京都府綴喜郡宇治田原町岩山辻出３</v>
          </cell>
          <cell r="BD464" t="str">
            <v>ｷｼﾓﾄ ﾅｵｺ</v>
          </cell>
          <cell r="BE464" t="str">
            <v>岸本　直子</v>
          </cell>
          <cell r="BH464">
            <v>20532</v>
          </cell>
          <cell r="BI464">
            <v>61</v>
          </cell>
          <cell r="BJ464" t="str">
            <v>女性</v>
          </cell>
        </row>
        <row r="465">
          <cell r="A465" t="str">
            <v>UU0454</v>
          </cell>
          <cell r="C465">
            <v>42975</v>
          </cell>
          <cell r="E465" t="str">
            <v>新規</v>
          </cell>
          <cell r="V465" t="b">
            <v>1</v>
          </cell>
          <cell r="W465" t="str">
            <v>ﾒﾅｰドｹｼｮｳﾋﾝ ｷﾀﾉｼｮｳﾀﾞｲｺｳﾃﾝ</v>
          </cell>
          <cell r="X465" t="str">
            <v>メナード化粧品　北ノ庄代行店</v>
          </cell>
          <cell r="Y465" t="str">
            <v>ｵｵｲ ｱｷｺ</v>
          </cell>
          <cell r="Z465" t="str">
            <v>大井　彰子</v>
          </cell>
          <cell r="AB465">
            <v>32</v>
          </cell>
          <cell r="AC465" t="str">
            <v>化粧品、化粧用具</v>
          </cell>
          <cell r="AD465">
            <v>3</v>
          </cell>
          <cell r="AE465" t="str">
            <v>健康食品</v>
          </cell>
          <cell r="AF465">
            <v>23</v>
          </cell>
          <cell r="AG465" t="str">
            <v>紳士下着、婦人下着</v>
          </cell>
          <cell r="AH465">
            <v>26</v>
          </cell>
          <cell r="AI465" t="str">
            <v>アクセサリー、貴金属</v>
          </cell>
          <cell r="AK465" t="str">
            <v/>
          </cell>
          <cell r="AL465" t="str">
            <v>0774-85-1190</v>
          </cell>
          <cell r="AM465" t="str">
            <v>611-0011</v>
          </cell>
          <cell r="AN465" t="str">
            <v>京都府宇治市五ケ庄北ノ庄32-6-202</v>
          </cell>
          <cell r="BD465" t="str">
            <v>ｵｵｲ ｱｷｺ</v>
          </cell>
          <cell r="BE465" t="str">
            <v>大井　彰子</v>
          </cell>
          <cell r="BH465">
            <v>30090</v>
          </cell>
          <cell r="BI465">
            <v>35</v>
          </cell>
          <cell r="BJ465" t="str">
            <v>女性</v>
          </cell>
        </row>
        <row r="466">
          <cell r="A466" t="str">
            <v>UU0455</v>
          </cell>
          <cell r="C466">
            <v>42957</v>
          </cell>
          <cell r="E466" t="str">
            <v>新規</v>
          </cell>
          <cell r="V466" t="b">
            <v>1</v>
          </cell>
          <cell r="W466" t="str">
            <v>ﾒﾅｰドｹｼｮｳﾋﾝ ｷﾀｸﾞﾁﾀﾞｲｺｳﾃﾝ</v>
          </cell>
          <cell r="X466" t="str">
            <v>メナード化粧品　北口代行店</v>
          </cell>
          <cell r="Y466" t="str">
            <v>ｼﾐｽﾞ ﾉﾌﾞｺ</v>
          </cell>
          <cell r="Z466" t="str">
            <v>清水　延子</v>
          </cell>
          <cell r="AB466">
            <v>32</v>
          </cell>
          <cell r="AC466" t="str">
            <v>化粧品、化粧用具</v>
          </cell>
          <cell r="AD466">
            <v>3</v>
          </cell>
          <cell r="AE466" t="str">
            <v>健康食品</v>
          </cell>
          <cell r="AF466">
            <v>23</v>
          </cell>
          <cell r="AG466" t="str">
            <v>紳士下着、婦人下着</v>
          </cell>
          <cell r="AH466">
            <v>26</v>
          </cell>
          <cell r="AI466" t="str">
            <v>アクセサリー、貴金属</v>
          </cell>
          <cell r="AK466" t="str">
            <v/>
          </cell>
          <cell r="AL466" t="str">
            <v>077-587-3550</v>
          </cell>
          <cell r="AM466" t="str">
            <v>520-2361</v>
          </cell>
          <cell r="AN466" t="str">
            <v>滋賀県野洲市北野1丁目21-3</v>
          </cell>
          <cell r="BD466" t="str">
            <v>ｼﾐｽﾞ ﾉﾌﾞｺ</v>
          </cell>
          <cell r="BE466" t="str">
            <v>清水　延子</v>
          </cell>
          <cell r="BH466">
            <v>17601</v>
          </cell>
          <cell r="BI466">
            <v>69</v>
          </cell>
          <cell r="BJ466" t="str">
            <v>女性</v>
          </cell>
        </row>
        <row r="467">
          <cell r="A467" t="str">
            <v>UU0456</v>
          </cell>
          <cell r="C467">
            <v>42984</v>
          </cell>
          <cell r="E467" t="str">
            <v>新規</v>
          </cell>
          <cell r="V467" t="b">
            <v>1</v>
          </cell>
          <cell r="W467" t="str">
            <v>ﾒﾅｰドｹｼｮｳﾋﾝ ｷﾀｼﾝﾏﾁﾀﾞｲｺｳﾃﾝ</v>
          </cell>
          <cell r="X467" t="str">
            <v>メナード化粧品　北新町代行店</v>
          </cell>
          <cell r="Y467" t="str">
            <v>ｲﾄｳ ﾀｶｺ</v>
          </cell>
          <cell r="Z467" t="str">
            <v>伊藤　孝子</v>
          </cell>
          <cell r="AB467">
            <v>32</v>
          </cell>
          <cell r="AC467" t="str">
            <v>化粧品、化粧用具</v>
          </cell>
          <cell r="AD467">
            <v>3</v>
          </cell>
          <cell r="AE467" t="str">
            <v>健康食品</v>
          </cell>
          <cell r="AF467">
            <v>23</v>
          </cell>
          <cell r="AG467" t="str">
            <v>紳士下着、婦人下着</v>
          </cell>
          <cell r="AH467">
            <v>26</v>
          </cell>
          <cell r="AI467" t="str">
            <v>アクセサリー、貴金属</v>
          </cell>
          <cell r="AK467" t="str">
            <v/>
          </cell>
          <cell r="AL467" t="str">
            <v>0749-62-8141</v>
          </cell>
          <cell r="AM467" t="str">
            <v>526-0015</v>
          </cell>
          <cell r="AN467" t="str">
            <v>滋賀県長浜市神照町980-11</v>
          </cell>
          <cell r="BD467" t="str">
            <v>ｲﾄｳ ﾀｶｺ</v>
          </cell>
          <cell r="BE467" t="str">
            <v>伊藤　孝子</v>
          </cell>
          <cell r="BH467">
            <v>28800</v>
          </cell>
          <cell r="BI467">
            <v>38</v>
          </cell>
          <cell r="BJ467" t="str">
            <v>女性</v>
          </cell>
        </row>
        <row r="468">
          <cell r="A468" t="str">
            <v>UU0457</v>
          </cell>
          <cell r="C468">
            <v>42971</v>
          </cell>
          <cell r="E468" t="str">
            <v>新規</v>
          </cell>
          <cell r="V468" t="b">
            <v>1</v>
          </cell>
          <cell r="W468" t="str">
            <v>ﾒﾅｰドｹｼｮｳﾋﾝ ｷﾀﾅｶﾀﾞｲｺｳﾃﾝ</v>
          </cell>
          <cell r="X468" t="str">
            <v>メナード化粧品　北中代行店</v>
          </cell>
          <cell r="Y468" t="str">
            <v>ﾉｶﾞﾐ ﾌｻｺ</v>
          </cell>
          <cell r="Z468" t="str">
            <v>野上　房子</v>
          </cell>
          <cell r="AA468" t="str">
            <v/>
          </cell>
          <cell r="AB468">
            <v>32</v>
          </cell>
          <cell r="AC468" t="str">
            <v>化粧品、化粧用具</v>
          </cell>
          <cell r="AD468">
            <v>3</v>
          </cell>
          <cell r="AE468" t="str">
            <v>健康食品</v>
          </cell>
          <cell r="AF468">
            <v>23</v>
          </cell>
          <cell r="AG468" t="str">
            <v>紳士下着、婦人下着</v>
          </cell>
          <cell r="AH468">
            <v>26</v>
          </cell>
          <cell r="AI468" t="str">
            <v>アクセサリー、貴金属</v>
          </cell>
          <cell r="AK468" t="str">
            <v/>
          </cell>
          <cell r="AL468" t="str">
            <v>0748-33-0295</v>
          </cell>
          <cell r="AM468" t="str">
            <v>523-0041</v>
          </cell>
          <cell r="AN468" t="str">
            <v>滋賀県近江八幡市中小森町70-8</v>
          </cell>
          <cell r="BD468" t="str">
            <v>ﾉｶﾞﾐ ﾌｻｺ</v>
          </cell>
          <cell r="BE468" t="str">
            <v>野上　房子</v>
          </cell>
          <cell r="BH468">
            <v>17628</v>
          </cell>
          <cell r="BI468">
            <v>69</v>
          </cell>
          <cell r="BJ468" t="str">
            <v>女性</v>
          </cell>
        </row>
        <row r="469">
          <cell r="A469" t="str">
            <v>UU0458</v>
          </cell>
          <cell r="C469">
            <v>42975</v>
          </cell>
          <cell r="E469" t="str">
            <v>新規</v>
          </cell>
          <cell r="V469" t="b">
            <v>1</v>
          </cell>
          <cell r="W469" t="str">
            <v>ﾒﾅｰドｹｼｮｳﾋﾝ ｺﾊﾀﾀﾞｲｺｳﾃﾝ</v>
          </cell>
          <cell r="X469" t="str">
            <v>メナード化粧品　木幡代行店</v>
          </cell>
          <cell r="Y469" t="str">
            <v>ﾏﾙｵ ｼﾞｭﾝｺ</v>
          </cell>
          <cell r="Z469" t="str">
            <v>丸尾　順子</v>
          </cell>
          <cell r="AA469" t="str">
            <v/>
          </cell>
          <cell r="AB469">
            <v>32</v>
          </cell>
          <cell r="AC469" t="str">
            <v>化粧品、化粧用具</v>
          </cell>
          <cell r="AD469">
            <v>3</v>
          </cell>
          <cell r="AE469" t="str">
            <v>健康食品</v>
          </cell>
          <cell r="AF469">
            <v>23</v>
          </cell>
          <cell r="AG469" t="str">
            <v>紳士下着、婦人下着</v>
          </cell>
          <cell r="AH469">
            <v>26</v>
          </cell>
          <cell r="AI469" t="str">
            <v>アクセサリー、貴金属</v>
          </cell>
          <cell r="AK469" t="str">
            <v/>
          </cell>
          <cell r="AL469" t="str">
            <v>0771-26-3491</v>
          </cell>
          <cell r="AM469" t="str">
            <v>621-0231</v>
          </cell>
          <cell r="AN469" t="str">
            <v>京都府亀岡市東本梅町大内大坪101-36</v>
          </cell>
          <cell r="BD469" t="str">
            <v>ﾏﾙｵ ｼﾞｭﾝｺ</v>
          </cell>
          <cell r="BE469" t="str">
            <v>丸尾　順子</v>
          </cell>
          <cell r="BH469">
            <v>16686</v>
          </cell>
          <cell r="BI469">
            <v>72</v>
          </cell>
          <cell r="BJ469" t="str">
            <v>女性</v>
          </cell>
        </row>
        <row r="470">
          <cell r="A470" t="str">
            <v>UU0459</v>
          </cell>
          <cell r="C470">
            <v>42965</v>
          </cell>
          <cell r="E470" t="str">
            <v>新規</v>
          </cell>
          <cell r="V470" t="b">
            <v>1</v>
          </cell>
          <cell r="W470" t="str">
            <v>ﾒﾅｰドｹｼｮｳﾋﾝ ﾔｽｶﾉﾜﾀﾞｲｺｳﾃﾝ</v>
          </cell>
          <cell r="X470" t="str">
            <v>メナード化粧品　野洲香の和代行店</v>
          </cell>
          <cell r="Y470" t="str">
            <v>ﾅｶﾞｵ ﾏﾎ</v>
          </cell>
          <cell r="Z470" t="str">
            <v>長尾　萬保</v>
          </cell>
          <cell r="AB470">
            <v>32</v>
          </cell>
          <cell r="AC470" t="str">
            <v>化粧品、化粧用具</v>
          </cell>
          <cell r="AD470">
            <v>3</v>
          </cell>
          <cell r="AE470" t="str">
            <v>健康食品</v>
          </cell>
          <cell r="AF470">
            <v>23</v>
          </cell>
          <cell r="AG470" t="str">
            <v>紳士下着、婦人下着</v>
          </cell>
          <cell r="AH470">
            <v>26</v>
          </cell>
          <cell r="AI470" t="str">
            <v>アクセサリー、貴金属</v>
          </cell>
          <cell r="AK470" t="str">
            <v/>
          </cell>
          <cell r="AL470" t="str">
            <v>077-582-9507</v>
          </cell>
          <cell r="AM470" t="str">
            <v>524-0012</v>
          </cell>
          <cell r="AN470" t="str">
            <v>滋賀県守山市播磨田町30-33</v>
          </cell>
          <cell r="BD470" t="str">
            <v>ﾅｶﾞｵ ﾏﾎ</v>
          </cell>
          <cell r="BE470" t="str">
            <v>長尾　萬保</v>
          </cell>
          <cell r="BH470">
            <v>18526</v>
          </cell>
          <cell r="BI470">
            <v>67</v>
          </cell>
          <cell r="BJ470" t="str">
            <v>女性</v>
          </cell>
        </row>
        <row r="471">
          <cell r="A471" t="str">
            <v>UU0460</v>
          </cell>
          <cell r="C471">
            <v>42992</v>
          </cell>
          <cell r="E471" t="str">
            <v>新規</v>
          </cell>
          <cell r="V471" t="b">
            <v>1</v>
          </cell>
          <cell r="W471" t="str">
            <v>ﾒﾅｰドｹｼｮｳﾋﾝ ﾔｽﾐｶﾐﾀﾞｲｺｳﾃﾝ</v>
          </cell>
          <cell r="X471" t="str">
            <v>メナード化粧品　野洲三上代行店</v>
          </cell>
          <cell r="Y471" t="str">
            <v>ﾔﾏｵｶ ﾁﾖﾉ</v>
          </cell>
          <cell r="Z471" t="str">
            <v>山岡　千代乃</v>
          </cell>
          <cell r="AB471">
            <v>32</v>
          </cell>
          <cell r="AC471" t="str">
            <v>化粧品、化粧用具</v>
          </cell>
          <cell r="AD471">
            <v>3</v>
          </cell>
          <cell r="AE471" t="str">
            <v>健康食品</v>
          </cell>
          <cell r="AF471">
            <v>23</v>
          </cell>
          <cell r="AG471" t="str">
            <v>紳士下着、婦人下着</v>
          </cell>
          <cell r="AH471">
            <v>26</v>
          </cell>
          <cell r="AI471" t="str">
            <v>アクセサリー、貴金属</v>
          </cell>
          <cell r="AK471" t="str">
            <v/>
          </cell>
          <cell r="AL471" t="str">
            <v>077-587-0026</v>
          </cell>
          <cell r="AM471" t="str">
            <v>520-2323</v>
          </cell>
          <cell r="AN471" t="str">
            <v>滋賀県野洲市三上282-1</v>
          </cell>
          <cell r="BD471" t="str">
            <v>ﾔﾏｵｶ ﾁﾖﾉ</v>
          </cell>
          <cell r="BE471" t="str">
            <v>山岡　千代乃</v>
          </cell>
          <cell r="BH471">
            <v>12664</v>
          </cell>
          <cell r="BI471">
            <v>83</v>
          </cell>
          <cell r="BJ471" t="str">
            <v>女性</v>
          </cell>
        </row>
        <row r="472">
          <cell r="A472" t="str">
            <v>UU0461</v>
          </cell>
          <cell r="C472">
            <v>42951</v>
          </cell>
          <cell r="E472" t="str">
            <v>新規</v>
          </cell>
          <cell r="V472" t="b">
            <v>1</v>
          </cell>
          <cell r="W472" t="str">
            <v>ﾒﾅｰドｹｼｮｳﾋﾝ ﾔｽﾆｼｶﾞﾜﾗﾀﾞｲｺｳﾃﾝ</v>
          </cell>
          <cell r="X472" t="str">
            <v>メナード化粧品　野洲西河原代行店</v>
          </cell>
          <cell r="Y472" t="str">
            <v>ﾆｼﾀﾞ ﾏﾁｺ</v>
          </cell>
          <cell r="Z472" t="str">
            <v>西田　真知子</v>
          </cell>
          <cell r="AB472">
            <v>32</v>
          </cell>
          <cell r="AC472" t="str">
            <v>化粧品、化粧用具</v>
          </cell>
          <cell r="AD472">
            <v>3</v>
          </cell>
          <cell r="AE472" t="str">
            <v>健康食品</v>
          </cell>
          <cell r="AF472">
            <v>23</v>
          </cell>
          <cell r="AG472" t="str">
            <v>紳士下着、婦人下着</v>
          </cell>
          <cell r="AH472">
            <v>26</v>
          </cell>
          <cell r="AI472" t="str">
            <v>アクセサリー、貴金属</v>
          </cell>
          <cell r="AK472" t="str">
            <v/>
          </cell>
          <cell r="AL472" t="str">
            <v>077-576-1550</v>
          </cell>
          <cell r="AM472" t="str">
            <v>520-2423</v>
          </cell>
          <cell r="AN472" t="str">
            <v>滋賀県野洲市西河原2322-1</v>
          </cell>
          <cell r="BD472" t="str">
            <v>ﾆｼﾀﾞ ﾏﾁｺ</v>
          </cell>
          <cell r="BE472" t="str">
            <v>西田　真知子</v>
          </cell>
          <cell r="BH472">
            <v>24945</v>
          </cell>
          <cell r="BI472">
            <v>49</v>
          </cell>
          <cell r="BJ472" t="str">
            <v>女性</v>
          </cell>
        </row>
        <row r="473">
          <cell r="A473" t="str">
            <v>UU0462</v>
          </cell>
          <cell r="C473">
            <v>42969</v>
          </cell>
          <cell r="E473" t="str">
            <v>新規</v>
          </cell>
          <cell r="V473" t="b">
            <v>1</v>
          </cell>
          <cell r="W473" t="str">
            <v>ﾒﾅｰドｹｼｮｳﾋﾝ ﾜﾆﾀﾞｲｺｳﾃﾝ</v>
          </cell>
          <cell r="X473" t="str">
            <v>メナード化粧品　和に代行店</v>
          </cell>
          <cell r="Y473" t="str">
            <v>ﾅｶﾞｾ ﾁｴﾐ</v>
          </cell>
          <cell r="Z473" t="str">
            <v>長瀬　智恵美</v>
          </cell>
          <cell r="AB473">
            <v>32</v>
          </cell>
          <cell r="AC473" t="str">
            <v>化粧品、化粧用具</v>
          </cell>
          <cell r="AD473">
            <v>3</v>
          </cell>
          <cell r="AE473" t="str">
            <v>健康食品</v>
          </cell>
          <cell r="AF473">
            <v>23</v>
          </cell>
          <cell r="AG473" t="str">
            <v>紳士下着、婦人下着</v>
          </cell>
          <cell r="AH473">
            <v>26</v>
          </cell>
          <cell r="AI473" t="str">
            <v>アクセサリー、貴金属</v>
          </cell>
          <cell r="AK473" t="str">
            <v/>
          </cell>
          <cell r="AL473" t="str">
            <v>077-594-0103</v>
          </cell>
          <cell r="AM473" t="str">
            <v>520-0522</v>
          </cell>
          <cell r="AN473" t="str">
            <v>滋賀県大津市和邇中浜444-1　201号</v>
          </cell>
          <cell r="BD473" t="str">
            <v>ﾅｶﾞｾ ﾁｴﾐ</v>
          </cell>
          <cell r="BE473" t="str">
            <v>長瀬　智恵美</v>
          </cell>
          <cell r="BH473">
            <v>23653</v>
          </cell>
          <cell r="BI473">
            <v>52</v>
          </cell>
          <cell r="BJ473" t="str">
            <v>女性</v>
          </cell>
        </row>
        <row r="474">
          <cell r="A474" t="str">
            <v>UU0463</v>
          </cell>
          <cell r="C474">
            <v>42975</v>
          </cell>
          <cell r="E474" t="str">
            <v>新規</v>
          </cell>
          <cell r="V474" t="b">
            <v>1</v>
          </cell>
          <cell r="W474" t="str">
            <v>ﾒﾅｰドｹｼｮｳﾋﾝ ﾅｷﾞﾂｼﾞﾀﾞｲｺｳﾃﾝ</v>
          </cell>
          <cell r="X474" t="str">
            <v>メナード化粧品　椥辻代行店</v>
          </cell>
          <cell r="Y474" t="str">
            <v>ｲｼｻﾞｷ ﾌｻｺ</v>
          </cell>
          <cell r="Z474" t="str">
            <v>石崎　房子</v>
          </cell>
          <cell r="AB474">
            <v>32</v>
          </cell>
          <cell r="AC474" t="str">
            <v>化粧品、化粧用具</v>
          </cell>
          <cell r="AD474">
            <v>3</v>
          </cell>
          <cell r="AE474" t="str">
            <v>健康食品</v>
          </cell>
          <cell r="AF474">
            <v>23</v>
          </cell>
          <cell r="AG474" t="str">
            <v>紳士下着、婦人下着</v>
          </cell>
          <cell r="AH474">
            <v>26</v>
          </cell>
          <cell r="AI474" t="str">
            <v>アクセサリー、貴金属</v>
          </cell>
          <cell r="AK474" t="str">
            <v/>
          </cell>
          <cell r="AL474" t="str">
            <v>075-594-7127</v>
          </cell>
          <cell r="AM474" t="str">
            <v>607-8182</v>
          </cell>
          <cell r="AN474" t="str">
            <v>京都府京都市山科区大宅坂ノ辻町41-110</v>
          </cell>
          <cell r="BD474" t="str">
            <v>ｲｼｻﾞｷ ﾌｻｺ</v>
          </cell>
          <cell r="BE474" t="str">
            <v>石崎　房子</v>
          </cell>
          <cell r="BH474">
            <v>18292</v>
          </cell>
          <cell r="BI474">
            <v>67</v>
          </cell>
          <cell r="BJ474" t="str">
            <v>女性</v>
          </cell>
        </row>
        <row r="475">
          <cell r="A475" t="str">
            <v>UU0464</v>
          </cell>
          <cell r="C475">
            <v>43000</v>
          </cell>
          <cell r="E475" t="str">
            <v>新規</v>
          </cell>
          <cell r="U475" t="b">
            <v>1</v>
          </cell>
          <cell r="W475" t="str">
            <v>ｶﾌﾞｼｷｶﾞｲｼｬ ｴﾎﾟｽｼｮｳｶﾞｸﾀﾝｷﾎｹﾝ</v>
          </cell>
          <cell r="X475" t="str">
            <v>株式会社　エポス少額短期保険</v>
          </cell>
          <cell r="Y475" t="str">
            <v>ｱｿｳ ｲｽﾞﾐ</v>
          </cell>
          <cell r="Z475" t="str">
            <v>麻生　泉</v>
          </cell>
          <cell r="AA475" t="str">
            <v>2011201016427</v>
          </cell>
          <cell r="AB475">
            <v>70</v>
          </cell>
          <cell r="AC475" t="str">
            <v>損害保険</v>
          </cell>
          <cell r="AE475" t="str">
            <v/>
          </cell>
          <cell r="AG475" t="str">
            <v/>
          </cell>
          <cell r="AI475" t="str">
            <v/>
          </cell>
          <cell r="AK475" t="str">
            <v/>
          </cell>
          <cell r="AL475" t="str">
            <v>03-4546-0101</v>
          </cell>
          <cell r="AM475" t="str">
            <v>164-0001</v>
          </cell>
          <cell r="AN475" t="str">
            <v>東京都中野区中野3丁目34番28号</v>
          </cell>
        </row>
        <row r="476">
          <cell r="A476" t="str">
            <v>UU0465</v>
          </cell>
          <cell r="C476">
            <v>43000</v>
          </cell>
          <cell r="E476" t="str">
            <v>新規</v>
          </cell>
          <cell r="U476" t="b">
            <v>1</v>
          </cell>
          <cell r="W476" t="str">
            <v>ﾁｬﾌﾞｼｮｳｶﾞｸﾀﾝｷﾎｹﾝｶﾌﾞｼｷｶｲｼｬ</v>
          </cell>
          <cell r="X476" t="str">
            <v>Ｃｈｕｂｂ少額短期保険株式会社</v>
          </cell>
          <cell r="Y476" t="str">
            <v>ﾀﾞｲﾋｮｳﾄﾘｼﾏﾘﾔｸｼｬﾁｮｳ ｼﾉﾊﾗ ﾄｼﾋﾛ</v>
          </cell>
          <cell r="Z476" t="str">
            <v>代表取締役社長　篠原　俊裕</v>
          </cell>
          <cell r="AA476" t="str">
            <v>5011001056001</v>
          </cell>
          <cell r="AB476">
            <v>70</v>
          </cell>
          <cell r="AC476" t="str">
            <v>損害保険</v>
          </cell>
          <cell r="AE476" t="str">
            <v/>
          </cell>
          <cell r="AG476" t="str">
            <v/>
          </cell>
          <cell r="AI476" t="str">
            <v/>
          </cell>
          <cell r="AK476" t="str">
            <v/>
          </cell>
          <cell r="AL476" t="str">
            <v>03-6364-7300</v>
          </cell>
          <cell r="AM476" t="str">
            <v>141-0001</v>
          </cell>
          <cell r="AN476" t="str">
            <v>東京都品川区北品川6丁目7番29号ガーデンシティ品川御殿山</v>
          </cell>
        </row>
        <row r="477">
          <cell r="A477" t="str">
            <v>UU0466</v>
          </cell>
          <cell r="C477">
            <v>42998</v>
          </cell>
          <cell r="E477" t="str">
            <v>新規</v>
          </cell>
          <cell r="U477" t="b">
            <v>1</v>
          </cell>
          <cell r="W477" t="str">
            <v>ｴｽﾋﾞｰｱｲｲｷｲｷｼｮｳｶﾞｸﾀﾝｷﾎｹﾝｶﾌﾞｼｷｶﾞｲｼｬ</v>
          </cell>
          <cell r="X477" t="str">
            <v>ＳＢＩいきいき少額短期保険株式会社</v>
          </cell>
          <cell r="Y477" t="str">
            <v>ﾀｶｻｷ ｾｲｼﾞ</v>
          </cell>
          <cell r="Z477" t="str">
            <v>髙﨑　誠治</v>
          </cell>
          <cell r="AA477" t="str">
            <v>9011101046229</v>
          </cell>
          <cell r="AB477">
            <v>69</v>
          </cell>
          <cell r="AC477" t="str">
            <v>生命保険</v>
          </cell>
          <cell r="AD477">
            <v>70</v>
          </cell>
          <cell r="AE477" t="str">
            <v>損害保険</v>
          </cell>
          <cell r="AG477" t="str">
            <v/>
          </cell>
          <cell r="AI477" t="str">
            <v/>
          </cell>
          <cell r="AK477" t="str">
            <v/>
          </cell>
          <cell r="AL477" t="str">
            <v>03-6856-4536(お客様苦情・相談窓口：0120-19-0703)</v>
          </cell>
          <cell r="AM477" t="str">
            <v>106-6015</v>
          </cell>
          <cell r="AN477" t="str">
            <v>東京都港区六本木1-6-1</v>
          </cell>
        </row>
        <row r="478">
          <cell r="A478" t="str">
            <v>UU0467</v>
          </cell>
          <cell r="C478">
            <v>42998</v>
          </cell>
          <cell r="E478" t="str">
            <v>新規</v>
          </cell>
          <cell r="U478" t="b">
            <v>1</v>
          </cell>
          <cell r="W478" t="str">
            <v>ﾌﾟﾘﾍﾞﾝﾄｼｮｳｶﾞｸﾀﾝｷﾎｹﾝｶﾌﾞｼｷｶﾞｲｼｬ</v>
          </cell>
          <cell r="X478" t="str">
            <v>プリベント少額短期保険株式会社</v>
          </cell>
          <cell r="Y478" t="str">
            <v>ﾊﾅｵｶ ﾋﾛﾕｷ</v>
          </cell>
          <cell r="Z478" t="str">
            <v>花岡　裕之</v>
          </cell>
          <cell r="AA478" t="str">
            <v>6370001021622</v>
          </cell>
          <cell r="AB478">
            <v>70</v>
          </cell>
          <cell r="AC478" t="str">
            <v>損害保険</v>
          </cell>
          <cell r="AE478" t="str">
            <v/>
          </cell>
          <cell r="AG478" t="str">
            <v/>
          </cell>
          <cell r="AI478" t="str">
            <v/>
          </cell>
          <cell r="AK478" t="str">
            <v/>
          </cell>
          <cell r="AL478" t="str">
            <v>03-3662-5341</v>
          </cell>
          <cell r="AM478" t="str">
            <v>103-0013</v>
          </cell>
          <cell r="AN478" t="str">
            <v>東京都中央区日本橋人形町3丁目3番13号</v>
          </cell>
        </row>
        <row r="479">
          <cell r="A479" t="str">
            <v>UU0468</v>
          </cell>
          <cell r="C479">
            <v>42999</v>
          </cell>
          <cell r="E479" t="str">
            <v>新規</v>
          </cell>
          <cell r="U479" t="b">
            <v>1</v>
          </cell>
          <cell r="W479" t="str">
            <v>ｶﾌﾞｼｷｶﾞｲｼｬｻﾝﾗｲﾌﾌｧﾐﾘｰ</v>
          </cell>
          <cell r="X479" t="str">
            <v>株式会社　サン・ライフ・ファミリー</v>
          </cell>
          <cell r="Y479" t="str">
            <v>ｵｵｽｶﾞ ﾀｶｵ</v>
          </cell>
          <cell r="Z479" t="str">
            <v>大須賀　孝雄</v>
          </cell>
          <cell r="AA479" t="str">
            <v>5021001039087</v>
          </cell>
          <cell r="AB479">
            <v>69</v>
          </cell>
          <cell r="AC479" t="str">
            <v>生命保険</v>
          </cell>
          <cell r="AE479" t="str">
            <v/>
          </cell>
          <cell r="AG479" t="str">
            <v/>
          </cell>
          <cell r="AI479" t="str">
            <v/>
          </cell>
          <cell r="AK479" t="str">
            <v/>
          </cell>
          <cell r="AL479" t="str">
            <v>0463-22-2953</v>
          </cell>
          <cell r="AM479" t="str">
            <v>254-0024</v>
          </cell>
          <cell r="AN479" t="str">
            <v>神奈川県平塚市馬入本町13番2号</v>
          </cell>
        </row>
        <row r="480">
          <cell r="A480" t="str">
            <v>UU0469</v>
          </cell>
          <cell r="C480">
            <v>42998</v>
          </cell>
          <cell r="E480" t="str">
            <v>新規</v>
          </cell>
          <cell r="U480" t="b">
            <v>1</v>
          </cell>
          <cell r="W480" t="str">
            <v>ｶﾌﾞｼｷｶﾞｲｼｬﾒﾓﾘｰﾄﾞ･ﾗｲﾌ</v>
          </cell>
          <cell r="X480" t="str">
            <v>株式会社メモリード・ライフ</v>
          </cell>
          <cell r="Y480" t="str">
            <v>ﾀｶﾊﾗ ﾖｼﾉﾌﾞ</v>
          </cell>
          <cell r="Z480" t="str">
            <v>高原　芳信</v>
          </cell>
          <cell r="AA480" t="str">
            <v>3010001115264</v>
          </cell>
          <cell r="AB480">
            <v>69</v>
          </cell>
          <cell r="AC480" t="str">
            <v>生命保険</v>
          </cell>
          <cell r="AE480" t="str">
            <v/>
          </cell>
          <cell r="AG480" t="str">
            <v/>
          </cell>
          <cell r="AI480" t="str">
            <v/>
          </cell>
          <cell r="AK480" t="str">
            <v/>
          </cell>
          <cell r="AL480" t="str">
            <v>03-3233-0213</v>
          </cell>
          <cell r="AM480" t="str">
            <v>101-0064</v>
          </cell>
          <cell r="AN480" t="str">
            <v>東京都千代田区猿楽町2-8-16 平田ビル6階</v>
          </cell>
        </row>
        <row r="481">
          <cell r="A481" t="str">
            <v>UU0470</v>
          </cell>
          <cell r="C481">
            <v>42998</v>
          </cell>
          <cell r="E481" t="str">
            <v>新規</v>
          </cell>
          <cell r="U481" t="b">
            <v>1</v>
          </cell>
          <cell r="W481" t="str">
            <v>ｶﾌﾞｼｷｶﾞｲｼｬ ｼﾞｭｳﾀｸﾎｼｮｳｷｮｳｻｲｶｲ</v>
          </cell>
          <cell r="X481" t="str">
            <v>株式会社　住宅保障共済会</v>
          </cell>
          <cell r="Y481" t="str">
            <v>ﾀﾞｲﾋｮｳﾄﾘｼﾏﾘﾔｸ ｽｷﾞｳﾗ ﾏｻﾋｺ</v>
          </cell>
          <cell r="Z481" t="str">
            <v>代表取締役　杉浦　雅彦</v>
          </cell>
          <cell r="AA481" t="str">
            <v>1010401036830</v>
          </cell>
          <cell r="AB481">
            <v>70</v>
          </cell>
          <cell r="AC481" t="str">
            <v>損害保険</v>
          </cell>
          <cell r="AD481">
            <v>69</v>
          </cell>
          <cell r="AE481" t="str">
            <v>生命保険</v>
          </cell>
          <cell r="AG481" t="str">
            <v/>
          </cell>
          <cell r="AI481" t="str">
            <v/>
          </cell>
          <cell r="AK481" t="str">
            <v/>
          </cell>
          <cell r="AL481" t="str">
            <v>03-5405-1151(カスタマーサポート：0120-987-313)</v>
          </cell>
          <cell r="AM481" t="str">
            <v>105-0012</v>
          </cell>
          <cell r="AN481" t="str">
            <v>東京都港区芝大門1-14-10</v>
          </cell>
        </row>
        <row r="482">
          <cell r="A482" t="str">
            <v>UU0471</v>
          </cell>
          <cell r="C482">
            <v>43000</v>
          </cell>
          <cell r="E482" t="str">
            <v>新規</v>
          </cell>
          <cell r="I482" t="b">
            <v>1</v>
          </cell>
          <cell r="W482" t="str">
            <v>ﾆｼﾑﾗｼｮｳｹﾝ ｶﾌﾞｼｷｶﾞｲｼｬ</v>
          </cell>
          <cell r="X482" t="str">
            <v>西村証券 株式会社</v>
          </cell>
          <cell r="Y482" t="str">
            <v>ﾆｼﾑﾗ ﾅｶﾞﾖｼ</v>
          </cell>
          <cell r="Z482" t="str">
            <v>西村　永良</v>
          </cell>
          <cell r="AA482" t="str">
            <v>3130001018364</v>
          </cell>
          <cell r="AB482">
            <v>72</v>
          </cell>
          <cell r="AC482" t="str">
            <v>証券、デリバティブ取引、ファンド型投資商品等</v>
          </cell>
          <cell r="AD482">
            <v>69</v>
          </cell>
          <cell r="AE482" t="str">
            <v>生命保険</v>
          </cell>
          <cell r="AG482" t="str">
            <v/>
          </cell>
          <cell r="AI482" t="str">
            <v/>
          </cell>
          <cell r="AK482" t="str">
            <v/>
          </cell>
          <cell r="AL482" t="str">
            <v>075-221-9383</v>
          </cell>
          <cell r="AM482" t="str">
            <v>600-8007</v>
          </cell>
          <cell r="AN482" t="str">
            <v>京都府京都市下京区四条通高倉西入立売西町65番地</v>
          </cell>
        </row>
        <row r="483">
          <cell r="A483" t="str">
            <v>UU0472</v>
          </cell>
          <cell r="C483">
            <v>42999</v>
          </cell>
          <cell r="E483" t="str">
            <v>新規</v>
          </cell>
          <cell r="I483" t="b">
            <v>1</v>
          </cell>
          <cell r="O483" t="b">
            <v>1</v>
          </cell>
          <cell r="T483" t="b">
            <v>1</v>
          </cell>
          <cell r="W483" t="str">
            <v>ﾄｳｶｲﾄｳｷｮｳｼｮｳｹﾝｶﾌﾞｼｷｶﾞｲｼｬ</v>
          </cell>
          <cell r="X483" t="str">
            <v>東海東京証券株式会社</v>
          </cell>
          <cell r="Y483" t="str">
            <v>ﾊﾔｶﾜ ﾄｼﾕｷ</v>
          </cell>
          <cell r="Z483" t="str">
            <v>早川　敏之</v>
          </cell>
          <cell r="AA483" t="str">
            <v>5180001088789</v>
          </cell>
          <cell r="AB483">
            <v>72</v>
          </cell>
          <cell r="AC483" t="str">
            <v>証券、デリバティブ取引、ファンド型投資商品等</v>
          </cell>
          <cell r="AE483" t="str">
            <v/>
          </cell>
          <cell r="AG483" t="str">
            <v/>
          </cell>
          <cell r="AI483" t="str">
            <v/>
          </cell>
          <cell r="AK483" t="str">
            <v/>
          </cell>
          <cell r="AL483" t="str">
            <v>052-527-1111</v>
          </cell>
          <cell r="AM483" t="str">
            <v>450-6212</v>
          </cell>
          <cell r="AN483" t="str">
            <v>愛知県名古屋市中村区名駅四丁目7番1号</v>
          </cell>
        </row>
        <row r="484">
          <cell r="A484" t="str">
            <v>UU0473</v>
          </cell>
          <cell r="C484">
            <v>42998</v>
          </cell>
          <cell r="E484" t="str">
            <v>新規</v>
          </cell>
          <cell r="U484" t="b">
            <v>1</v>
          </cell>
          <cell r="W484" t="str">
            <v>ﾄｳｷｮｳｶｲｼﾞｮｳﾐﾚｱｼｮｳｶﾞｸﾀﾝｷﾎｹﾝｶﾌﾞｼｷｶﾞｲｼｬ</v>
          </cell>
          <cell r="X484" t="str">
            <v>東京海上ミレア少額短期保険株式会社</v>
          </cell>
          <cell r="Y484" t="str">
            <v>ﾌｼﾞｲ ﾘｭｳﾀ</v>
          </cell>
          <cell r="Z484" t="str">
            <v>藤井　竜太</v>
          </cell>
          <cell r="AA484" t="str">
            <v>9020001046288</v>
          </cell>
          <cell r="AB484">
            <v>70</v>
          </cell>
          <cell r="AC484" t="str">
            <v>損害保険</v>
          </cell>
          <cell r="AE484" t="str">
            <v/>
          </cell>
          <cell r="AG484" t="str">
            <v/>
          </cell>
          <cell r="AI484" t="str">
            <v/>
          </cell>
          <cell r="AK484" t="str">
            <v/>
          </cell>
          <cell r="AL484" t="str">
            <v>045-225-0031</v>
          </cell>
          <cell r="AM484" t="str">
            <v>220-8135</v>
          </cell>
          <cell r="AN484" t="str">
            <v>神奈川県横浜市西区みなとみらい2-2-1-1 横浜ランドマークタワー35階</v>
          </cell>
        </row>
        <row r="485">
          <cell r="A485" t="str">
            <v>UU0474</v>
          </cell>
          <cell r="C485">
            <v>42998</v>
          </cell>
          <cell r="E485" t="str">
            <v>新規</v>
          </cell>
          <cell r="J485" t="b">
            <v>1</v>
          </cell>
          <cell r="W485" t="str">
            <v>ﾆﾎﾝｺｰﾌﾟｷｮｳｻｲｾｲｶﾂｷｮｳﾄﾞｳｸﾐｱｲﾚﾝｺﾞｳｶｲ</v>
          </cell>
          <cell r="X485" t="str">
            <v>日本コープ共済生活協同組合連合会</v>
          </cell>
          <cell r="Y485" t="str">
            <v>ｵｷﾞﾊﾗ ﾀｶｼ</v>
          </cell>
          <cell r="Z485" t="str">
            <v>荻原　多加資</v>
          </cell>
          <cell r="AA485" t="str">
            <v>1040005004826</v>
          </cell>
          <cell r="AB485">
            <v>69</v>
          </cell>
          <cell r="AC485" t="str">
            <v>生命保険</v>
          </cell>
          <cell r="AD485">
            <v>70</v>
          </cell>
          <cell r="AE485" t="str">
            <v>損害保険</v>
          </cell>
          <cell r="AG485" t="str">
            <v/>
          </cell>
          <cell r="AI485" t="str">
            <v/>
          </cell>
          <cell r="AK485" t="str">
            <v/>
          </cell>
          <cell r="AL485" t="str">
            <v>03-6836-1300(組合員の声推進部：0120-497-350)</v>
          </cell>
          <cell r="AM485" t="str">
            <v>151-0051</v>
          </cell>
          <cell r="AN485" t="str">
            <v>東京都渋谷区千駄ヶ谷4-1-13</v>
          </cell>
        </row>
        <row r="486">
          <cell r="A486" t="str">
            <v>UU0475</v>
          </cell>
          <cell r="C486">
            <v>43000</v>
          </cell>
          <cell r="E486" t="str">
            <v>新規</v>
          </cell>
          <cell r="V486" t="b">
            <v>1</v>
          </cell>
          <cell r="W486" t="str">
            <v>ﾛｲﾔﾙｹｼｮｳﾋﾝｶﾌﾞｼｷｶﾞｲｼｬ</v>
          </cell>
          <cell r="X486" t="str">
            <v>ロイヤル化粧品株式会社</v>
          </cell>
          <cell r="Y486" t="str">
            <v>ﾓﾓｿﾞﾉ ﾀﾀﾞｼ</v>
          </cell>
          <cell r="Z486" t="str">
            <v>桃園　正</v>
          </cell>
          <cell r="AA486" t="str">
            <v>2010401052810</v>
          </cell>
          <cell r="AB486">
            <v>3</v>
          </cell>
          <cell r="AC486" t="str">
            <v>健康食品</v>
          </cell>
          <cell r="AD486">
            <v>32</v>
          </cell>
          <cell r="AE486" t="str">
            <v>化粧品、化粧用具</v>
          </cell>
          <cell r="AG486" t="str">
            <v/>
          </cell>
          <cell r="AI486" t="str">
            <v/>
          </cell>
          <cell r="AK486" t="str">
            <v/>
          </cell>
          <cell r="AL486" t="str">
            <v>代表：03-3560-6211(お客様相談室：0120-699-611)</v>
          </cell>
          <cell r="AM486" t="str">
            <v>106-0032</v>
          </cell>
          <cell r="AN486" t="str">
            <v>東京都港区六本木3-16-15</v>
          </cell>
          <cell r="BD486" t="str">
            <v>ﾓﾓｿﾞﾉ ﾀﾀﾞｼ</v>
          </cell>
          <cell r="BE486" t="str">
            <v>桃園　正</v>
          </cell>
          <cell r="BF486" t="str">
            <v>代表取締役</v>
          </cell>
          <cell r="BH486">
            <v>17521</v>
          </cell>
          <cell r="BI486">
            <v>69</v>
          </cell>
          <cell r="BJ486" t="str">
            <v>男性</v>
          </cell>
        </row>
        <row r="487">
          <cell r="A487" t="str">
            <v>UU0476</v>
          </cell>
          <cell r="C487">
            <v>42999</v>
          </cell>
          <cell r="E487" t="str">
            <v>新規</v>
          </cell>
          <cell r="U487" t="b">
            <v>1</v>
          </cell>
          <cell r="W487" t="str">
            <v>ｱｸｱｼｮｳｶﾞｸﾀﾝｷﾎｹﾝｶﾌﾞｼｷｶﾞｲｼｬ</v>
          </cell>
          <cell r="X487" t="str">
            <v>アクア少額短期保険株式会社</v>
          </cell>
          <cell r="Y487" t="str">
            <v>ﾊｯﾄﾘ ﾕﾀｶ</v>
          </cell>
          <cell r="Z487" t="str">
            <v>服部　豊</v>
          </cell>
          <cell r="AA487" t="str">
            <v>7120001103857</v>
          </cell>
          <cell r="AB487">
            <v>70</v>
          </cell>
          <cell r="AC487" t="str">
            <v>損害保険</v>
          </cell>
          <cell r="AE487" t="str">
            <v/>
          </cell>
          <cell r="AG487" t="str">
            <v/>
          </cell>
          <cell r="AI487" t="str">
            <v/>
          </cell>
          <cell r="AK487" t="str">
            <v/>
          </cell>
          <cell r="AL487" t="str">
            <v>06-6325-3330</v>
          </cell>
          <cell r="AM487" t="str">
            <v>533-0031</v>
          </cell>
          <cell r="AN487" t="str">
            <v>大阪府大阪市東淀川区西淡路1-1-32</v>
          </cell>
        </row>
        <row r="488">
          <cell r="A488" t="str">
            <v>UU0477</v>
          </cell>
          <cell r="C488">
            <v>42998</v>
          </cell>
          <cell r="E488" t="str">
            <v>新規</v>
          </cell>
          <cell r="U488" t="b">
            <v>1</v>
          </cell>
          <cell r="W488" t="str">
            <v>ｴｲ･ﾜﾝｼｮｳｶﾞｸﾀﾝｷﾎｹﾝｶﾌﾞｼｷｶﾞｲｼｬ</v>
          </cell>
          <cell r="X488" t="str">
            <v>エイ・ワン少額短期保険株式会社</v>
          </cell>
          <cell r="Y488" t="str">
            <v>ｶﾀﾔﾏ ﾂﾄﾑ</v>
          </cell>
          <cell r="Z488" t="str">
            <v>片山　勉</v>
          </cell>
          <cell r="AA488" t="str">
            <v>7120001119523</v>
          </cell>
          <cell r="AB488">
            <v>70</v>
          </cell>
          <cell r="AC488" t="str">
            <v>損害保険</v>
          </cell>
          <cell r="AE488" t="str">
            <v/>
          </cell>
          <cell r="AG488" t="str">
            <v/>
          </cell>
          <cell r="AI488" t="str">
            <v/>
          </cell>
          <cell r="AK488" t="str">
            <v/>
          </cell>
          <cell r="AL488" t="str">
            <v>06-4964-5519</v>
          </cell>
          <cell r="AM488" t="str">
            <v>541-0056</v>
          </cell>
          <cell r="AN488" t="str">
            <v>大阪府大阪市中央区久太郎町1-9-26-9F</v>
          </cell>
        </row>
        <row r="489">
          <cell r="A489" t="str">
            <v>UU0478</v>
          </cell>
          <cell r="C489">
            <v>42999</v>
          </cell>
          <cell r="E489" t="str">
            <v>新規</v>
          </cell>
          <cell r="I489" t="b">
            <v>1</v>
          </cell>
          <cell r="W489" t="str">
            <v>ﾐﾂﾋﾞｼﾕｰｴﾌｼﾞｪｲ ﾓﾙｶﾞﾝ･ｽﾀﾝﾚｰ ﾋﾟｰ ﾋﾞｰ ｼｮｳｹﾝｶﾌﾞｼｷｶﾞｲｼｬ</v>
          </cell>
          <cell r="X489" t="str">
            <v>三菱ＵＦＪモルガン・スタンレーＰＢ証券株式会社</v>
          </cell>
          <cell r="Y489" t="str">
            <v>ｱﾀﾞﾁ ｻﾄﾙ</v>
          </cell>
          <cell r="Z489" t="str">
            <v>足立　哲</v>
          </cell>
          <cell r="AA489" t="str">
            <v>9010001096111</v>
          </cell>
          <cell r="AB489">
            <v>72</v>
          </cell>
          <cell r="AC489" t="str">
            <v>証券、デリバティブ取引、ファンド型投資商品等</v>
          </cell>
          <cell r="AE489" t="str">
            <v/>
          </cell>
          <cell r="AG489" t="str">
            <v/>
          </cell>
          <cell r="AI489" t="str">
            <v/>
          </cell>
          <cell r="AK489" t="str">
            <v/>
          </cell>
          <cell r="AL489" t="str">
            <v>03-6311-3000（代表）</v>
          </cell>
          <cell r="AM489" t="str">
            <v>100-8148</v>
          </cell>
          <cell r="AN489" t="str">
            <v>東京都千代田区大手町1-9-5 大手町フィナンシャルシティ　ノースタワー</v>
          </cell>
        </row>
        <row r="490">
          <cell r="A490" t="str">
            <v>UU0479</v>
          </cell>
          <cell r="C490">
            <v>43003</v>
          </cell>
          <cell r="E490" t="str">
            <v>新規</v>
          </cell>
          <cell r="U490" t="b">
            <v>1</v>
          </cell>
          <cell r="W490" t="str">
            <v>ｼﾞｬﾊﾟﾝｼｮｳｶﾞｸﾀﾝｷﾎｹﾝｶﾌﾞｼｷｶﾞｲｼｬ</v>
          </cell>
          <cell r="X490" t="str">
            <v>ジャパン少額短期保険株式会社</v>
          </cell>
          <cell r="Y490" t="str">
            <v>ｽｷﾞﾓﾄ ｼｮｳｼﾞ</v>
          </cell>
          <cell r="Z490" t="str">
            <v>杉本　尚士</v>
          </cell>
          <cell r="AA490" t="str">
            <v>7010001121564</v>
          </cell>
          <cell r="AB490">
            <v>70</v>
          </cell>
          <cell r="AC490" t="str">
            <v>損害保険</v>
          </cell>
          <cell r="AE490" t="str">
            <v/>
          </cell>
          <cell r="AG490" t="str">
            <v/>
          </cell>
          <cell r="AI490" t="str">
            <v/>
          </cell>
          <cell r="AK490" t="str">
            <v/>
          </cell>
          <cell r="AL490" t="str">
            <v>03-3516-8550</v>
          </cell>
          <cell r="AM490" t="str">
            <v>100-0004</v>
          </cell>
          <cell r="AN490" t="str">
            <v>東京都千代田区大手町二丁目1番1号大手町野村ビル</v>
          </cell>
        </row>
        <row r="491">
          <cell r="A491" t="str">
            <v>UU0480</v>
          </cell>
          <cell r="C491">
            <v>43000</v>
          </cell>
          <cell r="E491" t="str">
            <v>新規</v>
          </cell>
          <cell r="L491" t="b">
            <v>1</v>
          </cell>
          <cell r="W491" t="str">
            <v>ｾﾞﾝｺｸｼﾞﾄﾞｳｼｬｷｮｳｻｲｷｮｳﾄﾞｳｸﾐｱｲﾚﾝｺﾞｳｶｲ</v>
          </cell>
          <cell r="X491" t="str">
            <v>全国自動車共済協同組合連合会</v>
          </cell>
          <cell r="Y491" t="str">
            <v>ｶｲﾁｮｳ ｺﾅｶﾞﾔ ﾏｻﾕｷ</v>
          </cell>
          <cell r="Z491" t="str">
            <v>会長　小長谷　政幸</v>
          </cell>
          <cell r="AA491" t="str">
            <v>7011105001280</v>
          </cell>
          <cell r="AB491">
            <v>70</v>
          </cell>
          <cell r="AC491" t="str">
            <v>損害保険</v>
          </cell>
          <cell r="AE491" t="str">
            <v/>
          </cell>
          <cell r="AG491" t="str">
            <v/>
          </cell>
          <cell r="AI491" t="str">
            <v/>
          </cell>
          <cell r="AK491" t="str">
            <v/>
          </cell>
          <cell r="AL491" t="str">
            <v>03-3267-1911</v>
          </cell>
          <cell r="AM491" t="str">
            <v>162-0844</v>
          </cell>
          <cell r="AN491" t="str">
            <v>東京都新宿区市谷八幡町14番地市ヶ谷中央ビル8階</v>
          </cell>
        </row>
        <row r="492">
          <cell r="A492" t="str">
            <v>UU0481</v>
          </cell>
          <cell r="C492">
            <v>43000</v>
          </cell>
          <cell r="E492" t="str">
            <v>新規</v>
          </cell>
          <cell r="L492" t="b">
            <v>1</v>
          </cell>
          <cell r="W492" t="str">
            <v>ｾﾞﾝﾆﾎﾝｶｻｲｷｮｳｻｲｷｮｳﾄﾞｳｸﾐｱｲﾚﾝｺﾞｳｶｲ</v>
          </cell>
          <cell r="X492" t="str">
            <v>全日本火災共済協同組合連合会</v>
          </cell>
          <cell r="Y492" t="str">
            <v>ｶｲﾁｮｳ ｶﾜｾ ｼｹﾞｵ</v>
          </cell>
          <cell r="Z492" t="str">
            <v>会長　川瀬　重雄</v>
          </cell>
          <cell r="AA492" t="str">
            <v>9010005002288</v>
          </cell>
          <cell r="AB492">
            <v>69</v>
          </cell>
          <cell r="AC492" t="str">
            <v>生命保険</v>
          </cell>
          <cell r="AD492">
            <v>70</v>
          </cell>
          <cell r="AE492" t="str">
            <v>損害保険</v>
          </cell>
          <cell r="AG492" t="str">
            <v/>
          </cell>
          <cell r="AI492" t="str">
            <v/>
          </cell>
          <cell r="AK492" t="str">
            <v/>
          </cell>
          <cell r="AL492" t="str">
            <v>03-3667-5111</v>
          </cell>
          <cell r="AM492" t="str">
            <v>103-0007</v>
          </cell>
          <cell r="AN492" t="str">
            <v>東京都中央区日本橋浜町2-11-2 日本橋中央ビル5F</v>
          </cell>
        </row>
        <row r="493">
          <cell r="A493" t="str">
            <v>UU0482</v>
          </cell>
          <cell r="C493">
            <v>43000</v>
          </cell>
          <cell r="E493" t="str">
            <v>新規</v>
          </cell>
          <cell r="U493" t="b">
            <v>1</v>
          </cell>
          <cell r="W493" t="str">
            <v>ﾆﾎﾝｼｮｳｶﾞｸﾀﾝｷﾎｹﾝｶﾌﾞｼｷｶﾞｲｼｬ</v>
          </cell>
          <cell r="X493" t="str">
            <v>日本少額短期保険株式会社</v>
          </cell>
          <cell r="Y493" t="str">
            <v>ｲｶﾞﾗｼ ﾏｻｱｷ</v>
          </cell>
          <cell r="Z493" t="str">
            <v>五十嵐　正明</v>
          </cell>
          <cell r="AA493" t="str">
            <v>3120001137974</v>
          </cell>
          <cell r="AB493">
            <v>69</v>
          </cell>
          <cell r="AC493" t="str">
            <v>生命保険</v>
          </cell>
          <cell r="AD493">
            <v>70</v>
          </cell>
          <cell r="AE493" t="str">
            <v>損害保険</v>
          </cell>
          <cell r="AG493" t="str">
            <v/>
          </cell>
          <cell r="AI493" t="str">
            <v/>
          </cell>
          <cell r="AK493" t="str">
            <v/>
          </cell>
          <cell r="AL493" t="str">
            <v>06-6485-6000</v>
          </cell>
          <cell r="AM493" t="str">
            <v>530-0011</v>
          </cell>
          <cell r="AN493" t="str">
            <v>大阪府大阪市北区大深町3-1</v>
          </cell>
        </row>
        <row r="494">
          <cell r="A494" t="str">
            <v>UU0483</v>
          </cell>
          <cell r="C494">
            <v>43003</v>
          </cell>
          <cell r="E494" t="str">
            <v>新規</v>
          </cell>
          <cell r="I494" t="b">
            <v>1</v>
          </cell>
          <cell r="T494" t="b">
            <v>1</v>
          </cell>
          <cell r="W494" t="str">
            <v>ﾐﾂﾋﾞｼﾕｰｴﾌｼﾞｪｲﾓﾙｶﾞﾝ･ｽﾀﾝﾚｰｼｮｳｹﾝｶﾌﾞｼｷｶﾞｲｼｬ</v>
          </cell>
          <cell r="X494" t="str">
            <v>三菱ＵＦＪモルガン・スタンレー証券株式会社</v>
          </cell>
          <cell r="Y494" t="str">
            <v>ﾅｶﾞｵｶ ﾀｶｼ</v>
          </cell>
          <cell r="Z494" t="str">
            <v>長岡　孝</v>
          </cell>
          <cell r="AA494" t="str">
            <v>4010001129098</v>
          </cell>
          <cell r="AB494">
            <v>72</v>
          </cell>
          <cell r="AC494" t="str">
            <v>証券、デリバティブ取引、ファンド型投資商品等</v>
          </cell>
          <cell r="AD494">
            <v>69</v>
          </cell>
          <cell r="AE494" t="str">
            <v>生命保険</v>
          </cell>
          <cell r="AF494">
            <v>73</v>
          </cell>
          <cell r="AG494" t="str">
            <v>融資サービス、他の金融関連サービス</v>
          </cell>
          <cell r="AI494" t="str">
            <v/>
          </cell>
          <cell r="AK494" t="str">
            <v/>
          </cell>
          <cell r="AL494" t="str">
            <v>03-6742-4050（業務企画部）</v>
          </cell>
          <cell r="AM494" t="str">
            <v>100-8127</v>
          </cell>
          <cell r="AN494" t="str">
            <v>東京都千代田区大手町1-9-2 大手町フィナンシャルシティ　グランキューブ</v>
          </cell>
        </row>
        <row r="495">
          <cell r="A495" t="str">
            <v>UU0484</v>
          </cell>
          <cell r="C495">
            <v>42999</v>
          </cell>
          <cell r="E495" t="str">
            <v>新規</v>
          </cell>
          <cell r="U495" t="b">
            <v>1</v>
          </cell>
          <cell r="W495" t="str">
            <v>ﾌﾟﾚﾐｱｼｮｳｶﾞｸﾀﾝｷﾎｹﾝｶﾌﾞｼｷｶﾞｲｼｬ</v>
          </cell>
          <cell r="X495" t="str">
            <v>プレミア少額短期保険株式会社</v>
          </cell>
          <cell r="Y495" t="str">
            <v>ﾓｷﾞ ﾄｵﾙ</v>
          </cell>
          <cell r="Z495" t="str">
            <v>毛木　徹</v>
          </cell>
          <cell r="AA495" t="str">
            <v>3010401095098</v>
          </cell>
          <cell r="AB495">
            <v>69</v>
          </cell>
          <cell r="AC495" t="str">
            <v>生命保険</v>
          </cell>
          <cell r="AD495">
            <v>70</v>
          </cell>
          <cell r="AE495" t="str">
            <v>損害保険</v>
          </cell>
          <cell r="AG495" t="str">
            <v/>
          </cell>
          <cell r="AI495" t="str">
            <v/>
          </cell>
          <cell r="AK495" t="str">
            <v/>
          </cell>
          <cell r="AL495" t="str">
            <v>03-5510-1101</v>
          </cell>
          <cell r="AM495" t="str">
            <v>105-0001</v>
          </cell>
          <cell r="AN495" t="str">
            <v>東京都港区虎ノ門1-8-12 虎ノ門第一ビル　4階</v>
          </cell>
        </row>
        <row r="496">
          <cell r="A496" t="str">
            <v>UU0485</v>
          </cell>
          <cell r="C496">
            <v>43005</v>
          </cell>
          <cell r="E496" t="str">
            <v>新規</v>
          </cell>
          <cell r="I496" t="b">
            <v>1</v>
          </cell>
          <cell r="O496" t="b">
            <v>1</v>
          </cell>
          <cell r="W496" t="str">
            <v>ﾐｽﾞﾎﾌﾄﾞｳｻﾝﾊﾝﾊﾞｲｶﾌﾞｼｷｶﾞｲｼｬ</v>
          </cell>
          <cell r="X496" t="str">
            <v>みずほ不動産販売株式会社</v>
          </cell>
          <cell r="Y496" t="str">
            <v>ﾀﾅｶ ｼﾝﾔ</v>
          </cell>
          <cell r="Z496" t="str">
            <v>田中　信哉</v>
          </cell>
          <cell r="AA496" t="str">
            <v>5010001036351</v>
          </cell>
          <cell r="AB496">
            <v>72</v>
          </cell>
          <cell r="AC496" t="str">
            <v>証券、デリバティブ取引、ファンド型投資商品等</v>
          </cell>
          <cell r="AD496">
            <v>93</v>
          </cell>
          <cell r="AE496" t="str">
            <v>土地・建物の売買、土地建物仲介サービス、不動産貸借</v>
          </cell>
          <cell r="AG496" t="str">
            <v/>
          </cell>
          <cell r="AI496" t="str">
            <v/>
          </cell>
          <cell r="AK496" t="str">
            <v/>
          </cell>
          <cell r="AL496" t="str">
            <v>03-5200-0531（お客さまサービス部：03-5200-1614）</v>
          </cell>
          <cell r="AM496" t="str">
            <v>103 - 0027</v>
          </cell>
          <cell r="AN496" t="str">
            <v>東京都中央区日本橋1丁目3番13号</v>
          </cell>
        </row>
        <row r="497">
          <cell r="A497" t="str">
            <v>UU0486</v>
          </cell>
          <cell r="C497">
            <v>43004</v>
          </cell>
          <cell r="E497" t="str">
            <v>新規</v>
          </cell>
          <cell r="U497" t="b">
            <v>1</v>
          </cell>
          <cell r="W497" t="str">
            <v>ｽﾏｲﾌﾟﾗｽｼｮｳｶﾞｸﾀﾝｷﾎｹﾝｶﾌﾞｼｷｶﾞｲｼｬ</v>
          </cell>
          <cell r="X497" t="str">
            <v>住まいぷらす少額短期保険株式会社</v>
          </cell>
          <cell r="Y497" t="str">
            <v>ｺﾄﾞｳ ﾏﾕﾐ</v>
          </cell>
          <cell r="Z497" t="str">
            <v>小堂　真由美</v>
          </cell>
          <cell r="AA497" t="str">
            <v>4011701019068</v>
          </cell>
          <cell r="AB497">
            <v>70</v>
          </cell>
          <cell r="AC497" t="str">
            <v>損害保険</v>
          </cell>
          <cell r="AE497" t="str">
            <v/>
          </cell>
          <cell r="AG497" t="str">
            <v/>
          </cell>
          <cell r="AI497" t="str">
            <v/>
          </cell>
          <cell r="AK497" t="str">
            <v/>
          </cell>
          <cell r="AL497" t="str">
            <v>03-6777-3104（お客様センター0120-444-605）</v>
          </cell>
          <cell r="AM497" t="str">
            <v>134-0088</v>
          </cell>
          <cell r="AN497" t="str">
            <v>東京都江戸川区西葛西3-22-21</v>
          </cell>
        </row>
        <row r="498">
          <cell r="A498" t="str">
            <v>UU0487</v>
          </cell>
          <cell r="C498">
            <v>43006</v>
          </cell>
          <cell r="E498" t="str">
            <v>新規</v>
          </cell>
          <cell r="V498" t="b">
            <v>1</v>
          </cell>
          <cell r="W498" t="str">
            <v>ｵｯﾍﾟﾝｹｼｮｳﾋﾝｶﾌﾞｼｷｶﾞｲｼｬ</v>
          </cell>
          <cell r="X498" t="str">
            <v>オッペン化粧品株式会社</v>
          </cell>
          <cell r="Y498" t="str">
            <v>ﾀｷｶﾜ ﾃﾙｱｷ</v>
          </cell>
          <cell r="Z498" t="str">
            <v>瀧川　照章</v>
          </cell>
          <cell r="AA498" t="str">
            <v>2120901005736</v>
          </cell>
          <cell r="AB498">
            <v>1</v>
          </cell>
          <cell r="AC498" t="str">
            <v>食料品</v>
          </cell>
          <cell r="AD498">
            <v>2</v>
          </cell>
          <cell r="AE498" t="str">
            <v>飲料、酒類</v>
          </cell>
          <cell r="AF498">
            <v>3</v>
          </cell>
          <cell r="AG498" t="str">
            <v>健康食品</v>
          </cell>
          <cell r="AH498">
            <v>32</v>
          </cell>
          <cell r="AI498" t="str">
            <v>化粧品、化粧用具</v>
          </cell>
          <cell r="AJ498">
            <v>34</v>
          </cell>
          <cell r="AK498" t="str">
            <v>歯磨き用品、入れ歯用品</v>
          </cell>
          <cell r="AL498" t="str">
            <v>06-6318-2500</v>
          </cell>
          <cell r="AM498" t="str">
            <v>564-8501</v>
          </cell>
          <cell r="AN498" t="str">
            <v>大阪府吹田市岸部南2-17-1</v>
          </cell>
          <cell r="BD498" t="str">
            <v>ﾀｷｶﾜ ﾃﾙｱｷ</v>
          </cell>
          <cell r="BE498" t="str">
            <v>瀧川　照章</v>
          </cell>
          <cell r="BF498" t="str">
            <v>代表取締役</v>
          </cell>
          <cell r="BH498">
            <v>26598</v>
          </cell>
          <cell r="BI498">
            <v>44</v>
          </cell>
          <cell r="BJ498" t="str">
            <v>男性</v>
          </cell>
          <cell r="BK498" t="str">
            <v>ｶﾂﾔﾏ ﾀｹﾋｺ</v>
          </cell>
          <cell r="BL498" t="str">
            <v>勝山　武彦</v>
          </cell>
          <cell r="BM498" t="str">
            <v>取締役</v>
          </cell>
          <cell r="BO498">
            <v>24062</v>
          </cell>
          <cell r="BP498">
            <v>51</v>
          </cell>
          <cell r="BQ498" t="str">
            <v>男性</v>
          </cell>
          <cell r="BR498" t="str">
            <v>ﾔﾏﾀﾞ ﾂｷﾞｵ</v>
          </cell>
          <cell r="BS498" t="str">
            <v>山田　次夫</v>
          </cell>
          <cell r="BT498" t="str">
            <v>取締役</v>
          </cell>
          <cell r="BV498">
            <v>17221</v>
          </cell>
          <cell r="BW498">
            <v>70</v>
          </cell>
          <cell r="BX498" t="str">
            <v>男性</v>
          </cell>
        </row>
        <row r="499">
          <cell r="A499" t="str">
            <v>UU0488</v>
          </cell>
          <cell r="C499">
            <v>43000</v>
          </cell>
          <cell r="E499" t="str">
            <v>新規</v>
          </cell>
          <cell r="U499" t="b">
            <v>1</v>
          </cell>
          <cell r="W499" t="str">
            <v>ｲｼｶﾞｶﾝｶﾞｴﾀｼｮｳｶﾞｸﾀﾝｷﾎｹﾝｶﾌﾞｼｷｶﾞｲｼｬ</v>
          </cell>
          <cell r="X499" t="str">
            <v>医師が考えた小額短期保険株式会社</v>
          </cell>
          <cell r="Y499" t="str">
            <v>ﾀﾞｲﾋｮｳﾄﾘｼﾏﾘﾔｸ ﾅｶﾞｼﾏ ｱｷﾗ</v>
          </cell>
          <cell r="Z499" t="str">
            <v>代表取締役　長島　章</v>
          </cell>
          <cell r="AA499" t="str">
            <v>7010001115649</v>
          </cell>
          <cell r="AB499">
            <v>69</v>
          </cell>
          <cell r="AC499" t="str">
            <v>生命保険</v>
          </cell>
          <cell r="AE499" t="str">
            <v/>
          </cell>
          <cell r="AG499" t="str">
            <v/>
          </cell>
          <cell r="AI499" t="str">
            <v/>
          </cell>
          <cell r="AK499" t="str">
            <v/>
          </cell>
          <cell r="AL499" t="str">
            <v>03-6661-2650</v>
          </cell>
          <cell r="AM499" t="str">
            <v>103-0026</v>
          </cell>
          <cell r="AN499" t="str">
            <v>東京都中央区日本橋兜町19番8号八重洲KHビル5階</v>
          </cell>
        </row>
        <row r="500">
          <cell r="A500" t="str">
            <v>UU0489</v>
          </cell>
          <cell r="C500">
            <v>43005</v>
          </cell>
          <cell r="E500" t="str">
            <v>新規</v>
          </cell>
          <cell r="I500" t="b">
            <v>1</v>
          </cell>
          <cell r="W500" t="str">
            <v>ｱｲｻﾞﾜｼｮｳｹﾝｶﾌﾞｼｷｶﾞｲｼｬ</v>
          </cell>
          <cell r="X500" t="str">
            <v>藍澤證券株式会社</v>
          </cell>
          <cell r="Y500" t="str">
            <v>ﾀﾞｲﾋｮｳﾄﾘｼﾏﾘﾔｸｼｬﾁｮｳ ｱｲｻﾞﾜ ﾓﾄﾔ</v>
          </cell>
          <cell r="Z500" t="str">
            <v>代表取締役社長　藍澤　基彌</v>
          </cell>
          <cell r="AA500" t="str">
            <v>5010001036574</v>
          </cell>
          <cell r="AB500">
            <v>72</v>
          </cell>
          <cell r="AC500" t="str">
            <v>証券、デリバティブ取引、ファンド型投資商品等</v>
          </cell>
          <cell r="AE500" t="str">
            <v/>
          </cell>
          <cell r="AG500" t="str">
            <v/>
          </cell>
          <cell r="AI500" t="str">
            <v/>
          </cell>
          <cell r="AK500" t="str">
            <v/>
          </cell>
          <cell r="AL500" t="str">
            <v>03-3272-3111（代表）（お客様相談課　0120-138-299）</v>
          </cell>
          <cell r="AM500" t="str">
            <v>103-0027</v>
          </cell>
          <cell r="AN500" t="str">
            <v>東京都中央区日本橋一丁目20番3号</v>
          </cell>
        </row>
        <row r="501">
          <cell r="A501" t="str">
            <v>UU0490</v>
          </cell>
          <cell r="C501">
            <v>42997</v>
          </cell>
          <cell r="E501" t="str">
            <v>新規</v>
          </cell>
          <cell r="I501" t="b">
            <v>1</v>
          </cell>
          <cell r="O501" t="b">
            <v>1</v>
          </cell>
          <cell r="T501" t="b">
            <v>1</v>
          </cell>
          <cell r="W501" t="str">
            <v>ﾀﾞｲﾜｼｮｳｹﾝｶﾌﾞｼｷｶﾞｲｼｬ</v>
          </cell>
          <cell r="X501" t="str">
            <v>大和証券株式会社</v>
          </cell>
          <cell r="Y501" t="str">
            <v>ﾅｶﾀ ｾｲｼﾞ</v>
          </cell>
          <cell r="Z501" t="str">
            <v>中田　誠司</v>
          </cell>
          <cell r="AA501" t="str">
            <v>9010001063235</v>
          </cell>
          <cell r="AB501">
            <v>69</v>
          </cell>
          <cell r="AC501" t="str">
            <v>生命保険</v>
          </cell>
          <cell r="AD501">
            <v>71</v>
          </cell>
          <cell r="AE501" t="str">
            <v>預貯金</v>
          </cell>
          <cell r="AF501">
            <v>72</v>
          </cell>
          <cell r="AG501" t="str">
            <v>証券、デリバティブ取引、ファンド型投資商品等</v>
          </cell>
          <cell r="AH501">
            <v>73</v>
          </cell>
          <cell r="AI501" t="str">
            <v>融資サービス、他の金融関連サービス</v>
          </cell>
          <cell r="AK501" t="str">
            <v/>
          </cell>
          <cell r="AL501" t="str">
            <v>03-5555-2111</v>
          </cell>
          <cell r="AM501" t="str">
            <v>100-6752</v>
          </cell>
          <cell r="AN501" t="str">
            <v>東京都千代田区丸の内1-9-1
グラントウキョウノースタワー</v>
          </cell>
        </row>
        <row r="502">
          <cell r="A502" t="str">
            <v>UU0491</v>
          </cell>
          <cell r="C502">
            <v>43004</v>
          </cell>
          <cell r="E502" t="str">
            <v>新規</v>
          </cell>
          <cell r="U502" t="b">
            <v>1</v>
          </cell>
          <cell r="W502" t="str">
            <v>ﾌﾟﾙﾃﾞﾝｼｬﾙｾｲﾒｲﾎｹﾝｶﾌﾞｼｷｶﾞｲｼｬ</v>
          </cell>
          <cell r="X502" t="str">
            <v>プルデンシャル生命保険株式会社</v>
          </cell>
          <cell r="Y502" t="str">
            <v>ｲﾁﾀﾆ ｼｮｳｲﾁﾛｳ</v>
          </cell>
          <cell r="Z502" t="str">
            <v>一谷　昇一郎</v>
          </cell>
          <cell r="AA502" t="str">
            <v>4010001028465</v>
          </cell>
          <cell r="AB502">
            <v>69</v>
          </cell>
          <cell r="AC502" t="str">
            <v>生命保険</v>
          </cell>
          <cell r="AE502" t="str">
            <v/>
          </cell>
          <cell r="AG502" t="str">
            <v/>
          </cell>
          <cell r="AI502" t="str">
            <v/>
          </cell>
          <cell r="AK502" t="str">
            <v/>
          </cell>
          <cell r="AL502" t="str">
            <v>03-5501-5500</v>
          </cell>
          <cell r="AM502" t="str">
            <v>100-0014</v>
          </cell>
          <cell r="AN502" t="str">
            <v>東京都千代田区永田町2-13-10　プルデンシャルタワー</v>
          </cell>
        </row>
        <row r="503">
          <cell r="A503" t="str">
            <v>UU0492</v>
          </cell>
          <cell r="C503">
            <v>43004</v>
          </cell>
          <cell r="E503" t="str">
            <v>新規</v>
          </cell>
          <cell r="V503" t="b">
            <v>1</v>
          </cell>
          <cell r="W503" t="str">
            <v>ﾗｲﾌﾊﾞﾝﾃｰｼﾞｼﾞｬﾊﾟﾝｶﾌﾞｼｷｶﾞｲｼｬ</v>
          </cell>
          <cell r="X503" t="str">
            <v>ライフバンテージジャパン株式会社</v>
          </cell>
          <cell r="Y503" t="str">
            <v>ｼｵｶﾜ ｴｲｲﾁ</v>
          </cell>
          <cell r="Z503" t="str">
            <v>塩川　英一</v>
          </cell>
          <cell r="AA503" t="str">
            <v>4010401097977</v>
          </cell>
          <cell r="AB503">
            <v>2</v>
          </cell>
          <cell r="AC503" t="str">
            <v>飲料、酒類</v>
          </cell>
          <cell r="AD503">
            <v>3</v>
          </cell>
          <cell r="AE503" t="str">
            <v>健康食品</v>
          </cell>
          <cell r="AF503">
            <v>32</v>
          </cell>
          <cell r="AG503" t="str">
            <v>化粧品、化粧用具</v>
          </cell>
          <cell r="AH503">
            <v>82</v>
          </cell>
          <cell r="AI503" t="str">
            <v>ペット動物、ペット用品、ペットサービス</v>
          </cell>
          <cell r="AK503" t="str">
            <v/>
          </cell>
          <cell r="AL503" t="str">
            <v>03-6431-7700</v>
          </cell>
          <cell r="AM503" t="str">
            <v>153-0064</v>
          </cell>
          <cell r="AN503" t="str">
            <v>東京都目黒区下目黒1-8-1アルコタワー16階</v>
          </cell>
          <cell r="BD503" t="str">
            <v>ｼｵｶﾜ ｴｲｲﾁ</v>
          </cell>
          <cell r="BE503" t="str">
            <v>塩川　英一</v>
          </cell>
          <cell r="BF503" t="str">
            <v>代表取締役社長</v>
          </cell>
          <cell r="BH503">
            <v>22859</v>
          </cell>
          <cell r="BI503">
            <v>55</v>
          </cell>
          <cell r="BJ503" t="str">
            <v>男性</v>
          </cell>
        </row>
        <row r="504">
          <cell r="A504" t="str">
            <v>UU0493</v>
          </cell>
          <cell r="C504">
            <v>43000</v>
          </cell>
          <cell r="E504" t="str">
            <v>新規</v>
          </cell>
          <cell r="U504" t="b">
            <v>1</v>
          </cell>
          <cell r="W504" t="str">
            <v>ﾏｺﾞｺﾛｼｮｳｶﾞｸﾀﾝｷﾎｹﾝｶﾌﾞｼｷｶﾞｲｼｬ</v>
          </cell>
          <cell r="X504" t="str">
            <v>まごころ少額短期保険株式会社</v>
          </cell>
          <cell r="Y504" t="str">
            <v>ｲｿｶﾞﾜ ｼﾞｭﾝ</v>
          </cell>
          <cell r="Z504" t="str">
            <v>五十川　純</v>
          </cell>
          <cell r="AA504" t="str">
            <v>9011001055750</v>
          </cell>
          <cell r="AB504">
            <v>69</v>
          </cell>
          <cell r="AC504" t="str">
            <v>生命保険</v>
          </cell>
          <cell r="AD504">
            <v>70</v>
          </cell>
          <cell r="AE504" t="str">
            <v>損害保険</v>
          </cell>
          <cell r="AG504" t="str">
            <v/>
          </cell>
          <cell r="AI504" t="str">
            <v/>
          </cell>
          <cell r="AK504" t="str">
            <v/>
          </cell>
          <cell r="AL504" t="str">
            <v>03-6303-9585</v>
          </cell>
          <cell r="AM504" t="str">
            <v>141-0031</v>
          </cell>
          <cell r="AN504" t="str">
            <v>東京都品川区西五反田3丁目6-20 いちご西五反田ビル3階</v>
          </cell>
        </row>
        <row r="505">
          <cell r="A505" t="str">
            <v>UU0494</v>
          </cell>
          <cell r="C505">
            <v>43005</v>
          </cell>
          <cell r="E505" t="str">
            <v>新規</v>
          </cell>
          <cell r="K505" t="b">
            <v>1</v>
          </cell>
          <cell r="W505" t="str">
            <v>ｻｶﾓﾄﾕｶｶﾌﾞｼｷｶﾞｲｼｬ</v>
          </cell>
          <cell r="X505" t="str">
            <v>坂本油化株式会社</v>
          </cell>
          <cell r="Y505" t="str">
            <v>ｻｶﾓﾄ ｶｽﾞﾅﾘ</v>
          </cell>
          <cell r="Z505" t="str">
            <v>坂本　一成</v>
          </cell>
          <cell r="AA505" t="str">
            <v>5120001051760</v>
          </cell>
          <cell r="AB505">
            <v>4</v>
          </cell>
          <cell r="AC505" t="str">
            <v>システムキッチン等</v>
          </cell>
          <cell r="AD505">
            <v>57</v>
          </cell>
          <cell r="AE505" t="str">
            <v>空調・冷暖房・給湯設備</v>
          </cell>
          <cell r="AF505">
            <v>18</v>
          </cell>
          <cell r="AG505" t="str">
            <v>ガス</v>
          </cell>
          <cell r="AH505">
            <v>20</v>
          </cell>
          <cell r="AI505" t="str">
            <v>水</v>
          </cell>
          <cell r="AJ505">
            <v>61</v>
          </cell>
          <cell r="AK505" t="str">
            <v>電気・ガス・石油供給設備</v>
          </cell>
          <cell r="AL505" t="str">
            <v>06-6322-1238</v>
          </cell>
          <cell r="AM505" t="str">
            <v>533-0032</v>
          </cell>
          <cell r="AN505" t="str">
            <v>大阪府大阪市東淀川区淡路1丁目19-18</v>
          </cell>
          <cell r="AO505" t="str">
            <v>野洲営業所</v>
          </cell>
          <cell r="AP505" t="str">
            <v>077-587-3329</v>
          </cell>
          <cell r="AQ505" t="str">
            <v>滋賀県野洲市北野1丁目23-10</v>
          </cell>
        </row>
        <row r="506">
          <cell r="A506" t="str">
            <v>UU0495</v>
          </cell>
          <cell r="C506">
            <v>43004</v>
          </cell>
          <cell r="E506" t="str">
            <v>新規</v>
          </cell>
          <cell r="I506" t="b">
            <v>1</v>
          </cell>
          <cell r="O506" t="b">
            <v>1</v>
          </cell>
          <cell r="W506" t="str">
            <v>ﾐﾂﾋﾞｼﾕｰｴﾌｼﾞｪｲﾌﾄﾞｳｻﾝﾊﾝﾊﾞｲｶﾌﾞｼｷｶﾞｲｼｬ</v>
          </cell>
          <cell r="X506" t="str">
            <v>三菱ＵＦＪ不動産販売株式会社</v>
          </cell>
          <cell r="Y506" t="str">
            <v>ﾀｹｳﾁ ﾉﾌﾞﾕｷ</v>
          </cell>
          <cell r="Z506" t="str">
            <v>竹内　伸行</v>
          </cell>
          <cell r="AA506" t="str">
            <v>5010001053529</v>
          </cell>
          <cell r="AB506">
            <v>93</v>
          </cell>
          <cell r="AC506" t="str">
            <v>土地・建物の売買、土地建物仲介サービス、不動産貸借</v>
          </cell>
          <cell r="AD506">
            <v>72</v>
          </cell>
          <cell r="AE506" t="str">
            <v>証券、デリバティブ取引、ファンド型投資商品等</v>
          </cell>
          <cell r="AG506" t="str">
            <v/>
          </cell>
          <cell r="AI506" t="str">
            <v/>
          </cell>
          <cell r="AK506" t="str">
            <v/>
          </cell>
          <cell r="AL506" t="str">
            <v>03-3212-1234(問い合わせ先：03-3237-3761)</v>
          </cell>
          <cell r="AM506" t="str">
            <v>100-0005</v>
          </cell>
          <cell r="AN506" t="str">
            <v>東京都千代田区丸の内一丁目2番1号　東京海上日動ビルディング本館地下1階</v>
          </cell>
        </row>
        <row r="507">
          <cell r="A507" t="str">
            <v>UU0496</v>
          </cell>
          <cell r="C507">
            <v>43003</v>
          </cell>
          <cell r="E507" t="str">
            <v>新規</v>
          </cell>
          <cell r="U507" t="b">
            <v>1</v>
          </cell>
          <cell r="W507" t="str">
            <v>ﾀﾞｲﾄﾞｳｾｲﾒｲﾎｹﾝｶﾌﾞｼｷｶﾞｲｼｬ</v>
          </cell>
          <cell r="X507" t="str">
            <v>大同生命保険株式会社</v>
          </cell>
          <cell r="Y507" t="str">
            <v>ｸﾄﾞｳ ﾐﾉﾙ</v>
          </cell>
          <cell r="Z507" t="str">
            <v>工藤　稔</v>
          </cell>
          <cell r="AA507" t="str">
            <v>1120001101172</v>
          </cell>
          <cell r="AB507">
            <v>69</v>
          </cell>
          <cell r="AC507" t="str">
            <v>生命保険</v>
          </cell>
          <cell r="AE507" t="str">
            <v/>
          </cell>
          <cell r="AG507" t="str">
            <v/>
          </cell>
          <cell r="AI507" t="str">
            <v/>
          </cell>
          <cell r="AK507" t="str">
            <v/>
          </cell>
          <cell r="AL507" t="str">
            <v>代表：06-6447-6111(コールセンター：0120-789-501)</v>
          </cell>
          <cell r="AM507" t="str">
            <v>550-0002</v>
          </cell>
          <cell r="AN507" t="str">
            <v>大阪府大阪市西区江戸堀1丁目2番1号</v>
          </cell>
        </row>
        <row r="508">
          <cell r="A508" t="str">
            <v>UU0497</v>
          </cell>
          <cell r="C508">
            <v>43005</v>
          </cell>
          <cell r="E508" t="str">
            <v>新規</v>
          </cell>
          <cell r="U508" t="b">
            <v>1</v>
          </cell>
          <cell r="W508" t="str">
            <v>ﾕｰﾐｰｴﾙｴｰｼｮｳｶﾞｸﾀﾝｷﾎｹﾝｶﾌﾞｼｷｶｲｼｬ</v>
          </cell>
          <cell r="X508" t="str">
            <v>ユーミーＬＡ少額短期保険株式会社</v>
          </cell>
          <cell r="Y508" t="str">
            <v>ｵｲﾇﾏ ﾖｼﾔｽ</v>
          </cell>
          <cell r="Z508" t="str">
            <v>生沼　良益</v>
          </cell>
          <cell r="AA508" t="str">
            <v>9370601003042</v>
          </cell>
          <cell r="AB508">
            <v>70</v>
          </cell>
          <cell r="AC508" t="str">
            <v>損害保険</v>
          </cell>
          <cell r="AE508" t="str">
            <v/>
          </cell>
          <cell r="AG508" t="str">
            <v/>
          </cell>
          <cell r="AI508" t="str">
            <v/>
          </cell>
          <cell r="AK508" t="str">
            <v/>
          </cell>
          <cell r="AL508" t="str">
            <v>022-796-3217</v>
          </cell>
          <cell r="AM508" t="str">
            <v>980-0803</v>
          </cell>
          <cell r="AN508" t="str">
            <v>宮城県仙台市青葉区国分町三丁目11番9号</v>
          </cell>
        </row>
        <row r="509">
          <cell r="A509" t="str">
            <v>UU0498</v>
          </cell>
          <cell r="C509">
            <v>43005</v>
          </cell>
          <cell r="E509" t="str">
            <v>新規</v>
          </cell>
          <cell r="U509" t="b">
            <v>1</v>
          </cell>
          <cell r="W509" t="str">
            <v>ﾆﾎﾝﾜｲﾄﾞｼｮｳｶﾞｸﾀﾝｷﾎｹﾝｶﾌﾞｼｷｶﾞｲｼｬ</v>
          </cell>
          <cell r="X509" t="str">
            <v>日本ワイド少額短期保険株式会社</v>
          </cell>
          <cell r="Y509" t="str">
            <v>ﾍﾞｯﾌﾟ ﾊｼﾞﾒ</v>
          </cell>
          <cell r="Z509" t="str">
            <v>別府　肇</v>
          </cell>
          <cell r="AA509" t="str">
            <v>9290001066714</v>
          </cell>
          <cell r="AB509">
            <v>69</v>
          </cell>
          <cell r="AC509" t="str">
            <v>生命保険</v>
          </cell>
          <cell r="AD509">
            <v>70</v>
          </cell>
          <cell r="AE509" t="str">
            <v>損害保険</v>
          </cell>
          <cell r="AG509" t="str">
            <v/>
          </cell>
          <cell r="AI509" t="str">
            <v/>
          </cell>
          <cell r="AK509" t="str">
            <v/>
          </cell>
          <cell r="AL509" t="str">
            <v>092-983-8014（お客様センター：0120-767-081）</v>
          </cell>
          <cell r="AM509" t="str">
            <v>818-0083</v>
          </cell>
          <cell r="AN509" t="str">
            <v>福岡県筑紫野市針摺中央2丁目16-8</v>
          </cell>
        </row>
        <row r="510">
          <cell r="A510" t="str">
            <v>UU0499</v>
          </cell>
          <cell r="C510">
            <v>43006</v>
          </cell>
          <cell r="E510" t="str">
            <v>新規</v>
          </cell>
          <cell r="O510" t="b">
            <v>1</v>
          </cell>
          <cell r="W510" t="str">
            <v>ﾀﾞｲﾄｳｹﾝﾀｸﾊﾟｰﾄﾅｰｽﾞｶﾌﾞｼｷｶﾞｲｼｬ</v>
          </cell>
          <cell r="X510" t="str">
            <v>大東建託パートナーズ株式会社</v>
          </cell>
          <cell r="Y510" t="str">
            <v>ﾀﾞｲﾋｮｳﾄﾘｼﾏﾘﾔｸｼｬﾁｮｳ ｻﾄｳ ｺｳｼﾞ</v>
          </cell>
          <cell r="Z510" t="str">
            <v>代表取締役社長　佐藤　功次</v>
          </cell>
          <cell r="AA510" t="str">
            <v>1010401016618</v>
          </cell>
          <cell r="AB510">
            <v>66</v>
          </cell>
          <cell r="AC510" t="str">
            <v>工事・建築・リフォームサービス</v>
          </cell>
          <cell r="AD510">
            <v>68</v>
          </cell>
          <cell r="AE510" t="str">
            <v>管理・保管サービス</v>
          </cell>
          <cell r="AG510" t="str">
            <v/>
          </cell>
          <cell r="AI510" t="str">
            <v/>
          </cell>
          <cell r="AK510" t="str">
            <v/>
          </cell>
          <cell r="AL510" t="str">
            <v>03-6718-9102</v>
          </cell>
          <cell r="AM510" t="str">
            <v>108-0075</v>
          </cell>
          <cell r="AN510" t="str">
            <v>東京都港区港南2丁目16番1号</v>
          </cell>
        </row>
        <row r="511">
          <cell r="A511" t="str">
            <v>UU0500</v>
          </cell>
          <cell r="C511">
            <v>43007</v>
          </cell>
          <cell r="E511" t="str">
            <v>新規</v>
          </cell>
          <cell r="K511" t="b">
            <v>1</v>
          </cell>
          <cell r="W511" t="str">
            <v>ｾｺﾑｶﾌﾞｼｷｶﾞｲｼｬ</v>
          </cell>
          <cell r="X511" t="str">
            <v>セコム株式会社</v>
          </cell>
          <cell r="Y511" t="str">
            <v>ﾅｶﾔﾏ ﾔｽｵ</v>
          </cell>
          <cell r="Z511" t="str">
            <v>中山　泰男</v>
          </cell>
          <cell r="AA511" t="str">
            <v>6011001035920</v>
          </cell>
          <cell r="AB511">
            <v>15</v>
          </cell>
          <cell r="AC511" t="str">
            <v>防災・防犯用品、防災・防犯設備</v>
          </cell>
          <cell r="AD511">
            <v>91</v>
          </cell>
          <cell r="AE511" t="str">
            <v>警備サービス</v>
          </cell>
          <cell r="AG511" t="str">
            <v/>
          </cell>
          <cell r="AI511" t="str">
            <v/>
          </cell>
          <cell r="AK511" t="str">
            <v/>
          </cell>
          <cell r="AL511" t="str">
            <v>03-5775-8110</v>
          </cell>
          <cell r="AM511" t="str">
            <v>150-0001</v>
          </cell>
          <cell r="AN511" t="str">
            <v>東京都渋谷区神宮前1丁目5番1号</v>
          </cell>
        </row>
        <row r="512">
          <cell r="A512" t="str">
            <v>UU0501</v>
          </cell>
          <cell r="C512">
            <v>43006</v>
          </cell>
          <cell r="E512" t="str">
            <v>新規</v>
          </cell>
          <cell r="K512" t="b">
            <v>1</v>
          </cell>
          <cell r="W512" t="str">
            <v>ｶﾌﾞｼｷｶﾞｲｼｬ ﾃﾞﾝｵﾝ</v>
          </cell>
          <cell r="X512" t="str">
            <v>株式会社　電温</v>
          </cell>
          <cell r="Y512" t="str">
            <v>ﾀｹﾀﾞ ﾄﾓｶｽﾞ</v>
          </cell>
          <cell r="Z512" t="str">
            <v>武田　倫和</v>
          </cell>
          <cell r="AA512" t="str">
            <v>3490001005459</v>
          </cell>
          <cell r="AB512">
            <v>57</v>
          </cell>
          <cell r="AC512" t="str">
            <v>空調・冷暖房・給湯設備</v>
          </cell>
          <cell r="AE512" t="str">
            <v/>
          </cell>
          <cell r="AG512" t="str">
            <v/>
          </cell>
          <cell r="AI512" t="str">
            <v/>
          </cell>
          <cell r="AK512" t="str">
            <v/>
          </cell>
          <cell r="AL512" t="str">
            <v>088-852-2506</v>
          </cell>
          <cell r="AM512" t="str">
            <v>781-1105</v>
          </cell>
          <cell r="AN512" t="str">
            <v>高知県土佐市蓮池2171-1</v>
          </cell>
          <cell r="AO512" t="str">
            <v>滋賀営業所</v>
          </cell>
          <cell r="AP512" t="str">
            <v>077-587-4100</v>
          </cell>
          <cell r="AQ512" t="str">
            <v>滋賀県野洲市小篠原469-1</v>
          </cell>
        </row>
        <row r="513">
          <cell r="A513" t="str">
            <v>UU0502</v>
          </cell>
          <cell r="C513">
            <v>43000</v>
          </cell>
          <cell r="E513" t="str">
            <v>新規</v>
          </cell>
          <cell r="U513" t="b">
            <v>1</v>
          </cell>
          <cell r="W513" t="str">
            <v>ﾍﾞﾙｼｮｳｶﾞｸﾀﾝｷﾎｹﾝｶﾌﾞｼｷｶﾞｲｼｬ</v>
          </cell>
          <cell r="X513" t="str">
            <v>ベル少額短期保険株式会社</v>
          </cell>
          <cell r="Y513" t="str">
            <v>ﾊﾀｴ ﾄｼﾐﾂ</v>
          </cell>
          <cell r="Z513" t="str">
            <v>波多江　利光</v>
          </cell>
          <cell r="AA513" t="str">
            <v>5290001016615</v>
          </cell>
          <cell r="AB513">
            <v>69</v>
          </cell>
          <cell r="AC513" t="str">
            <v>生命保険</v>
          </cell>
          <cell r="AE513" t="str">
            <v/>
          </cell>
          <cell r="AG513" t="str">
            <v/>
          </cell>
          <cell r="AI513" t="str">
            <v/>
          </cell>
          <cell r="AK513" t="str">
            <v/>
          </cell>
          <cell r="AL513" t="str">
            <v>092-474-4444（お客様相談室：0120-444-000）</v>
          </cell>
          <cell r="AM513" t="str">
            <v>812-0011</v>
          </cell>
          <cell r="AN513" t="str">
            <v>福岡県福岡市博多区博多駅前3丁目7番3号</v>
          </cell>
        </row>
        <row r="514">
          <cell r="A514" t="str">
            <v>UU0503</v>
          </cell>
          <cell r="C514">
            <v>43003</v>
          </cell>
          <cell r="E514" t="str">
            <v>新規</v>
          </cell>
          <cell r="U514" t="b">
            <v>1</v>
          </cell>
          <cell r="W514" t="str">
            <v>ｻｸﾗｼｮｳｶﾞｸﾀﾝｷﾎｹﾝｶﾌﾞｼｷｶｲｼｬ</v>
          </cell>
          <cell r="X514" t="str">
            <v>さくら少額短期保険株式会社</v>
          </cell>
          <cell r="Y514" t="str">
            <v>ﾀﾞｲﾋｮｳﾄﾘｼﾏﾘﾔｸ ｺﾏﾂ ﾖｼﾋｺ</v>
          </cell>
          <cell r="Z514" t="str">
            <v>代表取締役　小松　義彦</v>
          </cell>
          <cell r="AA514" t="str">
            <v>4013301030165</v>
          </cell>
          <cell r="AB514">
            <v>69</v>
          </cell>
          <cell r="AC514" t="str">
            <v>生命保険</v>
          </cell>
          <cell r="AD514">
            <v>70</v>
          </cell>
          <cell r="AE514" t="str">
            <v>損害保険</v>
          </cell>
          <cell r="AG514" t="str">
            <v/>
          </cell>
          <cell r="AI514" t="str">
            <v/>
          </cell>
          <cell r="AK514" t="str">
            <v/>
          </cell>
          <cell r="AL514" t="str">
            <v>03-5951-1090</v>
          </cell>
          <cell r="AM514" t="str">
            <v>171-0014　</v>
          </cell>
          <cell r="AN514" t="str">
            <v>東京都豊島区池袋2-16-13</v>
          </cell>
        </row>
        <row r="515">
          <cell r="A515" t="str">
            <v>UU0504</v>
          </cell>
          <cell r="C515">
            <v>43006</v>
          </cell>
          <cell r="E515" t="str">
            <v>新規</v>
          </cell>
          <cell r="I515" t="b">
            <v>0</v>
          </cell>
          <cell r="N515" t="b">
            <v>1</v>
          </cell>
          <cell r="U515" t="b">
            <v>0</v>
          </cell>
          <cell r="W515" t="str">
            <v>ｷｮｳﾄﾁｭｳｵｳｼﾝﾖｳｷﾝｺ</v>
          </cell>
          <cell r="X515" t="str">
            <v>京都中央信用金庫</v>
          </cell>
          <cell r="Y515" t="str">
            <v>ｼﾗﾊｾ ﾏｺﾄ</v>
          </cell>
          <cell r="Z515" t="str">
            <v>白波瀬　誠</v>
          </cell>
          <cell r="AA515" t="str">
            <v>8130005004513</v>
          </cell>
          <cell r="AB515">
            <v>69</v>
          </cell>
          <cell r="AC515" t="str">
            <v>生命保険</v>
          </cell>
          <cell r="AD515">
            <v>70</v>
          </cell>
          <cell r="AE515" t="str">
            <v>損害保険</v>
          </cell>
          <cell r="AF515">
            <v>71</v>
          </cell>
          <cell r="AG515" t="str">
            <v>預貯金</v>
          </cell>
          <cell r="AH515">
            <v>72</v>
          </cell>
          <cell r="AI515" t="str">
            <v>証券、デリバティブ取引、ファンド型投資商品等</v>
          </cell>
          <cell r="AJ515">
            <v>73</v>
          </cell>
          <cell r="AK515" t="str">
            <v>融資サービス、他の金融関連サービス</v>
          </cell>
          <cell r="AL515" t="str">
            <v>075-223-2525</v>
          </cell>
          <cell r="AM515" t="str">
            <v>600-8009</v>
          </cell>
          <cell r="AN515" t="str">
            <v>京都府京都市下京区四条通室町東入函谷鉾町91番地</v>
          </cell>
        </row>
        <row r="516">
          <cell r="A516" t="str">
            <v>UU0505</v>
          </cell>
          <cell r="C516">
            <v>43007</v>
          </cell>
          <cell r="E516" t="str">
            <v>新規</v>
          </cell>
          <cell r="U516" t="b">
            <v>1</v>
          </cell>
          <cell r="W516" t="str">
            <v>ｱｸｻﾀﾞｲﾚｸﾄｾｲﾒｲﾎｹﾝｶﾌﾞｼｷｶﾞｲｼｬ</v>
          </cell>
          <cell r="X516" t="str">
            <v>アクサダイレクト生命保険株式会社</v>
          </cell>
          <cell r="Y516" t="str">
            <v>ｻｲﾄｳ ﾋﾃﾞｱｷ</v>
          </cell>
          <cell r="Z516" t="str">
            <v>斎藤　英明</v>
          </cell>
          <cell r="AA516" t="str">
            <v>3010001132763</v>
          </cell>
          <cell r="AB516">
            <v>69</v>
          </cell>
          <cell r="AC516" t="str">
            <v>生命保険</v>
          </cell>
          <cell r="AE516" t="str">
            <v/>
          </cell>
          <cell r="AG516" t="str">
            <v/>
          </cell>
          <cell r="AI516" t="str">
            <v/>
          </cell>
          <cell r="AK516" t="str">
            <v/>
          </cell>
          <cell r="AL516" t="str">
            <v>03-5210-1531（カスタマーサービスセンター：0120-953-831）</v>
          </cell>
          <cell r="AM516" t="str">
            <v>102-0083</v>
          </cell>
          <cell r="AN516" t="str">
            <v>東京都千代田区麹町3-3-4　KDX麹町ビル8F</v>
          </cell>
        </row>
        <row r="517">
          <cell r="A517" t="str">
            <v>UU0506</v>
          </cell>
          <cell r="C517">
            <v>43007</v>
          </cell>
          <cell r="E517" t="str">
            <v>新規</v>
          </cell>
          <cell r="U517" t="b">
            <v>1</v>
          </cell>
          <cell r="W517" t="str">
            <v>ｶﾌﾞｼｷｶﾞｲｼｬ ｱｿｼｱｼｮｳｶﾞｸﾀﾝｷﾎｹﾝ</v>
          </cell>
          <cell r="X517" t="str">
            <v>株式会社 あそしあ少額短期保険</v>
          </cell>
          <cell r="Y517" t="str">
            <v>ｸﾘｻﾜ ｹﾝｽｹ</v>
          </cell>
          <cell r="Z517" t="str">
            <v>栗沢　研丞</v>
          </cell>
          <cell r="AA517" t="str">
            <v>1010001107164</v>
          </cell>
          <cell r="AB517">
            <v>70</v>
          </cell>
          <cell r="AC517" t="str">
            <v>損害保険</v>
          </cell>
          <cell r="AE517" t="str">
            <v/>
          </cell>
          <cell r="AG517" t="str">
            <v/>
          </cell>
          <cell r="AI517" t="str">
            <v/>
          </cell>
          <cell r="AK517" t="str">
            <v/>
          </cell>
          <cell r="AL517" t="str">
            <v>03-3265-9290（お客様サービスセンター：0120-936-120）</v>
          </cell>
          <cell r="AM517" t="str">
            <v>102-0073</v>
          </cell>
          <cell r="AN517" t="str">
            <v>東京都千代田区九段北3-2-5　九段北325ビル2階</v>
          </cell>
        </row>
        <row r="518">
          <cell r="A518" t="str">
            <v>UU0507</v>
          </cell>
          <cell r="C518">
            <v>43007</v>
          </cell>
          <cell r="E518" t="str">
            <v>新規</v>
          </cell>
          <cell r="U518" t="b">
            <v>1</v>
          </cell>
          <cell r="W518" t="str">
            <v>ｱﾝｼﾝｼｮｳｶﾞｸﾀﾝｷﾎｹﾝｶﾌﾞｼｷｶﾞｲｼｬ</v>
          </cell>
          <cell r="X518" t="str">
            <v>あんしん少額短期保険株式会社</v>
          </cell>
          <cell r="Y518" t="str">
            <v>ﾔﾏﾓﾄ ｹﾝｼﾞｭ</v>
          </cell>
          <cell r="Z518" t="str">
            <v>山本　賢寿</v>
          </cell>
          <cell r="AA518" t="str">
            <v>4030001015214</v>
          </cell>
          <cell r="AB518">
            <v>69</v>
          </cell>
          <cell r="AC518" t="str">
            <v>生命保険</v>
          </cell>
          <cell r="AD518">
            <v>70</v>
          </cell>
          <cell r="AE518" t="str">
            <v>損害保険</v>
          </cell>
          <cell r="AG518" t="str">
            <v/>
          </cell>
          <cell r="AI518" t="str">
            <v/>
          </cell>
          <cell r="AK518" t="str">
            <v/>
          </cell>
          <cell r="AL518" t="str">
            <v>048-658-2810（お客様専用ダイヤル：0120-685-336）</v>
          </cell>
          <cell r="AM518" t="str">
            <v>330-0855</v>
          </cell>
          <cell r="AN518" t="str">
            <v>埼玉県さいたま市大宮区上小町535</v>
          </cell>
        </row>
        <row r="519">
          <cell r="A519" t="str">
            <v>UU0508</v>
          </cell>
          <cell r="C519">
            <v>42998</v>
          </cell>
          <cell r="E519" t="str">
            <v>新規</v>
          </cell>
          <cell r="V519" t="b">
            <v>1</v>
          </cell>
          <cell r="W519" t="str">
            <v>ﾒﾅｰドｹｼｮｳﾋﾝ ﾍﾞｯｼｮｺｽﾓｽﾊﾝｼｬ</v>
          </cell>
          <cell r="X519" t="str">
            <v>メナード化粧品　別所コスモス販社</v>
          </cell>
          <cell r="Y519" t="str">
            <v>ﾌｶｶﾞﾜ ﾐﾕｷ</v>
          </cell>
          <cell r="Z519" t="str">
            <v>深川　美由紀</v>
          </cell>
          <cell r="AA519" t="str">
            <v/>
          </cell>
          <cell r="AB519">
            <v>32</v>
          </cell>
          <cell r="AC519" t="str">
            <v>化粧品、化粧用具</v>
          </cell>
          <cell r="AD519">
            <v>3</v>
          </cell>
          <cell r="AE519" t="str">
            <v>健康食品</v>
          </cell>
          <cell r="AF519">
            <v>23</v>
          </cell>
          <cell r="AG519" t="str">
            <v>紳士下着、婦人下着</v>
          </cell>
          <cell r="AH519">
            <v>26</v>
          </cell>
          <cell r="AI519" t="str">
            <v>アクセサリー、貴金属</v>
          </cell>
          <cell r="AK519" t="str">
            <v/>
          </cell>
          <cell r="AL519" t="str">
            <v>072-662-3318</v>
          </cell>
          <cell r="AM519" t="str">
            <v>569-0065</v>
          </cell>
          <cell r="AN519" t="str">
            <v>大阪府高槻市城西町11-11-30</v>
          </cell>
          <cell r="BD519" t="str">
            <v>ﾌｶｶﾞﾜ ﾐﾕｷ</v>
          </cell>
          <cell r="BE519" t="str">
            <v>深川　美由紀</v>
          </cell>
          <cell r="BH519">
            <v>25630</v>
          </cell>
          <cell r="BI519">
            <v>47</v>
          </cell>
          <cell r="BJ519" t="str">
            <v>女性</v>
          </cell>
        </row>
        <row r="520">
          <cell r="A520" t="str">
            <v>UU0509</v>
          </cell>
          <cell r="C520">
            <v>42998</v>
          </cell>
          <cell r="E520" t="str">
            <v>新規</v>
          </cell>
          <cell r="V520" t="b">
            <v>1</v>
          </cell>
          <cell r="W520" t="str">
            <v>ﾒﾅｰドｹｼｮｳﾋﾝ ｱｸｱｳｲﾝｸﾞﾀﾞｲｺｳﾃﾝ</v>
          </cell>
          <cell r="X520" t="str">
            <v>メナード化粧品　アクアウイング代行店</v>
          </cell>
          <cell r="Y520" t="str">
            <v>ｵﾉ ｹｲｺ</v>
          </cell>
          <cell r="Z520" t="str">
            <v>小野　桂子</v>
          </cell>
          <cell r="AA520" t="str">
            <v/>
          </cell>
          <cell r="AB520">
            <v>32</v>
          </cell>
          <cell r="AC520" t="str">
            <v>化粧品、化粧用具</v>
          </cell>
          <cell r="AD520">
            <v>3</v>
          </cell>
          <cell r="AE520" t="str">
            <v>健康食品</v>
          </cell>
          <cell r="AF520">
            <v>23</v>
          </cell>
          <cell r="AG520" t="str">
            <v>紳士下着、婦人下着</v>
          </cell>
          <cell r="AH520">
            <v>26</v>
          </cell>
          <cell r="AI520" t="str">
            <v>アクセサリー、貴金属</v>
          </cell>
          <cell r="AK520" t="str">
            <v/>
          </cell>
          <cell r="AL520" t="str">
            <v>077-575-7371</v>
          </cell>
          <cell r="AM520" t="str">
            <v>525-0055</v>
          </cell>
          <cell r="AN520" t="str">
            <v>滋賀県草津市野路町260-4番地</v>
          </cell>
          <cell r="BD520" t="str">
            <v>ｵﾉ ｹｲｺ</v>
          </cell>
          <cell r="BE520" t="str">
            <v>小野　桂子</v>
          </cell>
          <cell r="BH520">
            <v>26528</v>
          </cell>
          <cell r="BI520">
            <v>45</v>
          </cell>
          <cell r="BJ520" t="str">
            <v>女性</v>
          </cell>
        </row>
        <row r="521">
          <cell r="A521" t="str">
            <v>UU0510</v>
          </cell>
          <cell r="C521">
            <v>42997</v>
          </cell>
          <cell r="E521" t="str">
            <v>新規</v>
          </cell>
          <cell r="V521" t="b">
            <v>1</v>
          </cell>
          <cell r="W521" t="str">
            <v>ﾒﾅｰドｹｼｮｳﾋﾝ ｲｹﾉｻﾄｶｰﾘｰﾊｰﾄﾀﾞｲｺｳﾃﾝ</v>
          </cell>
          <cell r="X521" t="str">
            <v>メナード化粧品　池の里カーリーハート代行店</v>
          </cell>
          <cell r="Y521" t="str">
            <v>ｶﾄｳ ｴﾘ</v>
          </cell>
          <cell r="Z521" t="str">
            <v>加藤　恵里</v>
          </cell>
          <cell r="AA521" t="str">
            <v/>
          </cell>
          <cell r="AB521">
            <v>32</v>
          </cell>
          <cell r="AC521" t="str">
            <v>化粧品、化粧用具</v>
          </cell>
          <cell r="AD521">
            <v>3</v>
          </cell>
          <cell r="AE521" t="str">
            <v>健康食品</v>
          </cell>
          <cell r="AF521">
            <v>23</v>
          </cell>
          <cell r="AG521" t="str">
            <v>紳士下着、婦人下着</v>
          </cell>
          <cell r="AH521">
            <v>26</v>
          </cell>
          <cell r="AI521" t="str">
            <v>アクセサリー、貴金属</v>
          </cell>
          <cell r="AK521" t="str">
            <v/>
          </cell>
          <cell r="AL521" t="str">
            <v>077-521-5662</v>
          </cell>
          <cell r="AM521" t="str">
            <v>520-0827</v>
          </cell>
          <cell r="AN521" t="str">
            <v>滋賀県大津市池の里25-24</v>
          </cell>
          <cell r="BD521" t="str">
            <v>ｶﾄｳ ｴﾘ</v>
          </cell>
          <cell r="BE521" t="str">
            <v>加藤　恵里</v>
          </cell>
          <cell r="BH521">
            <v>25250</v>
          </cell>
          <cell r="BI521">
            <v>48</v>
          </cell>
          <cell r="BJ521" t="str">
            <v>女性</v>
          </cell>
        </row>
        <row r="522">
          <cell r="A522" t="str">
            <v>UU0511</v>
          </cell>
          <cell r="C522">
            <v>42997</v>
          </cell>
          <cell r="E522" t="str">
            <v>新規</v>
          </cell>
          <cell r="V522" t="b">
            <v>1</v>
          </cell>
          <cell r="W522" t="str">
            <v>ﾒﾅｰドｹｼｮｳﾋﾝ ｳﾂｸｼｶﾞｵｶﾊﾞﾝﾌﾞｰﾀﾞｲｺｳﾃﾝ</v>
          </cell>
          <cell r="X522" t="str">
            <v>メナード化粧品　美しが丘バンブー代行店</v>
          </cell>
          <cell r="Y522" t="str">
            <v>ｵﾉ ﾅｵﾐ</v>
          </cell>
          <cell r="Z522" t="str">
            <v>小野　直美</v>
          </cell>
          <cell r="AA522" t="str">
            <v/>
          </cell>
          <cell r="AB522">
            <v>32</v>
          </cell>
          <cell r="AC522" t="str">
            <v>化粧品、化粧用具</v>
          </cell>
          <cell r="AD522">
            <v>3</v>
          </cell>
          <cell r="AE522" t="str">
            <v>健康食品</v>
          </cell>
          <cell r="AF522">
            <v>23</v>
          </cell>
          <cell r="AG522" t="str">
            <v>紳士下着、婦人下着</v>
          </cell>
          <cell r="AH522">
            <v>26</v>
          </cell>
          <cell r="AI522" t="str">
            <v>アクセサリー、貴金属</v>
          </cell>
          <cell r="AK522" t="str">
            <v/>
          </cell>
          <cell r="AL522" t="str">
            <v>072-681-8584</v>
          </cell>
          <cell r="AM522" t="str">
            <v>569-1111</v>
          </cell>
          <cell r="AN522" t="str">
            <v>大阪府高槻市美しが丘1-10-28</v>
          </cell>
          <cell r="BD522" t="str">
            <v>ｵﾉ ﾅｵﾐ</v>
          </cell>
          <cell r="BE522" t="str">
            <v>小野　直美</v>
          </cell>
          <cell r="BH522">
            <v>25989</v>
          </cell>
          <cell r="BI522">
            <v>46</v>
          </cell>
          <cell r="BJ522" t="str">
            <v>女性</v>
          </cell>
        </row>
        <row r="523">
          <cell r="A523" t="str">
            <v>UU0512</v>
          </cell>
          <cell r="C523">
            <v>42996</v>
          </cell>
          <cell r="E523" t="str">
            <v>新規</v>
          </cell>
          <cell r="V523" t="b">
            <v>1</v>
          </cell>
          <cell r="W523" t="str">
            <v>ﾒﾅｰﾄﾞｹｼｮｳﾋﾝ ﾆｼﾔﾏﾓﾄﾀﾞｲｺｳﾃﾝ</v>
          </cell>
          <cell r="X523" t="str">
            <v>メナード化粧品　西山本代行店</v>
          </cell>
          <cell r="Y523" t="str">
            <v>ﾐﾔｳﾗ ｲｸｴ</v>
          </cell>
          <cell r="Z523" t="str">
            <v>宮浦　郁絵</v>
          </cell>
          <cell r="AA523" t="str">
            <v/>
          </cell>
          <cell r="AB523">
            <v>32</v>
          </cell>
          <cell r="AC523" t="str">
            <v>化粧品、化粧用具</v>
          </cell>
          <cell r="AD523">
            <v>3</v>
          </cell>
          <cell r="AE523" t="str">
            <v>健康食品</v>
          </cell>
          <cell r="AF523">
            <v>23</v>
          </cell>
          <cell r="AG523" t="str">
            <v>紳士下着、婦人下着</v>
          </cell>
          <cell r="AH523">
            <v>26</v>
          </cell>
          <cell r="AI523" t="str">
            <v>アクセサリー、貴金属</v>
          </cell>
          <cell r="AK523" t="str">
            <v/>
          </cell>
          <cell r="AL523" t="str">
            <v>080-6398-8780</v>
          </cell>
          <cell r="AM523" t="str">
            <v>581-0868</v>
          </cell>
          <cell r="AN523" t="str">
            <v>大阪府八尾市西山本町2-2-21 202号</v>
          </cell>
          <cell r="BD523" t="str">
            <v>ﾐﾔｳﾗ ｲｸｴ</v>
          </cell>
          <cell r="BE523" t="str">
            <v>宮浦　郁絵</v>
          </cell>
          <cell r="BH523">
            <v>30751</v>
          </cell>
          <cell r="BI523">
            <v>33</v>
          </cell>
          <cell r="BJ523" t="str">
            <v>女性</v>
          </cell>
        </row>
        <row r="524">
          <cell r="A524" t="str">
            <v>UU0513</v>
          </cell>
          <cell r="C524">
            <v>42998</v>
          </cell>
          <cell r="E524" t="str">
            <v>新規</v>
          </cell>
          <cell r="V524" t="b">
            <v>1</v>
          </cell>
          <cell r="W524" t="str">
            <v>ﾒﾅｰドｹｼｮｳﾋﾝ ﾀﾏｸｼﾋｶﾞｼﾀﾞｲｺｳﾃﾝ</v>
          </cell>
          <cell r="X524" t="str">
            <v>メナード化粧品　玉串東代行店</v>
          </cell>
          <cell r="Y524" t="str">
            <v>ｻｶｴﾀﾞ ﾅｵﾐ</v>
          </cell>
          <cell r="Z524" t="str">
            <v>坂枝　直美</v>
          </cell>
          <cell r="AA524" t="str">
            <v/>
          </cell>
          <cell r="AB524">
            <v>32</v>
          </cell>
          <cell r="AC524" t="str">
            <v>化粧品、化粧用具</v>
          </cell>
          <cell r="AD524">
            <v>3</v>
          </cell>
          <cell r="AE524" t="str">
            <v>健康食品</v>
          </cell>
          <cell r="AF524">
            <v>23</v>
          </cell>
          <cell r="AG524" t="str">
            <v>紳士下着、婦人下着</v>
          </cell>
          <cell r="AH524">
            <v>26</v>
          </cell>
          <cell r="AI524" t="str">
            <v>アクセサリー、貴金属</v>
          </cell>
          <cell r="AK524" t="str">
            <v/>
          </cell>
          <cell r="AL524" t="str">
            <v>080-5320-7030</v>
          </cell>
          <cell r="AM524" t="str">
            <v>578-0932</v>
          </cell>
          <cell r="AN524" t="str">
            <v>大阪府東大阪市玉串東2-4-42 106</v>
          </cell>
          <cell r="BD524" t="str">
            <v>ｻｶｴﾀﾞ ﾅｵﾐ</v>
          </cell>
          <cell r="BE524" t="str">
            <v>坂枝　直美</v>
          </cell>
          <cell r="BH524">
            <v>26684</v>
          </cell>
          <cell r="BI524">
            <v>44</v>
          </cell>
          <cell r="BJ524" t="str">
            <v>女性</v>
          </cell>
        </row>
        <row r="525">
          <cell r="A525" t="str">
            <v>UU0514</v>
          </cell>
          <cell r="C525">
            <v>42998</v>
          </cell>
          <cell r="E525" t="str">
            <v>新規</v>
          </cell>
          <cell r="V525" t="b">
            <v>1</v>
          </cell>
          <cell r="W525" t="str">
            <v>ﾒﾅｰドｹｼｮｳﾋﾝ ｱﾏｶﾞｻｷﾂｶｸﾞﾁﾊﾝｼｬ</v>
          </cell>
          <cell r="X525" t="str">
            <v>メナード化粧品　尼崎塚口販社</v>
          </cell>
          <cell r="Y525" t="str">
            <v>ｺﾏｲ ﾏｷ</v>
          </cell>
          <cell r="Z525" t="str">
            <v>駒井　麻紀</v>
          </cell>
          <cell r="AA525" t="str">
            <v/>
          </cell>
          <cell r="AB525">
            <v>32</v>
          </cell>
          <cell r="AC525" t="str">
            <v>化粧品、化粧用具</v>
          </cell>
          <cell r="AD525">
            <v>3</v>
          </cell>
          <cell r="AE525" t="str">
            <v>健康食品</v>
          </cell>
          <cell r="AF525">
            <v>23</v>
          </cell>
          <cell r="AG525" t="str">
            <v>紳士下着、婦人下着</v>
          </cell>
          <cell r="AH525">
            <v>26</v>
          </cell>
          <cell r="AI525" t="str">
            <v>アクセサリー、貴金属</v>
          </cell>
          <cell r="AK525" t="str">
            <v/>
          </cell>
          <cell r="AL525" t="str">
            <v>06-6437-3308</v>
          </cell>
          <cell r="AM525" t="str">
            <v>661-0032</v>
          </cell>
          <cell r="AN525" t="str">
            <v>兵庫県尼崎市武庫之荘東1-25-1 102</v>
          </cell>
          <cell r="BD525" t="str">
            <v>ｺﾏｲ ﾏｷ</v>
          </cell>
          <cell r="BE525" t="str">
            <v>駒井　麻紀</v>
          </cell>
          <cell r="BH525">
            <v>24985</v>
          </cell>
          <cell r="BI525">
            <v>49</v>
          </cell>
          <cell r="BJ525" t="str">
            <v>女性</v>
          </cell>
        </row>
        <row r="526">
          <cell r="A526" t="str">
            <v>UU0515</v>
          </cell>
          <cell r="C526">
            <v>42986</v>
          </cell>
          <cell r="E526" t="str">
            <v>新規</v>
          </cell>
          <cell r="V526" t="b">
            <v>1</v>
          </cell>
          <cell r="W526" t="str">
            <v>ﾒﾅｰドｹｼｮｳﾋﾝ ﾁｷﾞﾘﾀﾞｲｺｳﾃﾝ</v>
          </cell>
          <cell r="X526" t="str">
            <v>メナード化粧品　千亀利代行店</v>
          </cell>
          <cell r="Y526" t="str">
            <v>ｶﾒﾀﾞ ﾊﾂｺ</v>
          </cell>
          <cell r="Z526" t="str">
            <v>亀田　初子</v>
          </cell>
          <cell r="AA526" t="str">
            <v/>
          </cell>
          <cell r="AB526">
            <v>32</v>
          </cell>
          <cell r="AC526" t="str">
            <v>化粧品、化粧用具</v>
          </cell>
          <cell r="AD526">
            <v>3</v>
          </cell>
          <cell r="AE526" t="str">
            <v>健康食品</v>
          </cell>
          <cell r="AF526">
            <v>23</v>
          </cell>
          <cell r="AG526" t="str">
            <v>紳士下着、婦人下着</v>
          </cell>
          <cell r="AH526">
            <v>26</v>
          </cell>
          <cell r="AI526" t="str">
            <v>アクセサリー、貴金属</v>
          </cell>
          <cell r="AK526" t="str">
            <v/>
          </cell>
          <cell r="AL526" t="str">
            <v>090-7360-9992</v>
          </cell>
          <cell r="AM526" t="str">
            <v>596-0825</v>
          </cell>
          <cell r="AN526" t="str">
            <v>大阪府岸和田市土生町3丁目3番9-502号</v>
          </cell>
          <cell r="BD526" t="str">
            <v>ｶﾒﾀﾞ ﾊﾂｺ</v>
          </cell>
          <cell r="BE526" t="str">
            <v>亀田　初子</v>
          </cell>
          <cell r="BH526">
            <v>26691</v>
          </cell>
          <cell r="BI526">
            <v>44</v>
          </cell>
          <cell r="BJ526" t="str">
            <v>女性</v>
          </cell>
        </row>
        <row r="527">
          <cell r="A527" t="str">
            <v>UU0516</v>
          </cell>
          <cell r="C527">
            <v>42998</v>
          </cell>
          <cell r="E527" t="str">
            <v>新規</v>
          </cell>
          <cell r="V527" t="b">
            <v>1</v>
          </cell>
          <cell r="W527" t="str">
            <v>ﾒﾅｰドｹｼｮｳﾋﾝ ﾋﾗﾉﾆｼﾀﾞｲｺｳﾃﾝ</v>
          </cell>
          <cell r="X527" t="str">
            <v>メナード化粧品　平野西代行店</v>
          </cell>
          <cell r="Y527" t="str">
            <v>ﾆｼｸﾞﾁ ｱｷﾗ</v>
          </cell>
          <cell r="Z527" t="str">
            <v>西口　明</v>
          </cell>
          <cell r="AA527" t="str">
            <v/>
          </cell>
          <cell r="AB527">
            <v>32</v>
          </cell>
          <cell r="AC527" t="str">
            <v>化粧品、化粧用具</v>
          </cell>
          <cell r="AD527">
            <v>3</v>
          </cell>
          <cell r="AE527" t="str">
            <v>健康食品</v>
          </cell>
          <cell r="AF527">
            <v>23</v>
          </cell>
          <cell r="AG527" t="str">
            <v>紳士下着、婦人下着</v>
          </cell>
          <cell r="AH527">
            <v>26</v>
          </cell>
          <cell r="AI527" t="str">
            <v>アクセサリー、貴金属</v>
          </cell>
          <cell r="AK527" t="str">
            <v/>
          </cell>
          <cell r="AL527" t="str">
            <v>06-6790-9825</v>
          </cell>
          <cell r="AM527" t="str">
            <v>547-0022</v>
          </cell>
          <cell r="AN527" t="str">
            <v>大阪府大阪市平野区瓜破東1丁目11-20</v>
          </cell>
          <cell r="BD527" t="str">
            <v>ﾆｼｸﾞﾁ ｱｷﾗ</v>
          </cell>
          <cell r="BE527" t="str">
            <v>西口　明</v>
          </cell>
          <cell r="BH527">
            <v>17908</v>
          </cell>
          <cell r="BI527">
            <v>68</v>
          </cell>
          <cell r="BJ527" t="str">
            <v>男性</v>
          </cell>
        </row>
        <row r="528">
          <cell r="A528" t="str">
            <v>UU0517</v>
          </cell>
          <cell r="C528">
            <v>42998</v>
          </cell>
          <cell r="E528" t="str">
            <v>新規</v>
          </cell>
          <cell r="V528" t="b">
            <v>1</v>
          </cell>
          <cell r="W528" t="str">
            <v>ﾒﾅｰドｹｼｮｳﾋﾝ ﾀｶﾂｷｶﾜﾆｼﾀﾞｲｺｳﾃﾝ</v>
          </cell>
          <cell r="X528" t="str">
            <v>メナード化粧品　髙槻川西代行店</v>
          </cell>
          <cell r="Y528" t="str">
            <v>ﾏｴｼﾞ ﾄﾖｺ</v>
          </cell>
          <cell r="Z528" t="str">
            <v>前地　豊子</v>
          </cell>
          <cell r="AA528" t="str">
            <v/>
          </cell>
          <cell r="AB528">
            <v>32</v>
          </cell>
          <cell r="AC528" t="str">
            <v>化粧品、化粧用具</v>
          </cell>
          <cell r="AD528">
            <v>3</v>
          </cell>
          <cell r="AE528" t="str">
            <v>健康食品</v>
          </cell>
          <cell r="AF528">
            <v>23</v>
          </cell>
          <cell r="AG528" t="str">
            <v>紳士下着、婦人下着</v>
          </cell>
          <cell r="AH528">
            <v>26</v>
          </cell>
          <cell r="AI528" t="str">
            <v>アクセサリー、貴金属</v>
          </cell>
          <cell r="AK528" t="str">
            <v/>
          </cell>
          <cell r="AL528" t="str">
            <v>077-583-7146</v>
          </cell>
          <cell r="AM528" t="str">
            <v>524-0037</v>
          </cell>
          <cell r="AN528" t="str">
            <v>滋賀県守山市梅田町2-1-218　セルバ守山2F</v>
          </cell>
          <cell r="BD528" t="str">
            <v>ﾏｴｼﾞ ﾄﾖｺ</v>
          </cell>
          <cell r="BE528" t="str">
            <v>前地　豊子</v>
          </cell>
          <cell r="BH528">
            <v>17958</v>
          </cell>
          <cell r="BI528">
            <v>68</v>
          </cell>
          <cell r="BJ528" t="str">
            <v>女性</v>
          </cell>
        </row>
        <row r="529">
          <cell r="A529" t="str">
            <v>UU0518</v>
          </cell>
          <cell r="C529">
            <v>42991</v>
          </cell>
          <cell r="E529" t="str">
            <v>新規</v>
          </cell>
          <cell r="V529" t="b">
            <v>1</v>
          </cell>
          <cell r="W529" t="str">
            <v>ﾒﾅｰドｹｼｮｳﾋﾝ ﾓﾄﾊﾏｲｯﾁｮｳﾒﾀﾞｲｺｳﾃﾝ</v>
          </cell>
          <cell r="X529" t="str">
            <v>メナード化粧品　元浜1丁目代行店</v>
          </cell>
          <cell r="Y529" t="str">
            <v>ﾀｶﾂ ｻﾅｴ</v>
          </cell>
          <cell r="Z529" t="str">
            <v>髙津　早苗</v>
          </cell>
          <cell r="AA529" t="str">
            <v/>
          </cell>
          <cell r="AB529">
            <v>32</v>
          </cell>
          <cell r="AC529" t="str">
            <v>化粧品、化粧用具</v>
          </cell>
          <cell r="AD529">
            <v>3</v>
          </cell>
          <cell r="AE529" t="str">
            <v>健康食品</v>
          </cell>
          <cell r="AF529">
            <v>23</v>
          </cell>
          <cell r="AG529" t="str">
            <v>紳士下着、婦人下着</v>
          </cell>
          <cell r="AH529">
            <v>26</v>
          </cell>
          <cell r="AI529" t="str">
            <v>アクセサリー、貴金属</v>
          </cell>
          <cell r="AK529" t="str">
            <v/>
          </cell>
          <cell r="AL529" t="str">
            <v>080-3923-0508</v>
          </cell>
          <cell r="AM529" t="str">
            <v>660-0085</v>
          </cell>
          <cell r="AN529" t="str">
            <v>兵庫県尼崎市元浜1丁目26-1</v>
          </cell>
          <cell r="BD529" t="str">
            <v>ﾀｶﾂ ｻﾅｴ</v>
          </cell>
          <cell r="BE529" t="str">
            <v>髙津　早苗</v>
          </cell>
          <cell r="BH529">
            <v>27197</v>
          </cell>
          <cell r="BI529">
            <v>43</v>
          </cell>
          <cell r="BJ529" t="str">
            <v>女性</v>
          </cell>
        </row>
        <row r="530">
          <cell r="A530" t="str">
            <v>UU0519</v>
          </cell>
          <cell r="C530">
            <v>42991</v>
          </cell>
          <cell r="E530" t="str">
            <v>新規</v>
          </cell>
          <cell r="V530" t="b">
            <v>1</v>
          </cell>
          <cell r="W530" t="str">
            <v>ﾒﾅｰドｹｼｮｳﾋﾝ ﾆｼﾞｲﾛﾀﾞｲｺｳﾃﾝ</v>
          </cell>
          <cell r="X530" t="str">
            <v>メナード化粧品　虹色代行店</v>
          </cell>
          <cell r="Y530" t="str">
            <v>ｷｼﾀﾞ ｱｷｺ</v>
          </cell>
          <cell r="Z530" t="str">
            <v>岸田　亜希子</v>
          </cell>
          <cell r="AA530" t="str">
            <v/>
          </cell>
          <cell r="AB530">
            <v>32</v>
          </cell>
          <cell r="AC530" t="str">
            <v>化粧品、化粧用具</v>
          </cell>
          <cell r="AD530">
            <v>3</v>
          </cell>
          <cell r="AE530" t="str">
            <v>健康食品</v>
          </cell>
          <cell r="AF530">
            <v>23</v>
          </cell>
          <cell r="AG530" t="str">
            <v>紳士下着、婦人下着</v>
          </cell>
          <cell r="AH530">
            <v>26</v>
          </cell>
          <cell r="AI530" t="str">
            <v>アクセサリー、貴金属</v>
          </cell>
          <cell r="AK530" t="str">
            <v/>
          </cell>
          <cell r="AL530" t="str">
            <v>072-339-3560</v>
          </cell>
          <cell r="AM530" t="str">
            <v>580-0046</v>
          </cell>
          <cell r="AN530" t="str">
            <v>大阪府松原市三宅中2-5-3</v>
          </cell>
          <cell r="BD530" t="str">
            <v>ｷｼﾀﾞ ｱｷｺ</v>
          </cell>
          <cell r="BE530" t="str">
            <v>岸田　亜希子</v>
          </cell>
          <cell r="BH530">
            <v>24899</v>
          </cell>
          <cell r="BI530">
            <v>49</v>
          </cell>
          <cell r="BJ530" t="str">
            <v>女性</v>
          </cell>
        </row>
        <row r="531">
          <cell r="A531" t="str">
            <v>UU0520</v>
          </cell>
          <cell r="C531">
            <v>42976</v>
          </cell>
          <cell r="E531" t="str">
            <v>新規</v>
          </cell>
          <cell r="V531" t="b">
            <v>1</v>
          </cell>
          <cell r="W531" t="str">
            <v>ﾒﾅｰドｹｼｮｳﾋﾝ ｴｽﾍﾟﾗﾝｽﾚｰｳﾞﾀﾞｲｺｳﾃﾝ</v>
          </cell>
          <cell r="X531" t="str">
            <v>メナード化粧品　エスペランスレーヴ代行店</v>
          </cell>
          <cell r="Y531" t="str">
            <v>ﾂｼﾞﾓﾄ ｴﾘ</v>
          </cell>
          <cell r="Z531" t="str">
            <v>辻本　恵理</v>
          </cell>
          <cell r="AA531" t="str">
            <v/>
          </cell>
          <cell r="AB531">
            <v>32</v>
          </cell>
          <cell r="AC531" t="str">
            <v>化粧品、化粧用具</v>
          </cell>
          <cell r="AD531">
            <v>3</v>
          </cell>
          <cell r="AE531" t="str">
            <v>健康食品</v>
          </cell>
          <cell r="AF531">
            <v>23</v>
          </cell>
          <cell r="AG531" t="str">
            <v>紳士下着、婦人下着</v>
          </cell>
          <cell r="AH531">
            <v>26</v>
          </cell>
          <cell r="AI531" t="str">
            <v>アクセサリー、貴金属</v>
          </cell>
          <cell r="AK531" t="str">
            <v/>
          </cell>
          <cell r="AL531" t="str">
            <v>0742-36-2260</v>
          </cell>
          <cell r="AM531" t="str">
            <v>630-8114</v>
          </cell>
          <cell r="AN531" t="str">
            <v>奈良県奈良市芝辻町507-1 第2中村ビル103</v>
          </cell>
          <cell r="BD531" t="str">
            <v>ﾂｼﾞﾓﾄ ｴﾘ</v>
          </cell>
          <cell r="BE531" t="str">
            <v>辻本　恵理</v>
          </cell>
          <cell r="BH531">
            <v>26147</v>
          </cell>
          <cell r="BI531">
            <v>46</v>
          </cell>
          <cell r="BJ531" t="str">
            <v>女性</v>
          </cell>
        </row>
        <row r="532">
          <cell r="A532" t="str">
            <v>UU0521</v>
          </cell>
          <cell r="C532">
            <v>42988</v>
          </cell>
          <cell r="E532" t="str">
            <v>新規</v>
          </cell>
          <cell r="V532" t="b">
            <v>1</v>
          </cell>
          <cell r="W532" t="str">
            <v>ﾒﾅｰドｹｼｮｳﾋﾝ ｸﾉｷﾀﾞｲﾀﾞｲｺｳﾃﾝ</v>
          </cell>
          <cell r="X532" t="str">
            <v>メナード化粧品　久野喜台代行店</v>
          </cell>
          <cell r="Y532" t="str">
            <v>ｲﾃﾞ ﾏｷｺ</v>
          </cell>
          <cell r="Z532" t="str">
            <v>井出　万紀子</v>
          </cell>
          <cell r="AA532" t="str">
            <v/>
          </cell>
          <cell r="AB532">
            <v>32</v>
          </cell>
          <cell r="AC532" t="str">
            <v>化粧品、化粧用具</v>
          </cell>
          <cell r="AD532">
            <v>3</v>
          </cell>
          <cell r="AE532" t="str">
            <v>健康食品</v>
          </cell>
          <cell r="AF532">
            <v>23</v>
          </cell>
          <cell r="AG532" t="str">
            <v>紳士下着、婦人下着</v>
          </cell>
          <cell r="AH532">
            <v>26</v>
          </cell>
          <cell r="AI532" t="str">
            <v>アクセサリー、貴金属</v>
          </cell>
          <cell r="AK532" t="str">
            <v/>
          </cell>
          <cell r="AL532" t="str">
            <v>0721-40-1570</v>
          </cell>
          <cell r="AM532" t="str">
            <v>584-0074</v>
          </cell>
          <cell r="AN532" t="str">
            <v>大阪府富田林市久野喜台1-23-14</v>
          </cell>
          <cell r="BD532" t="str">
            <v>ｲﾃﾞ ﾏｷｺ</v>
          </cell>
          <cell r="BE532" t="str">
            <v>井出　万紀子</v>
          </cell>
          <cell r="BH532">
            <v>22765</v>
          </cell>
          <cell r="BI532">
            <v>55</v>
          </cell>
          <cell r="BJ532" t="str">
            <v>女性</v>
          </cell>
        </row>
        <row r="533">
          <cell r="A533" t="str">
            <v>UU0522</v>
          </cell>
          <cell r="C533">
            <v>42990</v>
          </cell>
          <cell r="E533" t="str">
            <v>新規</v>
          </cell>
          <cell r="V533" t="b">
            <v>1</v>
          </cell>
          <cell r="W533" t="str">
            <v>ﾒﾅｰドｹｼｮｳﾋﾝ ﾂｶﾊﾗｽﾐﾚﾀﾞｲｺｳﾃﾝ</v>
          </cell>
          <cell r="X533" t="str">
            <v>メナード化粧品　つかはらすみれ代行店</v>
          </cell>
          <cell r="Y533" t="str">
            <v>ﾊｼｸﾞﾁ ｶｽﾞﾐ</v>
          </cell>
          <cell r="Z533" t="str">
            <v>橋口　和美</v>
          </cell>
          <cell r="AA533" t="str">
            <v/>
          </cell>
          <cell r="AB533">
            <v>32</v>
          </cell>
          <cell r="AC533" t="str">
            <v>化粧品、化粧用具</v>
          </cell>
          <cell r="AD533">
            <v>3</v>
          </cell>
          <cell r="AE533" t="str">
            <v>健康食品</v>
          </cell>
          <cell r="AF533">
            <v>23</v>
          </cell>
          <cell r="AG533" t="str">
            <v>紳士下着、婦人下着</v>
          </cell>
          <cell r="AH533">
            <v>26</v>
          </cell>
          <cell r="AI533" t="str">
            <v>アクセサリー、貴金属</v>
          </cell>
          <cell r="AK533" t="str">
            <v/>
          </cell>
          <cell r="AL533" t="str">
            <v>072-685-8611</v>
          </cell>
          <cell r="AM533" t="str">
            <v>569-1121</v>
          </cell>
          <cell r="AN533" t="str">
            <v>大阪府高槻市真上町2-5-30</v>
          </cell>
          <cell r="BD533" t="str">
            <v>ﾊｼｸﾞﾁ ｶｽﾞﾐ</v>
          </cell>
          <cell r="BE533" t="str">
            <v>橋口　和美</v>
          </cell>
          <cell r="BH533">
            <v>22481</v>
          </cell>
          <cell r="BI533">
            <v>56</v>
          </cell>
          <cell r="BJ533" t="str">
            <v>女性</v>
          </cell>
        </row>
        <row r="534">
          <cell r="A534" t="str">
            <v>UU0523</v>
          </cell>
          <cell r="C534">
            <v>42987</v>
          </cell>
          <cell r="E534" t="str">
            <v>新規</v>
          </cell>
          <cell r="V534" t="b">
            <v>1</v>
          </cell>
          <cell r="W534" t="str">
            <v>ﾒﾅｰドｹｼｮｳﾋﾝ ｵｲｿﾆｭｰﾀｳﾝﾀﾞｲｺｳﾃﾝ</v>
          </cell>
          <cell r="X534" t="str">
            <v>メナード化粧品　老蘇ニュータウン代行店</v>
          </cell>
          <cell r="Y534" t="str">
            <v>ﾀﾅﾍﾞ ﾐﾄﾞﾘ</v>
          </cell>
          <cell r="Z534" t="str">
            <v>田邉　みどり</v>
          </cell>
          <cell r="AA534" t="str">
            <v/>
          </cell>
          <cell r="AB534">
            <v>32</v>
          </cell>
          <cell r="AC534" t="str">
            <v>化粧品、化粧用具</v>
          </cell>
          <cell r="AD534">
            <v>3</v>
          </cell>
          <cell r="AE534" t="str">
            <v>健康食品</v>
          </cell>
          <cell r="AF534">
            <v>23</v>
          </cell>
          <cell r="AG534" t="str">
            <v>紳士下着、婦人下着</v>
          </cell>
          <cell r="AH534">
            <v>26</v>
          </cell>
          <cell r="AI534" t="str">
            <v>アクセサリー、貴金属</v>
          </cell>
          <cell r="AK534" t="str">
            <v/>
          </cell>
          <cell r="AL534" t="str">
            <v>0748-46-2312</v>
          </cell>
          <cell r="AM534" t="str">
            <v>521-1334</v>
          </cell>
          <cell r="AN534" t="str">
            <v>滋賀県近江八幡市安土町西老蘇221-10</v>
          </cell>
          <cell r="BD534" t="str">
            <v>ﾀﾅﾍﾞ ﾐﾄﾞﾘ</v>
          </cell>
          <cell r="BE534" t="str">
            <v>田邉　みどり</v>
          </cell>
          <cell r="BH534">
            <v>23540</v>
          </cell>
          <cell r="BI534">
            <v>53</v>
          </cell>
          <cell r="BJ534" t="str">
            <v>女性</v>
          </cell>
        </row>
        <row r="535">
          <cell r="A535" t="str">
            <v>UU0524</v>
          </cell>
          <cell r="C535">
            <v>42988</v>
          </cell>
          <cell r="E535" t="str">
            <v>新規</v>
          </cell>
          <cell r="V535" t="b">
            <v>1</v>
          </cell>
          <cell r="W535" t="str">
            <v>ﾒﾅｰドｹｼｮｳﾋﾝ ｵｳﾐﾌﾛﾘﾀﾞﾀﾞｲｺｳﾃﾝ</v>
          </cell>
          <cell r="X535" t="str">
            <v>メナード化粧品　近江フロリダ代行店</v>
          </cell>
          <cell r="Y535" t="str">
            <v>ｵｵﾊｼ ｹｲｺ</v>
          </cell>
          <cell r="Z535" t="str">
            <v>大橋　啓子</v>
          </cell>
          <cell r="AA535" t="str">
            <v/>
          </cell>
          <cell r="AB535">
            <v>32</v>
          </cell>
          <cell r="AC535" t="str">
            <v>化粧品、化粧用具</v>
          </cell>
          <cell r="AD535">
            <v>3</v>
          </cell>
          <cell r="AE535" t="str">
            <v>健康食品</v>
          </cell>
          <cell r="AF535">
            <v>23</v>
          </cell>
          <cell r="AG535" t="str">
            <v>紳士下着、婦人下着</v>
          </cell>
          <cell r="AH535">
            <v>26</v>
          </cell>
          <cell r="AI535" t="str">
            <v>アクセサリー、貴金属</v>
          </cell>
          <cell r="AK535" t="str">
            <v/>
          </cell>
          <cell r="AL535" t="str">
            <v>0748-37-2361</v>
          </cell>
          <cell r="AM535" t="str">
            <v>523-0015</v>
          </cell>
          <cell r="AN535" t="str">
            <v>滋賀県近江八幡市上田町1041-13</v>
          </cell>
          <cell r="BD535" t="str">
            <v>ｵｵﾊｼ ｹｲｺ</v>
          </cell>
          <cell r="BE535" t="str">
            <v>大橋　啓子</v>
          </cell>
          <cell r="BH535">
            <v>28289</v>
          </cell>
          <cell r="BI535">
            <v>40</v>
          </cell>
          <cell r="BJ535" t="str">
            <v>女性</v>
          </cell>
        </row>
        <row r="536">
          <cell r="A536" t="str">
            <v>UU0525</v>
          </cell>
          <cell r="C536">
            <v>42997</v>
          </cell>
          <cell r="E536" t="str">
            <v>新規</v>
          </cell>
          <cell r="V536" t="b">
            <v>1</v>
          </cell>
          <cell r="W536" t="str">
            <v>ﾒﾅｰドｹｼｮｳﾋﾝ ﾅﾝｺｳﾎﾟｰﾄﾀｳﾝﾀﾞｲｺｳﾃﾝ</v>
          </cell>
          <cell r="X536" t="str">
            <v>メナード化粧品　南港ポートタウン代行店</v>
          </cell>
          <cell r="Y536" t="str">
            <v>ﾏｽｺ ｱｹﾐ</v>
          </cell>
          <cell r="Z536" t="str">
            <v>益子　明美</v>
          </cell>
          <cell r="AA536" t="str">
            <v/>
          </cell>
          <cell r="AB536">
            <v>32</v>
          </cell>
          <cell r="AC536" t="str">
            <v>化粧品、化粧用具</v>
          </cell>
          <cell r="AD536">
            <v>3</v>
          </cell>
          <cell r="AE536" t="str">
            <v>健康食品</v>
          </cell>
          <cell r="AF536">
            <v>23</v>
          </cell>
          <cell r="AG536" t="str">
            <v>紳士下着、婦人下着</v>
          </cell>
          <cell r="AH536">
            <v>26</v>
          </cell>
          <cell r="AI536" t="str">
            <v>アクセサリー、貴金属</v>
          </cell>
          <cell r="AK536" t="str">
            <v/>
          </cell>
          <cell r="AL536" t="str">
            <v>090-1679-3689</v>
          </cell>
          <cell r="AM536" t="str">
            <v>559-0033</v>
          </cell>
          <cell r="AN536" t="str">
            <v>大阪府大阪市住之江区南港中5-3-43 807</v>
          </cell>
          <cell r="BD536" t="str">
            <v>ﾏｽｺ ｱｹﾐ</v>
          </cell>
          <cell r="BE536" t="str">
            <v>益子　明美</v>
          </cell>
          <cell r="BH536">
            <v>24738</v>
          </cell>
          <cell r="BI536">
            <v>50</v>
          </cell>
          <cell r="BJ536" t="str">
            <v>女性</v>
          </cell>
        </row>
        <row r="537">
          <cell r="A537" t="str">
            <v>UU0526</v>
          </cell>
          <cell r="C537">
            <v>42990</v>
          </cell>
          <cell r="E537" t="str">
            <v>新規</v>
          </cell>
          <cell r="V537" t="b">
            <v>1</v>
          </cell>
          <cell r="W537" t="str">
            <v>ﾒﾅｰドｹｼｮｳﾋﾝ ﾋｶﾞｼﾔﾏﾓﾄｲｯﾁｮｳﾒﾀﾞｲｺｳﾃﾝ</v>
          </cell>
          <cell r="X537" t="str">
            <v>メナード化粧品　東山本1丁目代行店</v>
          </cell>
          <cell r="Y537" t="str">
            <v>ｲｹｷﾞ ｽﾐｺ</v>
          </cell>
          <cell r="Z537" t="str">
            <v>池木　純子</v>
          </cell>
          <cell r="AA537" t="str">
            <v/>
          </cell>
          <cell r="AB537">
            <v>32</v>
          </cell>
          <cell r="AC537" t="str">
            <v>化粧品、化粧用具</v>
          </cell>
          <cell r="AD537">
            <v>3</v>
          </cell>
          <cell r="AE537" t="str">
            <v>健康食品</v>
          </cell>
          <cell r="AF537">
            <v>23</v>
          </cell>
          <cell r="AG537" t="str">
            <v>紳士下着、婦人下着</v>
          </cell>
          <cell r="AH537">
            <v>26</v>
          </cell>
          <cell r="AI537" t="str">
            <v>アクセサリー、貴金属</v>
          </cell>
          <cell r="AK537" t="str">
            <v/>
          </cell>
          <cell r="AL537" t="str">
            <v>090-9935-7897</v>
          </cell>
          <cell r="AM537" t="str">
            <v>581-0847</v>
          </cell>
          <cell r="AN537" t="str">
            <v>大阪府八尾市東山本町1丁目12-28</v>
          </cell>
          <cell r="BD537" t="str">
            <v>ｲｹｷﾞ ｽﾐｺ</v>
          </cell>
          <cell r="BE537" t="str">
            <v>池木　純子</v>
          </cell>
          <cell r="BH537">
            <v>27875</v>
          </cell>
          <cell r="BI537">
            <v>40</v>
          </cell>
          <cell r="BJ537" t="str">
            <v>女性</v>
          </cell>
        </row>
        <row r="538">
          <cell r="A538" t="str">
            <v>UU0527</v>
          </cell>
          <cell r="C538">
            <v>42990</v>
          </cell>
          <cell r="E538" t="str">
            <v>新規</v>
          </cell>
          <cell r="V538" t="b">
            <v>1</v>
          </cell>
          <cell r="W538" t="str">
            <v>ﾒﾅｰﾄﾞｹｼｮｳﾋﾝ ｱｽﾙﾍﾞﾙﾃﾞﾀﾞｲｺｳﾃﾝ</v>
          </cell>
          <cell r="X538" t="str">
            <v>メナード化粧品　アスルベルデ代行店</v>
          </cell>
          <cell r="Y538" t="str">
            <v>ﾏﾙｵｶ ｴﾐｺ</v>
          </cell>
          <cell r="Z538" t="str">
            <v>圓岡　恵美子</v>
          </cell>
          <cell r="AA538" t="str">
            <v/>
          </cell>
          <cell r="AB538">
            <v>32</v>
          </cell>
          <cell r="AC538" t="str">
            <v>化粧品、化粧用具</v>
          </cell>
          <cell r="AD538">
            <v>3</v>
          </cell>
          <cell r="AE538" t="str">
            <v>健康食品</v>
          </cell>
          <cell r="AF538">
            <v>23</v>
          </cell>
          <cell r="AG538" t="str">
            <v>紳士下着、婦人下着</v>
          </cell>
          <cell r="AH538">
            <v>26</v>
          </cell>
          <cell r="AI538" t="str">
            <v>アクセサリー、貴金属</v>
          </cell>
          <cell r="AK538" t="str">
            <v/>
          </cell>
          <cell r="AL538" t="str">
            <v>0721-69-4774</v>
          </cell>
          <cell r="AM538" t="str">
            <v>584-0024</v>
          </cell>
          <cell r="AN538" t="str">
            <v>大阪府富田林市若松町2-2-13 樋口ビル1F</v>
          </cell>
          <cell r="BD538" t="str">
            <v>ﾏﾙｵｶ ｴﾐｺ</v>
          </cell>
          <cell r="BE538" t="str">
            <v>圓岡　恵美子</v>
          </cell>
          <cell r="BH538">
            <v>24282</v>
          </cell>
          <cell r="BI538">
            <v>51</v>
          </cell>
          <cell r="BJ538" t="str">
            <v>女性</v>
          </cell>
        </row>
        <row r="539">
          <cell r="A539" t="str">
            <v>UU0528</v>
          </cell>
          <cell r="C539">
            <v>42998</v>
          </cell>
          <cell r="E539" t="str">
            <v>新規</v>
          </cell>
          <cell r="V539" t="b">
            <v>1</v>
          </cell>
          <cell r="W539" t="str">
            <v>ﾒﾅｰドｹｼｮｳﾋﾝ ｷﾂﾞｶﾞﾜｻｶﾞﾅｶﾀﾞｲｺｳﾃﾝ</v>
          </cell>
          <cell r="X539" t="str">
            <v>メナード化粧品　木津川さがなか代行店</v>
          </cell>
          <cell r="Y539" t="str">
            <v>ﾔﾏｸﾞﾁ ﾏﾘ</v>
          </cell>
          <cell r="Z539" t="str">
            <v>山口　万里</v>
          </cell>
          <cell r="AA539" t="str">
            <v/>
          </cell>
          <cell r="AB539">
            <v>32</v>
          </cell>
          <cell r="AC539" t="str">
            <v>化粧品、化粧用具</v>
          </cell>
          <cell r="AD539">
            <v>3</v>
          </cell>
          <cell r="AE539" t="str">
            <v>健康食品</v>
          </cell>
          <cell r="AF539">
            <v>23</v>
          </cell>
          <cell r="AG539" t="str">
            <v>紳士下着、婦人下着</v>
          </cell>
          <cell r="AH539">
            <v>26</v>
          </cell>
          <cell r="AI539" t="str">
            <v>アクセサリー、貴金属</v>
          </cell>
          <cell r="AK539" t="str">
            <v/>
          </cell>
          <cell r="AL539" t="str">
            <v>0774-29-5771</v>
          </cell>
          <cell r="AM539" t="str">
            <v>619-0222</v>
          </cell>
          <cell r="AN539" t="str">
            <v>京都府木津川市相楽一新堂3-14</v>
          </cell>
          <cell r="BD539" t="str">
            <v>ﾔﾏｸﾞﾁ ﾏﾘ</v>
          </cell>
          <cell r="BE539" t="str">
            <v>山口　万里</v>
          </cell>
          <cell r="BH539">
            <v>28106</v>
          </cell>
          <cell r="BI539">
            <v>41</v>
          </cell>
          <cell r="BJ539" t="str">
            <v>女性</v>
          </cell>
        </row>
        <row r="540">
          <cell r="A540" t="str">
            <v>UU0529</v>
          </cell>
          <cell r="C540">
            <v>42982</v>
          </cell>
          <cell r="E540" t="str">
            <v>新規</v>
          </cell>
          <cell r="V540" t="b">
            <v>1</v>
          </cell>
          <cell r="W540" t="str">
            <v>ﾒﾅｰドｹｼｮｳﾋﾝ ｻｲｲﾝﾆｼｻﾝｿﾞｳﾀﾞｲｺｳﾃﾝ</v>
          </cell>
          <cell r="X540" t="str">
            <v>メナード化粧品　西院西三蔵代行店</v>
          </cell>
          <cell r="Y540" t="str">
            <v>ｲﾁﾊﾗ ﾄﾓｺ</v>
          </cell>
          <cell r="Z540" t="str">
            <v>市原　友子</v>
          </cell>
          <cell r="AA540" t="str">
            <v/>
          </cell>
          <cell r="AB540">
            <v>32</v>
          </cell>
          <cell r="AC540" t="str">
            <v>化粧品、化粧用具</v>
          </cell>
          <cell r="AD540">
            <v>3</v>
          </cell>
          <cell r="AE540" t="str">
            <v>健康食品</v>
          </cell>
          <cell r="AF540">
            <v>23</v>
          </cell>
          <cell r="AG540" t="str">
            <v>紳士下着、婦人下着</v>
          </cell>
          <cell r="AH540">
            <v>26</v>
          </cell>
          <cell r="AI540" t="str">
            <v>アクセサリー、貴金属</v>
          </cell>
          <cell r="AK540" t="str">
            <v/>
          </cell>
          <cell r="AL540" t="str">
            <v>075-322-5268</v>
          </cell>
          <cell r="AM540" t="str">
            <v>615-0027</v>
          </cell>
          <cell r="AN540" t="str">
            <v>京都府京都市右京区西院西三蔵町24-5スワン館</v>
          </cell>
          <cell r="BD540" t="str">
            <v>ｲﾁﾊﾗ ﾄﾓｺ</v>
          </cell>
          <cell r="BE540" t="str">
            <v>市原　友子</v>
          </cell>
          <cell r="BH540">
            <v>31420</v>
          </cell>
          <cell r="BI540">
            <v>31</v>
          </cell>
          <cell r="BJ540" t="str">
            <v>女性</v>
          </cell>
        </row>
        <row r="541">
          <cell r="A541" t="str">
            <v>UU0530</v>
          </cell>
          <cell r="C541">
            <v>42996</v>
          </cell>
          <cell r="E541" t="str">
            <v>新規</v>
          </cell>
          <cell r="V541" t="b">
            <v>1</v>
          </cell>
          <cell r="W541" t="str">
            <v>ﾒﾅｰドｹｼｮｳﾋﾝ ｺｾｲﾋﾖｼﾀﾞｲﾀﾞｲｺｳﾃﾝ</v>
          </cell>
          <cell r="X541" t="str">
            <v>メナード化粧品　湖西日吉台代行店</v>
          </cell>
          <cell r="Y541" t="str">
            <v>ｼｵｼﾞﾘ ﾏﾄﾞｶ</v>
          </cell>
          <cell r="Z541" t="str">
            <v>塩尻　円</v>
          </cell>
          <cell r="AA541" t="str">
            <v/>
          </cell>
          <cell r="AB541">
            <v>32</v>
          </cell>
          <cell r="AC541" t="str">
            <v>化粧品、化粧用具</v>
          </cell>
          <cell r="AD541">
            <v>3</v>
          </cell>
          <cell r="AE541" t="str">
            <v>健康食品</v>
          </cell>
          <cell r="AF541">
            <v>23</v>
          </cell>
          <cell r="AG541" t="str">
            <v>紳士下着、婦人下着</v>
          </cell>
          <cell r="AH541">
            <v>26</v>
          </cell>
          <cell r="AI541" t="str">
            <v>アクセサリー、貴金属</v>
          </cell>
          <cell r="AK541" t="str">
            <v/>
          </cell>
          <cell r="AL541" t="str">
            <v>077-578-1164</v>
          </cell>
          <cell r="AM541" t="str">
            <v>520-0112</v>
          </cell>
          <cell r="AN541" t="str">
            <v>滋賀県大津市日吉台1-19-12</v>
          </cell>
          <cell r="BD541" t="str">
            <v>ｼｵｼﾞﾘ ﾏﾄﾞｶ</v>
          </cell>
          <cell r="BE541" t="str">
            <v>塩尻　円</v>
          </cell>
          <cell r="BH541">
            <v>27410</v>
          </cell>
          <cell r="BI541">
            <v>42</v>
          </cell>
          <cell r="BJ541" t="str">
            <v>女性</v>
          </cell>
        </row>
        <row r="542">
          <cell r="A542" t="str">
            <v>UU0531</v>
          </cell>
          <cell r="C542">
            <v>42976</v>
          </cell>
          <cell r="E542" t="str">
            <v>新規</v>
          </cell>
          <cell r="V542" t="b">
            <v>1</v>
          </cell>
          <cell r="W542" t="str">
            <v>ﾒﾅｰドｹｼｮｳﾋﾝ ﾑｺｳﾓﾘﾓﾄﾀﾞｲｺｳﾃﾝ</v>
          </cell>
          <cell r="X542" t="str">
            <v>メナード化粧品　向日森本代行店</v>
          </cell>
          <cell r="Y542" t="str">
            <v>ｽﾐﾀﾞ ﾊﾙﾅ</v>
          </cell>
          <cell r="Z542" t="str">
            <v>角田　春菜</v>
          </cell>
          <cell r="AA542" t="str">
            <v/>
          </cell>
          <cell r="AB542">
            <v>32</v>
          </cell>
          <cell r="AC542" t="str">
            <v>化粧品、化粧用具</v>
          </cell>
          <cell r="AD542">
            <v>3</v>
          </cell>
          <cell r="AE542" t="str">
            <v>健康食品</v>
          </cell>
          <cell r="AF542">
            <v>23</v>
          </cell>
          <cell r="AG542" t="str">
            <v>紳士下着、婦人下着</v>
          </cell>
          <cell r="AH542">
            <v>26</v>
          </cell>
          <cell r="AI542" t="str">
            <v>アクセサリー、貴金属</v>
          </cell>
          <cell r="AK542" t="str">
            <v/>
          </cell>
          <cell r="AL542" t="str">
            <v>090-6987-4432</v>
          </cell>
          <cell r="AM542" t="str">
            <v>617-0003</v>
          </cell>
          <cell r="AN542" t="str">
            <v>京都府向日市森本町下森本24-85</v>
          </cell>
          <cell r="BD542" t="str">
            <v>ｽﾐﾀﾞ ﾊﾙﾅ</v>
          </cell>
          <cell r="BE542" t="str">
            <v>角田　春菜</v>
          </cell>
          <cell r="BH542">
            <v>31180</v>
          </cell>
          <cell r="BI542">
            <v>32</v>
          </cell>
          <cell r="BJ542" t="str">
            <v>女性</v>
          </cell>
        </row>
        <row r="543">
          <cell r="A543" t="str">
            <v>UU0532</v>
          </cell>
          <cell r="C543">
            <v>42987</v>
          </cell>
          <cell r="E543" t="str">
            <v>新規</v>
          </cell>
          <cell r="V543" t="b">
            <v>1</v>
          </cell>
          <cell r="W543" t="str">
            <v>ﾒﾅｰドｹｼｮｳﾋﾝ ﾍﾟﾙﾙﾈｰｼﾞｭﾀﾞｲｺｳﾃﾝ</v>
          </cell>
          <cell r="X543" t="str">
            <v>メナード化粧品　ペルルネージュ代行店</v>
          </cell>
          <cell r="Y543" t="str">
            <v>ﾊﾔｼ ﾏﾅ</v>
          </cell>
          <cell r="Z543" t="str">
            <v>林　麻奈</v>
          </cell>
          <cell r="AA543" t="str">
            <v/>
          </cell>
          <cell r="AB543">
            <v>32</v>
          </cell>
          <cell r="AC543" t="str">
            <v>化粧品、化粧用具</v>
          </cell>
          <cell r="AD543">
            <v>3</v>
          </cell>
          <cell r="AE543" t="str">
            <v>健康食品</v>
          </cell>
          <cell r="AF543">
            <v>23</v>
          </cell>
          <cell r="AG543" t="str">
            <v>紳士下着、婦人下着</v>
          </cell>
          <cell r="AH543">
            <v>26</v>
          </cell>
          <cell r="AI543" t="str">
            <v>アクセサリー、貴金属</v>
          </cell>
          <cell r="AK543" t="str">
            <v/>
          </cell>
          <cell r="AL543" t="str">
            <v>075-682-2512</v>
          </cell>
          <cell r="AM543" t="str">
            <v>601-8107</v>
          </cell>
          <cell r="AN543" t="str">
            <v>京都府京都市南区上鳥羽南唐戸町70-2</v>
          </cell>
          <cell r="BD543" t="str">
            <v>ﾊﾔｼ ﾏﾅ</v>
          </cell>
          <cell r="BE543" t="str">
            <v>林　麻奈</v>
          </cell>
          <cell r="BH543">
            <v>30594</v>
          </cell>
          <cell r="BI543">
            <v>34</v>
          </cell>
          <cell r="BJ543" t="str">
            <v>女性</v>
          </cell>
        </row>
        <row r="544">
          <cell r="A544" t="str">
            <v>UU0533</v>
          </cell>
          <cell r="C544">
            <v>43007</v>
          </cell>
          <cell r="E544" t="str">
            <v>新規</v>
          </cell>
          <cell r="V544" t="b">
            <v>1</v>
          </cell>
          <cell r="W544" t="str">
            <v>ｵｵﾊﾗ</v>
          </cell>
          <cell r="X544" t="str">
            <v>おおはら</v>
          </cell>
          <cell r="Y544" t="str">
            <v>ｵｵﾊﾗ ﾔｽﾋﾛ</v>
          </cell>
          <cell r="Z544" t="str">
            <v>大原　康裕</v>
          </cell>
          <cell r="AA544" t="str">
            <v/>
          </cell>
          <cell r="AB544">
            <v>27</v>
          </cell>
          <cell r="AC544" t="str">
            <v>医薬品</v>
          </cell>
          <cell r="AD544">
            <v>3</v>
          </cell>
          <cell r="AE544" t="str">
            <v>健康食品</v>
          </cell>
          <cell r="AG544" t="str">
            <v/>
          </cell>
          <cell r="AI544" t="str">
            <v/>
          </cell>
          <cell r="AK544" t="str">
            <v/>
          </cell>
          <cell r="AL544" t="str">
            <v>0748-62-1694</v>
          </cell>
          <cell r="AM544" t="str">
            <v>528-0065</v>
          </cell>
          <cell r="AN544" t="str">
            <v>滋賀県甲賀市水口町春日42-8</v>
          </cell>
          <cell r="BD544" t="str">
            <v>ｵｵﾊﾗ ﾔｽﾋﾛ</v>
          </cell>
          <cell r="BE544" t="str">
            <v>大原　康裕</v>
          </cell>
          <cell r="BH544">
            <v>21338</v>
          </cell>
          <cell r="BI544">
            <v>59</v>
          </cell>
          <cell r="BJ544" t="str">
            <v>男性</v>
          </cell>
        </row>
        <row r="545">
          <cell r="A545" t="str">
            <v>UU0534</v>
          </cell>
          <cell r="C545">
            <v>43007</v>
          </cell>
          <cell r="E545" t="str">
            <v>新規</v>
          </cell>
          <cell r="K545" t="b">
            <v>1</v>
          </cell>
          <cell r="W545" t="str">
            <v>ｶﾌﾞｼｷｶﾞｲｼｬ ｱﾌﾞﾗｻﾀﾞ</v>
          </cell>
          <cell r="X545" t="str">
            <v>株式会社　アブラサダ</v>
          </cell>
          <cell r="Y545" t="str">
            <v>ｳﾒﾑﾗ ｻﾀﾞﾋﾛ</v>
          </cell>
          <cell r="Z545" t="str">
            <v>梅村　定宏</v>
          </cell>
          <cell r="AA545" t="str">
            <v>7160001015520</v>
          </cell>
          <cell r="AB545">
            <v>4</v>
          </cell>
          <cell r="AC545" t="str">
            <v>システムキッチン等</v>
          </cell>
          <cell r="AD545">
            <v>19</v>
          </cell>
          <cell r="AE545" t="str">
            <v>石油</v>
          </cell>
          <cell r="AF545">
            <v>57</v>
          </cell>
          <cell r="AG545" t="str">
            <v>空調・冷暖房・給湯設備</v>
          </cell>
          <cell r="AH545">
            <v>58</v>
          </cell>
          <cell r="AI545" t="str">
            <v>衛生設備</v>
          </cell>
          <cell r="AJ545">
            <v>60</v>
          </cell>
          <cell r="AK545" t="str">
            <v>給水設備</v>
          </cell>
          <cell r="AL545" t="str">
            <v>077-587-0245</v>
          </cell>
          <cell r="AM545" t="str">
            <v>520-2304</v>
          </cell>
          <cell r="AN545" t="str">
            <v>滋賀県野洲市永原491-2</v>
          </cell>
          <cell r="AO545" t="str">
            <v>株式会社アブラサダ　永原営業所</v>
          </cell>
          <cell r="AP545" t="str">
            <v>077-587-0245</v>
          </cell>
          <cell r="AQ545" t="str">
            <v>滋賀県野洲市永原517</v>
          </cell>
        </row>
        <row r="546">
          <cell r="A546" t="str">
            <v>UU0535</v>
          </cell>
          <cell r="C546">
            <v>43007</v>
          </cell>
          <cell r="E546" t="str">
            <v>新規</v>
          </cell>
          <cell r="I546" t="b">
            <v>1</v>
          </cell>
          <cell r="O546" t="b">
            <v>1</v>
          </cell>
          <cell r="T546" t="b">
            <v>1</v>
          </cell>
          <cell r="W546" t="str">
            <v>ﾉﾑﾗｼｮｳｹﾝｶﾌﾞｼｷｶｲｼｬ</v>
          </cell>
          <cell r="X546" t="str">
            <v>野村證券株式会社</v>
          </cell>
          <cell r="Y546" t="str">
            <v>ﾓﾘﾀ ﾄｼｵ</v>
          </cell>
          <cell r="Z546" t="str">
            <v>森田　敏夫</v>
          </cell>
          <cell r="AA546" t="str">
            <v>6010001074037</v>
          </cell>
          <cell r="AB546">
            <v>69</v>
          </cell>
          <cell r="AC546" t="str">
            <v>生命保険</v>
          </cell>
          <cell r="AD546">
            <v>70</v>
          </cell>
          <cell r="AE546" t="str">
            <v>損害保険</v>
          </cell>
          <cell r="AF546">
            <v>72</v>
          </cell>
          <cell r="AG546" t="str">
            <v>証券、デリバティブ取引、ファンド型投資商品等</v>
          </cell>
          <cell r="AH546">
            <v>93</v>
          </cell>
          <cell r="AI546" t="str">
            <v>土地・建物の売買、土地建物仲介サービス、不動産貸借</v>
          </cell>
          <cell r="AK546" t="str">
            <v/>
          </cell>
          <cell r="AL546" t="str">
            <v>03-3211-1811</v>
          </cell>
          <cell r="AM546" t="str">
            <v>103-8011</v>
          </cell>
          <cell r="AN546" t="str">
            <v>東京都中央区日本橋1-9-1</v>
          </cell>
        </row>
        <row r="547">
          <cell r="A547" t="str">
            <v>UU0536</v>
          </cell>
          <cell r="C547">
            <v>43006</v>
          </cell>
          <cell r="E547" t="str">
            <v>新規</v>
          </cell>
          <cell r="V547" t="b">
            <v>1</v>
          </cell>
          <cell r="W547" t="str">
            <v>ｶﾌﾞｼｷｶﾞｲｼｬｱｲﾋﾞｰｹｼｮｳﾋﾝ</v>
          </cell>
          <cell r="X547" t="str">
            <v>株式会社アイビー化粧品</v>
          </cell>
          <cell r="Y547" t="str">
            <v>ｼﾛｶﾞﾈ ｺｳｼﾞ</v>
          </cell>
          <cell r="Z547" t="str">
            <v>白銀　浩二</v>
          </cell>
          <cell r="AA547" t="str">
            <v>3010401000784</v>
          </cell>
          <cell r="AB547">
            <v>32</v>
          </cell>
          <cell r="AC547" t="str">
            <v>化粧品、化粧用具</v>
          </cell>
          <cell r="AD547">
            <v>3</v>
          </cell>
          <cell r="AE547" t="str">
            <v>健康食品</v>
          </cell>
          <cell r="AF547">
            <v>6</v>
          </cell>
          <cell r="AG547" t="str">
            <v>浄水器等</v>
          </cell>
          <cell r="AI547" t="str">
            <v/>
          </cell>
          <cell r="AK547" t="str">
            <v/>
          </cell>
          <cell r="AL547" t="str">
            <v>03-3568-5151</v>
          </cell>
          <cell r="AM547" t="str">
            <v>107-8463</v>
          </cell>
          <cell r="AN547" t="str">
            <v>東京都港区赤坂六丁目１８番３号</v>
          </cell>
          <cell r="BD547" t="str">
            <v>ｼﾛｶﾞﾈ ｺｳｼﾞ</v>
          </cell>
          <cell r="BE547" t="str">
            <v>白銀　浩二</v>
          </cell>
          <cell r="BF547" t="str">
            <v>代表取締役</v>
          </cell>
          <cell r="BH547">
            <v>24227</v>
          </cell>
          <cell r="BI547" t="str">
            <v>51歳</v>
          </cell>
          <cell r="BJ547" t="str">
            <v>男性</v>
          </cell>
          <cell r="BK547" t="str">
            <v>ｼﾛｶﾞﾈ ｴﾐｺ</v>
          </cell>
          <cell r="BL547" t="str">
            <v>白銀　恵美子</v>
          </cell>
          <cell r="BM547" t="str">
            <v>取締役</v>
          </cell>
          <cell r="BO547">
            <v>14296</v>
          </cell>
          <cell r="BP547" t="str">
            <v>78歳</v>
          </cell>
          <cell r="BQ547" t="str">
            <v>女性</v>
          </cell>
          <cell r="BR547" t="str">
            <v>ﾉﾓﾄ ﾏｻﾙ</v>
          </cell>
          <cell r="BS547" t="str">
            <v>野本　優</v>
          </cell>
          <cell r="BT547" t="str">
            <v>取締役</v>
          </cell>
          <cell r="BV547">
            <v>20672</v>
          </cell>
          <cell r="BW547" t="str">
            <v>61歳</v>
          </cell>
          <cell r="BX547" t="str">
            <v>男性</v>
          </cell>
          <cell r="BY547" t="str">
            <v>ﾀｼﾞﾏ ﾏｻｶｽﾞ</v>
          </cell>
          <cell r="BZ547" t="str">
            <v>田島　正和</v>
          </cell>
          <cell r="CA547" t="str">
            <v>取締役</v>
          </cell>
          <cell r="CC547">
            <v>24471</v>
          </cell>
          <cell r="CD547" t="str">
            <v>50歳</v>
          </cell>
          <cell r="CE547" t="str">
            <v>男性</v>
          </cell>
          <cell r="CF547" t="str">
            <v>ｷﾘﾊﾀ ﾀﾂｵ</v>
          </cell>
          <cell r="CG547" t="str">
            <v>桐畑　達夫</v>
          </cell>
          <cell r="CH547" t="str">
            <v>取締役</v>
          </cell>
          <cell r="CJ547">
            <v>17492</v>
          </cell>
          <cell r="CK547" t="str">
            <v>69歳</v>
          </cell>
          <cell r="CL547" t="str">
            <v>男性</v>
          </cell>
          <cell r="CM547" t="str">
            <v>ｲﾏﾊｼ ﾏｻﾐﾁ</v>
          </cell>
          <cell r="CN547" t="str">
            <v>今橋　正道</v>
          </cell>
          <cell r="CO547" t="str">
            <v>取締役</v>
          </cell>
          <cell r="CQ547">
            <v>24422</v>
          </cell>
          <cell r="CR547" t="str">
            <v>50歳</v>
          </cell>
          <cell r="CS547" t="str">
            <v>男性</v>
          </cell>
          <cell r="CT547" t="str">
            <v>ﾅｶﾔﾏ ｾｲｼﾞﾝ</v>
          </cell>
          <cell r="CU547" t="str">
            <v>中山　聖仁</v>
          </cell>
          <cell r="CV547" t="str">
            <v>取締役</v>
          </cell>
          <cell r="CX547">
            <v>24091</v>
          </cell>
          <cell r="CY547" t="str">
            <v>51歳</v>
          </cell>
          <cell r="CZ547" t="str">
            <v>男性</v>
          </cell>
          <cell r="DA547" t="str">
            <v>ﾑﾛﾔ ｺｳｲﾁ</v>
          </cell>
          <cell r="DB547" t="str">
            <v>室屋　浩一</v>
          </cell>
          <cell r="DC547" t="str">
            <v>取締役</v>
          </cell>
          <cell r="DE547">
            <v>24102</v>
          </cell>
          <cell r="DF547" t="str">
            <v>51歳</v>
          </cell>
          <cell r="DG547" t="str">
            <v>男性</v>
          </cell>
          <cell r="DH547" t="str">
            <v>ｷﾑﾗ ﾖｼﾋﾃﾞ</v>
          </cell>
          <cell r="DI547" t="str">
            <v>木村　吉秀</v>
          </cell>
          <cell r="DJ547" t="str">
            <v>取締役</v>
          </cell>
          <cell r="DL547">
            <v>24941</v>
          </cell>
          <cell r="DM547" t="str">
            <v>49歳</v>
          </cell>
          <cell r="DN547" t="str">
            <v>男性</v>
          </cell>
          <cell r="DO547" t="str">
            <v>ﾓﾘ ﾕｳｼﾞ</v>
          </cell>
          <cell r="DP547" t="str">
            <v>森　祐治</v>
          </cell>
          <cell r="DQ547" t="str">
            <v>取締役</v>
          </cell>
          <cell r="DS547">
            <v>24729</v>
          </cell>
          <cell r="DT547" t="str">
            <v>50歳</v>
          </cell>
          <cell r="DU547" t="str">
            <v>男性</v>
          </cell>
          <cell r="DV547" t="str">
            <v>ﾅｶﾔﾏ ｹｲｼ</v>
          </cell>
          <cell r="DW547" t="str">
            <v>中山　圭史</v>
          </cell>
          <cell r="DX547" t="str">
            <v>取締役</v>
          </cell>
          <cell r="DZ547">
            <v>15545</v>
          </cell>
          <cell r="EA547" t="str">
            <v>75歳</v>
          </cell>
          <cell r="EB547" t="str">
            <v>男性</v>
          </cell>
        </row>
        <row r="548">
          <cell r="A548" t="str">
            <v>UU0537</v>
          </cell>
          <cell r="C548">
            <v>43006</v>
          </cell>
          <cell r="E548" t="str">
            <v>新規</v>
          </cell>
          <cell r="V548" t="b">
            <v>1</v>
          </cell>
          <cell r="W548" t="str">
            <v>ｶﾌﾞｼｷｶﾞｲｼｬｱｲﾋﾞｰﾛｰﾄﾞ</v>
          </cell>
          <cell r="X548" t="str">
            <v>株式会社アイビーロード</v>
          </cell>
          <cell r="Y548" t="str">
            <v>ｽｷﾞｴ ｷﾖﾐ</v>
          </cell>
          <cell r="Z548" t="str">
            <v>杉江　清美</v>
          </cell>
          <cell r="AA548" t="str">
            <v>5160001000094</v>
          </cell>
          <cell r="AB548">
            <v>32</v>
          </cell>
          <cell r="AC548" t="str">
            <v>化粧品、化粧用具</v>
          </cell>
          <cell r="AD548">
            <v>3</v>
          </cell>
          <cell r="AE548" t="str">
            <v>健康食品</v>
          </cell>
          <cell r="AF548">
            <v>6</v>
          </cell>
          <cell r="AG548" t="str">
            <v>浄水器等</v>
          </cell>
          <cell r="AI548" t="str">
            <v/>
          </cell>
          <cell r="AK548" t="str">
            <v/>
          </cell>
          <cell r="AL548" t="str">
            <v>077-543-4447</v>
          </cell>
          <cell r="AM548" t="str">
            <v>520-2153</v>
          </cell>
          <cell r="AN548" t="str">
            <v>滋賀県大津市一里山4丁目16番10号
　シャンポール一里山4F-B</v>
          </cell>
          <cell r="BD548" t="str">
            <v>ｽｷﾞｴ ｷﾖﾐ</v>
          </cell>
          <cell r="BE548" t="str">
            <v>杉江　清美</v>
          </cell>
          <cell r="BF548" t="str">
            <v>代表取締役</v>
          </cell>
          <cell r="BH548">
            <v>22319</v>
          </cell>
          <cell r="BI548" t="str">
            <v>56歳</v>
          </cell>
          <cell r="BJ548" t="str">
            <v>女性</v>
          </cell>
          <cell r="BK548" t="str">
            <v>ｽｷﾞｴ ﾋﾛｼ</v>
          </cell>
          <cell r="BL548" t="str">
            <v>杉江　博司</v>
          </cell>
          <cell r="BM548" t="str">
            <v>取締役</v>
          </cell>
          <cell r="BO548">
            <v>22115</v>
          </cell>
          <cell r="BP548" t="str">
            <v>57歳</v>
          </cell>
          <cell r="BQ548" t="str">
            <v>男性</v>
          </cell>
        </row>
        <row r="549">
          <cell r="A549" t="str">
            <v>UU0538</v>
          </cell>
          <cell r="C549">
            <v>43006</v>
          </cell>
          <cell r="E549" t="str">
            <v>新規</v>
          </cell>
          <cell r="V549" t="b">
            <v>1</v>
          </cell>
          <cell r="W549" t="str">
            <v>ｶﾌﾞｼｷｶﾞｲｼｬﾄﾞﾘｰﾐｨﾝｸﾞ</v>
          </cell>
          <cell r="X549" t="str">
            <v>株式会社ドリーミィング</v>
          </cell>
          <cell r="Y549" t="str">
            <v>ﾌｼﾞｻﾜ ﾏｻﾐ</v>
          </cell>
          <cell r="Z549" t="str">
            <v>藤澤　正美</v>
          </cell>
          <cell r="AA549" t="str">
            <v>8160001010082</v>
          </cell>
          <cell r="AB549">
            <v>32</v>
          </cell>
          <cell r="AC549" t="str">
            <v>化粧品、化粧用具</v>
          </cell>
          <cell r="AD549">
            <v>3</v>
          </cell>
          <cell r="AE549" t="str">
            <v>健康食品</v>
          </cell>
          <cell r="AF549">
            <v>6</v>
          </cell>
          <cell r="AG549" t="str">
            <v>浄水器等</v>
          </cell>
          <cell r="AI549" t="str">
            <v/>
          </cell>
          <cell r="AK549" t="str">
            <v/>
          </cell>
          <cell r="AL549" t="str">
            <v>0748-53-2460</v>
          </cell>
          <cell r="AM549" t="str">
            <v>529-1636</v>
          </cell>
          <cell r="AN549" t="str">
            <v>滋賀県蒲生郡日野町大字清田860番地</v>
          </cell>
          <cell r="BD549" t="str">
            <v>ﾌｼﾞｻﾜ ﾏｻﾐ</v>
          </cell>
          <cell r="BE549" t="str">
            <v>藤澤　正美</v>
          </cell>
          <cell r="BF549" t="str">
            <v>代表取締役</v>
          </cell>
          <cell r="BH549">
            <v>22311</v>
          </cell>
          <cell r="BI549" t="str">
            <v>56歳</v>
          </cell>
          <cell r="BJ549" t="str">
            <v>女性</v>
          </cell>
          <cell r="BK549" t="str">
            <v>ﾌｼﾞｻﾜ ﾄｼｶｽﾞ</v>
          </cell>
          <cell r="BL549" t="str">
            <v>藤澤　利和</v>
          </cell>
          <cell r="BM549" t="str">
            <v>取締役</v>
          </cell>
          <cell r="BO549">
            <v>20815</v>
          </cell>
          <cell r="BP549" t="str">
            <v>60歳</v>
          </cell>
          <cell r="BQ549" t="str">
            <v>男性</v>
          </cell>
        </row>
        <row r="550">
          <cell r="A550" t="str">
            <v>UU0539</v>
          </cell>
          <cell r="C550">
            <v>43006</v>
          </cell>
          <cell r="E550" t="str">
            <v>新規</v>
          </cell>
          <cell r="V550" t="b">
            <v>1</v>
          </cell>
          <cell r="W550" t="str">
            <v>ﾕｳｹﾞﾝｶﾞｲｼｬﾃｨｱｰﾓ</v>
          </cell>
          <cell r="X550" t="str">
            <v>有限会社ティアーモ</v>
          </cell>
          <cell r="Y550" t="str">
            <v>ｻｲﾄｳ ｷｸｺ</v>
          </cell>
          <cell r="Z550" t="str">
            <v>齊藤　紀久子</v>
          </cell>
          <cell r="AA550" t="str">
            <v>4130002018148</v>
          </cell>
          <cell r="AB550">
            <v>32</v>
          </cell>
          <cell r="AC550" t="str">
            <v>化粧品、化粧用具</v>
          </cell>
          <cell r="AD550">
            <v>3</v>
          </cell>
          <cell r="AE550" t="str">
            <v>健康食品</v>
          </cell>
          <cell r="AF550">
            <v>6</v>
          </cell>
          <cell r="AG550" t="str">
            <v>浄水器等</v>
          </cell>
          <cell r="AI550" t="str">
            <v/>
          </cell>
          <cell r="AK550" t="str">
            <v/>
          </cell>
          <cell r="AL550" t="str">
            <v>075-383-5077</v>
          </cell>
          <cell r="AM550" t="str">
            <v>615-8214</v>
          </cell>
          <cell r="AN550" t="str">
            <v>京都府京都市西京区上桂東居町30番地の12</v>
          </cell>
          <cell r="BD550" t="str">
            <v>ｻｲﾄｳ ｷｸｺ</v>
          </cell>
          <cell r="BE550" t="str">
            <v>齊藤　紀久子</v>
          </cell>
          <cell r="BF550" t="str">
            <v>取締役</v>
          </cell>
          <cell r="BH550">
            <v>22166</v>
          </cell>
          <cell r="BI550" t="str">
            <v>57歳</v>
          </cell>
          <cell r="BJ550" t="str">
            <v>女性</v>
          </cell>
        </row>
        <row r="551">
          <cell r="A551" t="str">
            <v>UU0540</v>
          </cell>
          <cell r="C551">
            <v>43006</v>
          </cell>
          <cell r="E551" t="str">
            <v>新規</v>
          </cell>
          <cell r="V551" t="b">
            <v>1</v>
          </cell>
          <cell r="W551" t="str">
            <v>ﾕｳｹﾞﾝｶﾞｲｼｬｱｲﾋﾞｰ･ﾊｰﾄ</v>
          </cell>
          <cell r="X551" t="str">
            <v>有限会社アイビー・ハート</v>
          </cell>
          <cell r="Y551" t="str">
            <v>ﾏｼﾓ ｷﾐ</v>
          </cell>
          <cell r="Z551" t="str">
            <v>真下　希美</v>
          </cell>
          <cell r="AA551" t="str">
            <v>7130002018789</v>
          </cell>
          <cell r="AB551">
            <v>32</v>
          </cell>
          <cell r="AC551" t="str">
            <v>化粧品、化粧用具</v>
          </cell>
          <cell r="AD551">
            <v>3</v>
          </cell>
          <cell r="AE551" t="str">
            <v>健康食品</v>
          </cell>
          <cell r="AF551">
            <v>6</v>
          </cell>
          <cell r="AG551" t="str">
            <v>浄水器等</v>
          </cell>
          <cell r="AI551" t="str">
            <v/>
          </cell>
          <cell r="AK551" t="str">
            <v/>
          </cell>
          <cell r="AL551" t="str">
            <v>075-821-8798</v>
          </cell>
          <cell r="AM551" t="str">
            <v>604-8854</v>
          </cell>
          <cell r="AN551" t="str">
            <v>京都府京都市中京区壬生仙念町19　YJ中村ビル3F</v>
          </cell>
          <cell r="BD551" t="str">
            <v>ﾏｼﾓ ｷﾐ</v>
          </cell>
          <cell r="BE551" t="str">
            <v>真下　希美</v>
          </cell>
          <cell r="BF551" t="str">
            <v>代表取締役</v>
          </cell>
          <cell r="BH551">
            <v>23649</v>
          </cell>
          <cell r="BI551" t="str">
            <v>52歳</v>
          </cell>
          <cell r="BJ551" t="str">
            <v>女性</v>
          </cell>
          <cell r="BK551" t="str">
            <v>ﾏｼﾓ ｺｳｲﾁ</v>
          </cell>
          <cell r="BL551" t="str">
            <v>真下　耕一</v>
          </cell>
          <cell r="BM551" t="str">
            <v>取締役</v>
          </cell>
          <cell r="BO551">
            <v>23706</v>
          </cell>
          <cell r="BP551" t="str">
            <v>52歳</v>
          </cell>
          <cell r="BQ551" t="str">
            <v>男性</v>
          </cell>
        </row>
        <row r="552">
          <cell r="A552" t="str">
            <v>UU0541</v>
          </cell>
          <cell r="C552">
            <v>43006</v>
          </cell>
          <cell r="E552" t="str">
            <v>新規</v>
          </cell>
          <cell r="V552" t="b">
            <v>1</v>
          </cell>
          <cell r="W552" t="str">
            <v>ｶﾌﾞｼｷｶﾞｲｼｬｱｲﾋﾞｰｺｽﾒﾙｰﾑ</v>
          </cell>
          <cell r="X552" t="str">
            <v>株式会社アイビーコスメルーム</v>
          </cell>
          <cell r="Y552" t="str">
            <v>ｵｶｼﾞﾏ ﾖｳｲﾁ</v>
          </cell>
          <cell r="Z552" t="str">
            <v>岡島　暢一</v>
          </cell>
          <cell r="AA552" t="str">
            <v>6120001006821</v>
          </cell>
          <cell r="AB552">
            <v>32</v>
          </cell>
          <cell r="AC552" t="str">
            <v>化粧品、化粧用具</v>
          </cell>
          <cell r="AD552">
            <v>3</v>
          </cell>
          <cell r="AE552" t="str">
            <v>健康食品</v>
          </cell>
          <cell r="AF552">
            <v>6</v>
          </cell>
          <cell r="AG552" t="str">
            <v>浄水器等</v>
          </cell>
          <cell r="AI552" t="str">
            <v/>
          </cell>
          <cell r="AK552" t="str">
            <v/>
          </cell>
          <cell r="AL552" t="str">
            <v>06-6241-8088</v>
          </cell>
          <cell r="AM552" t="str">
            <v>542-0081</v>
          </cell>
          <cell r="AN552" t="str">
            <v>大阪府大阪市中央区南船場4丁目11番22号</v>
          </cell>
          <cell r="BD552" t="str">
            <v>ｵｶｼﾞﾏ ﾖｳｲﾁ</v>
          </cell>
          <cell r="BE552" t="str">
            <v>岡島　暢一</v>
          </cell>
          <cell r="BF552" t="str">
            <v>代表取締役</v>
          </cell>
          <cell r="BH552">
            <v>28753</v>
          </cell>
          <cell r="BI552" t="str">
            <v>39歳</v>
          </cell>
          <cell r="BJ552" t="str">
            <v>男性</v>
          </cell>
          <cell r="BK552" t="str">
            <v>ﾅｶﾞﾀ ﾄﾖｺ</v>
          </cell>
          <cell r="BL552" t="str">
            <v>永田　登代子</v>
          </cell>
          <cell r="BM552" t="str">
            <v>取締役</v>
          </cell>
          <cell r="BO552">
            <v>15924</v>
          </cell>
          <cell r="BP552" t="str">
            <v>74歳</v>
          </cell>
          <cell r="BQ552" t="str">
            <v>女性</v>
          </cell>
          <cell r="BR552" t="str">
            <v>ｻｶﾓﾄ ﾅﾎｺ</v>
          </cell>
          <cell r="BS552" t="str">
            <v>坂本　奈保子</v>
          </cell>
          <cell r="BT552" t="str">
            <v>取締役</v>
          </cell>
          <cell r="BV552">
            <v>27370</v>
          </cell>
          <cell r="BW552" t="str">
            <v>42歳</v>
          </cell>
          <cell r="BX552" t="str">
            <v>女性</v>
          </cell>
        </row>
        <row r="553">
          <cell r="A553" t="str">
            <v>UU0542</v>
          </cell>
          <cell r="C553">
            <v>43006</v>
          </cell>
          <cell r="E553" t="str">
            <v>新規</v>
          </cell>
          <cell r="V553" t="b">
            <v>1</v>
          </cell>
          <cell r="W553" t="str">
            <v>ﾕｳｹﾞﾝｶﾞｲｼｬｸﾞﾗﾝﾃﾞｨｰﾙ</v>
          </cell>
          <cell r="X553" t="str">
            <v>有限会社グランディール</v>
          </cell>
          <cell r="Y553" t="str">
            <v>ﾅｶﾔﾏ ｻﾁﾖ</v>
          </cell>
          <cell r="Z553" t="str">
            <v>中山　幸代</v>
          </cell>
          <cell r="AA553" t="str">
            <v>8130002031436</v>
          </cell>
          <cell r="AB553">
            <v>32</v>
          </cell>
          <cell r="AC553" t="str">
            <v>化粧品、化粧用具</v>
          </cell>
          <cell r="AD553">
            <v>3</v>
          </cell>
          <cell r="AE553" t="str">
            <v>健康食品</v>
          </cell>
          <cell r="AF553">
            <v>6</v>
          </cell>
          <cell r="AG553" t="str">
            <v>浄水器等</v>
          </cell>
          <cell r="AI553" t="str">
            <v/>
          </cell>
          <cell r="AK553" t="str">
            <v/>
          </cell>
          <cell r="AL553" t="str">
            <v>0774-55-9090</v>
          </cell>
          <cell r="AM553" t="str">
            <v>610-0101</v>
          </cell>
          <cell r="AN553" t="str">
            <v xml:space="preserve">京都府城陽市平川横道27番地2　ドマーレ北澤401 </v>
          </cell>
          <cell r="BD553" t="str">
            <v>ﾅｶﾔﾏ ｻﾁﾖ</v>
          </cell>
          <cell r="BE553" t="str">
            <v>中山　幸代</v>
          </cell>
          <cell r="BF553" t="str">
            <v>代表取締役</v>
          </cell>
          <cell r="BH553">
            <v>25951</v>
          </cell>
          <cell r="BI553" t="str">
            <v>46歳</v>
          </cell>
          <cell r="BJ553" t="str">
            <v>女性</v>
          </cell>
        </row>
        <row r="554">
          <cell r="A554" t="str">
            <v>UU0543</v>
          </cell>
          <cell r="C554">
            <v>43006</v>
          </cell>
          <cell r="E554" t="str">
            <v>新規</v>
          </cell>
          <cell r="V554" t="b">
            <v>1</v>
          </cell>
          <cell r="W554" t="str">
            <v>ｶﾌﾞｼｷｶﾞｲｼｬﾌﾙﾘｰﾙ</v>
          </cell>
          <cell r="X554" t="str">
            <v>株式会社フルリール</v>
          </cell>
          <cell r="Y554" t="str">
            <v>ﾅｶｶﾞﾜ ﾐｷ</v>
          </cell>
          <cell r="Z554" t="str">
            <v>中川　美貴</v>
          </cell>
          <cell r="AA554" t="str">
            <v>3130001050012</v>
          </cell>
          <cell r="AB554">
            <v>32</v>
          </cell>
          <cell r="AC554" t="str">
            <v>化粧品、化粧用具</v>
          </cell>
          <cell r="AD554">
            <v>3</v>
          </cell>
          <cell r="AE554" t="str">
            <v>健康食品</v>
          </cell>
          <cell r="AF554">
            <v>6</v>
          </cell>
          <cell r="AG554" t="str">
            <v>浄水器等</v>
          </cell>
          <cell r="AI554" t="str">
            <v/>
          </cell>
          <cell r="AK554" t="str">
            <v/>
          </cell>
          <cell r="AL554" t="str">
            <v>0774-56-1210</v>
          </cell>
          <cell r="AM554" t="str">
            <v>610-0111</v>
          </cell>
          <cell r="AN554" t="str">
            <v xml:space="preserve">京都府城陽市富野南垣内31番地 </v>
          </cell>
          <cell r="BD554" t="str">
            <v>ﾅｶｶﾞﾜ ﾐｷ</v>
          </cell>
          <cell r="BE554" t="str">
            <v>中川　美貴</v>
          </cell>
          <cell r="BF554" t="str">
            <v>代表取締役</v>
          </cell>
          <cell r="BH554">
            <v>26990</v>
          </cell>
          <cell r="BI554" t="str">
            <v>43歳</v>
          </cell>
          <cell r="BJ554" t="str">
            <v>女性</v>
          </cell>
        </row>
        <row r="555">
          <cell r="A555" t="str">
            <v>UU0544</v>
          </cell>
          <cell r="C555">
            <v>43006</v>
          </cell>
          <cell r="E555" t="str">
            <v>新規</v>
          </cell>
          <cell r="V555" t="b">
            <v>1</v>
          </cell>
          <cell r="W555" t="str">
            <v>ｶﾌﾞｼｷｶﾞｲｼｬﾘｱﾝ</v>
          </cell>
          <cell r="X555" t="str">
            <v>株式会社リアン</v>
          </cell>
          <cell r="Y555" t="str">
            <v>ﾓﾘﾀ ﾄﾓｺ</v>
          </cell>
          <cell r="Z555" t="str">
            <v>森田　智子</v>
          </cell>
          <cell r="AA555" t="str">
            <v>2130001056266</v>
          </cell>
          <cell r="AB555">
            <v>32</v>
          </cell>
          <cell r="AC555" t="str">
            <v>化粧品、化粧用具</v>
          </cell>
          <cell r="AD555">
            <v>3</v>
          </cell>
          <cell r="AE555" t="str">
            <v>健康食品</v>
          </cell>
          <cell r="AF555">
            <v>6</v>
          </cell>
          <cell r="AG555" t="str">
            <v>浄水器等</v>
          </cell>
          <cell r="AI555" t="str">
            <v/>
          </cell>
          <cell r="AK555" t="str">
            <v/>
          </cell>
          <cell r="AL555" t="str">
            <v>0774-85-2343</v>
          </cell>
          <cell r="AM555" t="str">
            <v>619-0246</v>
          </cell>
          <cell r="AN555" t="str">
            <v xml:space="preserve">京都府相楽郡精華町大字菱田小字宮西2番地
セジュールマルコ206号 </v>
          </cell>
          <cell r="BD555" t="str">
            <v>ﾓﾘﾀ ﾄﾓｺ</v>
          </cell>
          <cell r="BE555" t="str">
            <v>森田　智子</v>
          </cell>
          <cell r="BF555" t="str">
            <v>代表取締役</v>
          </cell>
          <cell r="BH555">
            <v>24792</v>
          </cell>
          <cell r="BI555" t="str">
            <v>49歳</v>
          </cell>
          <cell r="BJ555" t="str">
            <v>女性</v>
          </cell>
        </row>
        <row r="556">
          <cell r="A556" t="str">
            <v>UU0545</v>
          </cell>
          <cell r="C556">
            <v>43006</v>
          </cell>
          <cell r="E556" t="str">
            <v>新規</v>
          </cell>
          <cell r="V556" t="b">
            <v>1</v>
          </cell>
          <cell r="W556" t="str">
            <v>ﾕｳｹﾞﾝｶﾞｲｼｬﾌﾟﾗｻﾞﾋﾞｰ･ﾋﾞｰ･ﾋﾟｰ</v>
          </cell>
          <cell r="X556" t="str">
            <v>有限会社プラザＢ・Ｂ・Ｐ</v>
          </cell>
          <cell r="Y556" t="str">
            <v>ﾅｶｼﾏ ｼﾞｭﾝﾔ</v>
          </cell>
          <cell r="Z556" t="str">
            <v>中嶋　純也</v>
          </cell>
          <cell r="AA556" t="str">
            <v>8120102019118</v>
          </cell>
          <cell r="AB556">
            <v>32</v>
          </cell>
          <cell r="AC556" t="str">
            <v>化粧品、化粧用具</v>
          </cell>
          <cell r="AD556">
            <v>3</v>
          </cell>
          <cell r="AE556" t="str">
            <v>健康食品</v>
          </cell>
          <cell r="AF556">
            <v>6</v>
          </cell>
          <cell r="AG556" t="str">
            <v>浄水器等</v>
          </cell>
          <cell r="AI556" t="str">
            <v/>
          </cell>
          <cell r="AK556" t="str">
            <v/>
          </cell>
          <cell r="AL556" t="str">
            <v>072-958-7704</v>
          </cell>
          <cell r="AM556" t="str">
            <v>583-0854</v>
          </cell>
          <cell r="AN556" t="str">
            <v xml:space="preserve">大阪府羽曳野市軽里3丁目4番17号 </v>
          </cell>
          <cell r="BD556" t="str">
            <v>ﾅｶｼﾏ ｼﾞｭﾝﾔ</v>
          </cell>
          <cell r="BE556" t="str">
            <v>中嶋　純也</v>
          </cell>
          <cell r="BF556" t="str">
            <v>代表取締役</v>
          </cell>
          <cell r="BH556">
            <v>25928</v>
          </cell>
          <cell r="BI556" t="str">
            <v>46歳</v>
          </cell>
          <cell r="BJ556" t="str">
            <v>男性</v>
          </cell>
          <cell r="BK556" t="str">
            <v>ﾅｶｼﾏ ｻﾜｺ</v>
          </cell>
          <cell r="BL556" t="str">
            <v>中嶋　佐和子</v>
          </cell>
          <cell r="BM556" t="str">
            <v>取締役</v>
          </cell>
          <cell r="BO556">
            <v>26407</v>
          </cell>
          <cell r="BP556" t="str">
            <v>45歳</v>
          </cell>
          <cell r="BQ556" t="str">
            <v>女性</v>
          </cell>
        </row>
        <row r="557">
          <cell r="A557" t="str">
            <v>UU0546</v>
          </cell>
          <cell r="C557">
            <v>43006</v>
          </cell>
          <cell r="E557" t="str">
            <v>新規</v>
          </cell>
          <cell r="V557" t="b">
            <v>1</v>
          </cell>
          <cell r="W557" t="str">
            <v>ｶﾌﾞｼｷｶﾞｲｼｬﾏﾀｰﾅﾙ</v>
          </cell>
          <cell r="X557" t="str">
            <v>株式会社ＭＡＴＥＲＮＡＬ</v>
          </cell>
          <cell r="Y557" t="str">
            <v>ｱﾍﾞ ﾔｽｺ</v>
          </cell>
          <cell r="Z557" t="str">
            <v>安部　泰子</v>
          </cell>
          <cell r="AA557" t="str">
            <v>3280001007088</v>
          </cell>
          <cell r="AB557">
            <v>32</v>
          </cell>
          <cell r="AC557" t="str">
            <v>化粧品、化粧用具</v>
          </cell>
          <cell r="AD557">
            <v>3</v>
          </cell>
          <cell r="AE557" t="str">
            <v>健康食品</v>
          </cell>
          <cell r="AF557">
            <v>6</v>
          </cell>
          <cell r="AG557" t="str">
            <v>浄水器等</v>
          </cell>
          <cell r="AI557" t="str">
            <v/>
          </cell>
          <cell r="AK557" t="str">
            <v/>
          </cell>
          <cell r="AL557" t="str">
            <v>0853-31-4173</v>
          </cell>
          <cell r="AM557" t="str">
            <v>693-0051</v>
          </cell>
          <cell r="AN557" t="str">
            <v>島根県出雲市小山町440番地2</v>
          </cell>
          <cell r="BD557" t="str">
            <v>ｱﾍﾞ ﾔｽｺ</v>
          </cell>
          <cell r="BE557" t="str">
            <v>安部　泰子</v>
          </cell>
          <cell r="BF557" t="str">
            <v>代表取締役</v>
          </cell>
          <cell r="BH557">
            <v>27983</v>
          </cell>
          <cell r="BI557" t="str">
            <v>41歳</v>
          </cell>
          <cell r="BJ557" t="str">
            <v>女性</v>
          </cell>
        </row>
        <row r="558">
          <cell r="A558" t="str">
            <v>UU0547</v>
          </cell>
          <cell r="C558">
            <v>43007</v>
          </cell>
          <cell r="E558" t="str">
            <v>新規</v>
          </cell>
          <cell r="U558" t="b">
            <v>1</v>
          </cell>
          <cell r="W558" t="str">
            <v>ｴﾌﾀﾞﾌﾞﾘｭｰﾃﾞｨｰﾌｼﾞｾｲﾒｲﾎｹﾝｶﾌﾞｼｷｶﾞｲｼｬ</v>
          </cell>
          <cell r="X558" t="str">
            <v>ＦＷＤ富士生命保険株式会社</v>
          </cell>
          <cell r="Y558" t="str">
            <v>ﾀﾞｲﾋｮｳﾄﾘｼﾏﾘﾔｸｹﾝｼｰｲｰｵｰ ﾄﾓﾉ ﾉﾘｵ</v>
          </cell>
          <cell r="Z558" t="str">
            <v>代表取締役社長兼ＣＥＯ　友野　紀夫</v>
          </cell>
          <cell r="AA558" t="str">
            <v>6010401099187</v>
          </cell>
          <cell r="AB558">
            <v>69</v>
          </cell>
          <cell r="AC558" t="str">
            <v>生命保険</v>
          </cell>
          <cell r="AE558" t="str">
            <v/>
          </cell>
          <cell r="AG558" t="str">
            <v/>
          </cell>
          <cell r="AI558" t="str">
            <v/>
          </cell>
          <cell r="AK558" t="str">
            <v/>
          </cell>
          <cell r="AL558" t="str">
            <v>03-5400-7000（総合サービスセンター：0120-211-901）</v>
          </cell>
          <cell r="AM558" t="str">
            <v>105-8633</v>
          </cell>
          <cell r="AN558" t="str">
            <v>東京都港区虎ノ門4-3-20　神谷町MTビル</v>
          </cell>
        </row>
        <row r="559">
          <cell r="A559" t="str">
            <v>UU0548</v>
          </cell>
          <cell r="C559">
            <v>43009</v>
          </cell>
          <cell r="E559" t="str">
            <v>新規</v>
          </cell>
          <cell r="U559" t="b">
            <v>1</v>
          </cell>
          <cell r="W559" t="str">
            <v>ｴｲｱｲﾕｰｿﾝｶﾞｲﾎｹﾝｶﾌﾞｼｷｶﾞｲｼｬ</v>
          </cell>
          <cell r="X559" t="str">
            <v>ＡＩＵ損害保険株式会社</v>
          </cell>
          <cell r="Y559" t="str">
            <v>ｹﾈｽ･ﾗｲﾘｰ</v>
          </cell>
          <cell r="Z559" t="str">
            <v>ケネス・ライリー</v>
          </cell>
          <cell r="AA559" t="str">
            <v>5010001146209</v>
          </cell>
          <cell r="AB559">
            <v>70</v>
          </cell>
          <cell r="AC559" t="str">
            <v>損害保険</v>
          </cell>
          <cell r="AE559" t="str">
            <v/>
          </cell>
          <cell r="AG559" t="str">
            <v/>
          </cell>
          <cell r="AI559" t="str">
            <v/>
          </cell>
          <cell r="AK559" t="str">
            <v/>
          </cell>
          <cell r="AL559" t="str">
            <v>03-3216-6611</v>
          </cell>
          <cell r="AM559" t="str">
            <v>100-8234</v>
          </cell>
          <cell r="AN559" t="str">
            <v>東京都千代田区1-8-3　丸の内トラストタワー</v>
          </cell>
        </row>
        <row r="560">
          <cell r="A560" t="str">
            <v>UU0549</v>
          </cell>
          <cell r="C560">
            <v>43019</v>
          </cell>
          <cell r="E560" t="str">
            <v>新規</v>
          </cell>
          <cell r="V560" t="b">
            <v>1</v>
          </cell>
          <cell r="W560" t="str">
            <v>ﾒﾅｰﾄﾞｹｼｮｳﾋﾝ ｶﾐﾎﾂﾞﾐﾆﾁｮｳﾒﾀﾞｲｺｳﾃﾝ</v>
          </cell>
          <cell r="X560" t="str">
            <v>メナード化粧品　上穂積２丁目代行店</v>
          </cell>
          <cell r="Y560" t="str">
            <v>ｵｵｲｼ ｹｲｺ</v>
          </cell>
          <cell r="Z560" t="str">
            <v>大石　恵子</v>
          </cell>
          <cell r="AA560" t="str">
            <v/>
          </cell>
          <cell r="AB560">
            <v>32</v>
          </cell>
          <cell r="AC560" t="str">
            <v>化粧品、化粧用具</v>
          </cell>
          <cell r="AD560">
            <v>3</v>
          </cell>
          <cell r="AE560" t="str">
            <v>健康食品</v>
          </cell>
          <cell r="AF560">
            <v>23</v>
          </cell>
          <cell r="AG560" t="str">
            <v>紳士下着、婦人下着</v>
          </cell>
          <cell r="AH560">
            <v>26</v>
          </cell>
          <cell r="AI560" t="str">
            <v>アクセサリー、貴金属</v>
          </cell>
          <cell r="AK560" t="str">
            <v/>
          </cell>
          <cell r="AL560" t="str">
            <v>090-5120-6582</v>
          </cell>
          <cell r="AM560" t="str">
            <v>567-0036</v>
          </cell>
          <cell r="AN560" t="str">
            <v>大阪府茨木市上穂積2丁目14-25-102</v>
          </cell>
          <cell r="BD560" t="str">
            <v>ｵｵｲｼ ｹｲｺ</v>
          </cell>
          <cell r="BE560" t="str">
            <v>大石　恵子</v>
          </cell>
          <cell r="BH560">
            <v>26421</v>
          </cell>
          <cell r="BI560">
            <v>45</v>
          </cell>
          <cell r="BJ560" t="str">
            <v>女</v>
          </cell>
        </row>
        <row r="561">
          <cell r="A561" t="str">
            <v>UU0550</v>
          </cell>
          <cell r="C561">
            <v>43013</v>
          </cell>
          <cell r="E561" t="str">
            <v>新規</v>
          </cell>
          <cell r="K561" t="b">
            <v>1</v>
          </cell>
          <cell r="W561" t="str">
            <v>ｶﾌﾞｼｷｶﾞｲｼｬ ﾋｶﾞｼﾔﾏ</v>
          </cell>
          <cell r="X561" t="str">
            <v>株式会社　東山</v>
          </cell>
          <cell r="Y561" t="str">
            <v>ﾆｼﾑﾗ ﾘｭｳｲﾁﾛｳ</v>
          </cell>
          <cell r="Z561" t="str">
            <v>西村　隆一郎</v>
          </cell>
          <cell r="AA561" t="str">
            <v>8130001013220</v>
          </cell>
          <cell r="AB561">
            <v>18</v>
          </cell>
          <cell r="AC561" t="str">
            <v>ガス</v>
          </cell>
          <cell r="AD561">
            <v>19</v>
          </cell>
          <cell r="AE561" t="str">
            <v>石油</v>
          </cell>
          <cell r="AF561">
            <v>57</v>
          </cell>
          <cell r="AG561" t="str">
            <v>空調・冷暖房・給湯設備</v>
          </cell>
          <cell r="AH561">
            <v>61</v>
          </cell>
          <cell r="AI561" t="str">
            <v>電気・ガス・石油供給設備</v>
          </cell>
          <cell r="AJ561">
            <v>66</v>
          </cell>
          <cell r="AK561" t="str">
            <v>工事・建築・リフォームサービス</v>
          </cell>
          <cell r="AL561" t="str">
            <v>075-501-1188</v>
          </cell>
          <cell r="AM561" t="str">
            <v>607-8411</v>
          </cell>
          <cell r="AN561" t="str">
            <v>京都府京都市山科区御陵大津畑町16-6</v>
          </cell>
          <cell r="AO561" t="str">
            <v>野洲営業所</v>
          </cell>
          <cell r="AP561" t="str">
            <v>077-587-0258</v>
          </cell>
          <cell r="AQ561" t="str">
            <v>滋賀県野洲市永原997-4</v>
          </cell>
        </row>
        <row r="562">
          <cell r="A562" t="str">
            <v>UU0551</v>
          </cell>
          <cell r="C562">
            <v>43010</v>
          </cell>
          <cell r="E562" t="str">
            <v>新規</v>
          </cell>
          <cell r="U562" t="b">
            <v>1</v>
          </cell>
          <cell r="W562" t="str">
            <v>ｱｲｱﾙｼｮｳｶﾞｸﾀﾝｷﾎｹﾝｶﾌﾞｼｷｶﾞｲｼｬ</v>
          </cell>
          <cell r="X562" t="str">
            <v>アイアル少額短期保険株式会社</v>
          </cell>
          <cell r="Y562" t="str">
            <v>ｱﾝﾄﾞｳ ｶﾂﾕｷ</v>
          </cell>
          <cell r="Z562" t="str">
            <v>安藤　克行</v>
          </cell>
          <cell r="AA562" t="str">
            <v>8010001013835</v>
          </cell>
          <cell r="AB562">
            <v>69</v>
          </cell>
          <cell r="AC562" t="str">
            <v>生命保険</v>
          </cell>
          <cell r="AD562">
            <v>70</v>
          </cell>
          <cell r="AE562" t="str">
            <v>損害保険</v>
          </cell>
          <cell r="AG562" t="str">
            <v/>
          </cell>
          <cell r="AI562" t="str">
            <v/>
          </cell>
          <cell r="AK562" t="str">
            <v/>
          </cell>
          <cell r="AL562" t="str">
            <v>03-5645-2111(フリーコール：0120-550-378)</v>
          </cell>
          <cell r="AM562" t="str">
            <v>103-0011</v>
          </cell>
          <cell r="AN562" t="str">
            <v>東京都中央区日本橋大伝馬町1-3 2F</v>
          </cell>
        </row>
        <row r="563">
          <cell r="A563" t="str">
            <v>UU0552</v>
          </cell>
          <cell r="C563">
            <v>43013</v>
          </cell>
          <cell r="E563" t="str">
            <v>新規</v>
          </cell>
          <cell r="L563" t="b">
            <v>1</v>
          </cell>
          <cell r="W563" t="str">
            <v>ﾆｼﾆﾎﾝｼﾞﾄﾞｳｼｬｷｮｳｻｲｷｮｳﾄﾞｳｸﾐｱｲ</v>
          </cell>
          <cell r="X563" t="str">
            <v>西日本自動車共済協同組合</v>
          </cell>
          <cell r="Y563" t="str">
            <v>ｲｼﾊﾞｼ ﾄﾓﾉｽｹ</v>
          </cell>
          <cell r="Z563" t="str">
            <v>石橋　友之祐</v>
          </cell>
          <cell r="AA563" t="str">
            <v>4290005002208</v>
          </cell>
          <cell r="AB563">
            <v>70</v>
          </cell>
          <cell r="AC563" t="str">
            <v>損害保険</v>
          </cell>
          <cell r="AE563" t="str">
            <v/>
          </cell>
          <cell r="AG563" t="str">
            <v/>
          </cell>
          <cell r="AI563" t="str">
            <v/>
          </cell>
          <cell r="AK563" t="str">
            <v/>
          </cell>
          <cell r="AL563" t="str">
            <v>092-441-5901</v>
          </cell>
          <cell r="AM563" t="str">
            <v>812-0007</v>
          </cell>
          <cell r="AN563" t="str">
            <v>福岡県福岡市博多区東比恵2丁目15番25号</v>
          </cell>
        </row>
        <row r="564">
          <cell r="A564" t="str">
            <v>UU0553</v>
          </cell>
          <cell r="C564">
            <v>43018</v>
          </cell>
          <cell r="E564" t="str">
            <v>新規</v>
          </cell>
          <cell r="Q564" t="b">
            <v>1</v>
          </cell>
          <cell r="T564" t="b">
            <v>1</v>
          </cell>
          <cell r="W564" t="str">
            <v>ﾐﾂﾋﾞｼﾕｰｴﾌｼﾞｪｲﾆｺｽｶﾌﾞｼｷｶﾞｲｼｬ</v>
          </cell>
          <cell r="X564" t="str">
            <v>三菱ＵＦＪニコス株式会社</v>
          </cell>
          <cell r="Y564" t="str">
            <v>ｲﾉｳｴ ﾊﾙｵ</v>
          </cell>
          <cell r="Z564" t="str">
            <v>井上　治夫</v>
          </cell>
          <cell r="AA564" t="str">
            <v>8010001000016</v>
          </cell>
          <cell r="AB564">
            <v>73</v>
          </cell>
          <cell r="AC564" t="str">
            <v>融資サービス、他の金融関連サービス</v>
          </cell>
          <cell r="AE564" t="str">
            <v/>
          </cell>
          <cell r="AG564" t="str">
            <v/>
          </cell>
          <cell r="AI564" t="str">
            <v/>
          </cell>
          <cell r="AK564" t="str">
            <v/>
          </cell>
          <cell r="AL564" t="str">
            <v>03-3811-3111</v>
          </cell>
          <cell r="AM564" t="str">
            <v>113-0033</v>
          </cell>
          <cell r="AN564" t="str">
            <v>東京都文京区本郷3-33-5</v>
          </cell>
        </row>
        <row r="565">
          <cell r="A565" t="str">
            <v>UU0554</v>
          </cell>
          <cell r="C565">
            <v>43018</v>
          </cell>
          <cell r="E565" t="str">
            <v>新規</v>
          </cell>
          <cell r="V565" t="b">
            <v>1</v>
          </cell>
          <cell r="W565" t="str">
            <v>ｶﾌﾞｼｷｶﾞｲｼｬﾆｯｹﾝ</v>
          </cell>
          <cell r="X565" t="str">
            <v>株式会社ＮＩＫＫＥＮ</v>
          </cell>
          <cell r="Y565" t="str">
            <v>ﾀｹｳﾁ ﾖｳｼﾞ</v>
          </cell>
          <cell r="Z565" t="str">
            <v>竹内　陽二</v>
          </cell>
          <cell r="AA565" t="str">
            <v>2290001003657</v>
          </cell>
          <cell r="AB565">
            <v>3</v>
          </cell>
          <cell r="AC565" t="str">
            <v>健康食品</v>
          </cell>
          <cell r="AD565">
            <v>6</v>
          </cell>
          <cell r="AE565" t="str">
            <v>浄水器等</v>
          </cell>
          <cell r="AF565">
            <v>20</v>
          </cell>
          <cell r="AG565" t="str">
            <v>水</v>
          </cell>
          <cell r="AH565">
            <v>28</v>
          </cell>
          <cell r="AI565" t="str">
            <v>家庭用電気治療器具、磁気治療器具</v>
          </cell>
          <cell r="AJ565">
            <v>32</v>
          </cell>
          <cell r="AK565" t="str">
            <v>化粧品、化粧用具</v>
          </cell>
          <cell r="AL565" t="str">
            <v>092-714-1721</v>
          </cell>
          <cell r="AM565" t="str">
            <v>810-0001</v>
          </cell>
          <cell r="AN565" t="str">
            <v>福岡県福岡市中央区天神1-13-17</v>
          </cell>
          <cell r="BD565" t="str">
            <v>ﾀｹｳﾁ ﾖｳｼﾞ</v>
          </cell>
          <cell r="BE565" t="str">
            <v>竹内　陽二</v>
          </cell>
          <cell r="BF565" t="str">
            <v>代表取締役</v>
          </cell>
          <cell r="BH565">
            <v>21272</v>
          </cell>
          <cell r="BI565">
            <v>59</v>
          </cell>
          <cell r="BJ565" t="str">
            <v>男性</v>
          </cell>
        </row>
        <row r="566">
          <cell r="A566" t="str">
            <v>UU0555</v>
          </cell>
          <cell r="C566">
            <v>43020</v>
          </cell>
          <cell r="E566" t="str">
            <v>新規</v>
          </cell>
          <cell r="U566" t="b">
            <v>1</v>
          </cell>
          <cell r="W566" t="str">
            <v>ｴﾀﾆﾃｨｼｮｳｶﾞｸﾀﾝｷﾎｹﾝｶﾌﾞｼｷｶﾞｲｼｬ</v>
          </cell>
          <cell r="X566" t="str">
            <v>エタニティ少額短期保険株式会社</v>
          </cell>
          <cell r="Y566" t="str">
            <v>ﾔﾏｸﾞﾁ ｹｲｽｹ</v>
          </cell>
          <cell r="Z566" t="str">
            <v>山口　啓輔</v>
          </cell>
          <cell r="AA566" t="str">
            <v>6120001144175</v>
          </cell>
          <cell r="AB566">
            <v>70</v>
          </cell>
          <cell r="AC566" t="str">
            <v>損害保険</v>
          </cell>
          <cell r="AE566" t="str">
            <v/>
          </cell>
          <cell r="AG566" t="str">
            <v/>
          </cell>
          <cell r="AI566" t="str">
            <v/>
          </cell>
          <cell r="AK566" t="str">
            <v/>
          </cell>
          <cell r="AL566" t="str">
            <v>06-6223-1700</v>
          </cell>
          <cell r="AM566" t="str">
            <v>541-0041</v>
          </cell>
          <cell r="AN566" t="str">
            <v>大阪府大阪市中央区北浜三丁目1番22号</v>
          </cell>
        </row>
        <row r="567">
          <cell r="A567" t="str">
            <v>UU0556</v>
          </cell>
          <cell r="C567">
            <v>43019</v>
          </cell>
          <cell r="E567" t="str">
            <v>新規</v>
          </cell>
          <cell r="U567" t="b">
            <v>1</v>
          </cell>
          <cell r="W567" t="str">
            <v>ｶﾌﾞｼｷｶﾞｲｼｬｾﾞﾝｶﾝｷｮｳｷｮｳｻｲｶｲ</v>
          </cell>
          <cell r="X567" t="str">
            <v>株式会社全管協共済会</v>
          </cell>
          <cell r="Y567" t="str">
            <v>ﾜｷﾉ ﾏｻﾕｷ</v>
          </cell>
          <cell r="Z567" t="str">
            <v>脇野　雅之</v>
          </cell>
          <cell r="AA567" t="str">
            <v>5010001113209</v>
          </cell>
          <cell r="AB567">
            <v>70</v>
          </cell>
          <cell r="AC567" t="str">
            <v>損害保険</v>
          </cell>
          <cell r="AE567" t="str">
            <v/>
          </cell>
          <cell r="AG567" t="str">
            <v/>
          </cell>
          <cell r="AI567" t="str">
            <v/>
          </cell>
          <cell r="AK567" t="str">
            <v/>
          </cell>
          <cell r="AL567" t="str">
            <v>03-3272-3340</v>
          </cell>
          <cell r="AM567" t="str">
            <v>100-0004</v>
          </cell>
          <cell r="AN567" t="str">
            <v>東京都千代田区大手町2-6-1 朝日生命大手町ビル17階</v>
          </cell>
        </row>
        <row r="568">
          <cell r="A568" t="str">
            <v>UU0557</v>
          </cell>
          <cell r="C568">
            <v>43021</v>
          </cell>
          <cell r="E568" t="str">
            <v>新規</v>
          </cell>
          <cell r="K568" t="b">
            <v>1</v>
          </cell>
          <cell r="W568" t="str">
            <v>ﾒｲｼﾝﾃﾞﾝｷ ｶﾌﾞｼｷｶﾞｲｼｬ</v>
          </cell>
          <cell r="X568" t="str">
            <v>名神電気 株式会社</v>
          </cell>
          <cell r="Y568" t="str">
            <v>ﾀﾞｲﾋｮｳﾄﾘｼﾏﾘﾔｸ ｱﾀﾞﾁ ﾔｽﾀｶ</v>
          </cell>
          <cell r="Z568" t="str">
            <v>代表取締役　安達　康孝</v>
          </cell>
          <cell r="AA568" t="str">
            <v>5160001014037</v>
          </cell>
          <cell r="AB568">
            <v>57</v>
          </cell>
          <cell r="AC568" t="str">
            <v>空調・冷暖房・給湯設備</v>
          </cell>
          <cell r="AD568">
            <v>38</v>
          </cell>
          <cell r="AE568" t="str">
            <v>家電製品</v>
          </cell>
          <cell r="AF568">
            <v>66</v>
          </cell>
          <cell r="AG568" t="str">
            <v>工事・建築・リフォームサービス</v>
          </cell>
          <cell r="AH568">
            <v>16</v>
          </cell>
          <cell r="AI568" t="str">
            <v>他の住居用品</v>
          </cell>
          <cell r="AK568" t="str">
            <v/>
          </cell>
          <cell r="AL568" t="str">
            <v>077-551-1238</v>
          </cell>
          <cell r="AM568" t="str">
            <v>520-3042</v>
          </cell>
          <cell r="AN568" t="str">
            <v>滋賀県栗東市辻710-4</v>
          </cell>
        </row>
        <row r="569">
          <cell r="A569" t="str">
            <v>UU0558</v>
          </cell>
          <cell r="C569">
            <v>43025</v>
          </cell>
          <cell r="E569" t="str">
            <v>新規</v>
          </cell>
          <cell r="K569" t="b">
            <v>1</v>
          </cell>
          <cell r="W569" t="str">
            <v>ｶﾌﾞｼｷｶﾞｲｼｬ ﾛｸｿｳｺﾞｳｾﾂﾋﾞ</v>
          </cell>
          <cell r="X569" t="str">
            <v>株式会社ロク総合設備</v>
          </cell>
          <cell r="Y569" t="str">
            <v>ﾛｸﾀﾆ ﾖｳｿﾞｳ</v>
          </cell>
          <cell r="Z569" t="str">
            <v>鹿谷　洋三</v>
          </cell>
          <cell r="AA569" t="str">
            <v>3120001153765</v>
          </cell>
          <cell r="AB569">
            <v>57</v>
          </cell>
          <cell r="AC569" t="str">
            <v>空調・冷暖房・給湯設備</v>
          </cell>
          <cell r="AD569">
            <v>66</v>
          </cell>
          <cell r="AE569" t="str">
            <v>工事・建築・リフォームサービス</v>
          </cell>
          <cell r="AG569" t="str">
            <v/>
          </cell>
          <cell r="AI569" t="str">
            <v/>
          </cell>
          <cell r="AK569" t="str">
            <v/>
          </cell>
          <cell r="AL569" t="str">
            <v>0743-85-7369</v>
          </cell>
          <cell r="AM569" t="str">
            <v>630-0135</v>
          </cell>
          <cell r="AN569" t="str">
            <v>奈良県生駒市南田原町915-5</v>
          </cell>
        </row>
        <row r="570">
          <cell r="A570" t="str">
            <v>UU0559</v>
          </cell>
          <cell r="C570">
            <v>43026</v>
          </cell>
          <cell r="E570" t="str">
            <v>新規</v>
          </cell>
          <cell r="V570" t="b">
            <v>1</v>
          </cell>
          <cell r="W570" t="str">
            <v>ｶﾌﾞｼｷｶﾞｲｼｬﾌﾖｳｻｷﾅ</v>
          </cell>
          <cell r="X570" t="str">
            <v>株式会社フヨウサキナ</v>
          </cell>
          <cell r="Y570" t="str">
            <v>ｵｸﾔﾏ ｱﾂﾋﾛ</v>
          </cell>
          <cell r="Z570" t="str">
            <v>奥山　厚広</v>
          </cell>
          <cell r="AA570" t="str">
            <v>6120001047089</v>
          </cell>
          <cell r="AB570">
            <v>3</v>
          </cell>
          <cell r="AC570" t="str">
            <v>健康食品</v>
          </cell>
          <cell r="AD570">
            <v>32</v>
          </cell>
          <cell r="AE570" t="str">
            <v>化粧品、化粧用具</v>
          </cell>
          <cell r="AF570">
            <v>33</v>
          </cell>
          <cell r="AG570" t="str">
            <v>頭髪用具、ひげそり用具、美顔器、脱毛器</v>
          </cell>
          <cell r="AI570" t="str">
            <v/>
          </cell>
          <cell r="AK570" t="str">
            <v/>
          </cell>
          <cell r="AL570" t="str">
            <v>03-3348-6588(お客様相談室：0120-11-3973)</v>
          </cell>
          <cell r="AM570" t="str">
            <v>160-0023</v>
          </cell>
          <cell r="AN570" t="str">
            <v>東京都新宿区西新宿6丁目14-1新宿グリーンタワービル15階</v>
          </cell>
          <cell r="BD570" t="str">
            <v>ｵｸﾔﾏ ｱﾂﾋﾛ</v>
          </cell>
          <cell r="BE570" t="str">
            <v>奥山　厚広</v>
          </cell>
          <cell r="BF570" t="str">
            <v>代表取締役社長</v>
          </cell>
          <cell r="BH570">
            <v>20120</v>
          </cell>
          <cell r="BI570">
            <v>62</v>
          </cell>
          <cell r="BJ570" t="str">
            <v>男性</v>
          </cell>
          <cell r="BK570" t="str">
            <v>ｱｻﾀﾞ ｼﾞｭﾝｺ</v>
          </cell>
          <cell r="BL570" t="str">
            <v>浅田　盾子</v>
          </cell>
          <cell r="BM570" t="str">
            <v>代表取締役副社長</v>
          </cell>
          <cell r="BO570">
            <v>26527</v>
          </cell>
          <cell r="BP570">
            <v>45</v>
          </cell>
          <cell r="BQ570" t="str">
            <v>女性</v>
          </cell>
        </row>
        <row r="571">
          <cell r="A571" t="str">
            <v>UU0560</v>
          </cell>
          <cell r="C571">
            <v>43026</v>
          </cell>
          <cell r="E571" t="str">
            <v>新規</v>
          </cell>
          <cell r="V571" t="b">
            <v>1</v>
          </cell>
          <cell r="W571" t="str">
            <v>ｴｺ･ﾗｲﾌ ｶﾌﾞｼｷｶﾞｲｼｬ</v>
          </cell>
          <cell r="X571" t="str">
            <v>エコ・ライフ株式会社</v>
          </cell>
          <cell r="Y571" t="str">
            <v>ｱｵｷ ｲｸｵ</v>
          </cell>
          <cell r="Z571" t="str">
            <v>青木　郁夫</v>
          </cell>
          <cell r="AA571" t="str">
            <v>5120001162203</v>
          </cell>
          <cell r="AB571">
            <v>4</v>
          </cell>
          <cell r="AC571" t="str">
            <v>システムキッチン等</v>
          </cell>
          <cell r="AD571">
            <v>38</v>
          </cell>
          <cell r="AE571" t="str">
            <v>家電製品</v>
          </cell>
          <cell r="AF571">
            <v>57</v>
          </cell>
          <cell r="AG571" t="str">
            <v>空調・冷暖房・給湯設備</v>
          </cell>
          <cell r="AH571">
            <v>58</v>
          </cell>
          <cell r="AI571" t="str">
            <v>衛生設備</v>
          </cell>
          <cell r="AJ571">
            <v>66</v>
          </cell>
          <cell r="AK571" t="str">
            <v>工事・建築・リフォームサービス</v>
          </cell>
          <cell r="AL571" t="str">
            <v>06-6949-8171</v>
          </cell>
          <cell r="AM571" t="str">
            <v>530-0041</v>
          </cell>
          <cell r="AN571" t="str">
            <v>大阪府大阪市北区天神橋2-3-8 MF南森町ビル10F</v>
          </cell>
          <cell r="BD571" t="str">
            <v>ｱｵｷ ｲｸｵ</v>
          </cell>
          <cell r="BE571" t="str">
            <v>青木　郁夫</v>
          </cell>
          <cell r="BF571" t="str">
            <v>代表取締役</v>
          </cell>
          <cell r="BH571">
            <v>28450</v>
          </cell>
          <cell r="BI571">
            <v>39</v>
          </cell>
          <cell r="BJ571" t="str">
            <v>男性</v>
          </cell>
          <cell r="BK571" t="str">
            <v>ｱｵｷ ｺｽﾞｴ</v>
          </cell>
          <cell r="BL571" t="str">
            <v>青木　梢</v>
          </cell>
          <cell r="BM571" t="str">
            <v>取締役</v>
          </cell>
          <cell r="BO571">
            <v>31212</v>
          </cell>
          <cell r="BP571">
            <v>32</v>
          </cell>
          <cell r="BQ571" t="str">
            <v>女性</v>
          </cell>
          <cell r="BR571" t="str">
            <v>ﾏﾂﾔﾏ ﾀｹｼ</v>
          </cell>
          <cell r="BS571" t="str">
            <v>松山　武史</v>
          </cell>
          <cell r="BT571" t="str">
            <v>取締役</v>
          </cell>
          <cell r="BV571">
            <v>27300</v>
          </cell>
          <cell r="BW571">
            <v>43</v>
          </cell>
          <cell r="BX571" t="str">
            <v>男性</v>
          </cell>
        </row>
        <row r="572">
          <cell r="A572" t="str">
            <v>UU0561</v>
          </cell>
          <cell r="C572">
            <v>43028</v>
          </cell>
          <cell r="E572" t="str">
            <v>新規</v>
          </cell>
          <cell r="K572" t="b">
            <v>1</v>
          </cell>
          <cell r="W572" t="str">
            <v>ｹｲｼﾞｿｰﾗｰｶﾌﾞｼｷｶﾞｲｼｬ</v>
          </cell>
          <cell r="X572" t="str">
            <v>京滋ソーラー株式会社</v>
          </cell>
          <cell r="Y572" t="str">
            <v>ﾀﾞｲﾋｮｳﾄﾘｼﾏﾘﾔｸ ﾔﾏｸﾞﾁ ﾋﾛｼ</v>
          </cell>
          <cell r="Z572" t="str">
            <v>代表取締役　山口　洋史</v>
          </cell>
          <cell r="AA572" t="str">
            <v>2130001055417</v>
          </cell>
          <cell r="AB572">
            <v>57</v>
          </cell>
          <cell r="AC572" t="str">
            <v>空調・冷暖房・給湯設備</v>
          </cell>
          <cell r="AE572" t="str">
            <v/>
          </cell>
          <cell r="AG572" t="str">
            <v/>
          </cell>
          <cell r="AI572" t="str">
            <v/>
          </cell>
          <cell r="AK572" t="str">
            <v/>
          </cell>
          <cell r="AL572" t="str">
            <v>0774-48-2445</v>
          </cell>
          <cell r="AM572" t="str">
            <v>611-0031</v>
          </cell>
          <cell r="AN572" t="str">
            <v>京都府宇治市広野町尖山4-493</v>
          </cell>
        </row>
        <row r="573">
          <cell r="A573" t="str">
            <v>UU0562</v>
          </cell>
          <cell r="C573">
            <v>42977</v>
          </cell>
          <cell r="E573" t="str">
            <v>新規</v>
          </cell>
          <cell r="V573" t="b">
            <v>1</v>
          </cell>
          <cell r="W573" t="str">
            <v>ﾒﾅｰﾄﾞｹｼｮｳﾋﾝ ﾖｳｶｲﾁﾀﾏｵﾀﾞｲｺｳﾃﾝ</v>
          </cell>
          <cell r="X573" t="str">
            <v>メナード化粧品　八日市玉緒代行店</v>
          </cell>
          <cell r="Y573" t="str">
            <v>ﾀﾆ ﾐﾄﾞﾘ</v>
          </cell>
          <cell r="Z573" t="str">
            <v>谷　みどり</v>
          </cell>
          <cell r="AA573" t="str">
            <v/>
          </cell>
          <cell r="AB573">
            <v>32</v>
          </cell>
          <cell r="AC573" t="str">
            <v>化粧品、化粧用具</v>
          </cell>
          <cell r="AD573">
            <v>3</v>
          </cell>
          <cell r="AE573" t="str">
            <v>健康食品</v>
          </cell>
          <cell r="AF573">
            <v>23</v>
          </cell>
          <cell r="AG573" t="str">
            <v>紳士下着、婦人下着</v>
          </cell>
          <cell r="AH573">
            <v>26</v>
          </cell>
          <cell r="AI573" t="str">
            <v>アクセサリー、貴金属</v>
          </cell>
          <cell r="AK573" t="str">
            <v/>
          </cell>
          <cell r="AL573" t="str">
            <v>0748-22-3222</v>
          </cell>
          <cell r="AM573" t="str">
            <v>527-0064</v>
          </cell>
          <cell r="AN573" t="str">
            <v>滋賀県東近江市尻無町864</v>
          </cell>
          <cell r="BD573" t="str">
            <v>ﾀﾆ ﾐﾄﾞﾘ</v>
          </cell>
          <cell r="BE573" t="str">
            <v>谷　みどり</v>
          </cell>
          <cell r="BH573">
            <v>19338</v>
          </cell>
          <cell r="BI573">
            <v>64</v>
          </cell>
          <cell r="BJ573" t="str">
            <v>女性</v>
          </cell>
        </row>
        <row r="574">
          <cell r="A574" t="str">
            <v>UU0563</v>
          </cell>
          <cell r="C574">
            <v>43004</v>
          </cell>
          <cell r="E574" t="str">
            <v>新規</v>
          </cell>
          <cell r="V574" t="b">
            <v>1</v>
          </cell>
          <cell r="W574" t="str">
            <v>ﾒﾅｰﾄﾞｹｼｮｳﾋﾝ ｵｳﾐｷﾀｻﾞﾄﾀﾞｲｺｳﾃﾝ</v>
          </cell>
          <cell r="X574" t="str">
            <v>メナード化粧品　近江北里代行店</v>
          </cell>
          <cell r="Y574" t="str">
            <v>ﾔﾏﾓﾄ ｱｲｺ</v>
          </cell>
          <cell r="Z574" t="str">
            <v>山本　愛子</v>
          </cell>
          <cell r="AA574" t="str">
            <v/>
          </cell>
          <cell r="AB574">
            <v>32</v>
          </cell>
          <cell r="AC574" t="str">
            <v>化粧品、化粧用具</v>
          </cell>
          <cell r="AD574">
            <v>3</v>
          </cell>
          <cell r="AE574" t="str">
            <v>健康食品</v>
          </cell>
          <cell r="AF574">
            <v>23</v>
          </cell>
          <cell r="AG574" t="str">
            <v>紳士下着、婦人下着</v>
          </cell>
          <cell r="AH574">
            <v>26</v>
          </cell>
          <cell r="AI574" t="str">
            <v>アクセサリー、貴金属</v>
          </cell>
          <cell r="AK574" t="str">
            <v/>
          </cell>
          <cell r="AL574" t="str">
            <v>0748-36-6018</v>
          </cell>
          <cell r="AM574" t="str">
            <v>523-0063</v>
          </cell>
          <cell r="AN574" t="str">
            <v>滋賀県近江八幡市十王町1053-2</v>
          </cell>
          <cell r="BD574" t="str">
            <v>ﾔﾏﾓﾄ ｱｲｺ</v>
          </cell>
          <cell r="BE574" t="str">
            <v>山本　愛子</v>
          </cell>
          <cell r="BH574">
            <v>18990</v>
          </cell>
          <cell r="BI574">
            <v>65</v>
          </cell>
          <cell r="BJ574" t="str">
            <v>女性</v>
          </cell>
        </row>
        <row r="575">
          <cell r="A575" t="str">
            <v>UU0564</v>
          </cell>
          <cell r="C575">
            <v>43003</v>
          </cell>
          <cell r="E575" t="str">
            <v>新規</v>
          </cell>
          <cell r="V575" t="b">
            <v>1</v>
          </cell>
          <cell r="W575" t="str">
            <v>ﾒﾅｰﾄﾞｹｼｮｳﾋﾝ ｻｸﾗﾉﾐﾔﾀﾞｲｺｳﾃﾝ</v>
          </cell>
          <cell r="X575" t="str">
            <v>メナード化粧品　桜宮代行店</v>
          </cell>
          <cell r="Y575" t="str">
            <v>ｶﾜｻｷ ｼﾞｭﾝｺ</v>
          </cell>
          <cell r="Z575" t="str">
            <v>川﨑　純子</v>
          </cell>
          <cell r="AA575" t="str">
            <v/>
          </cell>
          <cell r="AB575">
            <v>32</v>
          </cell>
          <cell r="AC575" t="str">
            <v>化粧品、化粧用具</v>
          </cell>
          <cell r="AD575">
            <v>3</v>
          </cell>
          <cell r="AE575" t="str">
            <v>健康食品</v>
          </cell>
          <cell r="AF575">
            <v>23</v>
          </cell>
          <cell r="AG575" t="str">
            <v>紳士下着、婦人下着</v>
          </cell>
          <cell r="AH575">
            <v>26</v>
          </cell>
          <cell r="AI575" t="str">
            <v>アクセサリー、貴金属</v>
          </cell>
          <cell r="AK575" t="str">
            <v/>
          </cell>
          <cell r="AL575" t="str">
            <v>0748-32-3730</v>
          </cell>
          <cell r="AM575" t="str">
            <v>523-0893</v>
          </cell>
          <cell r="AN575" t="str">
            <v>滋賀県近江八幡市桜宮町206の3</v>
          </cell>
          <cell r="BD575" t="str">
            <v>ｶﾜｻｷ ｼﾞｭﾝｺ</v>
          </cell>
          <cell r="BE575" t="str">
            <v>川﨑　純子</v>
          </cell>
          <cell r="BH575">
            <v>22076</v>
          </cell>
          <cell r="BI575">
            <v>57</v>
          </cell>
          <cell r="BJ575" t="str">
            <v>女性</v>
          </cell>
        </row>
        <row r="576">
          <cell r="A576" t="str">
            <v>UU0565</v>
          </cell>
          <cell r="C576">
            <v>43008</v>
          </cell>
          <cell r="E576" t="str">
            <v>新規</v>
          </cell>
          <cell r="V576" t="b">
            <v>1</v>
          </cell>
          <cell r="W576" t="str">
            <v>ﾒﾅｰﾄﾞｹｼｮｳﾋﾝ ｲｼﾍﾞﾆｼﾃﾞﾗﾀﾞｲｺｳﾃﾝ</v>
          </cell>
          <cell r="X576" t="str">
            <v>メナード化粧品　石部西寺代行店</v>
          </cell>
          <cell r="Y576" t="str">
            <v>ｲﾏｲ ﾖｳｺ</v>
          </cell>
          <cell r="Z576" t="str">
            <v>今井　陽子</v>
          </cell>
          <cell r="AA576" t="str">
            <v/>
          </cell>
          <cell r="AB576">
            <v>32</v>
          </cell>
          <cell r="AC576" t="str">
            <v>化粧品、化粧用具</v>
          </cell>
          <cell r="AD576">
            <v>3</v>
          </cell>
          <cell r="AE576" t="str">
            <v>健康食品</v>
          </cell>
          <cell r="AF576">
            <v>23</v>
          </cell>
          <cell r="AG576" t="str">
            <v>紳士下着、婦人下着</v>
          </cell>
          <cell r="AH576">
            <v>26</v>
          </cell>
          <cell r="AI576" t="str">
            <v>アクセサリー、貴金属</v>
          </cell>
          <cell r="AK576" t="str">
            <v/>
          </cell>
          <cell r="AL576" t="str">
            <v>0748-77-2428</v>
          </cell>
          <cell r="AM576" t="str">
            <v>520-3107</v>
          </cell>
          <cell r="AN576" t="str">
            <v>滋賀県湖南市石部東1-5-32</v>
          </cell>
          <cell r="BD576" t="str">
            <v>ｲﾏｲ ﾖｳｺ</v>
          </cell>
          <cell r="BE576" t="str">
            <v>今井　陽子</v>
          </cell>
          <cell r="BH576">
            <v>21214</v>
          </cell>
          <cell r="BI576">
            <v>59</v>
          </cell>
          <cell r="BJ576" t="str">
            <v>女性</v>
          </cell>
        </row>
        <row r="577">
          <cell r="A577" t="str">
            <v>UT0002</v>
          </cell>
          <cell r="C577">
            <v>43003</v>
          </cell>
          <cell r="E577" t="str">
            <v>受付取消</v>
          </cell>
          <cell r="V577" t="b">
            <v>1</v>
          </cell>
          <cell r="W577" t="str">
            <v>ｶﾌﾞｼｷｶﾞｲｼｬｺｺｳｽｶｲ ﾒﾅｰﾄﾞｹｼｮｳﾋﾝ ﾐﾅﾐｶﾞｻﾀﾞｲｺｳﾃﾝ</v>
          </cell>
          <cell r="X577" t="str">
            <v>株式会社湖光スカイ　メナード化粧品　南笠代行店</v>
          </cell>
          <cell r="Y577" t="str">
            <v>ﾀｶﾊｼ ﾏｻｺ</v>
          </cell>
          <cell r="Z577" t="str">
            <v>髙橋　雅子</v>
          </cell>
          <cell r="AA577" t="str">
            <v>9160001004554</v>
          </cell>
          <cell r="AB577">
            <v>32</v>
          </cell>
          <cell r="AC577" t="str">
            <v>化粧品、化粧用具</v>
          </cell>
          <cell r="AD577">
            <v>3</v>
          </cell>
          <cell r="AE577" t="str">
            <v>健康食品</v>
          </cell>
          <cell r="AF577">
            <v>23</v>
          </cell>
          <cell r="AG577" t="str">
            <v>紳士下着、婦人下着</v>
          </cell>
          <cell r="AH577">
            <v>26</v>
          </cell>
          <cell r="AI577" t="str">
            <v>アクセサリー、貴金属</v>
          </cell>
          <cell r="AK577" t="str">
            <v/>
          </cell>
          <cell r="AL577" t="str">
            <v>077-549-3533</v>
          </cell>
          <cell r="AM577" t="str">
            <v>520-2102</v>
          </cell>
          <cell r="AN577" t="str">
            <v>滋賀県大津市松ヶ丘6丁目4-1</v>
          </cell>
          <cell r="BD577" t="str">
            <v>ﾀｶﾊｼ ﾏｻｺ</v>
          </cell>
          <cell r="BE577" t="str">
            <v>髙橋　雅子</v>
          </cell>
          <cell r="BF577" t="str">
            <v>代表取締役</v>
          </cell>
          <cell r="BH577">
            <v>20417</v>
          </cell>
          <cell r="BI577">
            <v>61</v>
          </cell>
          <cell r="BJ577" t="str">
            <v>女性</v>
          </cell>
          <cell r="BK577" t="str">
            <v>ﾔﾏｻﾞｷ ﾖｳｺ</v>
          </cell>
          <cell r="BL577" t="str">
            <v>山崎　陽子</v>
          </cell>
          <cell r="BM577" t="str">
            <v>取締役次長</v>
          </cell>
          <cell r="BO577">
            <v>28861</v>
          </cell>
          <cell r="BP577">
            <v>38</v>
          </cell>
          <cell r="BQ577" t="str">
            <v>女性</v>
          </cell>
          <cell r="BR577" t="str">
            <v>ｵｵﾀ ﾐﾂｺ</v>
          </cell>
          <cell r="BS577" t="str">
            <v>太田　光子</v>
          </cell>
          <cell r="BT577" t="str">
            <v>取締役</v>
          </cell>
          <cell r="BV577">
            <v>11018</v>
          </cell>
          <cell r="BW577">
            <v>87</v>
          </cell>
          <cell r="BX577" t="str">
            <v>女性</v>
          </cell>
          <cell r="BY577" t="str">
            <v>ｵｵﾀ ｹｲｽｹ</v>
          </cell>
          <cell r="BZ577" t="str">
            <v>太田　圭介</v>
          </cell>
          <cell r="CA577" t="str">
            <v>取締役</v>
          </cell>
          <cell r="CC577">
            <v>20502</v>
          </cell>
          <cell r="CD577">
            <v>60</v>
          </cell>
          <cell r="CE577" t="str">
            <v>男性</v>
          </cell>
        </row>
        <row r="578">
          <cell r="A578" t="str">
            <v>UU0566</v>
          </cell>
          <cell r="C578">
            <v>43031</v>
          </cell>
          <cell r="E578" t="str">
            <v>新規</v>
          </cell>
          <cell r="K578" t="b">
            <v>1</v>
          </cell>
          <cell r="W578" t="str">
            <v>ｶﾌﾞｼｷｶﾞｲｼｬﾉｳﾞｨｽ</v>
          </cell>
          <cell r="X578" t="str">
            <v>株式会社novis</v>
          </cell>
          <cell r="Y578" t="str">
            <v>ﾔﾏｸﾞﾁ ﾋﾛｼ</v>
          </cell>
          <cell r="Z578" t="str">
            <v>山口　洋史</v>
          </cell>
          <cell r="AA578" t="str">
            <v>1130001034132</v>
          </cell>
          <cell r="AB578">
            <v>4</v>
          </cell>
          <cell r="AC578" t="str">
            <v>システムキッチン等</v>
          </cell>
          <cell r="AD578">
            <v>57</v>
          </cell>
          <cell r="AE578" t="str">
            <v>空調・冷暖房・給湯設備</v>
          </cell>
          <cell r="AG578" t="str">
            <v/>
          </cell>
          <cell r="AI578" t="str">
            <v/>
          </cell>
          <cell r="AK578" t="str">
            <v/>
          </cell>
          <cell r="AL578" t="str">
            <v>0774-48-1166</v>
          </cell>
          <cell r="AM578" t="str">
            <v>610-0033</v>
          </cell>
          <cell r="AN578" t="str">
            <v>京都府宇治市大久保町上ノ山41-1アクラスビル5階</v>
          </cell>
        </row>
        <row r="579">
          <cell r="A579" t="str">
            <v>UU0567</v>
          </cell>
          <cell r="C579">
            <v>43027</v>
          </cell>
          <cell r="E579" t="str">
            <v>新規</v>
          </cell>
          <cell r="V579" t="b">
            <v>1</v>
          </cell>
          <cell r="W579" t="str">
            <v>ﾒﾅｰﾄﾞｹｼｮｳﾋﾝ ﾋｶﾞｼｵｳﾐﾉｸﾞﾁﾀﾞｲｺｳﾃﾝ</v>
          </cell>
          <cell r="X579" t="str">
            <v>メナード化粧品　東近江野口代行店</v>
          </cell>
          <cell r="Y579" t="str">
            <v>ﾅｶｻﾞﾜ ｽｽﾞｴ</v>
          </cell>
          <cell r="Z579" t="str">
            <v>中澤　鈴絵</v>
          </cell>
          <cell r="AA579" t="str">
            <v/>
          </cell>
          <cell r="AB579">
            <v>32</v>
          </cell>
          <cell r="AC579" t="str">
            <v>化粧品、化粧用具</v>
          </cell>
          <cell r="AD579">
            <v>3</v>
          </cell>
          <cell r="AE579" t="str">
            <v>健康食品</v>
          </cell>
          <cell r="AF579">
            <v>23</v>
          </cell>
          <cell r="AG579" t="str">
            <v>紳士下着、婦人下着</v>
          </cell>
          <cell r="AH579">
            <v>26</v>
          </cell>
          <cell r="AI579" t="str">
            <v>アクセサリー、貴金属</v>
          </cell>
          <cell r="AK579" t="str">
            <v/>
          </cell>
          <cell r="AL579" t="str">
            <v>090-5125-8698</v>
          </cell>
          <cell r="AM579" t="str">
            <v>527-0076</v>
          </cell>
          <cell r="AN579" t="str">
            <v>滋賀県東近江市野口町627</v>
          </cell>
          <cell r="BD579" t="str">
            <v>ﾅｶｻﾞﾜ ｽｽﾞｴ</v>
          </cell>
          <cell r="BE579" t="str">
            <v>中澤　鈴絵</v>
          </cell>
          <cell r="BH579">
            <v>28116</v>
          </cell>
          <cell r="BI579">
            <v>41</v>
          </cell>
          <cell r="BJ579" t="str">
            <v>女性</v>
          </cell>
        </row>
        <row r="580">
          <cell r="A580" t="str">
            <v>UU0568</v>
          </cell>
          <cell r="C580">
            <v>43033</v>
          </cell>
          <cell r="E580" t="str">
            <v>新規</v>
          </cell>
          <cell r="K580" t="b">
            <v>1</v>
          </cell>
          <cell r="W580" t="str">
            <v>ﾀｶｼﾏﾃﾞﾝｷｺｳｼﾞｶﾌﾞｼｷｶﾞｲｼｬ</v>
          </cell>
          <cell r="X580" t="str">
            <v>髙嶋電気工事株式会社</v>
          </cell>
          <cell r="Y580" t="str">
            <v>ﾀﾞｲﾋｮｳﾄﾘｼﾏﾘﾔｸ ﾀｶｼﾏ ｵｻﾑ</v>
          </cell>
          <cell r="Z580" t="str">
            <v>代表取締役　髙嶋　蔵</v>
          </cell>
          <cell r="AA580" t="str">
            <v>8120001156210</v>
          </cell>
          <cell r="AB580">
            <v>4</v>
          </cell>
          <cell r="AC580" t="str">
            <v>システムキッチン等</v>
          </cell>
          <cell r="AD580">
            <v>38</v>
          </cell>
          <cell r="AE580" t="str">
            <v>家電製品</v>
          </cell>
          <cell r="AF580">
            <v>57</v>
          </cell>
          <cell r="AG580" t="str">
            <v>空調・冷暖房・給湯設備</v>
          </cell>
          <cell r="AH580">
            <v>58</v>
          </cell>
          <cell r="AI580" t="str">
            <v>衛生設備</v>
          </cell>
          <cell r="AJ580">
            <v>66</v>
          </cell>
          <cell r="AK580" t="str">
            <v>工事・建築・リフォームサービス</v>
          </cell>
          <cell r="AL580" t="str">
            <v>06-6902-8211</v>
          </cell>
          <cell r="AM580" t="str">
            <v>570-0012</v>
          </cell>
          <cell r="AN580" t="str">
            <v>大阪府守口市大久保町2丁目39番1号</v>
          </cell>
        </row>
        <row r="581">
          <cell r="A581" t="str">
            <v>UU0569</v>
          </cell>
          <cell r="C581">
            <v>43033</v>
          </cell>
          <cell r="E581" t="str">
            <v>新規</v>
          </cell>
          <cell r="K581" t="b">
            <v>1</v>
          </cell>
          <cell r="W581" t="str">
            <v>ｶﾌﾞｼｷｶﾞｲｼｬ ﾋﾞｽﾞｸﾞﾘｰﾝ</v>
          </cell>
          <cell r="X581" t="str">
            <v>株式会社ビズグリーン</v>
          </cell>
          <cell r="Y581" t="str">
            <v>ﾐﾔｻﾞﾜ ﾋﾃﾞﾕｷ</v>
          </cell>
          <cell r="Z581" t="str">
            <v>宮澤　秀幸</v>
          </cell>
          <cell r="AA581" t="str">
            <v>1220001015214</v>
          </cell>
          <cell r="AB581">
            <v>57</v>
          </cell>
          <cell r="AC581" t="str">
            <v>空調・冷暖房・給湯設備</v>
          </cell>
          <cell r="AE581" t="str">
            <v/>
          </cell>
          <cell r="AG581" t="str">
            <v/>
          </cell>
          <cell r="AI581" t="str">
            <v/>
          </cell>
          <cell r="AK581" t="str">
            <v/>
          </cell>
          <cell r="AL581" t="str">
            <v>0120-941-491</v>
          </cell>
          <cell r="AM581" t="str">
            <v>920-0061</v>
          </cell>
          <cell r="AN581" t="str">
            <v>石川県金沢市問屋町2-43-2</v>
          </cell>
        </row>
        <row r="582">
          <cell r="A582" t="str">
            <v>UU0570</v>
          </cell>
          <cell r="C582">
            <v>43032</v>
          </cell>
          <cell r="E582" t="str">
            <v>新規</v>
          </cell>
          <cell r="V582" t="b">
            <v>1</v>
          </cell>
          <cell r="W582" t="str">
            <v>ﾕｳｹﾞﾝｶﾞｲｼｬｼﾞｪｲ･ｹｲ･ﾗｲｼﾞﾝｸﾞ</v>
          </cell>
          <cell r="X582" t="str">
            <v>有限会社ジェイ・ケイ・ライジング</v>
          </cell>
          <cell r="Y582" t="str">
            <v>ﾀﾞｲﾋｮｳﾄﾘｼﾏﾘﾔｸ ｷﾀｶﾞﾜ ｼﾞｭﾝ</v>
          </cell>
          <cell r="Z582" t="str">
            <v>代表取締役　北川　潤</v>
          </cell>
          <cell r="AA582" t="str">
            <v>5120002071295</v>
          </cell>
          <cell r="AB582">
            <v>1</v>
          </cell>
          <cell r="AC582" t="str">
            <v>食料品</v>
          </cell>
          <cell r="AE582" t="str">
            <v/>
          </cell>
          <cell r="AG582" t="str">
            <v/>
          </cell>
          <cell r="AI582" t="str">
            <v/>
          </cell>
          <cell r="AK582" t="str">
            <v/>
          </cell>
          <cell r="AL582" t="str">
            <v>06-6454-6301</v>
          </cell>
          <cell r="AM582" t="str">
            <v>553-0003</v>
          </cell>
          <cell r="AN582" t="str">
            <v>大阪府大阪市福島区福島7-14-19 福島駅前ビル6F</v>
          </cell>
          <cell r="BD582" t="str">
            <v>ｷﾀｶﾞﾜ ｼﾞｭﾝ</v>
          </cell>
          <cell r="BE582" t="str">
            <v>北川　潤</v>
          </cell>
          <cell r="BF582" t="str">
            <v>代表取締役</v>
          </cell>
          <cell r="BH582">
            <v>26738</v>
          </cell>
          <cell r="BI582">
            <v>44</v>
          </cell>
          <cell r="BJ582" t="str">
            <v>男性</v>
          </cell>
          <cell r="BK582" t="str">
            <v>ﾅｶﾑﾗ ﾋﾛｺ</v>
          </cell>
          <cell r="BL582" t="str">
            <v>中村　博子</v>
          </cell>
          <cell r="BM582" t="str">
            <v>取締役</v>
          </cell>
          <cell r="BO582">
            <v>17605</v>
          </cell>
          <cell r="BP582">
            <v>69</v>
          </cell>
          <cell r="BQ582" t="str">
            <v>女性</v>
          </cell>
        </row>
        <row r="583">
          <cell r="A583" t="str">
            <v>UU0571</v>
          </cell>
          <cell r="C583">
            <v>43031</v>
          </cell>
          <cell r="E583" t="str">
            <v>新規</v>
          </cell>
          <cell r="V583" t="b">
            <v>1</v>
          </cell>
          <cell r="W583" t="str">
            <v>ｶﾌﾞｼｷｶﾞｲｼｬ ｺｰﾗﾙﾍﾞﾘｰ(ｾﾞﾓﾗ)</v>
          </cell>
          <cell r="X583" t="str">
            <v>株式会社　コーラルベリー(XEMORA ｾﾞﾓﾗ)</v>
          </cell>
          <cell r="Y583" t="str">
            <v>ｲｼｼﾞﾏ ｼﾞｭﾝﾔ</v>
          </cell>
          <cell r="Z583" t="str">
            <v>石嶋　純也</v>
          </cell>
          <cell r="AA583" t="str">
            <v>6010501039167</v>
          </cell>
          <cell r="AB583">
            <v>3</v>
          </cell>
          <cell r="AC583" t="str">
            <v>健康食品</v>
          </cell>
          <cell r="AE583" t="str">
            <v/>
          </cell>
          <cell r="AG583" t="str">
            <v/>
          </cell>
          <cell r="AI583" t="str">
            <v/>
          </cell>
          <cell r="AK583" t="str">
            <v/>
          </cell>
          <cell r="AL583" t="str">
            <v>03-5817-6700</v>
          </cell>
          <cell r="AM583" t="str">
            <v>110-0015</v>
          </cell>
          <cell r="AN583" t="str">
            <v>東京都台東区東上野1-14-10-4F</v>
          </cell>
          <cell r="BD583" t="str">
            <v>ｲｼﾞｼﾏ ｼﾞｭﾝﾔ</v>
          </cell>
          <cell r="BE583" t="str">
            <v>石嶋　純也</v>
          </cell>
          <cell r="BF583" t="str">
            <v>代表取締役</v>
          </cell>
          <cell r="BH583">
            <v>26274</v>
          </cell>
          <cell r="BI583">
            <v>45</v>
          </cell>
          <cell r="BJ583" t="str">
            <v>男性</v>
          </cell>
        </row>
        <row r="584">
          <cell r="A584" t="str">
            <v>UU0572</v>
          </cell>
          <cell r="C584">
            <v>43029</v>
          </cell>
          <cell r="E584" t="str">
            <v>新規</v>
          </cell>
          <cell r="K584" t="b">
            <v>1</v>
          </cell>
          <cell r="O584" t="b">
            <v>1</v>
          </cell>
          <cell r="W584" t="str">
            <v>ｱﾝｾﾞﾝｶﾝﾘｶﾌﾞｼｷｶﾞｲｼｬ</v>
          </cell>
          <cell r="X584" t="str">
            <v>安全管理株式会社</v>
          </cell>
          <cell r="Y584" t="str">
            <v>ﾓﾄﾊｼ ﾕｷﾊﾙ</v>
          </cell>
          <cell r="Z584" t="str">
            <v>本橋　行治</v>
          </cell>
          <cell r="AA584" t="str">
            <v>4130001012317</v>
          </cell>
          <cell r="AB584">
            <v>66</v>
          </cell>
          <cell r="AC584" t="str">
            <v>工事・建築・リフォームサービス</v>
          </cell>
          <cell r="AD584">
            <v>4</v>
          </cell>
          <cell r="AE584" t="str">
            <v>システムキッチン等</v>
          </cell>
          <cell r="AF584">
            <v>57</v>
          </cell>
          <cell r="AG584" t="str">
            <v>空調・冷暖房・給湯設備</v>
          </cell>
          <cell r="AH584">
            <v>58</v>
          </cell>
          <cell r="AI584" t="str">
            <v>衛生設備</v>
          </cell>
          <cell r="AJ584">
            <v>60</v>
          </cell>
          <cell r="AK584" t="str">
            <v>給水設備</v>
          </cell>
          <cell r="AL584" t="str">
            <v>075-582-1452</v>
          </cell>
          <cell r="AM584" t="str">
            <v>607-8189</v>
          </cell>
          <cell r="AN584" t="str">
            <v>京都府京都市山科区大宅細田町110番地の2</v>
          </cell>
        </row>
        <row r="585">
          <cell r="A585" t="str">
            <v>UU0573</v>
          </cell>
          <cell r="C585">
            <v>43040</v>
          </cell>
          <cell r="E585" t="str">
            <v>新規</v>
          </cell>
          <cell r="V585" t="b">
            <v>1</v>
          </cell>
          <cell r="W585" t="str">
            <v>ﾄｳﾖｳｳﾓｳﾄｳｶｲﾊﾝﾊﾞｲｶﾌﾞｼｷｶﾞｲｼｬ</v>
          </cell>
          <cell r="X585" t="str">
            <v>東洋羽毛東海販売株式会社</v>
          </cell>
          <cell r="Y585" t="str">
            <v>ﾀﾞｲﾋｮｳﾄﾘｼﾏﾘﾔｸｼｬﾁｮｳ ﾅｶﾞｲﾜ ｹﾝｲﾁ</v>
          </cell>
          <cell r="Z585" t="str">
            <v>代表取締役社長　永岩　謙一</v>
          </cell>
          <cell r="AA585" t="str">
            <v>3180001002553</v>
          </cell>
          <cell r="AB585">
            <v>10</v>
          </cell>
          <cell r="AC585" t="str">
            <v>家具、室内装備品</v>
          </cell>
          <cell r="AD585">
            <v>11</v>
          </cell>
          <cell r="AE585" t="str">
            <v>寝具</v>
          </cell>
          <cell r="AF585">
            <v>24</v>
          </cell>
          <cell r="AG585" t="str">
            <v>紳士服、婦人服</v>
          </cell>
          <cell r="AH585">
            <v>28</v>
          </cell>
          <cell r="AI585" t="str">
            <v>家庭用電気治療器具、磁気治療器具</v>
          </cell>
          <cell r="AJ585">
            <v>32</v>
          </cell>
          <cell r="AK585" t="str">
            <v>化粧品、化粧用具</v>
          </cell>
          <cell r="AL585" t="str">
            <v>052-774-1041</v>
          </cell>
          <cell r="AM585" t="str">
            <v>465-0091</v>
          </cell>
          <cell r="AN585" t="str">
            <v>愛知県名古屋市名東区よもぎ台3-203-1</v>
          </cell>
          <cell r="BD585" t="str">
            <v>ﾅｶﾞｲﾜ ｹﾝｲﾁ</v>
          </cell>
          <cell r="BE585" t="str">
            <v>永岩　謙一</v>
          </cell>
          <cell r="BF585" t="str">
            <v>代表取締役社長</v>
          </cell>
          <cell r="BH585">
            <v>19671</v>
          </cell>
          <cell r="BI585">
            <v>63</v>
          </cell>
          <cell r="BJ585" t="str">
            <v>男性</v>
          </cell>
          <cell r="BK585" t="str">
            <v>ﾅｶﾞｲ ﾋｻｵ</v>
          </cell>
          <cell r="BL585" t="str">
            <v>永井　久夫</v>
          </cell>
          <cell r="BM585" t="str">
            <v>取締役</v>
          </cell>
          <cell r="BO585">
            <v>20254</v>
          </cell>
          <cell r="BP585">
            <v>62</v>
          </cell>
          <cell r="BQ585" t="str">
            <v>男性</v>
          </cell>
        </row>
        <row r="586">
          <cell r="A586" t="str">
            <v>UU0574</v>
          </cell>
          <cell r="C586">
            <v>43041</v>
          </cell>
          <cell r="E586" t="str">
            <v>新規</v>
          </cell>
          <cell r="V586" t="b">
            <v>1</v>
          </cell>
          <cell r="W586" t="str">
            <v>ｿｰﾏｹｼｮｳﾋﾝｶﾌﾞｼｷｶﾞｲｼｬ</v>
          </cell>
          <cell r="X586" t="str">
            <v>ソーマ化粧品株式会社</v>
          </cell>
          <cell r="Y586" t="str">
            <v>ﾏｴｶﾜ ｼﾞｭﾝ</v>
          </cell>
          <cell r="Z586" t="str">
            <v>前川　潤</v>
          </cell>
          <cell r="AA586" t="str">
            <v>6120001083027</v>
          </cell>
          <cell r="AB586">
            <v>32</v>
          </cell>
          <cell r="AC586" t="str">
            <v>化粧品、化粧用具</v>
          </cell>
          <cell r="AD586">
            <v>3</v>
          </cell>
          <cell r="AE586" t="str">
            <v>健康食品</v>
          </cell>
          <cell r="AG586" t="str">
            <v/>
          </cell>
          <cell r="AI586" t="str">
            <v/>
          </cell>
          <cell r="AK586" t="str">
            <v/>
          </cell>
          <cell r="AL586" t="str">
            <v>06-6763-2561</v>
          </cell>
          <cell r="AM586" t="str">
            <v>542-0012</v>
          </cell>
          <cell r="AN586" t="str">
            <v>大阪府大阪市中央区谷町7-1-9</v>
          </cell>
          <cell r="BD586" t="str">
            <v>ﾏｴｶﾜ ｼﾞｭﾝ</v>
          </cell>
          <cell r="BE586" t="str">
            <v>前川　潤</v>
          </cell>
          <cell r="BF586" t="str">
            <v>代表取締役</v>
          </cell>
          <cell r="BH586">
            <v>25220</v>
          </cell>
          <cell r="BI586">
            <v>48</v>
          </cell>
          <cell r="BJ586" t="str">
            <v>男性</v>
          </cell>
        </row>
        <row r="587">
          <cell r="A587" t="str">
            <v>UU0575</v>
          </cell>
          <cell r="C587">
            <v>43040</v>
          </cell>
          <cell r="E587" t="str">
            <v>新規</v>
          </cell>
          <cell r="V587" t="b">
            <v>1</v>
          </cell>
          <cell r="W587" t="str">
            <v>ｶﾌﾞｼｷｶﾞｲｼｬﾃｨｴﾝｽﾞ ｼﾞｬﾊﾟﾝ</v>
          </cell>
          <cell r="X587" t="str">
            <v>株式会社TIENS　JAPAN</v>
          </cell>
          <cell r="Y587" t="str">
            <v>ﾅｶﾆｼ ﾐﾁﾀｶ</v>
          </cell>
          <cell r="Z587" t="str">
            <v>中西　道崇</v>
          </cell>
          <cell r="AA587" t="str">
            <v>5010001120691</v>
          </cell>
          <cell r="AB587">
            <v>3</v>
          </cell>
          <cell r="AC587" t="str">
            <v>健康食品</v>
          </cell>
          <cell r="AD587">
            <v>32</v>
          </cell>
          <cell r="AE587" t="str">
            <v>化粧品、化粧用具</v>
          </cell>
          <cell r="AG587" t="str">
            <v/>
          </cell>
          <cell r="AI587" t="str">
            <v/>
          </cell>
          <cell r="AK587" t="str">
            <v/>
          </cell>
          <cell r="AL587" t="str">
            <v>03-6681-0221</v>
          </cell>
          <cell r="AM587" t="str">
            <v>104-0061</v>
          </cell>
          <cell r="AN587" t="str">
            <v>東京都中央区銀座8-8-8 銀座スリーエイト10階</v>
          </cell>
          <cell r="BD587" t="str">
            <v>ﾅｶﾆｼ ﾐﾁﾀｶ</v>
          </cell>
          <cell r="BE587" t="str">
            <v>中西　道崇</v>
          </cell>
          <cell r="BF587" t="str">
            <v>代表取締役社長</v>
          </cell>
          <cell r="BH587">
            <v>26627</v>
          </cell>
          <cell r="BI587">
            <v>44</v>
          </cell>
          <cell r="BJ587" t="str">
            <v>男性</v>
          </cell>
          <cell r="BK587" t="str">
            <v>ﾘ ｷﾝｹﾞﾝ</v>
          </cell>
          <cell r="BL587" t="str">
            <v>李　金元</v>
          </cell>
          <cell r="BM587" t="str">
            <v>代表取締役</v>
          </cell>
          <cell r="BO587">
            <v>21342</v>
          </cell>
          <cell r="BP587">
            <v>59</v>
          </cell>
          <cell r="BQ587" t="str">
            <v>男性</v>
          </cell>
        </row>
        <row r="588">
          <cell r="A588" t="str">
            <v>UU0576</v>
          </cell>
          <cell r="C588">
            <v>43038</v>
          </cell>
          <cell r="E588" t="str">
            <v>新規</v>
          </cell>
          <cell r="V588" t="b">
            <v>1</v>
          </cell>
          <cell r="W588" t="str">
            <v>ｶﾌﾞｼｷｶﾞｲｼｬ ｼﾞｬﾊﾟﾝﾍﾙｽｻﾐｯﾄ</v>
          </cell>
          <cell r="X588" t="str">
            <v>株式会社 ジャパンヘルスサミット</v>
          </cell>
          <cell r="Y588" t="str">
            <v>ﾀﾞｲﾋｮｳﾄﾘｼﾏﾘﾔｸ ｼﾏｶﾜ ﾀｶﾔ</v>
          </cell>
          <cell r="Z588" t="str">
            <v>代表取締役　島川　隆哉</v>
          </cell>
          <cell r="AA588" t="str">
            <v>8370001008535</v>
          </cell>
          <cell r="AB588">
            <v>3</v>
          </cell>
          <cell r="AC588" t="str">
            <v>健康食品</v>
          </cell>
          <cell r="AD588">
            <v>32</v>
          </cell>
          <cell r="AE588" t="str">
            <v>化粧品、化粧用具</v>
          </cell>
          <cell r="AG588" t="str">
            <v/>
          </cell>
          <cell r="AI588" t="str">
            <v/>
          </cell>
          <cell r="AK588" t="str">
            <v/>
          </cell>
          <cell r="AL588" t="str">
            <v>022-214-7050</v>
          </cell>
          <cell r="AM588" t="str">
            <v>980-8407</v>
          </cell>
          <cell r="AN588" t="str">
            <v>宮城県仙台市青葉区本町二丁目14番24号</v>
          </cell>
          <cell r="BD588" t="str">
            <v>ｼﾏｶﾜ ﾀｶﾔ</v>
          </cell>
          <cell r="BE588" t="str">
            <v>島川　隆哉</v>
          </cell>
          <cell r="BF588" t="str">
            <v>代表取締役</v>
          </cell>
          <cell r="BH588">
            <v>15144</v>
          </cell>
          <cell r="BI588">
            <v>76</v>
          </cell>
          <cell r="BJ588" t="str">
            <v>男性</v>
          </cell>
          <cell r="BK588" t="str">
            <v>ｻｻｷ ｶｽﾞﾋｻ</v>
          </cell>
          <cell r="BL588" t="str">
            <v>佐々木　和久</v>
          </cell>
          <cell r="BM588" t="str">
            <v>取締役経理部長</v>
          </cell>
          <cell r="BO588">
            <v>17081</v>
          </cell>
          <cell r="BP588">
            <v>71</v>
          </cell>
          <cell r="BQ588" t="str">
            <v>男性</v>
          </cell>
          <cell r="BR588" t="str">
            <v>ﾎﾂﾞﾐ ｺｳｲﾁ</v>
          </cell>
          <cell r="BS588" t="str">
            <v>穂積　孝一</v>
          </cell>
          <cell r="BT588" t="str">
            <v>取締役広報事業部長</v>
          </cell>
          <cell r="BV588">
            <v>20370</v>
          </cell>
          <cell r="BW588">
            <v>62</v>
          </cell>
          <cell r="BX588" t="str">
            <v>男性</v>
          </cell>
        </row>
        <row r="589">
          <cell r="A589" t="str">
            <v>UU0577</v>
          </cell>
          <cell r="C589">
            <v>43040</v>
          </cell>
          <cell r="E589" t="str">
            <v>新規</v>
          </cell>
          <cell r="K589" t="b">
            <v>1</v>
          </cell>
          <cell r="W589" t="str">
            <v>ｶﾌﾞｼｷｶﾞｲｼｬ ｱｲｸﾘｯｸ</v>
          </cell>
          <cell r="X589" t="str">
            <v>株式会社　i click</v>
          </cell>
          <cell r="Y589" t="str">
            <v>ﾐｳﾗ ﾕｳｲﾁ</v>
          </cell>
          <cell r="Z589" t="str">
            <v>三浦　優一</v>
          </cell>
          <cell r="AA589" t="str">
            <v>5120001126430</v>
          </cell>
          <cell r="AB589">
            <v>38</v>
          </cell>
          <cell r="AC589" t="str">
            <v>家電製品</v>
          </cell>
          <cell r="AD589">
            <v>57</v>
          </cell>
          <cell r="AE589" t="str">
            <v>空調・冷暖房・給湯設備</v>
          </cell>
          <cell r="AG589" t="str">
            <v/>
          </cell>
          <cell r="AI589" t="str">
            <v/>
          </cell>
          <cell r="AK589" t="str">
            <v/>
          </cell>
          <cell r="AL589" t="str">
            <v>06-6210-4100</v>
          </cell>
          <cell r="AM589" t="str">
            <v>541-0054</v>
          </cell>
          <cell r="AN589" t="str">
            <v>大阪府大阪市中央区南本町3-2-1 鈴木康ビル2階</v>
          </cell>
        </row>
        <row r="590">
          <cell r="A590" t="str">
            <v>UU0578</v>
          </cell>
          <cell r="C590">
            <v>43040</v>
          </cell>
          <cell r="E590" t="str">
            <v>新規</v>
          </cell>
          <cell r="V590" t="b">
            <v>1</v>
          </cell>
          <cell r="W590" t="str">
            <v>ﾕｳｹﾞﾝｶﾞｲｼｬｱｸｼｵﾝ</v>
          </cell>
          <cell r="X590" t="str">
            <v>有限会社アクシオン</v>
          </cell>
          <cell r="Y590" t="str">
            <v>ﾓﾘﾀ ｶｽﾞｺ</v>
          </cell>
          <cell r="Z590" t="str">
            <v>森田　和子</v>
          </cell>
          <cell r="AA590" t="str">
            <v>6120002080741</v>
          </cell>
          <cell r="AB590">
            <v>32</v>
          </cell>
          <cell r="AC590" t="str">
            <v>化粧品、化粧用具</v>
          </cell>
          <cell r="AD590">
            <v>3</v>
          </cell>
          <cell r="AE590" t="str">
            <v>健康食品</v>
          </cell>
          <cell r="AF590">
            <v>6</v>
          </cell>
          <cell r="AG590" t="str">
            <v>浄水器等</v>
          </cell>
          <cell r="AI590" t="str">
            <v/>
          </cell>
          <cell r="AK590" t="str">
            <v/>
          </cell>
          <cell r="AL590" t="str">
            <v>06-7897-7061</v>
          </cell>
          <cell r="AM590" t="str">
            <v>570-0003</v>
          </cell>
          <cell r="AN590" t="str">
            <v>大阪府守口市大日町2-19-3-205号</v>
          </cell>
          <cell r="BD590" t="str">
            <v>ﾓﾘﾀ ｶｽﾞｺ</v>
          </cell>
          <cell r="BE590" t="str">
            <v>森田　和子</v>
          </cell>
          <cell r="BF590" t="str">
            <v>代表取締役</v>
          </cell>
          <cell r="BH590">
            <v>24733</v>
          </cell>
          <cell r="BI590">
            <v>50</v>
          </cell>
          <cell r="BJ590" t="str">
            <v>女性</v>
          </cell>
        </row>
        <row r="591">
          <cell r="A591" t="str">
            <v>UU0579</v>
          </cell>
          <cell r="C591">
            <v>43057</v>
          </cell>
          <cell r="E591" t="str">
            <v>新規</v>
          </cell>
          <cell r="V591" t="b">
            <v>1</v>
          </cell>
          <cell r="W591" t="str">
            <v>ｶﾌﾞｼｷｶﾞｲｼｬ ｴﾊﾞｰｽ</v>
          </cell>
          <cell r="X591" t="str">
            <v>株式会社　エバース</v>
          </cell>
          <cell r="Y591" t="str">
            <v>ｻｶｲ ﾄｼｵ</v>
          </cell>
          <cell r="Z591" t="str">
            <v>境　利夫</v>
          </cell>
          <cell r="AA591" t="str">
            <v>5290001006541</v>
          </cell>
          <cell r="AB591">
            <v>6</v>
          </cell>
          <cell r="AC591" t="str">
            <v>浄水器等</v>
          </cell>
          <cell r="AD591">
            <v>10</v>
          </cell>
          <cell r="AE591" t="str">
            <v>家具、室内装備品</v>
          </cell>
          <cell r="AF591">
            <v>12</v>
          </cell>
          <cell r="AG591" t="str">
            <v>風呂用具、洗面用具、トイレ用具</v>
          </cell>
          <cell r="AH591">
            <v>28</v>
          </cell>
          <cell r="AI591" t="str">
            <v>家庭用電気治療器具、磁気治療器具</v>
          </cell>
          <cell r="AJ591">
            <v>38</v>
          </cell>
          <cell r="AK591" t="str">
            <v>家電製品</v>
          </cell>
          <cell r="AL591" t="str">
            <v>092-741-0274(0120-267-690)</v>
          </cell>
          <cell r="AM591" t="str">
            <v>810-0022</v>
          </cell>
          <cell r="AN591" t="str">
            <v>福岡県福岡市中央区薬院2丁目2番19号</v>
          </cell>
          <cell r="BD591" t="str">
            <v>ｻｶｲ ﾄｼｵ</v>
          </cell>
          <cell r="BE591" t="str">
            <v>境　利夫</v>
          </cell>
          <cell r="BF591" t="str">
            <v>代表取締役</v>
          </cell>
          <cell r="BH591">
            <v>22021</v>
          </cell>
          <cell r="BI591">
            <v>57</v>
          </cell>
          <cell r="BJ591" t="str">
            <v>男性</v>
          </cell>
          <cell r="BK591" t="str">
            <v>ﾓﾛｲ ｶｽﾞﾉﾘ</v>
          </cell>
          <cell r="BL591" t="str">
            <v>諸井　和典</v>
          </cell>
          <cell r="BM591" t="str">
            <v>取締役</v>
          </cell>
          <cell r="BO591">
            <v>19327</v>
          </cell>
          <cell r="BP591">
            <v>64</v>
          </cell>
          <cell r="BQ591" t="str">
            <v>男性</v>
          </cell>
          <cell r="BR591" t="str">
            <v>ﾊﾏｸﾞﾁ ﾏｺﾄ</v>
          </cell>
          <cell r="BS591" t="str">
            <v>濱口　誠</v>
          </cell>
          <cell r="BT591" t="str">
            <v>取締役</v>
          </cell>
          <cell r="BV591">
            <v>28084</v>
          </cell>
          <cell r="BW591">
            <v>40</v>
          </cell>
          <cell r="BX591" t="str">
            <v>男性</v>
          </cell>
          <cell r="BY591" t="str">
            <v>ｶﾜﾑﾗ ﾂﾄﾑ</v>
          </cell>
          <cell r="BZ591" t="str">
            <v>河村　勉</v>
          </cell>
          <cell r="CA591" t="str">
            <v>取締役</v>
          </cell>
          <cell r="CC591">
            <v>18713</v>
          </cell>
          <cell r="CD591">
            <v>66</v>
          </cell>
          <cell r="CE591" t="str">
            <v>男性</v>
          </cell>
          <cell r="CF591" t="str">
            <v>ｶｸﾀﾞ ｵｳﾀﾂ</v>
          </cell>
          <cell r="CG591" t="str">
            <v>角田　王達</v>
          </cell>
          <cell r="CH591" t="str">
            <v>取締役</v>
          </cell>
          <cell r="CJ591">
            <v>25402</v>
          </cell>
          <cell r="CK591">
            <v>48</v>
          </cell>
          <cell r="CL591" t="str">
            <v>男性</v>
          </cell>
        </row>
        <row r="592">
          <cell r="A592" t="str">
            <v>UU0580</v>
          </cell>
          <cell r="C592">
            <v>43066</v>
          </cell>
          <cell r="E592" t="str">
            <v>新規</v>
          </cell>
          <cell r="O592" t="b">
            <v>1</v>
          </cell>
          <cell r="W592" t="str">
            <v>ｶﾌﾞｼｷｶﾞｲｼｬｵｰｳﾞｫ ﾋﾟﾀｯﾄﾊｳｽﾔｽﾃﾝ</v>
          </cell>
          <cell r="X592" t="str">
            <v>株式会社ＯＶＯ　ピタットハウス野洲店</v>
          </cell>
          <cell r="Y592" t="str">
            <v>ﾀﾞｲﾋｮｳﾄﾘｼﾏﾘﾔｸ ｵｶﾀﾞ ﾀｸﾔ</v>
          </cell>
          <cell r="Z592" t="str">
            <v>代表取締役　岡田　卓也</v>
          </cell>
          <cell r="AA592" t="str">
            <v>1160001018982</v>
          </cell>
          <cell r="AB592">
            <v>93</v>
          </cell>
          <cell r="AC592" t="str">
            <v>土地・建物の売買、土地建物仲介サービス、不動産貸借</v>
          </cell>
          <cell r="AE592" t="str">
            <v/>
          </cell>
          <cell r="AG592" t="str">
            <v/>
          </cell>
          <cell r="AI592" t="str">
            <v/>
          </cell>
          <cell r="AK592" t="str">
            <v/>
          </cell>
          <cell r="AL592" t="str">
            <v>077-588-5333</v>
          </cell>
          <cell r="AM592" t="str">
            <v>520-2331</v>
          </cell>
          <cell r="AN592" t="str">
            <v>滋賀県野洲市小篠原2213-4</v>
          </cell>
        </row>
        <row r="593">
          <cell r="A593" t="str">
            <v>UU0581</v>
          </cell>
          <cell r="C593">
            <v>43066</v>
          </cell>
          <cell r="E593" t="str">
            <v>新規</v>
          </cell>
          <cell r="K593" t="b">
            <v>1</v>
          </cell>
          <cell r="W593" t="str">
            <v>ｶﾌﾞｼｷｶﾞｲｼｬ ｻﾝﾃﾞﾝ</v>
          </cell>
          <cell r="X593" t="str">
            <v>株式会社　産電</v>
          </cell>
          <cell r="Y593" t="str">
            <v>ﾄｸﾅｶﾞ ﾊﾙﾋｺ</v>
          </cell>
          <cell r="Z593" t="str">
            <v>徳永　晴彦</v>
          </cell>
          <cell r="AA593" t="str">
            <v>2150001007523</v>
          </cell>
          <cell r="AB593">
            <v>57</v>
          </cell>
          <cell r="AC593" t="str">
            <v>空調・冷暖房・給湯設備</v>
          </cell>
          <cell r="AD593">
            <v>66</v>
          </cell>
          <cell r="AE593" t="str">
            <v>工事・建築・リフォームサービス</v>
          </cell>
          <cell r="AG593" t="str">
            <v/>
          </cell>
          <cell r="AI593" t="str">
            <v/>
          </cell>
          <cell r="AK593" t="str">
            <v/>
          </cell>
          <cell r="AL593" t="str">
            <v>06-6451-9556</v>
          </cell>
          <cell r="AM593" t="str">
            <v>553-0003</v>
          </cell>
          <cell r="AN593" t="str">
            <v>大阪府大阪市福島区福島7-15-26</v>
          </cell>
        </row>
        <row r="594">
          <cell r="A594" t="str">
            <v>UU0582</v>
          </cell>
          <cell r="C594">
            <v>43060</v>
          </cell>
          <cell r="E594" t="str">
            <v>新規</v>
          </cell>
          <cell r="V594" t="b">
            <v>1</v>
          </cell>
          <cell r="W594" t="str">
            <v>ﾏﾅﾃｯｸｼﾞｬﾊﾟﾝｺﾞｳﾄﾞｳｶﾞｲｼｬ</v>
          </cell>
          <cell r="X594" t="str">
            <v>マナテックジャパン合同会社</v>
          </cell>
          <cell r="Y594" t="str">
            <v>ﾀﾞｲﾋｮｳ ｺｽｷﾞ ﾄﾓﾐ</v>
          </cell>
          <cell r="Z594" t="str">
            <v>代表　小杉　友巳</v>
          </cell>
          <cell r="AA594" t="str">
            <v>7010403008863</v>
          </cell>
          <cell r="AB594">
            <v>3</v>
          </cell>
          <cell r="AC594" t="str">
            <v>健康食品</v>
          </cell>
          <cell r="AD594">
            <v>32</v>
          </cell>
          <cell r="AE594" t="str">
            <v>化粧品、化粧用具</v>
          </cell>
          <cell r="AG594" t="str">
            <v/>
          </cell>
          <cell r="AI594" t="str">
            <v/>
          </cell>
          <cell r="AK594" t="str">
            <v/>
          </cell>
          <cell r="AL594" t="str">
            <v>03-5459-7634</v>
          </cell>
          <cell r="AM594" t="str">
            <v>150-0043</v>
          </cell>
          <cell r="AN594" t="str">
            <v>東京都渋谷区道玄坂2-11-1Gスクエア</v>
          </cell>
          <cell r="BD594" t="str">
            <v>ｺｽｷﾞ ﾄﾓﾐ</v>
          </cell>
          <cell r="BE594" t="str">
            <v>小杉　友巳</v>
          </cell>
          <cell r="BF594" t="str">
            <v>代表</v>
          </cell>
          <cell r="BH594">
            <v>22071</v>
          </cell>
          <cell r="BI594">
            <v>57</v>
          </cell>
          <cell r="BJ594" t="str">
            <v>男性</v>
          </cell>
        </row>
        <row r="595">
          <cell r="A595" t="str">
            <v>UU0583</v>
          </cell>
          <cell r="C595">
            <v>43077</v>
          </cell>
          <cell r="E595" t="str">
            <v>新規</v>
          </cell>
          <cell r="V595" t="b">
            <v>1</v>
          </cell>
          <cell r="W595" t="str">
            <v>ｶﾌﾞｼｷｶﾞｲｼｬ ｱｰﾙｼｬｲﾝ</v>
          </cell>
          <cell r="X595" t="str">
            <v>株式会社 Ｒ．Ｓｈｉｎｅ</v>
          </cell>
          <cell r="Y595" t="str">
            <v>ﾌｸﾀﾞ ｼﾞｭﾝｺ</v>
          </cell>
          <cell r="Z595" t="str">
            <v>福田　純子</v>
          </cell>
          <cell r="AA595" t="str">
            <v>5160001020514</v>
          </cell>
          <cell r="AB595">
            <v>32</v>
          </cell>
          <cell r="AC595" t="str">
            <v>化粧品、化粧用具</v>
          </cell>
          <cell r="AD595">
            <v>3</v>
          </cell>
          <cell r="AE595" t="str">
            <v>健康食品</v>
          </cell>
          <cell r="AF595">
            <v>6</v>
          </cell>
          <cell r="AG595" t="str">
            <v>浄水器等</v>
          </cell>
          <cell r="AI595" t="str">
            <v/>
          </cell>
          <cell r="AK595" t="str">
            <v/>
          </cell>
          <cell r="AL595" t="str">
            <v>0748-55-4491</v>
          </cell>
          <cell r="AM595" t="str">
            <v>529-1541</v>
          </cell>
          <cell r="AN595" t="str">
            <v>滋賀県東近江市蒲生堂町338番地68</v>
          </cell>
          <cell r="BD595" t="str">
            <v>ﾌｸﾀﾞ ｼﾞｭﾝｺ</v>
          </cell>
          <cell r="BE595" t="str">
            <v>福田　純子</v>
          </cell>
          <cell r="BF595" t="str">
            <v>代表取締役</v>
          </cell>
          <cell r="BH595">
            <v>29376</v>
          </cell>
          <cell r="BI595">
            <v>37</v>
          </cell>
          <cell r="BJ595" t="str">
            <v>女性</v>
          </cell>
        </row>
        <row r="596">
          <cell r="A596" t="str">
            <v>UU0584</v>
          </cell>
          <cell r="C596">
            <v>43082</v>
          </cell>
          <cell r="E596" t="str">
            <v>新規</v>
          </cell>
          <cell r="V596" t="b">
            <v>1</v>
          </cell>
          <cell r="W596" t="str">
            <v>ｱｲﾋﾞｰｹｼｮｳﾋﾝｷｮｳﾄﾀﾞｲﾆﾊﾝﾊﾞｲｶﾌﾞｼｷｶﾞｲｼｬ</v>
          </cell>
          <cell r="X596" t="str">
            <v>アイビー化粧品京都第二販売株式会社</v>
          </cell>
          <cell r="Y596" t="str">
            <v>ｼﾞﾝﾎﾞ ｶﾂﾋﾛ</v>
          </cell>
          <cell r="Z596" t="str">
            <v>神保　勝廣</v>
          </cell>
          <cell r="AA596" t="str">
            <v>8130001005787</v>
          </cell>
          <cell r="AB596">
            <v>32</v>
          </cell>
          <cell r="AC596" t="str">
            <v>化粧品、化粧用具</v>
          </cell>
          <cell r="AD596">
            <v>3</v>
          </cell>
          <cell r="AE596" t="str">
            <v>健康食品</v>
          </cell>
          <cell r="AF596">
            <v>6</v>
          </cell>
          <cell r="AG596" t="str">
            <v>浄水器等</v>
          </cell>
          <cell r="AI596" t="str">
            <v/>
          </cell>
          <cell r="AK596" t="str">
            <v/>
          </cell>
          <cell r="AL596" t="str">
            <v>075-701-1211</v>
          </cell>
          <cell r="AM596" t="str">
            <v>606-0867</v>
          </cell>
          <cell r="AN596" t="str">
            <v>京都府京都市左京区下鴨森ヶ前町33番の8</v>
          </cell>
          <cell r="BD596" t="str">
            <v>ｼﾞﾝﾎﾞ ｶﾂﾋﾛ</v>
          </cell>
          <cell r="BE596" t="str">
            <v>神保　勝廣</v>
          </cell>
          <cell r="BF596" t="str">
            <v>代表取締役</v>
          </cell>
          <cell r="BH596">
            <v>21459</v>
          </cell>
          <cell r="BI596">
            <v>59</v>
          </cell>
          <cell r="BJ596" t="str">
            <v>男性</v>
          </cell>
        </row>
        <row r="597">
          <cell r="A597" t="str">
            <v>UU0585</v>
          </cell>
          <cell r="C597">
            <v>43063</v>
          </cell>
          <cell r="E597" t="str">
            <v>新規</v>
          </cell>
          <cell r="V597" t="b">
            <v>1</v>
          </cell>
          <cell r="W597" t="str">
            <v>ﾒﾅｰﾄﾞｹｼｮｳﾋﾝ ﾍﾟﾂﾚｱﾝｼﾞｭﾘｰﾀﾞｲｺｳﾃﾝ</v>
          </cell>
          <cell r="X597" t="str">
            <v>メナード化粧品　ペツレアンジュリー代行店</v>
          </cell>
          <cell r="Y597" t="str">
            <v>ｻﾒｼﾏ ｴｲｺ</v>
          </cell>
          <cell r="Z597" t="str">
            <v>鮫島　英子</v>
          </cell>
          <cell r="AA597" t="str">
            <v/>
          </cell>
          <cell r="AB597">
            <v>32</v>
          </cell>
          <cell r="AC597" t="str">
            <v>化粧品、化粧用具</v>
          </cell>
          <cell r="AD597">
            <v>3</v>
          </cell>
          <cell r="AE597" t="str">
            <v>健康食品</v>
          </cell>
          <cell r="AF597">
            <v>23</v>
          </cell>
          <cell r="AG597" t="str">
            <v>紳士下着、婦人下着</v>
          </cell>
          <cell r="AH597">
            <v>26</v>
          </cell>
          <cell r="AI597" t="str">
            <v>アクセサリー、貴金属</v>
          </cell>
          <cell r="AK597" t="str">
            <v/>
          </cell>
          <cell r="AL597" t="str">
            <v>0748-74-2216(090-9626-9165)</v>
          </cell>
          <cell r="AM597" t="str">
            <v>520-3244</v>
          </cell>
          <cell r="AN597" t="str">
            <v>滋賀県湖南市サイドタウン4丁目12-16</v>
          </cell>
          <cell r="BD597" t="str">
            <v>ｻﾒｼﾏ ｴｲｺ</v>
          </cell>
          <cell r="BE597" t="str">
            <v>鮫島　英子</v>
          </cell>
          <cell r="BH597">
            <v>20734</v>
          </cell>
          <cell r="BI597">
            <v>61</v>
          </cell>
          <cell r="BJ597" t="str">
            <v>女性</v>
          </cell>
        </row>
        <row r="598">
          <cell r="A598" t="str">
            <v>UH0008</v>
          </cell>
          <cell r="C598">
            <v>43087</v>
          </cell>
          <cell r="E598" t="str">
            <v>変更</v>
          </cell>
          <cell r="V598" t="b">
            <v>0</v>
          </cell>
          <cell r="W598" t="str">
            <v>ﾒﾅｰﾄﾞｹｼｮｳﾋﾝ ｺﾅﾝｲｼﾍﾞﾀﾞｲｺｳﾃﾝ</v>
          </cell>
          <cell r="X598" t="str">
            <v>メナード化粧品　湖南石部代行店</v>
          </cell>
          <cell r="Y598" t="str">
            <v>ﾅｲｷ ｹﾝｽｹ</v>
          </cell>
          <cell r="Z598" t="str">
            <v>内貴　健輔</v>
          </cell>
          <cell r="AA598" t="str">
            <v/>
          </cell>
          <cell r="AC598" t="str">
            <v/>
          </cell>
          <cell r="AE598" t="str">
            <v/>
          </cell>
          <cell r="AG598" t="str">
            <v/>
          </cell>
          <cell r="AI598" t="str">
            <v/>
          </cell>
          <cell r="AK598" t="str">
            <v/>
          </cell>
          <cell r="AM598" t="str">
            <v>520-3106</v>
          </cell>
          <cell r="AN598" t="str">
            <v>滋賀県湖南市石部中央四丁目1番25号</v>
          </cell>
        </row>
        <row r="599">
          <cell r="A599" t="str">
            <v>UH0009</v>
          </cell>
          <cell r="C599">
            <v>43087</v>
          </cell>
          <cell r="E599" t="str">
            <v>変更</v>
          </cell>
          <cell r="V599" t="b">
            <v>0</v>
          </cell>
          <cell r="W599" t="str">
            <v>ｶﾌﾞｼｷｶﾞｲｼｬｽｷｯﾌﾟ ﾒﾅｰﾄﾞｹｼｮｳﾋﾝ ｽｷｯﾌﾟﾀﾞｲｺｳﾃﾝ</v>
          </cell>
          <cell r="X599" t="str">
            <v>株式会社ＳＫＩＰ　メナード化粧品　スキップ代行店</v>
          </cell>
          <cell r="Y599" t="str">
            <v>ﾀﾞｲﾋｮｳﾄﾘｼﾏﾘﾔｸ ﾅｲｷ ﾏｻﾖ</v>
          </cell>
          <cell r="Z599" t="str">
            <v>代表取締役　内貴　昌代</v>
          </cell>
          <cell r="AA599" t="str">
            <v/>
          </cell>
          <cell r="AC599" t="str">
            <v/>
          </cell>
          <cell r="AE599" t="str">
            <v/>
          </cell>
          <cell r="AG599" t="str">
            <v/>
          </cell>
          <cell r="AI599" t="str">
            <v/>
          </cell>
          <cell r="AK599" t="str">
            <v/>
          </cell>
          <cell r="AM599" t="str">
            <v>520-3106</v>
          </cell>
          <cell r="AN599" t="str">
            <v>滋賀県湖南市石部中央四丁目1番25号</v>
          </cell>
        </row>
        <row r="600">
          <cell r="A600" t="str">
            <v>UU0586</v>
          </cell>
          <cell r="C600">
            <v>43094</v>
          </cell>
          <cell r="E600" t="str">
            <v>新規</v>
          </cell>
          <cell r="U600" t="b">
            <v>1</v>
          </cell>
          <cell r="W600" t="str">
            <v>ﾈｯﾄﾗｲﾌｶｻｲｼｮｳｶﾞｸﾀﾝｷﾎｹﾝｶﾌﾞｼｷｶﾞｲｼｬ</v>
          </cell>
          <cell r="X600" t="str">
            <v>ネットライフ火災少額短期保険株式会社</v>
          </cell>
          <cell r="Y600" t="str">
            <v>ｺﾊﾞﾔｼ ﾒｸﾞﾐ</v>
          </cell>
          <cell r="Z600" t="str">
            <v>小林　恵</v>
          </cell>
          <cell r="AA600" t="str">
            <v>5370001025608</v>
          </cell>
          <cell r="AB600">
            <v>70</v>
          </cell>
          <cell r="AC600" t="str">
            <v>損害保険</v>
          </cell>
          <cell r="AE600" t="str">
            <v/>
          </cell>
          <cell r="AG600" t="str">
            <v/>
          </cell>
          <cell r="AI600" t="str">
            <v/>
          </cell>
          <cell r="AK600" t="str">
            <v/>
          </cell>
          <cell r="AL600" t="str">
            <v>022-224-5373</v>
          </cell>
          <cell r="AM600" t="str">
            <v>980-0014</v>
          </cell>
          <cell r="AN600" t="str">
            <v>宮城県仙台市青葉区本町1-11-1 HF 仙台本町ビルディング8F</v>
          </cell>
        </row>
        <row r="601">
          <cell r="A601" t="str">
            <v>UU0587</v>
          </cell>
          <cell r="C601">
            <v>43109</v>
          </cell>
          <cell r="E601" t="str">
            <v>新規</v>
          </cell>
          <cell r="V601" t="b">
            <v>1</v>
          </cell>
          <cell r="W601" t="str">
            <v>ｶﾌﾞｼｷｶﾞｲｼｬ ﾖｳｺｳ</v>
          </cell>
          <cell r="X601" t="str">
            <v>株式会社　陽幸</v>
          </cell>
          <cell r="Y601" t="str">
            <v>ﾏﾂﾓﾄ ｺﾞｳ</v>
          </cell>
          <cell r="Z601" t="str">
            <v>松本　剛</v>
          </cell>
          <cell r="AA601" t="str">
            <v>3150001020665</v>
          </cell>
          <cell r="AB601">
            <v>57</v>
          </cell>
          <cell r="AC601" t="str">
            <v>空調・冷暖房・給湯設備</v>
          </cell>
          <cell r="AE601" t="str">
            <v/>
          </cell>
          <cell r="AG601" t="str">
            <v/>
          </cell>
          <cell r="AI601" t="str">
            <v/>
          </cell>
          <cell r="AK601" t="str">
            <v/>
          </cell>
          <cell r="AL601" t="str">
            <v>0745-76-3100</v>
          </cell>
          <cell r="AM601" t="str">
            <v>630-0233</v>
          </cell>
          <cell r="AN601" t="str">
            <v>奈良県生駒市有里町43番地1</v>
          </cell>
          <cell r="BD601" t="str">
            <v>ﾏﾂﾓﾄ ｺﾞｳ</v>
          </cell>
          <cell r="BE601" t="str">
            <v>松本　剛</v>
          </cell>
          <cell r="BF601" t="str">
            <v>代表取締役</v>
          </cell>
          <cell r="BH601">
            <v>28304</v>
          </cell>
          <cell r="BI601">
            <v>40</v>
          </cell>
          <cell r="BJ601" t="str">
            <v>男性</v>
          </cell>
          <cell r="BK601" t="str">
            <v>ﾏﾂﾓﾄ ｹｲｺ</v>
          </cell>
          <cell r="BL601" t="str">
            <v>松本　景子</v>
          </cell>
          <cell r="BM601" t="str">
            <v>取締役</v>
          </cell>
          <cell r="BO601">
            <v>29862</v>
          </cell>
          <cell r="BP601">
            <v>36</v>
          </cell>
          <cell r="BQ601" t="str">
            <v>女性</v>
          </cell>
          <cell r="BR601" t="str">
            <v>ﾀﾅｶ ｲｯﾍﾟｲ</v>
          </cell>
          <cell r="BS601" t="str">
            <v>田中　一平</v>
          </cell>
          <cell r="BT601" t="str">
            <v>取締役</v>
          </cell>
          <cell r="BV601">
            <v>31784</v>
          </cell>
          <cell r="BW601">
            <v>30</v>
          </cell>
          <cell r="BX601" t="str">
            <v>男性</v>
          </cell>
        </row>
        <row r="602">
          <cell r="A602" t="str">
            <v>UH0010</v>
          </cell>
          <cell r="C602">
            <v>43116</v>
          </cell>
          <cell r="E602" t="str">
            <v>変更</v>
          </cell>
          <cell r="V602" t="b">
            <v>1</v>
          </cell>
          <cell r="W602" t="str">
            <v>ﾆﾎﾝｼｬｸﾘｰｶﾌﾞｼｷｶﾞｲｼｬ</v>
          </cell>
          <cell r="X602" t="str">
            <v>日本シャクリー株式会社</v>
          </cell>
          <cell r="Y602" t="str">
            <v>ﾀｶｽｷﾞ ｼｹﾞｵ</v>
          </cell>
          <cell r="Z602" t="str">
            <v>髙杉　茂男</v>
          </cell>
          <cell r="AA602" t="str">
            <v/>
          </cell>
          <cell r="AC602" t="str">
            <v/>
          </cell>
          <cell r="AE602" t="str">
            <v/>
          </cell>
          <cell r="AG602" t="str">
            <v/>
          </cell>
          <cell r="AI602" t="str">
            <v/>
          </cell>
          <cell r="AK602" t="str">
            <v/>
          </cell>
          <cell r="BD602" t="str">
            <v>ﾀｶｽｷﾞ ｼｹﾞｵ</v>
          </cell>
          <cell r="BE602" t="str">
            <v>髙杉　茂男</v>
          </cell>
          <cell r="BF602" t="str">
            <v>代表取締役</v>
          </cell>
          <cell r="BH602">
            <v>22710</v>
          </cell>
          <cell r="BI602">
            <v>55</v>
          </cell>
          <cell r="BJ602" t="str">
            <v>男性</v>
          </cell>
          <cell r="BK602" t="str">
            <v>ｻﾄｳ ｱｷﾉﾌﾞ</v>
          </cell>
          <cell r="BL602" t="str">
            <v>佐藤　彰展</v>
          </cell>
          <cell r="BM602" t="str">
            <v>代表取締役</v>
          </cell>
          <cell r="BO602">
            <v>28105</v>
          </cell>
          <cell r="BP602">
            <v>41</v>
          </cell>
          <cell r="BQ602" t="str">
            <v>男性</v>
          </cell>
        </row>
        <row r="603">
          <cell r="A603" t="str">
            <v>UH0011</v>
          </cell>
          <cell r="C603">
            <v>43117</v>
          </cell>
          <cell r="E603" t="str">
            <v>変更</v>
          </cell>
          <cell r="V603" t="b">
            <v>1</v>
          </cell>
          <cell r="W603" t="str">
            <v>ｶﾌﾞｼｷｶﾞｲｼｬ ﾋﾞｨｺﾞﾗｲﾌ</v>
          </cell>
          <cell r="X603" t="str">
            <v>株式会社ビィゴライフ</v>
          </cell>
          <cell r="Y603" t="str">
            <v>ﾀﾞｲﾋｮｳﾄﾘｼﾏﾘﾔｸ ｻｶﾀ ﾄｼﾋﾛ</v>
          </cell>
          <cell r="Z603" t="str">
            <v>代表取締役　坂田　寿宏</v>
          </cell>
          <cell r="AA603" t="str">
            <v/>
          </cell>
          <cell r="AC603" t="str">
            <v/>
          </cell>
          <cell r="AE603" t="str">
            <v/>
          </cell>
          <cell r="AG603" t="str">
            <v/>
          </cell>
          <cell r="AI603" t="str">
            <v/>
          </cell>
          <cell r="AK603" t="str">
            <v/>
          </cell>
          <cell r="AL603" t="str">
            <v>03-5427-3222</v>
          </cell>
          <cell r="AM603" t="str">
            <v>108-0073</v>
          </cell>
          <cell r="AN603" t="str">
            <v>東京都港区三田1-3-39 勝田ビル3階</v>
          </cell>
        </row>
        <row r="604">
          <cell r="A604" t="str">
            <v>UH0012</v>
          </cell>
          <cell r="C604">
            <v>43119</v>
          </cell>
          <cell r="E604" t="str">
            <v>変更</v>
          </cell>
          <cell r="V604" t="b">
            <v>1</v>
          </cell>
          <cell r="W604" t="str">
            <v>ﾒﾅｰﾄﾞｹｼｮｳﾋﾝ ｾｯﾂｾﾝﾘｵｶﾀﾞｲｺｳﾃﾝ</v>
          </cell>
          <cell r="X604" t="str">
            <v>メナード化粧品　摂津千里丘代行店</v>
          </cell>
          <cell r="Y604" t="str">
            <v>ｶﾀﾔﾏ ﾕｲ</v>
          </cell>
          <cell r="Z604" t="str">
            <v>片山　由以</v>
          </cell>
          <cell r="AA604" t="str">
            <v/>
          </cell>
          <cell r="AC604" t="str">
            <v/>
          </cell>
          <cell r="AE604" t="str">
            <v/>
          </cell>
          <cell r="AG604" t="str">
            <v/>
          </cell>
          <cell r="AI604" t="str">
            <v/>
          </cell>
          <cell r="AK604" t="str">
            <v/>
          </cell>
          <cell r="AM604" t="str">
            <v>566-0001</v>
          </cell>
          <cell r="AN604" t="str">
            <v>大阪府摂津市千里丘1丁目3-17 グランドライフ北之坊　206号室</v>
          </cell>
        </row>
        <row r="605">
          <cell r="A605" t="str">
            <v>UH0013</v>
          </cell>
          <cell r="C605">
            <v>43104</v>
          </cell>
          <cell r="E605" t="str">
            <v>変更</v>
          </cell>
          <cell r="I605" t="b">
            <v>1</v>
          </cell>
          <cell r="W605" t="str">
            <v>ｴｽｴﾑﾋﾞｰｼｰﾆｯｺｳｼｮｳｹﾝ ｶﾌﾞｼｷｶﾞｲｼｬ</v>
          </cell>
          <cell r="X605" t="str">
            <v>ＳＭＢＣ日興証券　株式会社</v>
          </cell>
          <cell r="Y605" t="str">
            <v>ｼﾐｽﾞ ﾖｼﾋｺ</v>
          </cell>
          <cell r="Z605" t="str">
            <v>清水　喜彦</v>
          </cell>
          <cell r="AA605" t="str">
            <v>7010001125714</v>
          </cell>
          <cell r="AB605">
            <v>72</v>
          </cell>
          <cell r="AC605" t="str">
            <v>証券、デリバティブ取引、ファンド型投資商品等</v>
          </cell>
          <cell r="AE605" t="str">
            <v/>
          </cell>
          <cell r="AG605" t="str">
            <v/>
          </cell>
          <cell r="AI605" t="str">
            <v/>
          </cell>
          <cell r="AK605" t="str">
            <v/>
          </cell>
          <cell r="AL605" t="str">
            <v>03-3283-9934</v>
          </cell>
          <cell r="AM605" t="str">
            <v>100-6524</v>
          </cell>
          <cell r="AN605" t="str">
            <v>東京都千代田区丸の内1-5-1</v>
          </cell>
        </row>
        <row r="606">
          <cell r="A606" t="str">
            <v>UU0588</v>
          </cell>
          <cell r="C606">
            <v>43123</v>
          </cell>
          <cell r="E606" t="str">
            <v>新規</v>
          </cell>
          <cell r="K606" t="b">
            <v>1</v>
          </cell>
          <cell r="W606" t="str">
            <v>ｶﾌﾞｼｷｶﾞｲｼｬ ﾗｲｽﾞｺｰﾎﾟﾚｰｼｮﾝ</v>
          </cell>
          <cell r="X606" t="str">
            <v>株式会社　ライズコーポレーション</v>
          </cell>
          <cell r="Y606" t="str">
            <v>ﾀﾞｲﾋｮｳﾄﾘｼﾏﾘﾔｸ ﾋﾗｼｷ ﾖｼﾀｶ</v>
          </cell>
          <cell r="Z606" t="str">
            <v>代表取締役　平識　善隆</v>
          </cell>
          <cell r="AA606" t="str">
            <v>8120001163297</v>
          </cell>
          <cell r="AB606">
            <v>57</v>
          </cell>
          <cell r="AC606" t="str">
            <v>空調・冷暖房・給湯設備</v>
          </cell>
          <cell r="AD606">
            <v>58</v>
          </cell>
          <cell r="AE606" t="str">
            <v>衛生設備</v>
          </cell>
          <cell r="AF606">
            <v>66</v>
          </cell>
          <cell r="AG606" t="str">
            <v>工事・建築・リフォームサービス</v>
          </cell>
          <cell r="AI606" t="str">
            <v/>
          </cell>
          <cell r="AK606" t="str">
            <v/>
          </cell>
          <cell r="AL606" t="str">
            <v>06-4306-7100</v>
          </cell>
          <cell r="AM606" t="str">
            <v>544-0013</v>
          </cell>
          <cell r="AN606" t="str">
            <v>大阪府大阪市生野区巽中1-2-5</v>
          </cell>
        </row>
        <row r="607">
          <cell r="A607" t="str">
            <v>UU0589</v>
          </cell>
          <cell r="C607">
            <v>43125</v>
          </cell>
          <cell r="E607" t="str">
            <v>新規</v>
          </cell>
          <cell r="V607" t="b">
            <v>1</v>
          </cell>
          <cell r="W607" t="str">
            <v>ｶﾌﾞｼｷｶﾞｲｼｬ ｷﾑﾗﾎﾞｸｼﾞｮｳ</v>
          </cell>
          <cell r="X607" t="str">
            <v>株式会社　木村牧場</v>
          </cell>
          <cell r="Y607" t="str">
            <v>ｷﾑﾗ ﾘｮｳｲﾁﾛｳ</v>
          </cell>
          <cell r="Z607" t="str">
            <v>木村　良一郎</v>
          </cell>
          <cell r="AA607" t="str">
            <v>9160001012747</v>
          </cell>
          <cell r="AB607">
            <v>1</v>
          </cell>
          <cell r="AC607" t="str">
            <v>食料品</v>
          </cell>
          <cell r="AD607">
            <v>2</v>
          </cell>
          <cell r="AE607" t="str">
            <v>飲料、酒類</v>
          </cell>
          <cell r="AF607">
            <v>3</v>
          </cell>
          <cell r="AG607" t="str">
            <v>健康食品</v>
          </cell>
          <cell r="AI607" t="str">
            <v/>
          </cell>
          <cell r="AK607" t="str">
            <v/>
          </cell>
          <cell r="AL607" t="str">
            <v>077-563-4703</v>
          </cell>
          <cell r="AM607" t="str">
            <v>525-0053</v>
          </cell>
          <cell r="AN607" t="str">
            <v>滋賀県草津市矢倉1丁目2番26号</v>
          </cell>
          <cell r="BD607" t="str">
            <v>ｷﾑﾗ ﾘｮｳｲﾁﾛｳ</v>
          </cell>
          <cell r="BE607" t="str">
            <v>木村　良一郎</v>
          </cell>
          <cell r="BF607" t="str">
            <v>代表取締役</v>
          </cell>
          <cell r="BH607">
            <v>27269</v>
          </cell>
          <cell r="BI607">
            <v>43</v>
          </cell>
          <cell r="BJ607" t="str">
            <v>男性</v>
          </cell>
        </row>
        <row r="608">
          <cell r="A608" t="str">
            <v>UU0590</v>
          </cell>
          <cell r="C608">
            <v>43125</v>
          </cell>
          <cell r="E608" t="str">
            <v>新規</v>
          </cell>
          <cell r="K608" t="b">
            <v>1</v>
          </cell>
          <cell r="W608" t="str">
            <v>ｶﾌﾞｼｷｶｲｼｬﾆﾎﾝｴｺｼｽﾃﾑ</v>
          </cell>
          <cell r="X608" t="str">
            <v>株式会社日本エコシステム</v>
          </cell>
          <cell r="Y608" t="str">
            <v>ﾀｶｷﾞ ｾｲｲﾁ</v>
          </cell>
          <cell r="Z608" t="str">
            <v>髙木　誠一</v>
          </cell>
          <cell r="AA608" t="str">
            <v>4010401086674</v>
          </cell>
          <cell r="AB608">
            <v>57</v>
          </cell>
          <cell r="AC608" t="str">
            <v>空調・冷暖房・給湯設備</v>
          </cell>
          <cell r="AD608">
            <v>66</v>
          </cell>
          <cell r="AE608" t="str">
            <v>工事・建築・リフォームサービス</v>
          </cell>
          <cell r="AF608">
            <v>38</v>
          </cell>
          <cell r="AG608" t="str">
            <v>家電製品</v>
          </cell>
          <cell r="AH608">
            <v>17</v>
          </cell>
          <cell r="AI608" t="str">
            <v>電気</v>
          </cell>
          <cell r="AK608" t="str">
            <v/>
          </cell>
          <cell r="AL608" t="str">
            <v>03-6863-9222</v>
          </cell>
          <cell r="AM608" t="str">
            <v>108-0075</v>
          </cell>
          <cell r="AN608" t="str">
            <v>東京都港区港南5-4-30 コムシス品川港南ビル5階</v>
          </cell>
        </row>
        <row r="609">
          <cell r="A609" t="str">
            <v>UH0014</v>
          </cell>
          <cell r="C609">
            <v>43126</v>
          </cell>
          <cell r="E609" t="str">
            <v>変更</v>
          </cell>
          <cell r="V609" t="b">
            <v>1</v>
          </cell>
          <cell r="W609" t="str">
            <v>ﾐｷｼｮｳｼﾞｶﾌﾞｼｷｶｲｼｬ</v>
          </cell>
          <cell r="X609" t="str">
            <v>三基商事株式会社</v>
          </cell>
          <cell r="Y609" t="str">
            <v>ｶﾄﾞﾀ ｼﾞｭﾝ</v>
          </cell>
          <cell r="Z609" t="str">
            <v>門田　淳</v>
          </cell>
          <cell r="AA609" t="str">
            <v/>
          </cell>
          <cell r="AC609" t="str">
            <v/>
          </cell>
          <cell r="AE609" t="str">
            <v/>
          </cell>
          <cell r="AG609" t="str">
            <v/>
          </cell>
          <cell r="AI609" t="str">
            <v/>
          </cell>
          <cell r="AK609" t="str">
            <v/>
          </cell>
          <cell r="BD609" t="str">
            <v>ｶﾄﾞﾀ ｼﾞｭﾝ</v>
          </cell>
          <cell r="BE609" t="str">
            <v>門田　淳</v>
          </cell>
          <cell r="BF609" t="str">
            <v>代表取締役</v>
          </cell>
          <cell r="BH609">
            <v>23289</v>
          </cell>
          <cell r="BI609">
            <v>54</v>
          </cell>
          <cell r="BJ609" t="str">
            <v>男性</v>
          </cell>
        </row>
        <row r="610">
          <cell r="A610" t="str">
            <v>UU0591</v>
          </cell>
          <cell r="C610">
            <v>43118</v>
          </cell>
          <cell r="E610" t="str">
            <v>新規</v>
          </cell>
          <cell r="V610" t="b">
            <v>1</v>
          </cell>
          <cell r="W610" t="str">
            <v>ｶﾌﾞｼｷｶﾞｲｼｬﾃｨﾌﾟﾛｽ</v>
          </cell>
          <cell r="X610" t="str">
            <v>株式会社ティプロス</v>
          </cell>
          <cell r="Y610" t="str">
            <v>ｷﾑﾗ ﾏｻｶﾂ</v>
          </cell>
          <cell r="Z610" t="str">
            <v>木村　雅克</v>
          </cell>
          <cell r="AA610" t="str">
            <v>8120001172851</v>
          </cell>
          <cell r="AB610">
            <v>39</v>
          </cell>
          <cell r="AC610" t="str">
            <v>学習用教材、語学教材、教科書等</v>
          </cell>
          <cell r="AE610" t="str">
            <v/>
          </cell>
          <cell r="AG610" t="str">
            <v/>
          </cell>
          <cell r="AI610" t="str">
            <v/>
          </cell>
          <cell r="AK610" t="str">
            <v/>
          </cell>
          <cell r="AL610" t="str">
            <v>お客様相談室：0120-606211</v>
          </cell>
          <cell r="AM610" t="str">
            <v>532-0011</v>
          </cell>
          <cell r="AN610" t="str">
            <v>大阪府大阪市淀川区西中島四丁目13番22号</v>
          </cell>
          <cell r="BD610" t="str">
            <v>ｷﾑﾗ ﾏｻｶﾂ</v>
          </cell>
          <cell r="BE610" t="str">
            <v>木村　雅克</v>
          </cell>
          <cell r="BF610" t="str">
            <v>代表取締役</v>
          </cell>
          <cell r="BH610">
            <v>21416</v>
          </cell>
          <cell r="BI610">
            <v>59</v>
          </cell>
          <cell r="BJ610" t="str">
            <v>男性</v>
          </cell>
        </row>
        <row r="611">
          <cell r="A611" t="str">
            <v>UH0015</v>
          </cell>
          <cell r="C611">
            <v>43130</v>
          </cell>
          <cell r="E611" t="str">
            <v>変更</v>
          </cell>
          <cell r="V611" t="b">
            <v>1</v>
          </cell>
          <cell r="W611" t="str">
            <v>ﾖﾐｳﾘｾﾝﾀｰﾓﾘﾔﾏ</v>
          </cell>
          <cell r="X611" t="str">
            <v>読売センター守山</v>
          </cell>
          <cell r="Y611" t="str">
            <v>ｻﾜﾀﾞ ｱﾂｼ</v>
          </cell>
          <cell r="Z611" t="str">
            <v>澤田　厚</v>
          </cell>
          <cell r="AA611" t="str">
            <v/>
          </cell>
          <cell r="AC611" t="str">
            <v/>
          </cell>
          <cell r="AE611" t="str">
            <v/>
          </cell>
          <cell r="AG611" t="str">
            <v/>
          </cell>
          <cell r="AI611" t="str">
            <v/>
          </cell>
          <cell r="AK611" t="str">
            <v/>
          </cell>
          <cell r="AM611" t="str">
            <v>524-0041</v>
          </cell>
          <cell r="AN611" t="str">
            <v>滋賀県守山市勝部2丁目3-12 B-101</v>
          </cell>
        </row>
        <row r="612">
          <cell r="A612" t="str">
            <v>UU0592</v>
          </cell>
          <cell r="C612">
            <v>43125</v>
          </cell>
          <cell r="E612" t="str">
            <v>新規</v>
          </cell>
          <cell r="V612" t="b">
            <v>1</v>
          </cell>
          <cell r="W612" t="str">
            <v>ﾒﾅｰﾄﾞｹｼｮｳﾋﾝ ｴﾝﾚﾝｶﾞｰﾃﾞﾝﾀﾞｲｺｳﾃﾝ</v>
          </cell>
          <cell r="X612" t="str">
            <v>メナード化粧品　エンレンガーデン代行店</v>
          </cell>
          <cell r="Y612" t="str">
            <v>ｼｭ ｴﾝﾚﾝ</v>
          </cell>
          <cell r="Z612" t="str">
            <v>朱　エンレン</v>
          </cell>
          <cell r="AA612" t="str">
            <v/>
          </cell>
          <cell r="AB612">
            <v>32</v>
          </cell>
          <cell r="AC612" t="str">
            <v>化粧品、化粧用具</v>
          </cell>
          <cell r="AD612">
            <v>3</v>
          </cell>
          <cell r="AE612" t="str">
            <v>健康食品</v>
          </cell>
          <cell r="AF612">
            <v>23</v>
          </cell>
          <cell r="AG612" t="str">
            <v>紳士下着、婦人下着</v>
          </cell>
          <cell r="AH612">
            <v>26</v>
          </cell>
          <cell r="AI612" t="str">
            <v>アクセサリー、貴金属</v>
          </cell>
          <cell r="AK612" t="str">
            <v/>
          </cell>
          <cell r="AL612" t="str">
            <v>077-534-5819</v>
          </cell>
          <cell r="AM612" t="str">
            <v>520-0865</v>
          </cell>
          <cell r="AN612" t="str">
            <v>滋賀県大津市南郷二丁目16-6</v>
          </cell>
          <cell r="BD612" t="str">
            <v>ｼｭ ｴﾝﾚﾝ</v>
          </cell>
          <cell r="BE612" t="str">
            <v>朱　エンレン</v>
          </cell>
          <cell r="BH612">
            <v>25130</v>
          </cell>
          <cell r="BI612">
            <v>49</v>
          </cell>
          <cell r="BJ612" t="str">
            <v>女性</v>
          </cell>
        </row>
        <row r="613">
          <cell r="A613" t="str">
            <v>UH0016</v>
          </cell>
          <cell r="C613">
            <v>43126</v>
          </cell>
          <cell r="E613" t="str">
            <v>変更</v>
          </cell>
          <cell r="V613" t="b">
            <v>1</v>
          </cell>
          <cell r="W613" t="str">
            <v>ｼｰｹｰｼｰｺﾐｭﾆｹｰｼｮﾝｽﾞｶﾌﾞｼｷｶﾞｲｼｬ</v>
          </cell>
          <cell r="X613" t="str">
            <v>ＣＫＣコミュニケーションズ株式会社</v>
          </cell>
          <cell r="Y613" t="str">
            <v>ﾀｶﾔﾏ ﾐﾁﾋﾃﾞ</v>
          </cell>
          <cell r="Z613" t="str">
            <v>髙山　倫英</v>
          </cell>
          <cell r="AA613" t="str">
            <v/>
          </cell>
          <cell r="AC613" t="str">
            <v/>
          </cell>
          <cell r="AE613" t="str">
            <v/>
          </cell>
          <cell r="AG613" t="str">
            <v/>
          </cell>
          <cell r="AI613" t="str">
            <v/>
          </cell>
          <cell r="AK613" t="str">
            <v/>
          </cell>
          <cell r="AM613" t="str">
            <v>465-0024</v>
          </cell>
          <cell r="AN613" t="str">
            <v>愛知県名古屋市名東区本郷2丁目218第1本郷ﾋﾞﾙ1F</v>
          </cell>
        </row>
        <row r="614">
          <cell r="A614" t="str">
            <v>UU0593</v>
          </cell>
          <cell r="C614">
            <v>43136</v>
          </cell>
          <cell r="E614" t="str">
            <v>新規</v>
          </cell>
          <cell r="V614" t="b">
            <v>1</v>
          </cell>
          <cell r="W614" t="str">
            <v>ｶﾌﾞｼｷｶﾞｲｼｬ ｵｰｸﾞ</v>
          </cell>
          <cell r="X614" t="str">
            <v>株式会社　オーグ</v>
          </cell>
          <cell r="Y614" t="str">
            <v>ﾀﾞｲﾋｮｳﾄﾘｼﾏﾘﾔｸ ﾊｾｼｹﾞﾕｷ</v>
          </cell>
          <cell r="Z614" t="str">
            <v>代表取締役　長谷重行</v>
          </cell>
          <cell r="AA614" t="str">
            <v>2120001110841</v>
          </cell>
          <cell r="AB614">
            <v>23</v>
          </cell>
          <cell r="AC614" t="str">
            <v>紳士下着、婦人下着</v>
          </cell>
          <cell r="AD614">
            <v>32</v>
          </cell>
          <cell r="AE614" t="str">
            <v>化粧品、化粧用具</v>
          </cell>
          <cell r="AF614">
            <v>44</v>
          </cell>
          <cell r="AG614" t="str">
            <v>スポーツ用品、健康器具</v>
          </cell>
          <cell r="AI614" t="str">
            <v/>
          </cell>
          <cell r="AK614" t="str">
            <v/>
          </cell>
          <cell r="AL614" t="str">
            <v>06-6345-5515（代表）　お客様相談室 0120-936-420</v>
          </cell>
          <cell r="AM614" t="str">
            <v>530-0002</v>
          </cell>
          <cell r="AN614" t="str">
            <v>大阪府大阪市北区曽根崎新地2-3-13若杉大阪駅前ビル13F</v>
          </cell>
          <cell r="BD614" t="str">
            <v>ﾊｾ ｼｹﾞﾕｷ</v>
          </cell>
          <cell r="BE614" t="str">
            <v>長谷　重行</v>
          </cell>
          <cell r="BF614" t="str">
            <v>代表取締役</v>
          </cell>
          <cell r="BH614">
            <v>17826</v>
          </cell>
          <cell r="BI614">
            <v>68</v>
          </cell>
          <cell r="BJ614" t="str">
            <v>男性</v>
          </cell>
          <cell r="BK614" t="str">
            <v>ﾎﾝﾀﾞ ﾐｶ</v>
          </cell>
          <cell r="BL614" t="str">
            <v>本田　美香</v>
          </cell>
          <cell r="BM614" t="str">
            <v>取締役</v>
          </cell>
          <cell r="BO614">
            <v>26196</v>
          </cell>
          <cell r="BP614">
            <v>46</v>
          </cell>
          <cell r="BQ614" t="str">
            <v>女性</v>
          </cell>
          <cell r="BR614" t="str">
            <v>ﾊｾ ｲｸｺ</v>
          </cell>
          <cell r="BS614" t="str">
            <v>長谷　幾子</v>
          </cell>
          <cell r="BT614" t="str">
            <v>取締役</v>
          </cell>
          <cell r="BV614">
            <v>17767</v>
          </cell>
          <cell r="BW614">
            <v>68</v>
          </cell>
          <cell r="BX614" t="str">
            <v>女性</v>
          </cell>
        </row>
        <row r="615">
          <cell r="A615" t="str">
            <v>UU0594</v>
          </cell>
          <cell r="C615">
            <v>43140</v>
          </cell>
          <cell r="E615" t="str">
            <v>新規</v>
          </cell>
          <cell r="V615" t="b">
            <v>1</v>
          </cell>
          <cell r="W615" t="str">
            <v>ｶﾌﾞｼｷｶﾞｲｼｬ ｴﾑﾋﾞｰ</v>
          </cell>
          <cell r="X615" t="str">
            <v>株式会社ＭＢ</v>
          </cell>
          <cell r="Y615" t="str">
            <v>ﾌｼﾞｲ ﾔｽﾀｹ</v>
          </cell>
          <cell r="Z615" t="str">
            <v>藤井　泰剛</v>
          </cell>
          <cell r="AA615" t="str">
            <v>2120901033191</v>
          </cell>
          <cell r="AB615">
            <v>57</v>
          </cell>
          <cell r="AC615" t="str">
            <v>空調・冷暖房・給湯設備</v>
          </cell>
          <cell r="AD615">
            <v>66</v>
          </cell>
          <cell r="AE615" t="str">
            <v>工事・建築・リフォームサービス</v>
          </cell>
          <cell r="AF615">
            <v>38</v>
          </cell>
          <cell r="AG615" t="str">
            <v>家電製品</v>
          </cell>
          <cell r="AI615" t="str">
            <v/>
          </cell>
          <cell r="AK615" t="str">
            <v/>
          </cell>
          <cell r="AL615" t="str">
            <v>06-7506-9092</v>
          </cell>
          <cell r="AM615" t="str">
            <v>564-0001</v>
          </cell>
          <cell r="AN615" t="str">
            <v>大阪府吹田市岸部北2-1-15</v>
          </cell>
          <cell r="BD615" t="str">
            <v>ﾌｼﾞｲ ﾔｽﾀｹ</v>
          </cell>
          <cell r="BE615" t="str">
            <v>藤井　泰剛</v>
          </cell>
          <cell r="BF615" t="str">
            <v>代表取締役</v>
          </cell>
          <cell r="BH615">
            <v>23906</v>
          </cell>
          <cell r="BI615">
            <v>52</v>
          </cell>
          <cell r="BJ615" t="str">
            <v>男性</v>
          </cell>
        </row>
        <row r="616">
          <cell r="A616" t="str">
            <v>UU0595</v>
          </cell>
          <cell r="C616">
            <v>43145</v>
          </cell>
          <cell r="E616" t="str">
            <v>新規</v>
          </cell>
          <cell r="V616" t="b">
            <v>1</v>
          </cell>
          <cell r="W616" t="str">
            <v>ｶﾌﾞｼｷｶﾞｲｼｬ ﾗｳﾞｨｴｰﾙ</v>
          </cell>
          <cell r="X616" t="str">
            <v>株式会社ラヴィエール</v>
          </cell>
          <cell r="Y616" t="str">
            <v>ｲｼｶﾜ ﾕｶﾘ</v>
          </cell>
          <cell r="Z616" t="str">
            <v>石川　ゆかり</v>
          </cell>
          <cell r="AA616" t="str">
            <v>2130001059161</v>
          </cell>
          <cell r="AB616">
            <v>32</v>
          </cell>
          <cell r="AC616" t="str">
            <v>化粧品、化粧用具</v>
          </cell>
          <cell r="AD616">
            <v>3</v>
          </cell>
          <cell r="AE616" t="str">
            <v>健康食品</v>
          </cell>
          <cell r="AF616">
            <v>6</v>
          </cell>
          <cell r="AG616" t="str">
            <v>浄水器等</v>
          </cell>
          <cell r="AI616" t="str">
            <v/>
          </cell>
          <cell r="AK616" t="str">
            <v/>
          </cell>
          <cell r="AL616" t="str">
            <v>075-341-3596</v>
          </cell>
          <cell r="AM616" t="str">
            <v>600-8325</v>
          </cell>
          <cell r="AN616" t="str">
            <v>京都府京都市下京区西洞院通六条下ル西側町491</v>
          </cell>
          <cell r="BD616" t="str">
            <v>ｲｼｶﾜ ﾕｶﾘ</v>
          </cell>
          <cell r="BE616" t="str">
            <v>石川　ゆかり</v>
          </cell>
          <cell r="BF616" t="str">
            <v>代表取締役</v>
          </cell>
          <cell r="BH616">
            <v>27862</v>
          </cell>
          <cell r="BI616">
            <v>41</v>
          </cell>
          <cell r="BJ616" t="str">
            <v>女性</v>
          </cell>
        </row>
        <row r="617">
          <cell r="A617" t="str">
            <v>UH0017</v>
          </cell>
          <cell r="C617">
            <v>43147</v>
          </cell>
          <cell r="E617" t="str">
            <v>変更</v>
          </cell>
          <cell r="K617" t="b">
            <v>1</v>
          </cell>
          <cell r="W617" t="str">
            <v>ｼﾝﾆﾎﾝｼﾞｭｳｾﾂｶﾌﾞｼｷｶﾞｲｼｬ</v>
          </cell>
          <cell r="X617" t="str">
            <v>新日本住設株式会社</v>
          </cell>
          <cell r="Y617" t="str">
            <v>ﾀﾞｲﾋｮｳﾄﾘｼﾏﾘﾔｸ ｶﾈﾀﾞ ｱｷﾋﾃﾞ</v>
          </cell>
          <cell r="Z617" t="str">
            <v>代表取締役　金田　明秀</v>
          </cell>
          <cell r="AA617" t="str">
            <v>4140001090799</v>
          </cell>
          <cell r="AC617" t="str">
            <v/>
          </cell>
          <cell r="AE617" t="str">
            <v/>
          </cell>
          <cell r="AG617" t="str">
            <v/>
          </cell>
          <cell r="AI617" t="str">
            <v/>
          </cell>
          <cell r="AK617" t="str">
            <v/>
          </cell>
          <cell r="AM617" t="str">
            <v>650-0023</v>
          </cell>
          <cell r="AN617" t="str">
            <v>兵庫県神戸市中央区栄町通5-2-19</v>
          </cell>
        </row>
        <row r="618">
          <cell r="A618" t="str">
            <v>UH0018</v>
          </cell>
          <cell r="C618">
            <v>43157</v>
          </cell>
          <cell r="E618" t="str">
            <v>変更</v>
          </cell>
          <cell r="V618" t="b">
            <v>1</v>
          </cell>
          <cell r="W618" t="str">
            <v>ｴｰｼｰｴﾇｼﾞｬﾊﾟﾝｺﾞｳﾄﾞｳｶﾞｲｼｬ</v>
          </cell>
          <cell r="X618" t="str">
            <v>ＡＣＮジャパン合同会社</v>
          </cell>
          <cell r="Y618" t="str">
            <v>ﾃﾞｲﾌﾞ･ｽﾃｳﾞｧﾉｽｷｨ</v>
          </cell>
          <cell r="Z618" t="str">
            <v>デイブ・ステヴァノスキィ</v>
          </cell>
          <cell r="AA618" t="str">
            <v>8011103005893</v>
          </cell>
          <cell r="AC618" t="str">
            <v/>
          </cell>
          <cell r="AE618" t="str">
            <v/>
          </cell>
          <cell r="AG618" t="str">
            <v/>
          </cell>
          <cell r="AI618" t="str">
            <v/>
          </cell>
          <cell r="AK618" t="str">
            <v/>
          </cell>
          <cell r="BD618" t="str">
            <v>ﾃﾞｲﾌﾞ･ｽﾃｳﾞｧﾉｽｷｨ</v>
          </cell>
          <cell r="BE618" t="str">
            <v>デイブ・ステヴァノスキィ</v>
          </cell>
          <cell r="BF618" t="str">
            <v>職務執行者</v>
          </cell>
          <cell r="BH618">
            <v>24217</v>
          </cell>
          <cell r="BI618">
            <v>51</v>
          </cell>
          <cell r="BJ618" t="str">
            <v>男性</v>
          </cell>
        </row>
        <row r="619">
          <cell r="A619" t="str">
            <v>UU0596</v>
          </cell>
          <cell r="C619">
            <v>43160</v>
          </cell>
          <cell r="E619" t="str">
            <v>新規</v>
          </cell>
          <cell r="K619" t="b">
            <v>1</v>
          </cell>
          <cell r="W619" t="str">
            <v>ｶﾌﾞｼｷｶﾞｲｼｬ ｻｸﾗﾒﾝﾃﾅﾝｽｺｳﾎﾞｳ</v>
          </cell>
          <cell r="X619" t="str">
            <v>株式会社　さくらメンテナンス工房</v>
          </cell>
          <cell r="Y619" t="str">
            <v>ﾀﾞｲﾋｮｳﾄﾘｼﾏﾘﾔｸ ｵｵｼﾛ ｻﾄｼ</v>
          </cell>
          <cell r="Z619" t="str">
            <v>代表取締役　大城　悟志</v>
          </cell>
          <cell r="AA619" t="str">
            <v>2140001031359</v>
          </cell>
          <cell r="AB619">
            <v>66</v>
          </cell>
          <cell r="AC619" t="str">
            <v>工事・建築・リフォームサービス</v>
          </cell>
          <cell r="AD619">
            <v>85</v>
          </cell>
          <cell r="AE619" t="str">
            <v>駆除サービス、建物清掃サービス</v>
          </cell>
          <cell r="AF619">
            <v>68</v>
          </cell>
          <cell r="AG619" t="str">
            <v>管理・保管サービス</v>
          </cell>
          <cell r="AH619">
            <v>2</v>
          </cell>
          <cell r="AI619" t="str">
            <v>飲料、酒類</v>
          </cell>
          <cell r="AJ619">
            <v>32</v>
          </cell>
          <cell r="AK619" t="str">
            <v>化粧品、化粧用具</v>
          </cell>
          <cell r="AL619" t="str">
            <v>0120-95-8164</v>
          </cell>
          <cell r="AM619" t="str">
            <v>530-0012</v>
          </cell>
          <cell r="AN619" t="str">
            <v>大阪府大阪市北区芝田1-4-14 芝田町ビル5Ｆ</v>
          </cell>
        </row>
        <row r="620">
          <cell r="A620" t="str">
            <v>UH0019</v>
          </cell>
          <cell r="C620">
            <v>43146</v>
          </cell>
          <cell r="E620" t="str">
            <v>変更</v>
          </cell>
          <cell r="V620" t="b">
            <v>1</v>
          </cell>
          <cell r="W620" t="str">
            <v>ﾒﾅｰﾄﾞｹｼｮｳﾋﾝ ﾍﾞｯｼｮｺｽﾓｽﾊﾝｼｬ</v>
          </cell>
          <cell r="X620" t="str">
            <v>メナード化粧品　別所コスモス販社</v>
          </cell>
          <cell r="Y620" t="str">
            <v>ﾌｶｶﾞﾜ ﾐﾕｷ</v>
          </cell>
          <cell r="Z620" t="str">
            <v>深川　美由紀</v>
          </cell>
          <cell r="AA620" t="str">
            <v/>
          </cell>
          <cell r="AC620" t="str">
            <v/>
          </cell>
          <cell r="AE620" t="str">
            <v/>
          </cell>
          <cell r="AG620" t="str">
            <v/>
          </cell>
          <cell r="AI620" t="str">
            <v/>
          </cell>
          <cell r="AK620" t="str">
            <v/>
          </cell>
          <cell r="AM620" t="str">
            <v>569-0065</v>
          </cell>
          <cell r="AN620" t="str">
            <v>大阪府高槻市城西町11-11-3D</v>
          </cell>
        </row>
        <row r="621">
          <cell r="A621" t="str">
            <v>UH0020</v>
          </cell>
          <cell r="C621">
            <v>43146</v>
          </cell>
          <cell r="E621" t="str">
            <v>変更</v>
          </cell>
          <cell r="V621" t="b">
            <v>1</v>
          </cell>
          <cell r="W621" t="str">
            <v>ﾒﾅｰﾄﾞｹｼｮｳﾋﾝ ﾀﾏｸｼﾋｶﾞｼﾀﾞｲｺｳﾃﾝ</v>
          </cell>
          <cell r="X621" t="str">
            <v>メナード化粧品　玉串東代行店</v>
          </cell>
          <cell r="Y621" t="str">
            <v>ｻｶｴﾀﾞ ﾅｵﾐ</v>
          </cell>
          <cell r="Z621" t="str">
            <v>坂枝　直美</v>
          </cell>
          <cell r="AA621" t="str">
            <v/>
          </cell>
          <cell r="AC621" t="str">
            <v/>
          </cell>
          <cell r="AE621" t="str">
            <v/>
          </cell>
          <cell r="AG621" t="str">
            <v/>
          </cell>
          <cell r="AI621" t="str">
            <v/>
          </cell>
          <cell r="AK621" t="str">
            <v/>
          </cell>
          <cell r="AM621" t="str">
            <v>578-0932</v>
          </cell>
          <cell r="AN621" t="str">
            <v>大阪府東大阪市玉串町東2-4-42-106</v>
          </cell>
        </row>
        <row r="622">
          <cell r="A622" t="str">
            <v>UH0021</v>
          </cell>
          <cell r="C622">
            <v>43146</v>
          </cell>
          <cell r="E622" t="str">
            <v>変更</v>
          </cell>
          <cell r="V622" t="b">
            <v>1</v>
          </cell>
          <cell r="W622" t="str">
            <v>ﾒﾅｰﾄﾞｹｼｮｳﾋﾝ ﾓﾄﾊﾏｲｯﾁｮｳﾒﾀﾞｲｺｳﾃﾝ</v>
          </cell>
          <cell r="X622" t="str">
            <v>メナード化粧品　元浜１丁目代行店</v>
          </cell>
          <cell r="Y622" t="str">
            <v>ﾀｶﾂ ｻﾅｴ</v>
          </cell>
          <cell r="Z622" t="str">
            <v>髙津　早苗</v>
          </cell>
          <cell r="AA622" t="str">
            <v/>
          </cell>
          <cell r="AC622" t="str">
            <v/>
          </cell>
          <cell r="AE622" t="str">
            <v/>
          </cell>
          <cell r="AG622" t="str">
            <v/>
          </cell>
          <cell r="AI622" t="str">
            <v/>
          </cell>
          <cell r="AK622" t="str">
            <v/>
          </cell>
          <cell r="AL622" t="str">
            <v>06-7181-1049</v>
          </cell>
          <cell r="AM622" t="str">
            <v>660-0085</v>
          </cell>
          <cell r="AN622" t="str">
            <v>兵庫県尼崎市元浜町1-26-1-811</v>
          </cell>
        </row>
        <row r="623">
          <cell r="A623" t="str">
            <v>UH0022</v>
          </cell>
          <cell r="C623">
            <v>43146</v>
          </cell>
          <cell r="E623" t="str">
            <v>変更</v>
          </cell>
          <cell r="V623" t="b">
            <v>1</v>
          </cell>
          <cell r="W623" t="str">
            <v>ﾒﾅｰﾄﾞｹｼｮｳﾋﾝ ﾅﾝｺｳﾎﾟｰﾄﾀｳﾝﾀﾞｲｺｳﾃﾝ</v>
          </cell>
          <cell r="X623" t="str">
            <v>メナード化粧品　南港ポートタウン代行店</v>
          </cell>
          <cell r="Y623" t="str">
            <v>ﾏｽｺ ｱｹﾐ</v>
          </cell>
          <cell r="Z623" t="str">
            <v>益子　明美</v>
          </cell>
          <cell r="AA623" t="str">
            <v/>
          </cell>
          <cell r="AC623" t="str">
            <v/>
          </cell>
          <cell r="AE623" t="str">
            <v/>
          </cell>
          <cell r="AG623" t="str">
            <v/>
          </cell>
          <cell r="AI623" t="str">
            <v/>
          </cell>
          <cell r="AK623" t="str">
            <v/>
          </cell>
          <cell r="AL623" t="str">
            <v>090-1679-3689</v>
          </cell>
          <cell r="AM623" t="str">
            <v>559-0033</v>
          </cell>
          <cell r="AN623" t="str">
            <v>大阪府大阪市住之江区南港中5-3-43-807</v>
          </cell>
        </row>
        <row r="624">
          <cell r="A624" t="str">
            <v>UH0023</v>
          </cell>
          <cell r="C624">
            <v>43146</v>
          </cell>
          <cell r="E624" t="str">
            <v>変更</v>
          </cell>
          <cell r="V624" t="b">
            <v>1</v>
          </cell>
          <cell r="W624" t="str">
            <v>ﾒﾅｰﾄﾞｹｼｮｳﾋﾝ ﾋｶﾞｼﾔﾏﾓﾄｲｯﾁｮｳﾒﾀﾞｲｺｳﾃﾝ</v>
          </cell>
          <cell r="X624" t="str">
            <v>メナード化粧品　東山本１丁目代行店</v>
          </cell>
          <cell r="Y624" t="str">
            <v>ｲｹｷﾞ ｽﾐｺ</v>
          </cell>
          <cell r="Z624" t="str">
            <v>池木　純子</v>
          </cell>
          <cell r="AA624" t="str">
            <v/>
          </cell>
          <cell r="AC624" t="str">
            <v/>
          </cell>
          <cell r="AE624" t="str">
            <v/>
          </cell>
          <cell r="AG624" t="str">
            <v/>
          </cell>
          <cell r="AI624" t="str">
            <v/>
          </cell>
          <cell r="AK624" t="str">
            <v/>
          </cell>
          <cell r="AL624" t="str">
            <v>090-9935-7897</v>
          </cell>
          <cell r="AM624" t="str">
            <v>581-0847</v>
          </cell>
          <cell r="AN624" t="str">
            <v>大阪府八尾市東山本町1-12-31-101</v>
          </cell>
        </row>
        <row r="625">
          <cell r="A625" t="str">
            <v>UU0597</v>
          </cell>
          <cell r="C625">
            <v>43171</v>
          </cell>
          <cell r="E625" t="str">
            <v>新規</v>
          </cell>
          <cell r="Q625" t="b">
            <v>1</v>
          </cell>
          <cell r="T625" t="b">
            <v>1</v>
          </cell>
          <cell r="W625" t="str">
            <v>ｶﾌﾞｼｷｶﾞｲｼｬｱﾌﾟﾗｽ</v>
          </cell>
          <cell r="X625" t="str">
            <v>株式会社アプラス</v>
          </cell>
          <cell r="Y625" t="str">
            <v>ﾜﾀﾅﾍﾞ ｱｷﾗ</v>
          </cell>
          <cell r="Z625" t="str">
            <v>渡部　晃</v>
          </cell>
          <cell r="AA625" t="str">
            <v>2120001137521</v>
          </cell>
          <cell r="AB625">
            <v>73</v>
          </cell>
          <cell r="AC625" t="str">
            <v>融資サービス、他の金融関連サービス</v>
          </cell>
          <cell r="AE625" t="str">
            <v/>
          </cell>
          <cell r="AG625" t="str">
            <v/>
          </cell>
          <cell r="AI625" t="str">
            <v/>
          </cell>
          <cell r="AK625" t="str">
            <v/>
          </cell>
          <cell r="AL625" t="str">
            <v>03-6630-3927</v>
          </cell>
          <cell r="AM625" t="str">
            <v>101-8615</v>
          </cell>
          <cell r="AN625" t="str">
            <v>東京都千代田区外神田3-12-8 住友不動産秋葉原ビル</v>
          </cell>
        </row>
        <row r="626">
          <cell r="A626" t="str">
            <v>UH0024</v>
          </cell>
          <cell r="C626">
            <v>43185</v>
          </cell>
          <cell r="E626" t="str">
            <v>変更</v>
          </cell>
          <cell r="U626" t="b">
            <v>1</v>
          </cell>
          <cell r="W626" t="str">
            <v>ﾒﾃﾞｨｹｱｾｲﾒｲﾎｹﾝｶﾌﾞｼｷｶﾞｲｼｬ</v>
          </cell>
          <cell r="X626" t="str">
            <v>メディケア生命保険株式会社</v>
          </cell>
          <cell r="Y626" t="str">
            <v>ｲｼﾊﾗ ﾀｸﾐ</v>
          </cell>
          <cell r="Z626" t="str">
            <v>石原　拓己</v>
          </cell>
          <cell r="AA626" t="str">
            <v>4010601038252</v>
          </cell>
          <cell r="AB626">
            <v>69</v>
          </cell>
          <cell r="AC626" t="str">
            <v>生命保険</v>
          </cell>
          <cell r="AE626" t="str">
            <v/>
          </cell>
          <cell r="AG626" t="str">
            <v/>
          </cell>
          <cell r="AI626" t="str">
            <v/>
          </cell>
          <cell r="AK626" t="str">
            <v/>
          </cell>
        </row>
        <row r="627">
          <cell r="A627" t="str">
            <v>UU0598</v>
          </cell>
          <cell r="C627">
            <v>43189</v>
          </cell>
          <cell r="E627" t="str">
            <v>新規</v>
          </cell>
          <cell r="V627" t="b">
            <v>1</v>
          </cell>
          <cell r="W627" t="str">
            <v>ﾓﾘﾔﾏｶﾞｽｶﾌﾞｼｷｶﾞｲｼｬ</v>
          </cell>
          <cell r="X627" t="str">
            <v>守山ガス株式会社</v>
          </cell>
          <cell r="Y627" t="str">
            <v>ﾀﾞｲﾋｮｳﾄﾘｼﾏﾘﾔｸ ﾀﾅｶ ﾐﾂｵ</v>
          </cell>
          <cell r="Z627" t="str">
            <v>代表取締役　田中　光雄</v>
          </cell>
          <cell r="AA627" t="str">
            <v>4160001015473</v>
          </cell>
          <cell r="AB627">
            <v>18</v>
          </cell>
          <cell r="AC627" t="str">
            <v>ガス</v>
          </cell>
          <cell r="AD627">
            <v>61</v>
          </cell>
          <cell r="AE627" t="str">
            <v>電気・ガス・石油供給設備</v>
          </cell>
          <cell r="AF627">
            <v>66</v>
          </cell>
          <cell r="AG627" t="str">
            <v>工事・建築・リフォームサービス</v>
          </cell>
          <cell r="AI627" t="str">
            <v/>
          </cell>
          <cell r="AK627" t="str">
            <v/>
          </cell>
          <cell r="AL627" t="str">
            <v>077-583-2818</v>
          </cell>
          <cell r="AM627" t="str">
            <v>524-0021</v>
          </cell>
          <cell r="AN627" t="str">
            <v>滋賀県守山市吉身四丁目7番9号</v>
          </cell>
          <cell r="BD627" t="str">
            <v>ﾀﾅｶ ﾐﾂｵ</v>
          </cell>
          <cell r="BE627" t="str">
            <v>田中　光雄</v>
          </cell>
          <cell r="BF627" t="str">
            <v>代表取締役</v>
          </cell>
          <cell r="BH627">
            <v>19593</v>
          </cell>
          <cell r="BI627">
            <v>64</v>
          </cell>
          <cell r="BJ627" t="str">
            <v>男性</v>
          </cell>
        </row>
        <row r="628">
          <cell r="A628" t="str">
            <v>UH0025</v>
          </cell>
          <cell r="C628">
            <v>43192</v>
          </cell>
          <cell r="E628" t="str">
            <v>変更</v>
          </cell>
          <cell r="U628" t="b">
            <v>1</v>
          </cell>
          <cell r="W628" t="str">
            <v>ﾆﾎﾝｾｲﾒｲﾎｹﾝｿｳｺﾞｶﾞｲｼｬ</v>
          </cell>
          <cell r="X628" t="str">
            <v>日本生命保険相互会社</v>
          </cell>
          <cell r="Y628" t="str">
            <v>ｼﾐｽﾞ ﾋﾛｼ</v>
          </cell>
          <cell r="Z628" t="str">
            <v>清水　博</v>
          </cell>
          <cell r="AA628" t="str">
            <v>3120005007273</v>
          </cell>
          <cell r="AB628">
            <v>69</v>
          </cell>
          <cell r="AC628" t="str">
            <v>生命保険</v>
          </cell>
          <cell r="AE628" t="str">
            <v/>
          </cell>
          <cell r="AG628" t="str">
            <v/>
          </cell>
          <cell r="AI628" t="str">
            <v/>
          </cell>
          <cell r="AK628" t="str">
            <v/>
          </cell>
        </row>
        <row r="629">
          <cell r="A629" t="str">
            <v>UH0026</v>
          </cell>
          <cell r="C629">
            <v>43194</v>
          </cell>
          <cell r="E629" t="str">
            <v>変更</v>
          </cell>
          <cell r="U629" t="b">
            <v>1</v>
          </cell>
          <cell r="W629" t="str">
            <v>ｿﾝﾎﾟｼﾞｬﾊﾟﾝﾆｯﾎﾟﾝｺｳｱﾋﾏﾜﾘｾｲﾒｲｶﾌﾞｼｷｶﾞｲｼｬ</v>
          </cell>
          <cell r="X629" t="str">
            <v>損保ジャパン日本興亜ひまわり生命株式会社</v>
          </cell>
          <cell r="Y629" t="str">
            <v>ｵｵﾊﾞ ﾔｽﾋﾛ</v>
          </cell>
          <cell r="Z629" t="str">
            <v>大場　康弘</v>
          </cell>
          <cell r="AA629" t="str">
            <v>5011101000065</v>
          </cell>
          <cell r="AB629">
            <v>69</v>
          </cell>
          <cell r="AC629" t="str">
            <v>生命保険</v>
          </cell>
          <cell r="AE629" t="str">
            <v/>
          </cell>
          <cell r="AG629" t="str">
            <v/>
          </cell>
          <cell r="AI629" t="str">
            <v/>
          </cell>
          <cell r="AK629" t="str">
            <v/>
          </cell>
        </row>
        <row r="630">
          <cell r="A630" t="str">
            <v>UH0027</v>
          </cell>
          <cell r="C630">
            <v>43200</v>
          </cell>
          <cell r="E630" t="str">
            <v>変更</v>
          </cell>
          <cell r="V630" t="b">
            <v>1</v>
          </cell>
          <cell r="W630" t="str">
            <v>ｶﾌﾞｼｷｶﾞｲｼｬﾃｨｴﾝｽﾞ ｼﾞｬﾊﾟﾝ</v>
          </cell>
          <cell r="X630" t="str">
            <v>株式会社ＴＩＥＮＳ　ＪＡＰＡＮ</v>
          </cell>
          <cell r="Y630" t="str">
            <v>ﾘ ｷﾝｹﾞﾝ</v>
          </cell>
          <cell r="Z630" t="str">
            <v>　李　金元</v>
          </cell>
          <cell r="AA630" t="str">
            <v>5010001120691</v>
          </cell>
          <cell r="AB630">
            <v>3</v>
          </cell>
          <cell r="AC630" t="str">
            <v>健康食品</v>
          </cell>
          <cell r="AD630">
            <v>32</v>
          </cell>
          <cell r="AE630" t="str">
            <v>化粧品、化粧用具</v>
          </cell>
          <cell r="AG630" t="str">
            <v/>
          </cell>
          <cell r="AI630" t="str">
            <v/>
          </cell>
          <cell r="AK630" t="str">
            <v/>
          </cell>
          <cell r="BD630" t="str">
            <v>ﾘ ｷﾝｹﾞﾝ</v>
          </cell>
          <cell r="BE630" t="str">
            <v>李　金元</v>
          </cell>
          <cell r="BF630" t="str">
            <v>代表取締役社長</v>
          </cell>
          <cell r="BH630">
            <v>21342</v>
          </cell>
          <cell r="BI630">
            <v>59</v>
          </cell>
          <cell r="BJ630" t="str">
            <v>男性</v>
          </cell>
        </row>
        <row r="631">
          <cell r="A631" t="str">
            <v>UU0599</v>
          </cell>
          <cell r="C631">
            <v>43196</v>
          </cell>
          <cell r="E631" t="str">
            <v>新規</v>
          </cell>
          <cell r="K631" t="b">
            <v>1</v>
          </cell>
          <cell r="W631" t="str">
            <v>ｶﾌﾞｼｷｶｲｼｬ ﾒﾉｶﾞｲｱ</v>
          </cell>
          <cell r="X631" t="str">
            <v>株式会社　メノガイア</v>
          </cell>
          <cell r="Y631" t="str">
            <v>ﾀﾞｲﾋｮｳﾄﾘｼﾏﾘﾔｸｼｬﾁｮｳ ｶﾜｲ ﾕｳﾀ</v>
          </cell>
          <cell r="Z631" t="str">
            <v>代表取締役社長　河合　優太</v>
          </cell>
          <cell r="AA631" t="str">
            <v>1140001011312</v>
          </cell>
          <cell r="AB631">
            <v>66</v>
          </cell>
          <cell r="AC631" t="str">
            <v>工事・建築・リフォームサービス</v>
          </cell>
          <cell r="AD631">
            <v>85</v>
          </cell>
          <cell r="AE631" t="str">
            <v>駆除サービス、建物清掃サービス</v>
          </cell>
          <cell r="AF631">
            <v>68</v>
          </cell>
          <cell r="AG631" t="str">
            <v>管理・保管サービス</v>
          </cell>
          <cell r="AH631">
            <v>2</v>
          </cell>
          <cell r="AI631" t="str">
            <v>飲料、酒類</v>
          </cell>
          <cell r="AJ631">
            <v>32</v>
          </cell>
          <cell r="AK631" t="str">
            <v>化粧品、化粧用具</v>
          </cell>
          <cell r="AL631" t="str">
            <v>（代表）078-304-1000　　（お客様相談室）0120-090-697</v>
          </cell>
          <cell r="AM631" t="str">
            <v>650-0046</v>
          </cell>
          <cell r="AN631" t="str">
            <v>兵庫県神戸市中央区港島中町6-3-6</v>
          </cell>
        </row>
        <row r="632">
          <cell r="A632" t="str">
            <v>UU0600</v>
          </cell>
          <cell r="C632">
            <v>43158</v>
          </cell>
          <cell r="E632" t="str">
            <v>新規</v>
          </cell>
          <cell r="V632" t="b">
            <v>1</v>
          </cell>
          <cell r="W632" t="str">
            <v>ﾒﾅｰﾄﾞｹｼｮｳﾋﾝ ﾋｶﾞｼｵｳﾐｵﾜｷﾀﾞｲｺｳﾃﾝ</v>
          </cell>
          <cell r="X632" t="str">
            <v>メナード化粧品　東近江小脇代行店</v>
          </cell>
          <cell r="Y632" t="str">
            <v>ﾀﾆ ﾏﾕﾐ</v>
          </cell>
          <cell r="Z632" t="str">
            <v>谷　真由美</v>
          </cell>
          <cell r="AA632" t="str">
            <v/>
          </cell>
          <cell r="AB632">
            <v>32</v>
          </cell>
          <cell r="AC632" t="str">
            <v>化粧品、化粧用具</v>
          </cell>
          <cell r="AD632">
            <v>3</v>
          </cell>
          <cell r="AE632" t="str">
            <v>健康食品</v>
          </cell>
          <cell r="AF632">
            <v>23</v>
          </cell>
          <cell r="AG632" t="str">
            <v>紳士下着、婦人下着</v>
          </cell>
          <cell r="AH632">
            <v>26</v>
          </cell>
          <cell r="AI632" t="str">
            <v>アクセサリー、貴金属</v>
          </cell>
          <cell r="AK632" t="str">
            <v/>
          </cell>
          <cell r="AL632" t="str">
            <v>0748-23-1345</v>
          </cell>
          <cell r="AM632" t="str">
            <v>527-0091</v>
          </cell>
          <cell r="AN632" t="str">
            <v>滋賀県東近江市小脇町670番地</v>
          </cell>
          <cell r="BD632" t="str">
            <v>ﾀﾆ ﾏﾕﾐ</v>
          </cell>
          <cell r="BE632" t="str">
            <v>谷　真由美</v>
          </cell>
          <cell r="BH632">
            <v>27192</v>
          </cell>
          <cell r="BI632">
            <v>43</v>
          </cell>
          <cell r="BJ632" t="str">
            <v>女性</v>
          </cell>
        </row>
        <row r="633">
          <cell r="A633" t="str">
            <v>UU0601</v>
          </cell>
          <cell r="C633">
            <v>43151</v>
          </cell>
          <cell r="E633" t="str">
            <v>新規</v>
          </cell>
          <cell r="V633" t="b">
            <v>1</v>
          </cell>
          <cell r="W633" t="str">
            <v>ﾒﾅｰﾄﾞｹｼｮｳﾋﾝ ﾖｳｶｲﾁﾋｶﾞｼﾀﾞｲｺｳﾃﾝ</v>
          </cell>
          <cell r="X633" t="str">
            <v>メナード化粧品　八日市東代行店</v>
          </cell>
          <cell r="Y633" t="str">
            <v>ｲﾄｳ ﾄﾓﾐ</v>
          </cell>
          <cell r="Z633" t="str">
            <v>伊藤　知美</v>
          </cell>
          <cell r="AA633" t="str">
            <v/>
          </cell>
          <cell r="AB633">
            <v>32</v>
          </cell>
          <cell r="AC633" t="str">
            <v>化粧品、化粧用具</v>
          </cell>
          <cell r="AD633">
            <v>3</v>
          </cell>
          <cell r="AE633" t="str">
            <v>健康食品</v>
          </cell>
          <cell r="AF633">
            <v>23</v>
          </cell>
          <cell r="AG633" t="str">
            <v>紳士下着、婦人下着</v>
          </cell>
          <cell r="AH633">
            <v>26</v>
          </cell>
          <cell r="AI633" t="str">
            <v>アクセサリー、貴金属</v>
          </cell>
          <cell r="AK633" t="str">
            <v/>
          </cell>
          <cell r="AL633" t="str">
            <v>0748-24-0115</v>
          </cell>
          <cell r="AM633" t="str">
            <v>527-0025</v>
          </cell>
          <cell r="AN633" t="str">
            <v>滋賀県東近江市八日市東本町13番11号</v>
          </cell>
          <cell r="BD633" t="str">
            <v>ｲﾄｳ ﾄﾓﾐ</v>
          </cell>
          <cell r="BE633" t="str">
            <v>伊藤　知美</v>
          </cell>
          <cell r="BH633">
            <v>26147</v>
          </cell>
          <cell r="BI633">
            <v>46</v>
          </cell>
          <cell r="BJ633" t="str">
            <v>女性</v>
          </cell>
        </row>
        <row r="634">
          <cell r="A634" t="str">
            <v>UH0028</v>
          </cell>
          <cell r="C634">
            <v>43140</v>
          </cell>
          <cell r="E634" t="str">
            <v>変更</v>
          </cell>
          <cell r="V634" t="b">
            <v>1</v>
          </cell>
          <cell r="W634" t="str">
            <v>ﾒﾅｰﾄﾞｹｼｮｳﾋﾝ ﾊﾅﾉﾐｽﾞｳﾐﾀﾞｲｺｳﾃﾝ</v>
          </cell>
          <cell r="X634" t="str">
            <v>メナード化粧品　華の湖代行店</v>
          </cell>
          <cell r="Y634" t="str">
            <v>ﾆｼｻﾞｷ ｻﾁｺ</v>
          </cell>
          <cell r="Z634" t="str">
            <v>西﨑　佐知子</v>
          </cell>
          <cell r="AA634" t="str">
            <v/>
          </cell>
          <cell r="AC634" t="str">
            <v/>
          </cell>
          <cell r="AE634" t="str">
            <v/>
          </cell>
          <cell r="AG634" t="str">
            <v/>
          </cell>
          <cell r="AI634" t="str">
            <v/>
          </cell>
          <cell r="AK634" t="str">
            <v/>
          </cell>
          <cell r="AM634" t="str">
            <v>520-0106</v>
          </cell>
          <cell r="AN634" t="str">
            <v>滋賀県大津市唐崎四丁目9-19</v>
          </cell>
        </row>
        <row r="635">
          <cell r="A635" t="str">
            <v>UH0029</v>
          </cell>
          <cell r="C635">
            <v>43138</v>
          </cell>
          <cell r="E635" t="str">
            <v>変更</v>
          </cell>
          <cell r="V635" t="b">
            <v>1</v>
          </cell>
          <cell r="W635" t="str">
            <v>ﾒﾅｰﾄﾞｹｼｮｳﾋﾝ ｽｷｯﾌﾟｼｭｼｭﾀﾞｲｺｳﾃﾝ</v>
          </cell>
          <cell r="X635" t="str">
            <v>メナード化粧品　スキップシュシュ代行店</v>
          </cell>
          <cell r="Y635" t="str">
            <v>ｼﾊﾞﾀ ﾏﾕﾐ</v>
          </cell>
          <cell r="Z635" t="str">
            <v>柴田　真由美</v>
          </cell>
          <cell r="AA635" t="str">
            <v/>
          </cell>
          <cell r="AC635" t="str">
            <v/>
          </cell>
          <cell r="AE635" t="str">
            <v/>
          </cell>
          <cell r="AG635" t="str">
            <v/>
          </cell>
          <cell r="AI635" t="str">
            <v/>
          </cell>
          <cell r="AK635" t="str">
            <v/>
          </cell>
          <cell r="AM635" t="str">
            <v>528-0028</v>
          </cell>
          <cell r="AN635" t="str">
            <v>滋賀県甲賀市水口町城東5-40 KKYビル21 2階</v>
          </cell>
        </row>
        <row r="636">
          <cell r="A636" t="str">
            <v>UH0030</v>
          </cell>
          <cell r="C636">
            <v>43138</v>
          </cell>
          <cell r="E636" t="str">
            <v>変更</v>
          </cell>
          <cell r="V636" t="b">
            <v>1</v>
          </cell>
          <cell r="W636" t="str">
            <v>ﾒﾅｰﾄﾞｹｼｮｳﾋﾝ ﾔｽﾆｼｶﾞﾜﾗﾀﾞｲｺｳﾃﾝ</v>
          </cell>
          <cell r="X636" t="str">
            <v>メナード化粧品　野洲西河原代行店</v>
          </cell>
          <cell r="Y636" t="str">
            <v>ﾆｼﾀﾞ ﾏﾁｺ</v>
          </cell>
          <cell r="Z636" t="str">
            <v>西田　真知子</v>
          </cell>
          <cell r="AA636" t="str">
            <v/>
          </cell>
          <cell r="AC636" t="str">
            <v/>
          </cell>
          <cell r="AE636" t="str">
            <v/>
          </cell>
          <cell r="AG636" t="str">
            <v/>
          </cell>
          <cell r="AI636" t="str">
            <v/>
          </cell>
          <cell r="AK636" t="str">
            <v/>
          </cell>
          <cell r="AL636" t="str">
            <v>090-5368-4340</v>
          </cell>
        </row>
        <row r="637">
          <cell r="A637" t="str">
            <v>UH0031</v>
          </cell>
          <cell r="C637">
            <v>43138</v>
          </cell>
          <cell r="E637" t="str">
            <v>変更</v>
          </cell>
          <cell r="V637" t="b">
            <v>1</v>
          </cell>
          <cell r="W637" t="str">
            <v>ﾒﾅｰﾄﾞｹｼｮｳﾋﾝ ｽｷｯﾌﾟﾌﾟﾘﾝｾｽﾀﾞｲｺｳﾃﾝ</v>
          </cell>
          <cell r="X637" t="str">
            <v>メナード化粧品　スキッププリンセス代行店</v>
          </cell>
          <cell r="Y637" t="str">
            <v>ﾌｼﾞｻﾜ ｻｵﾘ</v>
          </cell>
          <cell r="Z637" t="str">
            <v>藤澤　さおり</v>
          </cell>
          <cell r="AA637" t="str">
            <v/>
          </cell>
          <cell r="AC637" t="str">
            <v/>
          </cell>
          <cell r="AE637" t="str">
            <v/>
          </cell>
          <cell r="AG637" t="str">
            <v/>
          </cell>
          <cell r="AI637" t="str">
            <v/>
          </cell>
          <cell r="AK637" t="str">
            <v/>
          </cell>
          <cell r="AM637" t="str">
            <v>520-3047</v>
          </cell>
          <cell r="AN637" t="str">
            <v>滋賀県栗東市手原4丁目5-14 ﾒｿﾞﾝﾄﾚｿﾞｰﾙ101号　ﾒﾅｰﾄﾞﾌｪｲｼｬﾙｻﾛﾝ　ｽｷｯﾌﾟｱﾘｰﾊﾞ内</v>
          </cell>
        </row>
        <row r="638">
          <cell r="A638" t="str">
            <v>UH0032</v>
          </cell>
          <cell r="C638">
            <v>43138</v>
          </cell>
          <cell r="E638" t="str">
            <v>変更</v>
          </cell>
          <cell r="V638" t="b">
            <v>1</v>
          </cell>
          <cell r="W638" t="str">
            <v>ﾒﾅｰﾄﾞｹｼｮｳﾋﾝ ﾃｨｱﾚﾌﾞｰｹｸｽﾞﾊﾀﾞｲｺｳﾃﾝ</v>
          </cell>
          <cell r="X638" t="str">
            <v>メナード化粧品　ティアレブーケ楠葉代行店</v>
          </cell>
          <cell r="Y638" t="str">
            <v>ｱｵﾔﾏ ﾕｶﾘ</v>
          </cell>
          <cell r="Z638" t="str">
            <v>青山　ゆかり</v>
          </cell>
          <cell r="AA638" t="str">
            <v/>
          </cell>
          <cell r="AC638" t="str">
            <v/>
          </cell>
          <cell r="AE638" t="str">
            <v/>
          </cell>
          <cell r="AG638" t="str">
            <v/>
          </cell>
          <cell r="AI638" t="str">
            <v/>
          </cell>
          <cell r="AK638" t="str">
            <v/>
          </cell>
          <cell r="AM638" t="str">
            <v>573-1114</v>
          </cell>
          <cell r="AN638" t="str">
            <v>大阪府枚方市東山2-24 ﾒﾛﾃﾞｨﾊｲﾑ楠葉東301</v>
          </cell>
        </row>
        <row r="639">
          <cell r="A639" t="str">
            <v>UH0033</v>
          </cell>
          <cell r="C639">
            <v>43202</v>
          </cell>
          <cell r="E639" t="str">
            <v>変更</v>
          </cell>
          <cell r="V639" t="b">
            <v>1</v>
          </cell>
          <cell r="W639" t="str">
            <v>ﾒﾅｰﾄﾞｹｼｮｳﾋﾝ ｱﾜﾂﾞﾆｼﾀﾞｲｺｳﾃﾝ</v>
          </cell>
          <cell r="X639" t="str">
            <v>メナード化粧品　粟津西代行店</v>
          </cell>
          <cell r="Y639" t="str">
            <v>ｴﾓﾘ ｲｸﾖ</v>
          </cell>
          <cell r="Z639" t="str">
            <v>江森　育代</v>
          </cell>
          <cell r="AA639" t="str">
            <v/>
          </cell>
          <cell r="AC639" t="str">
            <v/>
          </cell>
          <cell r="AE639" t="str">
            <v/>
          </cell>
          <cell r="AG639" t="str">
            <v/>
          </cell>
          <cell r="AI639" t="str">
            <v/>
          </cell>
          <cell r="AK639" t="str">
            <v/>
          </cell>
          <cell r="AM639" t="str">
            <v>520-0832</v>
          </cell>
          <cell r="AN639" t="str">
            <v>滋賀県大津市粟津町13-7 ｻﾝｸﾀｽ大津石山707</v>
          </cell>
        </row>
        <row r="640">
          <cell r="A640" t="str">
            <v>UH0034</v>
          </cell>
          <cell r="C640">
            <v>43202</v>
          </cell>
          <cell r="E640" t="str">
            <v>変更</v>
          </cell>
          <cell r="V640" t="b">
            <v>1</v>
          </cell>
          <cell r="W640" t="str">
            <v>ﾒﾅｰﾄﾞｹｼｮｳﾋﾝ ｷﾀﾉｼｮｳﾀﾞｲｺｳﾃﾝ</v>
          </cell>
          <cell r="X640" t="str">
            <v>メナード化粧品　北ノ庄代行店</v>
          </cell>
          <cell r="Y640" t="str">
            <v>ｵｵｲ ｱｷｺ</v>
          </cell>
          <cell r="Z640" t="str">
            <v>大井　彰子</v>
          </cell>
          <cell r="AA640" t="str">
            <v/>
          </cell>
          <cell r="AC640" t="str">
            <v/>
          </cell>
          <cell r="AE640" t="str">
            <v/>
          </cell>
          <cell r="AG640" t="str">
            <v/>
          </cell>
          <cell r="AI640" t="str">
            <v/>
          </cell>
          <cell r="AK640" t="str">
            <v/>
          </cell>
          <cell r="AM640" t="str">
            <v>611-0011</v>
          </cell>
          <cell r="AN640" t="str">
            <v>京都府宇治市五ヶ庄北ノ庄32-6　ｳﾞｪﾙﾃﾞｽﾄｰﾘｱ　1-202号</v>
          </cell>
        </row>
        <row r="641">
          <cell r="A641" t="str">
            <v>UH0035</v>
          </cell>
          <cell r="C641">
            <v>43201</v>
          </cell>
          <cell r="E641" t="str">
            <v>変更</v>
          </cell>
          <cell r="U641" t="b">
            <v>1</v>
          </cell>
          <cell r="W641" t="str">
            <v>ﾐﾂｲｾｲﾒｲﾎｹﾝｶﾌﾞｼｷｶﾞｲｼｬ</v>
          </cell>
          <cell r="X641" t="str">
            <v>三井生命保険株式会社</v>
          </cell>
          <cell r="Y641" t="str">
            <v>ﾖｼﾑﾗ ﾄｼﾔ</v>
          </cell>
          <cell r="Z641" t="str">
            <v>吉村　俊哉</v>
          </cell>
          <cell r="AA641" t="str">
            <v>6010001087220</v>
          </cell>
          <cell r="AC641" t="str">
            <v/>
          </cell>
          <cell r="AE641" t="str">
            <v/>
          </cell>
          <cell r="AG641" t="str">
            <v/>
          </cell>
          <cell r="AI641" t="str">
            <v/>
          </cell>
          <cell r="AK641" t="str">
            <v/>
          </cell>
        </row>
        <row r="642">
          <cell r="A642" t="str">
            <v>US0001</v>
          </cell>
          <cell r="C642">
            <v>43208</v>
          </cell>
          <cell r="D642" t="str">
            <v>※※新規にて承継登録※※</v>
          </cell>
          <cell r="E642" t="str">
            <v>承継</v>
          </cell>
          <cell r="V642" t="b">
            <v>1</v>
          </cell>
          <cell r="W642" t="str">
            <v>ｶﾌﾞｼｷｶﾞｲｼｬｴﾈｱｰｸｶﾝｻｲ</v>
          </cell>
          <cell r="X642" t="str">
            <v>株式会社エネアーク関西</v>
          </cell>
          <cell r="Y642" t="str">
            <v>ﾄﾓﾀﾞ ﾔｽﾋﾛ</v>
          </cell>
          <cell r="Z642" t="str">
            <v>友田　泰弘</v>
          </cell>
          <cell r="AA642" t="str">
            <v>5120001118733</v>
          </cell>
          <cell r="AB642">
            <v>18</v>
          </cell>
          <cell r="AC642" t="str">
            <v>ガス</v>
          </cell>
          <cell r="AD642">
            <v>38</v>
          </cell>
          <cell r="AE642" t="str">
            <v>家電製品</v>
          </cell>
          <cell r="AF642">
            <v>57</v>
          </cell>
          <cell r="AG642" t="str">
            <v>空調・冷暖房・給湯設備</v>
          </cell>
          <cell r="AH642">
            <v>58</v>
          </cell>
          <cell r="AI642" t="str">
            <v>衛生設備</v>
          </cell>
          <cell r="AJ642">
            <v>61</v>
          </cell>
          <cell r="AK642" t="str">
            <v>電気・ガス・石油供給設備</v>
          </cell>
          <cell r="AL642" t="str">
            <v>06-6267-6400</v>
          </cell>
          <cell r="AM642" t="str">
            <v>541-0051</v>
          </cell>
          <cell r="AN642" t="str">
            <v>大阪府大阪市中央区備後町3丁目6番14号</v>
          </cell>
          <cell r="AO642" t="str">
            <v>滋賀支店</v>
          </cell>
          <cell r="AP642" t="str">
            <v>077-518-1611</v>
          </cell>
          <cell r="AQ642" t="str">
            <v>滋賀県野洲市永原711-4</v>
          </cell>
          <cell r="BD642" t="str">
            <v>ﾄﾓﾀﾞ ﾔｽﾋﾛ</v>
          </cell>
          <cell r="BE642" t="str">
            <v>友田　泰弘</v>
          </cell>
          <cell r="BF642" t="str">
            <v>代表取締役社長</v>
          </cell>
          <cell r="BH642">
            <v>23247</v>
          </cell>
          <cell r="BI642">
            <v>55</v>
          </cell>
          <cell r="BJ642" t="str">
            <v>男性</v>
          </cell>
          <cell r="BK642" t="str">
            <v>ﾃﾗｲ ｻﾄｼ</v>
          </cell>
          <cell r="BL642" t="str">
            <v>寺井　智</v>
          </cell>
          <cell r="BM642" t="str">
            <v>代表取締役副社長</v>
          </cell>
          <cell r="BO642">
            <v>21545</v>
          </cell>
          <cell r="BP642">
            <v>60</v>
          </cell>
          <cell r="BQ642" t="str">
            <v>男性</v>
          </cell>
          <cell r="BR642" t="str">
            <v>ﾖﾈｻﾞﾜ ｷﾐｱｷ</v>
          </cell>
          <cell r="BS642" t="str">
            <v>米澤　公明</v>
          </cell>
          <cell r="BT642" t="str">
            <v>取締役</v>
          </cell>
          <cell r="BV642">
            <v>25536</v>
          </cell>
          <cell r="BW642">
            <v>49</v>
          </cell>
          <cell r="BX642" t="str">
            <v>男性</v>
          </cell>
          <cell r="BY642" t="str">
            <v>ｷﾀﾑﾗ ｶｽﾞﾋｺ</v>
          </cell>
          <cell r="BZ642" t="str">
            <v>北村　一彦</v>
          </cell>
          <cell r="CA642" t="str">
            <v>取締役</v>
          </cell>
          <cell r="CC642">
            <v>26067</v>
          </cell>
          <cell r="CD642">
            <v>47</v>
          </cell>
          <cell r="CE642" t="str">
            <v>男性</v>
          </cell>
        </row>
        <row r="643">
          <cell r="A643" t="str">
            <v>UU0602</v>
          </cell>
          <cell r="C643">
            <v>43191</v>
          </cell>
          <cell r="E643" t="str">
            <v>新規</v>
          </cell>
          <cell r="V643" t="b">
            <v>1</v>
          </cell>
          <cell r="W643" t="str">
            <v>ﾒﾅｰﾄﾞｹｼｮｳﾋﾝ ﾋｺﾈﾊﾗﾁｮｳﾀﾞｲｺｳﾃﾝ</v>
          </cell>
          <cell r="X643" t="str">
            <v>メナード化粧品　彦根原町代行店</v>
          </cell>
          <cell r="Y643" t="str">
            <v>ﾔﾏｻﾞｷ ﾘｴｺ</v>
          </cell>
          <cell r="Z643" t="str">
            <v>山﨑　里江子</v>
          </cell>
          <cell r="AA643" t="str">
            <v/>
          </cell>
          <cell r="AB643">
            <v>32</v>
          </cell>
          <cell r="AC643" t="str">
            <v>化粧品、化粧用具</v>
          </cell>
          <cell r="AD643">
            <v>3</v>
          </cell>
          <cell r="AE643" t="str">
            <v>健康食品</v>
          </cell>
          <cell r="AF643">
            <v>23</v>
          </cell>
          <cell r="AG643" t="str">
            <v>紳士下着、婦人下着</v>
          </cell>
          <cell r="AH643">
            <v>26</v>
          </cell>
          <cell r="AI643" t="str">
            <v>アクセサリー、貴金属</v>
          </cell>
          <cell r="AK643" t="str">
            <v/>
          </cell>
          <cell r="AL643" t="str">
            <v>0749-49-3585</v>
          </cell>
          <cell r="AM643" t="str">
            <v>522-0023</v>
          </cell>
          <cell r="AN643" t="str">
            <v>滋賀県彦根市原町698-42</v>
          </cell>
          <cell r="BD643" t="str">
            <v>ﾔﾏｻﾞｷ ﾘｴｺ</v>
          </cell>
          <cell r="BE643" t="str">
            <v>山﨑　里江子</v>
          </cell>
          <cell r="BH643">
            <v>25835</v>
          </cell>
          <cell r="BI643">
            <v>47</v>
          </cell>
          <cell r="BJ643" t="str">
            <v>女性</v>
          </cell>
        </row>
        <row r="644">
          <cell r="A644" t="str">
            <v>UU0603</v>
          </cell>
          <cell r="C644">
            <v>43214</v>
          </cell>
          <cell r="E644" t="str">
            <v>新規</v>
          </cell>
          <cell r="K644" t="b">
            <v>1</v>
          </cell>
          <cell r="W644" t="str">
            <v>ﾅﾝｶｲﾌﾟﾗｲﾆﾝｸﾞｶﾌﾞｼｷｶﾞｲｼｬ</v>
          </cell>
          <cell r="X644" t="str">
            <v>南海プランニング株式会社</v>
          </cell>
          <cell r="Y644" t="str">
            <v>ｲﾏｶﾞﾜ ﾄﾓｺ</v>
          </cell>
          <cell r="Z644" t="str">
            <v>今川　智子</v>
          </cell>
          <cell r="AA644" t="str">
            <v>5120101010014</v>
          </cell>
          <cell r="AB644">
            <v>66</v>
          </cell>
          <cell r="AC644" t="str">
            <v>工事・建築・リフォームサービス</v>
          </cell>
          <cell r="AE644" t="str">
            <v/>
          </cell>
          <cell r="AG644" t="str">
            <v/>
          </cell>
          <cell r="AI644" t="str">
            <v/>
          </cell>
          <cell r="AK644" t="str">
            <v/>
          </cell>
          <cell r="AL644" t="str">
            <v>072-229-9778</v>
          </cell>
          <cell r="AM644" t="str">
            <v>590-0974</v>
          </cell>
          <cell r="AN644" t="str">
            <v>大阪府堺市堺区大浜北町2丁1-27</v>
          </cell>
        </row>
        <row r="645">
          <cell r="A645" t="str">
            <v>US0002</v>
          </cell>
          <cell r="C645">
            <v>43228</v>
          </cell>
          <cell r="D645">
            <v>43025</v>
          </cell>
          <cell r="E645" t="str">
            <v>承継</v>
          </cell>
          <cell r="U645" t="b">
            <v>1</v>
          </cell>
          <cell r="W645" t="str">
            <v>ｴｲｱｲｼﾞｰｿﾝｶﾞｲﾎｹﾝｶﾌﾞｼｷｶﾞｲｼｬ</v>
          </cell>
          <cell r="X645" t="str">
            <v>ＡＩＧ損害保険株式会社</v>
          </cell>
          <cell r="Y645" t="str">
            <v>ｹﾈｽ･ﾗｲﾘｰ</v>
          </cell>
          <cell r="Z645" t="str">
            <v>ケネス・ライリー</v>
          </cell>
          <cell r="AA645" t="str">
            <v>5010001146209</v>
          </cell>
          <cell r="AB645">
            <v>70</v>
          </cell>
          <cell r="AC645" t="str">
            <v>損害保険</v>
          </cell>
          <cell r="AE645" t="str">
            <v/>
          </cell>
          <cell r="AG645" t="str">
            <v/>
          </cell>
          <cell r="AI645" t="str">
            <v/>
          </cell>
          <cell r="AK645" t="str">
            <v/>
          </cell>
          <cell r="AL645" t="str">
            <v>03-5400-2820</v>
          </cell>
          <cell r="AM645" t="str">
            <v>105-8602</v>
          </cell>
          <cell r="AN645" t="str">
            <v>東京都港区虎ノ門4-3-20</v>
          </cell>
        </row>
        <row r="646">
          <cell r="A646" t="str">
            <v>UU0604</v>
          </cell>
          <cell r="C646">
            <v>43206</v>
          </cell>
          <cell r="E646" t="str">
            <v>新規</v>
          </cell>
          <cell r="V646" t="b">
            <v>1</v>
          </cell>
          <cell r="W646" t="str">
            <v>ﾒﾅｰﾄﾞｹｼｮｳﾋﾝ ｺﾅﾝｲｼﾍﾞﾆｼﾀﾞｲｺｳﾃﾝ</v>
          </cell>
          <cell r="X646" t="str">
            <v>メナード化粧品　湖南石部西代行店</v>
          </cell>
          <cell r="Y646" t="str">
            <v>ｱｲﾊﾗ ﾐﾅﾐ</v>
          </cell>
          <cell r="Z646" t="str">
            <v>相原　美凡</v>
          </cell>
          <cell r="AA646" t="str">
            <v/>
          </cell>
          <cell r="AB646">
            <v>32</v>
          </cell>
          <cell r="AC646" t="str">
            <v>化粧品、化粧用具</v>
          </cell>
          <cell r="AD646">
            <v>3</v>
          </cell>
          <cell r="AE646" t="str">
            <v>健康食品</v>
          </cell>
          <cell r="AF646">
            <v>23</v>
          </cell>
          <cell r="AG646" t="str">
            <v>紳士下着、婦人下着</v>
          </cell>
          <cell r="AH646">
            <v>26</v>
          </cell>
          <cell r="AI646" t="str">
            <v>アクセサリー、貴金属</v>
          </cell>
          <cell r="AK646" t="str">
            <v/>
          </cell>
          <cell r="AL646" t="str">
            <v>090-2112-1308</v>
          </cell>
          <cell r="AM646" t="str">
            <v>520-3105</v>
          </cell>
          <cell r="AN646" t="str">
            <v>滋賀県湖南市石部西2-5-32</v>
          </cell>
          <cell r="BD646" t="str">
            <v>ｱｲﾊﾗ ﾐﾅﾐ</v>
          </cell>
          <cell r="BE646" t="str">
            <v>相原　美凡</v>
          </cell>
          <cell r="BH646">
            <v>22482</v>
          </cell>
          <cell r="BI646">
            <v>56</v>
          </cell>
          <cell r="BJ646" t="str">
            <v>女性</v>
          </cell>
        </row>
        <row r="647">
          <cell r="A647" t="str">
            <v>UU0605</v>
          </cell>
          <cell r="C647">
            <v>43229</v>
          </cell>
          <cell r="E647" t="str">
            <v>新規</v>
          </cell>
          <cell r="V647" t="b">
            <v>1</v>
          </cell>
          <cell r="W647" t="str">
            <v>ｶﾌﾞｼｷｶﾞｲｼｬｻｸﾗﾈﾝﾘｮｳ</v>
          </cell>
          <cell r="X647" t="str">
            <v>株式会社佐倉燃料</v>
          </cell>
          <cell r="Y647" t="str">
            <v>ﾀﾞｲﾋｮｳﾄﾘｼﾏﾘﾔｸ ｻｸﾗ ｻﾄﾙ</v>
          </cell>
          <cell r="Z647" t="str">
            <v>代表取締役　佐倉　悟</v>
          </cell>
          <cell r="AA647" t="str">
            <v>9160001000842</v>
          </cell>
          <cell r="AB647">
            <v>18</v>
          </cell>
          <cell r="AC647" t="str">
            <v>ガス</v>
          </cell>
          <cell r="AD647">
            <v>17</v>
          </cell>
          <cell r="AE647" t="str">
            <v>電気</v>
          </cell>
          <cell r="AF647">
            <v>20</v>
          </cell>
          <cell r="AG647" t="str">
            <v>水</v>
          </cell>
          <cell r="AH647">
            <v>19</v>
          </cell>
          <cell r="AI647" t="str">
            <v>石油</v>
          </cell>
          <cell r="AK647" t="str">
            <v/>
          </cell>
          <cell r="AL647" t="str">
            <v>077-572-0373</v>
          </cell>
          <cell r="AM647" t="str">
            <v>520-0242</v>
          </cell>
          <cell r="AN647" t="str">
            <v>滋賀県大津市本堅田一丁目24番13号</v>
          </cell>
          <cell r="BD647" t="str">
            <v>ｻｸﾗ ｻﾄﾙ</v>
          </cell>
          <cell r="BE647" t="str">
            <v>佐倉　悟</v>
          </cell>
          <cell r="BF647" t="str">
            <v>代表取締役</v>
          </cell>
          <cell r="BH647">
            <v>18666</v>
          </cell>
          <cell r="BI647">
            <v>67</v>
          </cell>
          <cell r="BJ647" t="str">
            <v>男性</v>
          </cell>
          <cell r="BK647" t="str">
            <v>ｻｸﾗ ｶﾂｴ</v>
          </cell>
          <cell r="BL647" t="str">
            <v>佐倉　克枝</v>
          </cell>
          <cell r="BM647" t="str">
            <v>取締役</v>
          </cell>
          <cell r="BO647">
            <v>21169</v>
          </cell>
          <cell r="BP647">
            <v>60</v>
          </cell>
          <cell r="BQ647" t="str">
            <v>女性</v>
          </cell>
          <cell r="BR647" t="str">
            <v>ｻｸﾗ ﾏｻﾉﾘ</v>
          </cell>
          <cell r="BS647" t="str">
            <v>佐倉　将徳</v>
          </cell>
          <cell r="BT647" t="str">
            <v>取締役</v>
          </cell>
          <cell r="BV647">
            <v>30320</v>
          </cell>
          <cell r="BW647">
            <v>35</v>
          </cell>
          <cell r="BX647" t="str">
            <v>男性</v>
          </cell>
          <cell r="BY647" t="str">
            <v>ｻｸﾗ ｴﾘｺ</v>
          </cell>
          <cell r="BZ647" t="str">
            <v>佐倉　江利子</v>
          </cell>
          <cell r="CA647" t="str">
            <v>取締役</v>
          </cell>
          <cell r="CC647">
            <v>30186</v>
          </cell>
          <cell r="CD647">
            <v>35</v>
          </cell>
          <cell r="CE647" t="str">
            <v>女性</v>
          </cell>
        </row>
        <row r="648">
          <cell r="A648" t="str">
            <v>UH0036</v>
          </cell>
          <cell r="C648">
            <v>43241</v>
          </cell>
          <cell r="E648" t="str">
            <v>変更</v>
          </cell>
          <cell r="V648" t="b">
            <v>1</v>
          </cell>
          <cell r="W648" t="str">
            <v>ｷｮｳｲｸﾄｼｮｾﾝﾀｰｶﾌﾞｼｷｶﾞｲｼｬ</v>
          </cell>
          <cell r="X648" t="str">
            <v>教育図書センター株式会社</v>
          </cell>
          <cell r="Y648" t="str">
            <v>ﾔﾏﾀﾞ ｶｽﾞﾉﾘ</v>
          </cell>
          <cell r="Z648" t="str">
            <v>山田　一孔</v>
          </cell>
          <cell r="AA648" t="str">
            <v>5180001054064</v>
          </cell>
          <cell r="AC648" t="str">
            <v/>
          </cell>
          <cell r="AE648" t="str">
            <v/>
          </cell>
          <cell r="AG648" t="str">
            <v/>
          </cell>
          <cell r="AI648" t="str">
            <v/>
          </cell>
          <cell r="AK648" t="str">
            <v/>
          </cell>
          <cell r="AM648" t="str">
            <v>465-0024</v>
          </cell>
          <cell r="AN648" t="str">
            <v>愛知県名古屋市名東区本郷三丁目135番地 本郷インタービル2F</v>
          </cell>
        </row>
        <row r="649">
          <cell r="A649" t="str">
            <v>UH0037</v>
          </cell>
          <cell r="C649">
            <v>43242</v>
          </cell>
          <cell r="E649" t="str">
            <v>変更</v>
          </cell>
          <cell r="V649" t="b">
            <v>1</v>
          </cell>
          <cell r="W649" t="str">
            <v>ｿﾗｼﾑ ｶﾌﾞｼｷｶﾞｲｼｬ</v>
          </cell>
          <cell r="X649" t="str">
            <v>ＳＯＲＡシム株式会社</v>
          </cell>
          <cell r="Y649" t="str">
            <v>ﾀｹﾓﾄ ﾖｼｶｽﾞ</v>
          </cell>
          <cell r="Z649" t="str">
            <v>武元　義一</v>
          </cell>
          <cell r="AA649" t="str">
            <v>7180001109221</v>
          </cell>
          <cell r="AC649" t="str">
            <v/>
          </cell>
          <cell r="AE649" t="str">
            <v/>
          </cell>
          <cell r="AG649" t="str">
            <v/>
          </cell>
          <cell r="AI649" t="str">
            <v/>
          </cell>
          <cell r="AK649" t="str">
            <v/>
          </cell>
          <cell r="AM649" t="str">
            <v>465-0024</v>
          </cell>
          <cell r="AN649" t="str">
            <v>愛知県名古屋市名東区本郷二丁目218番地第１本郷ビル1F</v>
          </cell>
        </row>
        <row r="650">
          <cell r="A650" t="str">
            <v>UH0038</v>
          </cell>
          <cell r="C650">
            <v>43245</v>
          </cell>
          <cell r="E650" t="str">
            <v>変更</v>
          </cell>
          <cell r="V650" t="b">
            <v>1</v>
          </cell>
          <cell r="W650" t="str">
            <v>ﾒﾅｰﾄﾞｹｼｮｳﾋﾝ ﾜﾆﾀﾞｲｺｳﾃﾝ</v>
          </cell>
          <cell r="X650" t="str">
            <v>メナード化粧品　和に代行店</v>
          </cell>
          <cell r="Y650" t="str">
            <v>ﾅｶﾞｾ ﾁｴﾐ</v>
          </cell>
          <cell r="Z650" t="str">
            <v>長瀬　智恵美</v>
          </cell>
          <cell r="AA650" t="str">
            <v/>
          </cell>
          <cell r="AC650" t="str">
            <v/>
          </cell>
          <cell r="AE650" t="str">
            <v/>
          </cell>
          <cell r="AG650" t="str">
            <v/>
          </cell>
          <cell r="AI650" t="str">
            <v/>
          </cell>
          <cell r="AK650" t="str">
            <v/>
          </cell>
          <cell r="AM650" t="str">
            <v>520-0522</v>
          </cell>
          <cell r="AN650" t="str">
            <v>滋賀県大津市和邇中浜444-1 ｾﾘｵ・ﾚｼﾞﾃﾞﾝｼｱ201号</v>
          </cell>
        </row>
        <row r="651">
          <cell r="A651" t="str">
            <v>UH0039</v>
          </cell>
          <cell r="C651">
            <v>43229</v>
          </cell>
          <cell r="E651" t="str">
            <v>変更</v>
          </cell>
          <cell r="K651" t="b">
            <v>1</v>
          </cell>
          <cell r="W651" t="str">
            <v>ｹｲ･ﾃﾞｨｰ･ﾃﾞｨｰ･ｱｲｶﾌﾞｼｷｶﾞｲｼｬ</v>
          </cell>
          <cell r="X651" t="str">
            <v>KDDI株式会社</v>
          </cell>
          <cell r="Y651" t="str">
            <v>ﾀｶﾊｼ ﾏｺﾄ</v>
          </cell>
          <cell r="Z651" t="str">
            <v>高橋　誠</v>
          </cell>
          <cell r="AA651" t="str">
            <v>9011101031552</v>
          </cell>
          <cell r="AC651" t="str">
            <v/>
          </cell>
          <cell r="AE651" t="str">
            <v/>
          </cell>
          <cell r="AG651" t="str">
            <v/>
          </cell>
          <cell r="AI651" t="str">
            <v/>
          </cell>
          <cell r="AK651" t="str">
            <v/>
          </cell>
          <cell r="BD651" t="str">
            <v>ﾀｶﾊｼ ﾏｺﾄ</v>
          </cell>
          <cell r="BE651" t="str">
            <v>髙橋　誠</v>
          </cell>
          <cell r="BF651" t="str">
            <v>代表取締役社長</v>
          </cell>
          <cell r="BH651">
            <v>22578</v>
          </cell>
          <cell r="BI651" t="str">
            <v>56歳</v>
          </cell>
          <cell r="BJ651" t="str">
            <v>男</v>
          </cell>
          <cell r="BK651" t="str">
            <v>ｵﾉﾃﾞﾗ ﾀﾀﾞｼ</v>
          </cell>
          <cell r="BL651" t="str">
            <v>小野寺　正</v>
          </cell>
          <cell r="BM651" t="str">
            <v>取締役会長</v>
          </cell>
          <cell r="BO651">
            <v>17566</v>
          </cell>
          <cell r="BP651" t="str">
            <v>69歳</v>
          </cell>
          <cell r="BQ651" t="str">
            <v>男</v>
          </cell>
          <cell r="BR651" t="str">
            <v>ﾓﾛｽﾞﾐ ﾋﾛﾌﾐ</v>
          </cell>
          <cell r="BS651" t="str">
            <v>両角　寛文</v>
          </cell>
          <cell r="BT651" t="str">
            <v>代表取締役
執行役員副社長</v>
          </cell>
          <cell r="BV651">
            <v>20577</v>
          </cell>
          <cell r="BW651" t="str">
            <v>60歳</v>
          </cell>
          <cell r="BX651" t="str">
            <v>男</v>
          </cell>
          <cell r="BY651" t="str">
            <v>ｲｼｶﾜ ﾕｳｿﾞｳ</v>
          </cell>
          <cell r="BZ651" t="str">
            <v>石川　雄三</v>
          </cell>
          <cell r="CA651" t="str">
            <v>代表取締役
執行役員副社長</v>
          </cell>
          <cell r="CC651">
            <v>20747</v>
          </cell>
          <cell r="CD651" t="str">
            <v>60歳</v>
          </cell>
          <cell r="CE651" t="str">
            <v>男</v>
          </cell>
          <cell r="CF651" t="str">
            <v>ﾀｼﾞﾏ ﾋﾃﾞﾋｺ</v>
          </cell>
          <cell r="CG651" t="str">
            <v>田島　英彦</v>
          </cell>
          <cell r="CH651" t="str">
            <v>取締役執行役員専務</v>
          </cell>
          <cell r="CJ651">
            <v>19758</v>
          </cell>
          <cell r="CK651" t="str">
            <v>63歳</v>
          </cell>
          <cell r="CL651" t="str">
            <v>男</v>
          </cell>
          <cell r="CM651" t="str">
            <v>ｳﾁﾀﾞ ﾖｼｱｷ</v>
          </cell>
          <cell r="CN651" t="str">
            <v>内田　義昭</v>
          </cell>
          <cell r="CO651" t="str">
            <v>取締役執行役員専務</v>
          </cell>
          <cell r="CQ651">
            <v>20712</v>
          </cell>
          <cell r="CR651" t="str">
            <v>60歳</v>
          </cell>
          <cell r="CS651" t="str">
            <v>男</v>
          </cell>
          <cell r="CT651" t="str">
            <v>ｼｮｳｼﾞ ﾀｶｼ</v>
          </cell>
          <cell r="CU651" t="str">
            <v>東海林　崇</v>
          </cell>
          <cell r="CV651" t="str">
            <v>取締役執行役員常務</v>
          </cell>
          <cell r="CX651">
            <v>21454</v>
          </cell>
          <cell r="CY651" t="str">
            <v>58歳</v>
          </cell>
          <cell r="CZ651" t="str">
            <v>男</v>
          </cell>
          <cell r="DA651" t="str">
            <v>ﾑﾗﾓﾄ ｼﾝｲﾁ</v>
          </cell>
          <cell r="DB651" t="str">
            <v>村本　伸一</v>
          </cell>
          <cell r="DC651" t="str">
            <v>取締役執行役員常務</v>
          </cell>
          <cell r="DE651">
            <v>21977</v>
          </cell>
          <cell r="DF651" t="str">
            <v>56歳</v>
          </cell>
          <cell r="DG651" t="str">
            <v>男</v>
          </cell>
          <cell r="DH651" t="str">
            <v>ｸﾊﾞ ﾃﾂｵ</v>
          </cell>
          <cell r="DI651" t="str">
            <v>久芳　徹夫</v>
          </cell>
          <cell r="DJ651" t="str">
            <v>社外取締役</v>
          </cell>
          <cell r="DL651">
            <v>19757</v>
          </cell>
          <cell r="DM651" t="str">
            <v>63歳</v>
          </cell>
          <cell r="DN651" t="str">
            <v>男</v>
          </cell>
          <cell r="DO651" t="str">
            <v>ｺﾀﾞｲﾗ ﾉﾌﾞﾖﾘ</v>
          </cell>
          <cell r="DP651" t="str">
            <v>小平　信因</v>
          </cell>
          <cell r="DQ651" t="str">
            <v>社外取締役</v>
          </cell>
          <cell r="DS651">
            <v>17975</v>
          </cell>
          <cell r="DT651" t="str">
            <v>67歳</v>
          </cell>
          <cell r="DU651" t="str">
            <v>男</v>
          </cell>
          <cell r="DV651" t="str">
            <v>ﾌｸｶﾜ ｼﾝｼﾞ</v>
          </cell>
          <cell r="DW651" t="str">
            <v>福川　伸次</v>
          </cell>
          <cell r="DX651" t="str">
            <v>社外独立取締役</v>
          </cell>
          <cell r="DZ651">
            <v>11756</v>
          </cell>
          <cell r="EA651" t="str">
            <v>84歳</v>
          </cell>
          <cell r="EB651" t="str">
            <v>男</v>
          </cell>
          <cell r="EC651" t="str">
            <v>ﾀﾅﾍﾞ ｸﾆｺ</v>
          </cell>
          <cell r="ED651" t="str">
            <v>田辺　邦子</v>
          </cell>
          <cell r="EE651" t="str">
            <v>社外独立取締役</v>
          </cell>
          <cell r="EG651">
            <v>16528</v>
          </cell>
          <cell r="EH651" t="str">
            <v>71歳</v>
          </cell>
          <cell r="EI651" t="str">
            <v>女</v>
          </cell>
          <cell r="EJ651" t="str">
            <v>ﾈﾓﾄ ﾖｼｱｷ</v>
          </cell>
          <cell r="EK651" t="str">
            <v>根元　義章</v>
          </cell>
          <cell r="EL651" t="str">
            <v>社外独立取締役</v>
          </cell>
          <cell r="EN651">
            <v>16773</v>
          </cell>
          <cell r="EO651" t="str">
            <v>71歳</v>
          </cell>
          <cell r="EP651" t="str">
            <v>男</v>
          </cell>
        </row>
        <row r="652">
          <cell r="A652" t="str">
            <v>UU0606</v>
          </cell>
          <cell r="C652">
            <v>43249</v>
          </cell>
          <cell r="E652" t="str">
            <v>新規</v>
          </cell>
          <cell r="V652" t="b">
            <v>1</v>
          </cell>
          <cell r="W652" t="str">
            <v>ﾕｳｹﾞﾝｶﾞｲｼｬ ﾔﾏﾀﾞﾃﾞﾝｷ</v>
          </cell>
          <cell r="X652" t="str">
            <v>有限会社山田電気</v>
          </cell>
          <cell r="Y652" t="str">
            <v>ﾀﾞｲﾋｮｳﾄﾘｼﾏﾘﾔｸ ﾔﾏﾀﾞ ｾｲｿﾞｳ</v>
          </cell>
          <cell r="Z652" t="str">
            <v>代表取締役　山田　清藏</v>
          </cell>
          <cell r="AA652" t="str">
            <v>8160002014363</v>
          </cell>
          <cell r="AB652">
            <v>57</v>
          </cell>
          <cell r="AC652" t="str">
            <v>空調・冷暖房・給湯設備</v>
          </cell>
          <cell r="AD652">
            <v>61</v>
          </cell>
          <cell r="AE652" t="str">
            <v>電気・ガス・石油供給設備</v>
          </cell>
          <cell r="AF652">
            <v>66</v>
          </cell>
          <cell r="AG652" t="str">
            <v>工事・建築・リフォームサービス</v>
          </cell>
          <cell r="AI652" t="str">
            <v/>
          </cell>
          <cell r="AK652" t="str">
            <v/>
          </cell>
          <cell r="AL652" t="str">
            <v>077-588-4649</v>
          </cell>
          <cell r="AM652" t="str">
            <v>520-2341</v>
          </cell>
          <cell r="AN652" t="str">
            <v>滋賀県野洲市行畑一丁目1番11号</v>
          </cell>
          <cell r="BD652" t="str">
            <v>ﾔﾏﾀﾞ ｾｲｿﾞｳ</v>
          </cell>
          <cell r="BE652" t="str">
            <v>山田　清藏</v>
          </cell>
          <cell r="BF652" t="str">
            <v>代表取締役</v>
          </cell>
          <cell r="BH652">
            <v>18344</v>
          </cell>
          <cell r="BI652">
            <v>68</v>
          </cell>
          <cell r="BJ652" t="str">
            <v>男性</v>
          </cell>
          <cell r="BK652" t="str">
            <v>ﾔﾏﾀﾞ ﾕﾀｶ</v>
          </cell>
          <cell r="BL652" t="str">
            <v>山田　豊</v>
          </cell>
          <cell r="BM652" t="str">
            <v>取締役</v>
          </cell>
          <cell r="BO652">
            <v>28911</v>
          </cell>
          <cell r="BP652">
            <v>39</v>
          </cell>
          <cell r="BQ652" t="str">
            <v>男性</v>
          </cell>
        </row>
        <row r="653">
          <cell r="A653" t="str">
            <v>UU0607</v>
          </cell>
          <cell r="C653">
            <v>43244</v>
          </cell>
          <cell r="E653" t="str">
            <v>新規</v>
          </cell>
          <cell r="U653" t="b">
            <v>1</v>
          </cell>
          <cell r="W653" t="str">
            <v>ｲｰﾃﾞｻﾞｲﾝｿﾝｶﾞｲﾎｹﾝｶﾌﾞｼｷｶﾞｲｼｬ</v>
          </cell>
          <cell r="X653" t="str">
            <v>イーデザイン損保保険株式会社</v>
          </cell>
          <cell r="Y653" t="str">
            <v>ｸﾜﾊﾞﾗ ｼｹﾞｵ</v>
          </cell>
          <cell r="Z653" t="str">
            <v>桑原　茂雄</v>
          </cell>
          <cell r="AA653" t="str">
            <v>9011101051690</v>
          </cell>
          <cell r="AB653">
            <v>70</v>
          </cell>
          <cell r="AC653" t="str">
            <v>損害保険</v>
          </cell>
          <cell r="AE653" t="str">
            <v/>
          </cell>
          <cell r="AG653" t="str">
            <v/>
          </cell>
          <cell r="AI653" t="str">
            <v/>
          </cell>
          <cell r="AK653" t="str">
            <v/>
          </cell>
          <cell r="AL653" t="str">
            <v>03-5302-3171</v>
          </cell>
          <cell r="AM653" t="str">
            <v>163-1413</v>
          </cell>
          <cell r="AN653" t="str">
            <v>東京都新宿区西新宿3-20-2 東京オペラシティビル13F</v>
          </cell>
        </row>
        <row r="654">
          <cell r="A654" t="str">
            <v>UH0040</v>
          </cell>
          <cell r="C654">
            <v>43241</v>
          </cell>
          <cell r="E654" t="str">
            <v>変更</v>
          </cell>
          <cell r="V654" t="b">
            <v>1</v>
          </cell>
          <cell r="W654" t="str">
            <v>ｼｰｹｰｼｰｺﾐｭﾆｹｰｼｮﾝｽﾞ ｶﾌﾞｼｷｶﾞｲｼｬ</v>
          </cell>
          <cell r="X654" t="str">
            <v>ＣＫＣコミュニケーションズ 株式会社</v>
          </cell>
          <cell r="Y654" t="str">
            <v>ﾀｶﾔﾏ ﾐﾁﾋﾃﾞ</v>
          </cell>
          <cell r="Z654" t="str">
            <v>髙山　倫英</v>
          </cell>
          <cell r="AA654" t="str">
            <v>2180001104953</v>
          </cell>
          <cell r="AC654" t="str">
            <v/>
          </cell>
          <cell r="AE654" t="str">
            <v/>
          </cell>
          <cell r="AG654" t="str">
            <v/>
          </cell>
          <cell r="AI654" t="str">
            <v/>
          </cell>
          <cell r="AK654" t="str">
            <v/>
          </cell>
          <cell r="AM654" t="str">
            <v>465-0024</v>
          </cell>
          <cell r="AN654" t="str">
            <v>名古屋市名東区本郷二丁目218番地第1本郷ビル2Ｆ</v>
          </cell>
          <cell r="BD654" t="str">
            <v>ﾀｶﾔﾏ ﾐﾁﾋﾃﾞ</v>
          </cell>
          <cell r="BE654" t="str">
            <v>髙山　倫英</v>
          </cell>
          <cell r="BF654" t="str">
            <v>代表取締役</v>
          </cell>
          <cell r="BH654">
            <v>25525</v>
          </cell>
          <cell r="BI654">
            <v>47</v>
          </cell>
          <cell r="BJ654" t="str">
            <v>男性</v>
          </cell>
        </row>
        <row r="655">
          <cell r="A655" t="str">
            <v>UU0608</v>
          </cell>
          <cell r="C655">
            <v>43068</v>
          </cell>
          <cell r="E655" t="str">
            <v>新規</v>
          </cell>
          <cell r="V655" t="b">
            <v>1</v>
          </cell>
          <cell r="W655" t="str">
            <v>ﾒﾅｰﾄﾞｹｼｮｳﾋﾝ ｷﾀﾂﾀﾞﾀﾞｲｺｳﾃﾝ</v>
          </cell>
          <cell r="X655" t="str">
            <v>メナード化粧品　北津田代行店</v>
          </cell>
          <cell r="Y655" t="str">
            <v>ﾊﾗｼﾏ ﾅｦﾐ</v>
          </cell>
          <cell r="Z655" t="str">
            <v>原島　なをみ</v>
          </cell>
          <cell r="AA655" t="str">
            <v/>
          </cell>
          <cell r="AB655">
            <v>32</v>
          </cell>
          <cell r="AC655" t="str">
            <v>化粧品、化粧用具</v>
          </cell>
          <cell r="AD655">
            <v>3</v>
          </cell>
          <cell r="AE655" t="str">
            <v>健康食品</v>
          </cell>
          <cell r="AF655">
            <v>23</v>
          </cell>
          <cell r="AG655" t="str">
            <v>紳士下着、婦人下着</v>
          </cell>
          <cell r="AH655">
            <v>26</v>
          </cell>
          <cell r="AI655" t="str">
            <v>アクセサリー、貴金属</v>
          </cell>
          <cell r="AK655" t="str">
            <v/>
          </cell>
          <cell r="AL655" t="str">
            <v>0748-32-5859</v>
          </cell>
          <cell r="AM655" t="str">
            <v>523-0087</v>
          </cell>
          <cell r="AN655" t="str">
            <v>滋賀県近江八幡市北津田940</v>
          </cell>
          <cell r="BD655" t="str">
            <v>ﾊﾗｼﾏ ﾅｦﾐ</v>
          </cell>
          <cell r="BE655" t="str">
            <v>原島　なをみ</v>
          </cell>
          <cell r="BH655">
            <v>18314</v>
          </cell>
          <cell r="BI655">
            <v>68</v>
          </cell>
          <cell r="BJ655" t="str">
            <v>女性</v>
          </cell>
        </row>
        <row r="656">
          <cell r="A656" t="str">
            <v>UU0609</v>
          </cell>
          <cell r="C656">
            <v>43252</v>
          </cell>
          <cell r="E656" t="str">
            <v>新規</v>
          </cell>
          <cell r="V656" t="b">
            <v>1</v>
          </cell>
          <cell r="W656" t="str">
            <v>ﾒﾅｰﾄﾞｹｼｮｳﾋﾝ ﾓﾘﾔﾏｲｾﾀﾞｲｺｳﾃﾝ</v>
          </cell>
          <cell r="X656" t="str">
            <v>メナード化粧品　守山伊勢代行店</v>
          </cell>
          <cell r="Y656" t="str">
            <v>ｱﾜﾀ ﾐｻﾖ</v>
          </cell>
          <cell r="Z656" t="str">
            <v>粟多　美佐代</v>
          </cell>
          <cell r="AA656" t="str">
            <v/>
          </cell>
          <cell r="AB656">
            <v>32</v>
          </cell>
          <cell r="AC656" t="str">
            <v>化粧品、化粧用具</v>
          </cell>
          <cell r="AD656">
            <v>3</v>
          </cell>
          <cell r="AE656" t="str">
            <v>健康食品</v>
          </cell>
          <cell r="AF656">
            <v>23</v>
          </cell>
          <cell r="AG656" t="str">
            <v>紳士下着、婦人下着</v>
          </cell>
          <cell r="AH656">
            <v>26</v>
          </cell>
          <cell r="AI656" t="str">
            <v>アクセサリー、貴金属</v>
          </cell>
          <cell r="AK656" t="str">
            <v/>
          </cell>
          <cell r="AL656" t="str">
            <v>077-582-9614</v>
          </cell>
          <cell r="AM656" t="str">
            <v>524-0036</v>
          </cell>
          <cell r="AN656" t="str">
            <v>滋賀県守山市伊勢町370-15</v>
          </cell>
          <cell r="BD656" t="str">
            <v>ｱﾜﾀ ﾐｻﾖ</v>
          </cell>
          <cell r="BE656" t="str">
            <v>粟多　美佐代</v>
          </cell>
          <cell r="BH656">
            <v>19174</v>
          </cell>
          <cell r="BI656">
            <v>65</v>
          </cell>
          <cell r="BJ656" t="str">
            <v>女性</v>
          </cell>
        </row>
        <row r="657">
          <cell r="A657" t="str">
            <v>UU0610</v>
          </cell>
          <cell r="C657">
            <v>43237</v>
          </cell>
          <cell r="E657" t="str">
            <v>新規</v>
          </cell>
          <cell r="V657" t="b">
            <v>1</v>
          </cell>
          <cell r="W657" t="str">
            <v>ﾒﾅｰﾄﾞｹｼｮｳﾋﾝ ｺｼﾉﾊﾗﾀﾞｲｺｳﾃﾝ</v>
          </cell>
          <cell r="X657" t="str">
            <v>メナード化粧品　小篠原代行店</v>
          </cell>
          <cell r="Y657" t="str">
            <v>ﾐﾔｻﾞｷ ﾐｻ</v>
          </cell>
          <cell r="Z657" t="str">
            <v>宮﨑　美沙</v>
          </cell>
          <cell r="AA657" t="str">
            <v/>
          </cell>
          <cell r="AB657">
            <v>32</v>
          </cell>
          <cell r="AC657" t="str">
            <v>化粧品、化粧用具</v>
          </cell>
          <cell r="AD657">
            <v>3</v>
          </cell>
          <cell r="AE657" t="str">
            <v>健康食品</v>
          </cell>
          <cell r="AF657">
            <v>23</v>
          </cell>
          <cell r="AG657" t="str">
            <v>紳士下着、婦人下着</v>
          </cell>
          <cell r="AH657">
            <v>26</v>
          </cell>
          <cell r="AI657" t="str">
            <v>アクセサリー、貴金属</v>
          </cell>
          <cell r="AK657" t="str">
            <v/>
          </cell>
          <cell r="AL657" t="str">
            <v>077-588-0031</v>
          </cell>
          <cell r="AM657" t="str">
            <v>520-2331</v>
          </cell>
          <cell r="AN657" t="str">
            <v>滋賀県野洲市小篠原2326番地1</v>
          </cell>
          <cell r="BD657" t="str">
            <v>ﾐﾔｻﾞｷ ﾐｻ</v>
          </cell>
          <cell r="BE657" t="str">
            <v>宮﨑　美沙</v>
          </cell>
          <cell r="BH657">
            <v>28494</v>
          </cell>
          <cell r="BI657">
            <v>40</v>
          </cell>
          <cell r="BJ657" t="str">
            <v>女性</v>
          </cell>
        </row>
        <row r="658">
          <cell r="A658" t="str">
            <v>UH0041</v>
          </cell>
          <cell r="C658">
            <v>43207</v>
          </cell>
          <cell r="E658" t="str">
            <v>変更</v>
          </cell>
          <cell r="V658" t="b">
            <v>1</v>
          </cell>
          <cell r="W658" t="str">
            <v>ﾒﾅｰﾄﾞｹｼｮｳﾋﾝ ｵｳﾐｶﾚﾝﾀﾞｲｺｳﾃﾝ</v>
          </cell>
          <cell r="X658" t="str">
            <v>メナード化粧品　オウミ華蓮代行店</v>
          </cell>
          <cell r="Y658" t="str">
            <v>ｵｶﾀﾞ ﾏｷｺ</v>
          </cell>
          <cell r="Z658" t="str">
            <v>岡田　真喜子</v>
          </cell>
          <cell r="AA658" t="str">
            <v/>
          </cell>
          <cell r="AC658" t="str">
            <v/>
          </cell>
          <cell r="AE658" t="str">
            <v/>
          </cell>
          <cell r="AG658" t="str">
            <v/>
          </cell>
          <cell r="AI658" t="str">
            <v/>
          </cell>
          <cell r="AK658" t="str">
            <v/>
          </cell>
          <cell r="AL658" t="str">
            <v>0748-33-5584</v>
          </cell>
          <cell r="AM658" t="str">
            <v>523-0083</v>
          </cell>
          <cell r="AN658" t="str">
            <v>滋賀県近江八幡市小船木町300番地　小船木代行店内</v>
          </cell>
        </row>
        <row r="659">
          <cell r="A659" t="str">
            <v>UU0611</v>
          </cell>
          <cell r="C659">
            <v>43259</v>
          </cell>
          <cell r="E659" t="str">
            <v>新規</v>
          </cell>
          <cell r="V659" t="b">
            <v>1</v>
          </cell>
          <cell r="W659" t="str">
            <v>ﾛｲﾔﾙｺｽﾓｶﾌﾞｼｷｶﾞｲｼｬ</v>
          </cell>
          <cell r="X659" t="str">
            <v>ロイヤルコスモ株式会社</v>
          </cell>
          <cell r="Y659" t="str">
            <v>ﾅﾂﾒ ﾘｭｳｼﾞ</v>
          </cell>
          <cell r="Z659" t="str">
            <v>夏目　龍次</v>
          </cell>
          <cell r="AA659" t="str">
            <v>5240001040297</v>
          </cell>
          <cell r="AB659">
            <v>26</v>
          </cell>
          <cell r="AC659" t="str">
            <v>アクセサリー、貴金属</v>
          </cell>
          <cell r="AD659">
            <v>28</v>
          </cell>
          <cell r="AE659" t="str">
            <v>家庭用電気治療器具、磁気治療器具</v>
          </cell>
          <cell r="AF659">
            <v>3</v>
          </cell>
          <cell r="AG659" t="str">
            <v>健康食品</v>
          </cell>
          <cell r="AH659">
            <v>6</v>
          </cell>
          <cell r="AI659" t="str">
            <v>浄水器等</v>
          </cell>
          <cell r="AK659" t="str">
            <v/>
          </cell>
          <cell r="AL659" t="str">
            <v>06-6394-6585</v>
          </cell>
          <cell r="AM659" t="str">
            <v>532-0003</v>
          </cell>
          <cell r="AN659" t="str">
            <v>大阪府大阪市淀川区宮原2丁目14-14新大阪グランドビル11階</v>
          </cell>
          <cell r="BD659" t="str">
            <v>ﾅﾂﾒ ﾘｭｳｼﾞ</v>
          </cell>
          <cell r="BE659" t="str">
            <v>夏目　龍次</v>
          </cell>
          <cell r="BF659" t="str">
            <v>代表取締役</v>
          </cell>
          <cell r="BH659">
            <v>21963</v>
          </cell>
          <cell r="BI659">
            <v>58</v>
          </cell>
          <cell r="BJ659" t="str">
            <v>男性</v>
          </cell>
          <cell r="BK659" t="str">
            <v>ｷﾑﾗ ﾑﾂﾐ</v>
          </cell>
          <cell r="BL659" t="str">
            <v>木村　睦</v>
          </cell>
          <cell r="BM659" t="str">
            <v>取締役</v>
          </cell>
          <cell r="BO659">
            <v>22746</v>
          </cell>
          <cell r="BP659">
            <v>56</v>
          </cell>
          <cell r="BQ659" t="str">
            <v>男性</v>
          </cell>
          <cell r="BR659" t="str">
            <v>ﾜﾀﾅﾍﾞ ﾕｳｼﾞ</v>
          </cell>
          <cell r="BS659" t="str">
            <v>渡邊　祐次</v>
          </cell>
          <cell r="BT659" t="str">
            <v>取締役</v>
          </cell>
          <cell r="BV659">
            <v>25394</v>
          </cell>
          <cell r="BW659">
            <v>48</v>
          </cell>
          <cell r="BX659" t="str">
            <v>男性</v>
          </cell>
        </row>
        <row r="660">
          <cell r="A660" t="str">
            <v>UH0042</v>
          </cell>
          <cell r="C660">
            <v>43264</v>
          </cell>
          <cell r="E660" t="str">
            <v>変更</v>
          </cell>
          <cell r="V660" t="b">
            <v>1</v>
          </cell>
          <cell r="W660" t="str">
            <v>ﾌｫｰﾃﾞｲｽﾞｶﾌﾞｼｷｶﾞｲｼｬ</v>
          </cell>
          <cell r="X660" t="str">
            <v>フォーデイズ株式会社</v>
          </cell>
          <cell r="Y660" t="str">
            <v>ﾜﾀﾞ ｹｲｺ</v>
          </cell>
          <cell r="Z660" t="str">
            <v>和田　佳子</v>
          </cell>
          <cell r="AA660" t="str">
            <v>6010001056010</v>
          </cell>
          <cell r="AB660">
            <v>3</v>
          </cell>
          <cell r="AC660" t="str">
            <v>健康食品</v>
          </cell>
          <cell r="AD660">
            <v>32</v>
          </cell>
          <cell r="AE660" t="str">
            <v>化粧品、化粧用具</v>
          </cell>
          <cell r="AF660">
            <v>23</v>
          </cell>
          <cell r="AG660" t="str">
            <v>紳士下着、婦人下着</v>
          </cell>
          <cell r="AI660" t="str">
            <v/>
          </cell>
          <cell r="AK660" t="str">
            <v/>
          </cell>
          <cell r="AL660" t="str">
            <v>03-5643-0651</v>
          </cell>
          <cell r="AM660" t="str">
            <v>103-0025</v>
          </cell>
          <cell r="AN660" t="str">
            <v>東京都中央区日本橋茅場町1-13-21</v>
          </cell>
          <cell r="BD660" t="str">
            <v>ﾜﾀﾞ ｹｲｺ</v>
          </cell>
          <cell r="BE660" t="str">
            <v>和田　佳子</v>
          </cell>
          <cell r="BF660" t="str">
            <v>代表取締役</v>
          </cell>
          <cell r="BH660">
            <v>20532</v>
          </cell>
          <cell r="BI660">
            <v>61</v>
          </cell>
          <cell r="BJ660" t="str">
            <v>女性</v>
          </cell>
          <cell r="BK660" t="str">
            <v>ﾏﾂﾓﾄ ﾋﾛﾔ</v>
          </cell>
          <cell r="BL660" t="str">
            <v>松本　博也</v>
          </cell>
          <cell r="BM660" t="str">
            <v>取締役</v>
          </cell>
          <cell r="BO660">
            <v>23932</v>
          </cell>
          <cell r="BP660">
            <v>52</v>
          </cell>
          <cell r="BQ660" t="str">
            <v>男性</v>
          </cell>
          <cell r="BR660" t="str">
            <v>ｻｲﾄｳ ﾐﾄﾞﾘ</v>
          </cell>
          <cell r="BS660" t="str">
            <v>齊藤　美登里</v>
          </cell>
          <cell r="BT660" t="str">
            <v>取締役</v>
          </cell>
          <cell r="BV660">
            <v>26166</v>
          </cell>
          <cell r="BW660">
            <v>45</v>
          </cell>
          <cell r="BX660" t="str">
            <v>女性</v>
          </cell>
          <cell r="BY660" t="str">
            <v>ﾜﾀﾞ ﾃﾂ</v>
          </cell>
          <cell r="BZ660" t="str">
            <v>和田　哲</v>
          </cell>
          <cell r="CA660" t="str">
            <v>取締役</v>
          </cell>
          <cell r="CC660">
            <v>19275</v>
          </cell>
          <cell r="CD660">
            <v>64</v>
          </cell>
          <cell r="CE660" t="str">
            <v>男性</v>
          </cell>
          <cell r="CF660" t="str">
            <v>ｱｶﾎﾘ ﾐﾉﾙ</v>
          </cell>
          <cell r="CG660" t="str">
            <v>赤堀　實</v>
          </cell>
          <cell r="CH660" t="str">
            <v>取締役</v>
          </cell>
          <cell r="CJ660">
            <v>18163</v>
          </cell>
          <cell r="CK660">
            <v>67</v>
          </cell>
          <cell r="CL660" t="str">
            <v>男性</v>
          </cell>
          <cell r="CM660" t="str">
            <v>ﾀｹｳﾁ ﾊｼﾞﾒ</v>
          </cell>
          <cell r="CN660" t="str">
            <v>竹内　肇</v>
          </cell>
          <cell r="CO660" t="str">
            <v>取締役</v>
          </cell>
          <cell r="CQ660">
            <v>19321</v>
          </cell>
          <cell r="CR660">
            <v>64</v>
          </cell>
          <cell r="CS660" t="str">
            <v>男性</v>
          </cell>
          <cell r="CT660" t="str">
            <v>ﾀﾅﾍﾞ ﾀｶｼ</v>
          </cell>
          <cell r="CU660" t="str">
            <v>田邊　隆</v>
          </cell>
          <cell r="CV660" t="str">
            <v>取締役</v>
          </cell>
          <cell r="CX660">
            <v>21124</v>
          </cell>
          <cell r="CY660">
            <v>59</v>
          </cell>
          <cell r="CZ660" t="str">
            <v>男性</v>
          </cell>
        </row>
        <row r="661">
          <cell r="A661" t="str">
            <v>UH0043</v>
          </cell>
          <cell r="C661">
            <v>43264</v>
          </cell>
          <cell r="E661" t="str">
            <v>変更</v>
          </cell>
          <cell r="V661" t="b">
            <v>1</v>
          </cell>
          <cell r="W661" t="str">
            <v>ﾒﾅｰﾄﾞｹｼｮｳﾋﾝ ｶﾂﾗｴｷﾋｶﾞｼﾀﾞｲｺｳﾃﾝ</v>
          </cell>
          <cell r="X661" t="str">
            <v>メナード化粧品　桂駅東代行店</v>
          </cell>
          <cell r="Y661" t="str">
            <v>ｶﾜﾊﾞﾀ ｱｻﾖ</v>
          </cell>
          <cell r="Z661" t="str">
            <v>川端　麻代</v>
          </cell>
          <cell r="AA661" t="str">
            <v/>
          </cell>
          <cell r="AB661">
            <v>32</v>
          </cell>
          <cell r="AC661" t="str">
            <v>化粧品、化粧用具</v>
          </cell>
          <cell r="AD661">
            <v>3</v>
          </cell>
          <cell r="AE661" t="str">
            <v>健康食品</v>
          </cell>
          <cell r="AF661">
            <v>23</v>
          </cell>
          <cell r="AG661" t="str">
            <v>紳士下着、婦人下着</v>
          </cell>
          <cell r="AH661">
            <v>26</v>
          </cell>
          <cell r="AI661" t="str">
            <v>アクセサリー、貴金属</v>
          </cell>
          <cell r="AK661" t="str">
            <v/>
          </cell>
          <cell r="AM661" t="str">
            <v>615-8101</v>
          </cell>
          <cell r="AN661" t="str">
            <v>京都府京都市西京区川島東代町29　川島ハイツ203号</v>
          </cell>
        </row>
        <row r="662">
          <cell r="A662" t="str">
            <v>UH0044</v>
          </cell>
          <cell r="C662">
            <v>43266</v>
          </cell>
          <cell r="E662" t="str">
            <v>変更</v>
          </cell>
          <cell r="O662" t="b">
            <v>1</v>
          </cell>
          <cell r="W662" t="str">
            <v xml:space="preserve">ｶﾌﾞｼｷｶﾞｲｼｬﾓﾝﾃﾎｰﾑ </v>
          </cell>
          <cell r="X662" t="str">
            <v>株式会社モンテホーム</v>
          </cell>
          <cell r="Y662" t="str">
            <v>ﾀﾅｶ ﾀｶﾋﾛ</v>
          </cell>
          <cell r="Z662" t="str">
            <v>　田中　貴浩</v>
          </cell>
          <cell r="AA662" t="str">
            <v>4130001045993</v>
          </cell>
          <cell r="AB662">
            <v>66</v>
          </cell>
          <cell r="AC662" t="str">
            <v>工事・建築・リフォームサービス</v>
          </cell>
          <cell r="AD662">
            <v>56</v>
          </cell>
          <cell r="AE662" t="str">
            <v>住宅構成材</v>
          </cell>
          <cell r="AF662">
            <v>57</v>
          </cell>
          <cell r="AG662" t="str">
            <v>空調・冷暖房・給湯設備</v>
          </cell>
          <cell r="AH662">
            <v>58</v>
          </cell>
          <cell r="AI662" t="str">
            <v>衛生設備</v>
          </cell>
          <cell r="AK662" t="str">
            <v/>
          </cell>
          <cell r="AL662" t="str">
            <v>077-531-0331</v>
          </cell>
          <cell r="AM662" t="str">
            <v>520-0835</v>
          </cell>
          <cell r="AN662" t="str">
            <v>滋賀県大津市別保2丁目2-1</v>
          </cell>
        </row>
        <row r="663">
          <cell r="A663" t="str">
            <v>UH0045</v>
          </cell>
          <cell r="C663">
            <v>43263</v>
          </cell>
          <cell r="E663" t="str">
            <v>変更</v>
          </cell>
          <cell r="V663" t="b">
            <v>1</v>
          </cell>
          <cell r="W663" t="str">
            <v>ﾒﾅｰﾄﾞｹｼｮｳﾋﾝ ｼﾞｮｳﾅﾝｸﾞｳﾀﾞｲｺｳﾃﾝ</v>
          </cell>
          <cell r="X663" t="str">
            <v>メナード化粧品　城南宮代行店</v>
          </cell>
          <cell r="Y663" t="str">
            <v>ｱﾀﾞﾁ ﾐﾁｺ</v>
          </cell>
          <cell r="Z663" t="str">
            <v>安達　美知子</v>
          </cell>
          <cell r="AA663" t="str">
            <v/>
          </cell>
          <cell r="AB663">
            <v>32</v>
          </cell>
          <cell r="AC663" t="str">
            <v>化粧品、化粧用具</v>
          </cell>
          <cell r="AD663">
            <v>3</v>
          </cell>
          <cell r="AE663" t="str">
            <v>健康食品</v>
          </cell>
          <cell r="AF663">
            <v>23</v>
          </cell>
          <cell r="AG663" t="str">
            <v>紳士下着、婦人下着</v>
          </cell>
          <cell r="AH663">
            <v>26</v>
          </cell>
          <cell r="AI663" t="str">
            <v>アクセサリー、貴金属</v>
          </cell>
          <cell r="AK663" t="str">
            <v/>
          </cell>
          <cell r="AL663" t="str">
            <v>075-642-1180</v>
          </cell>
          <cell r="AM663" t="str">
            <v>612-8436</v>
          </cell>
          <cell r="AN663" t="str">
            <v>京都府京都市伏見区深草新門丈町168</v>
          </cell>
          <cell r="BD663" t="str">
            <v>ｱﾀﾞﾁ ﾐﾁｺ</v>
          </cell>
          <cell r="BE663" t="str">
            <v>安達　美知子</v>
          </cell>
          <cell r="BH663">
            <v>18060</v>
          </cell>
          <cell r="BI663">
            <v>69</v>
          </cell>
          <cell r="BJ663" t="str">
            <v>女</v>
          </cell>
        </row>
        <row r="664">
          <cell r="A664" t="str">
            <v>UH0046</v>
          </cell>
          <cell r="C664">
            <v>43293</v>
          </cell>
          <cell r="E664" t="str">
            <v>変更</v>
          </cell>
          <cell r="V664" t="b">
            <v>1</v>
          </cell>
          <cell r="W664" t="str">
            <v>ﾒﾅｰﾄﾞｹｼｮｳﾋﾝ ｴｽﾍﾟﾗﾝｽﾚｰｳﾞﾀﾞｲｺｳﾃﾝ</v>
          </cell>
          <cell r="X664" t="str">
            <v>メナード化粧品　エスペランスレーヴ代行店</v>
          </cell>
          <cell r="Y664" t="str">
            <v>ﾂｼﾞﾓﾄ ｴﾘ</v>
          </cell>
          <cell r="Z664" t="str">
            <v>辻本　恵理</v>
          </cell>
          <cell r="AA664" t="str">
            <v/>
          </cell>
          <cell r="AB664">
            <v>32</v>
          </cell>
          <cell r="AC664" t="str">
            <v>化粧品、化粧用具</v>
          </cell>
          <cell r="AD664">
            <v>3</v>
          </cell>
          <cell r="AE664" t="str">
            <v>健康食品</v>
          </cell>
          <cell r="AF664">
            <v>23</v>
          </cell>
          <cell r="AG664" t="str">
            <v>紳士下着、婦人下着</v>
          </cell>
          <cell r="AH664">
            <v>26</v>
          </cell>
          <cell r="AI664" t="str">
            <v>アクセサリー、貴金属</v>
          </cell>
          <cell r="AK664" t="str">
            <v/>
          </cell>
          <cell r="AM664" t="str">
            <v>630-8114</v>
          </cell>
          <cell r="AN664" t="str">
            <v>奈良県奈良市芝辻町4丁目5-2 新大宮ｸﾞﾘｰﾝﾋﾞﾙ201</v>
          </cell>
        </row>
        <row r="665">
          <cell r="A665" t="str">
            <v>US0003</v>
          </cell>
          <cell r="C665">
            <v>43248</v>
          </cell>
          <cell r="D665" t="str">
            <v>※※新規にて承継登録※※</v>
          </cell>
          <cell r="E665" t="str">
            <v>承継</v>
          </cell>
          <cell r="U665" t="b">
            <v>1</v>
          </cell>
          <cell r="W665" t="str">
            <v>ｱﾌﾗｯｸｾｲﾒｲﾎｹﾝｶﾌﾞｼｷｶｲｼｬ</v>
          </cell>
          <cell r="X665" t="str">
            <v>アフラック生命保険株式会社</v>
          </cell>
          <cell r="Y665" t="str">
            <v>ｺｲﾃﾞ ﾏｻﾄｼ</v>
          </cell>
          <cell r="Z665" t="str">
            <v>古出　眞敏</v>
          </cell>
          <cell r="AA665" t="str">
            <v>1011101079418</v>
          </cell>
          <cell r="AB665">
            <v>69</v>
          </cell>
          <cell r="AC665" t="str">
            <v>生命保険</v>
          </cell>
          <cell r="AE665" t="str">
            <v/>
          </cell>
          <cell r="AG665" t="str">
            <v/>
          </cell>
          <cell r="AI665" t="str">
            <v/>
          </cell>
          <cell r="AK665" t="str">
            <v/>
          </cell>
          <cell r="AL665" t="str">
            <v>0120-5555-95</v>
          </cell>
          <cell r="AM665" t="str">
            <v>163-0456</v>
          </cell>
          <cell r="AN665" t="str">
            <v>東京都新宿区西新宿2-1-1 新宿三井ビル</v>
          </cell>
        </row>
        <row r="666">
          <cell r="A666" t="str">
            <v>UU0612</v>
          </cell>
          <cell r="C666">
            <v>43286</v>
          </cell>
          <cell r="E666" t="str">
            <v>新規</v>
          </cell>
          <cell r="V666" t="b">
            <v>1</v>
          </cell>
          <cell r="W666" t="str">
            <v>ﾒﾅｰﾄﾞｹｼｮｳﾋﾝ ｺﾅﾝｺｳｾｲﾀﾞｲｺｳﾃﾝ</v>
          </cell>
          <cell r="X666" t="str">
            <v>メナード化粧品　湖南甲西代行店</v>
          </cell>
          <cell r="Y666" t="str">
            <v>ｲﾏﾓﾄ ｲｸｺ</v>
          </cell>
          <cell r="Z666" t="str">
            <v>今本　育子</v>
          </cell>
          <cell r="AA666" t="str">
            <v/>
          </cell>
          <cell r="AB666">
            <v>32</v>
          </cell>
          <cell r="AC666" t="str">
            <v>化粧品、化粧用具</v>
          </cell>
          <cell r="AD666">
            <v>3</v>
          </cell>
          <cell r="AE666" t="str">
            <v>健康食品</v>
          </cell>
          <cell r="AF666">
            <v>23</v>
          </cell>
          <cell r="AG666" t="str">
            <v>紳士下着、婦人下着</v>
          </cell>
          <cell r="AH666">
            <v>26</v>
          </cell>
          <cell r="AI666" t="str">
            <v>アクセサリー、貴金属</v>
          </cell>
          <cell r="AK666" t="str">
            <v/>
          </cell>
          <cell r="AL666" t="str">
            <v>0748-72-9247</v>
          </cell>
          <cell r="AM666" t="str">
            <v>520-3234</v>
          </cell>
          <cell r="AN666" t="str">
            <v>滋賀県湖南市中央5-15-2</v>
          </cell>
          <cell r="BD666" t="str">
            <v>ｲﾏﾓﾄ ｲｸｺ</v>
          </cell>
          <cell r="BE666" t="str">
            <v>今本　育子</v>
          </cell>
          <cell r="BH666">
            <v>25315</v>
          </cell>
          <cell r="BI666">
            <v>49</v>
          </cell>
          <cell r="BJ666" t="str">
            <v>女</v>
          </cell>
        </row>
        <row r="667">
          <cell r="A667" t="str">
            <v>UU0613</v>
          </cell>
          <cell r="C667">
            <v>43301</v>
          </cell>
          <cell r="E667" t="str">
            <v>新規</v>
          </cell>
          <cell r="V667" t="b">
            <v>1</v>
          </cell>
          <cell r="W667" t="str">
            <v>ﾒﾅｰﾄﾞｹｼｮｳﾋﾝ ﾋｶﾞｼｵｳﾐｺｲｹﾀﾞｲｺｳﾃﾝ</v>
          </cell>
          <cell r="X667" t="str">
            <v>メナード化粧品　東近江小池代行店</v>
          </cell>
          <cell r="Y667" t="str">
            <v>ﾃﾗｶﾜ ｷｸﾐ</v>
          </cell>
          <cell r="Z667" t="str">
            <v>寺川　菊美</v>
          </cell>
          <cell r="AA667" t="str">
            <v/>
          </cell>
          <cell r="AB667">
            <v>32</v>
          </cell>
          <cell r="AC667" t="str">
            <v>化粧品、化粧用具</v>
          </cell>
          <cell r="AD667">
            <v>3</v>
          </cell>
          <cell r="AE667" t="str">
            <v>健康食品</v>
          </cell>
          <cell r="AF667">
            <v>23</v>
          </cell>
          <cell r="AG667" t="str">
            <v>紳士下着、婦人下着</v>
          </cell>
          <cell r="AH667">
            <v>26</v>
          </cell>
          <cell r="AI667" t="str">
            <v>アクセサリー、貴金属</v>
          </cell>
          <cell r="AK667" t="str">
            <v/>
          </cell>
          <cell r="AL667" t="str">
            <v>0749-45-0435</v>
          </cell>
          <cell r="AM667" t="str">
            <v>527-0121</v>
          </cell>
          <cell r="AN667" t="str">
            <v>滋賀県東近江市小池町82番地</v>
          </cell>
          <cell r="BD667" t="str">
            <v>ﾃﾗｶﾜ ｷｸﾐ</v>
          </cell>
          <cell r="BE667" t="str">
            <v>寺川　菊美</v>
          </cell>
          <cell r="BH667">
            <v>29176</v>
          </cell>
          <cell r="BI667">
            <v>39</v>
          </cell>
          <cell r="BJ667" t="str">
            <v>女性</v>
          </cell>
        </row>
        <row r="668">
          <cell r="A668" t="str">
            <v>UU0614</v>
          </cell>
          <cell r="C668">
            <v>43301</v>
          </cell>
          <cell r="E668" t="str">
            <v>新規</v>
          </cell>
          <cell r="V668" t="b">
            <v>1</v>
          </cell>
          <cell r="W668" t="str">
            <v>ﾒﾅｰﾄﾞｹｼｮｳﾋﾝ ﾋｶﾞｼｵｳﾐﾐﾂﾔﾀﾞｲｺｳﾃﾝ</v>
          </cell>
          <cell r="X668" t="str">
            <v>メナード化粧品　東近江三津屋代行店</v>
          </cell>
          <cell r="Y668" t="str">
            <v>ﾅｶｶﾞﾜ ｴﾘ</v>
          </cell>
          <cell r="Z668" t="str">
            <v>中川　絵里</v>
          </cell>
          <cell r="AA668" t="str">
            <v/>
          </cell>
          <cell r="AB668">
            <v>32</v>
          </cell>
          <cell r="AC668" t="str">
            <v>化粧品、化粧用具</v>
          </cell>
          <cell r="AD668">
            <v>3</v>
          </cell>
          <cell r="AE668" t="str">
            <v>健康食品</v>
          </cell>
          <cell r="AF668">
            <v>23</v>
          </cell>
          <cell r="AG668" t="str">
            <v>紳士下着、婦人下着</v>
          </cell>
          <cell r="AH668">
            <v>26</v>
          </cell>
          <cell r="AI668" t="str">
            <v>アクセサリー、貴金属</v>
          </cell>
          <cell r="AK668" t="str">
            <v/>
          </cell>
          <cell r="AL668" t="str">
            <v>0748-56-1196</v>
          </cell>
          <cell r="AM668" t="str">
            <v>527-0075</v>
          </cell>
          <cell r="AN668" t="str">
            <v>滋賀県東近江市三津屋町245番地の8</v>
          </cell>
          <cell r="BD668" t="str">
            <v>ﾅｶｶﾞﾜ ｴﾘ</v>
          </cell>
          <cell r="BE668" t="str">
            <v>中川　絵里</v>
          </cell>
          <cell r="BH668">
            <v>29384</v>
          </cell>
          <cell r="BI668">
            <v>38</v>
          </cell>
          <cell r="BJ668" t="str">
            <v>女性</v>
          </cell>
        </row>
        <row r="669">
          <cell r="A669" t="str">
            <v>UH0047</v>
          </cell>
          <cell r="C669">
            <v>43313</v>
          </cell>
          <cell r="E669" t="str">
            <v>変更</v>
          </cell>
          <cell r="U669" t="b">
            <v>1</v>
          </cell>
          <cell r="W669" t="str">
            <v>ｿﾆｰﾗｲﾌ･ｴｲｺﾞﾝｾｲﾒｲﾎｹﾝｶﾌﾞｼｷｶｲｼｬ</v>
          </cell>
          <cell r="X669" t="str">
            <v>ソニーライフ・エイゴン生命保険株式会社</v>
          </cell>
          <cell r="Y669" t="str">
            <v>ｶﾄｳ ｺｳｽｹ</v>
          </cell>
          <cell r="Z669" t="str">
            <v>加藤　広亮</v>
          </cell>
          <cell r="AA669" t="str">
            <v/>
          </cell>
          <cell r="AC669" t="str">
            <v/>
          </cell>
          <cell r="AE669" t="str">
            <v/>
          </cell>
          <cell r="AG669" t="str">
            <v/>
          </cell>
          <cell r="AI669" t="str">
            <v/>
          </cell>
          <cell r="AK669" t="str">
            <v/>
          </cell>
          <cell r="BD669" t="str">
            <v>ｶﾄｳ ｺｳｽｹ</v>
          </cell>
          <cell r="BE669" t="str">
            <v>加藤　広亮</v>
          </cell>
          <cell r="BF669" t="str">
            <v>代表取締役社長</v>
          </cell>
        </row>
        <row r="670">
          <cell r="A670" t="str">
            <v>UU0615</v>
          </cell>
          <cell r="C670">
            <v>43311</v>
          </cell>
          <cell r="E670" t="str">
            <v>新規</v>
          </cell>
          <cell r="V670" t="b">
            <v>1</v>
          </cell>
          <cell r="W670" t="str">
            <v>ｶﾌﾞｼｷｶﾞｲｼｬﾋﾞｰﾗｲﾝ</v>
          </cell>
          <cell r="X670" t="str">
            <v>株式会社ビーライン</v>
          </cell>
          <cell r="Y670" t="str">
            <v>ｻｶﾓﾄ ﾏｻﾄｼ</v>
          </cell>
          <cell r="Z670" t="str">
            <v>阪本　正壽</v>
          </cell>
          <cell r="AA670" t="str">
            <v>6011101055835</v>
          </cell>
          <cell r="AB670">
            <v>38</v>
          </cell>
          <cell r="AC670" t="str">
            <v>家電製品</v>
          </cell>
          <cell r="AD670">
            <v>28</v>
          </cell>
          <cell r="AE670" t="str">
            <v>家庭用電気治療器具、磁気治療器具</v>
          </cell>
          <cell r="AF670">
            <v>34</v>
          </cell>
          <cell r="AG670" t="str">
            <v>歯磨き用品、入れ歯用品</v>
          </cell>
          <cell r="AI670" t="str">
            <v/>
          </cell>
          <cell r="AK670" t="str">
            <v/>
          </cell>
          <cell r="AL670" t="str">
            <v>03-5206-8438</v>
          </cell>
          <cell r="AM670" t="str">
            <v>162-0814</v>
          </cell>
          <cell r="AN670" t="str">
            <v>東京都新宿区新小川町5番1号 ﾆｭｰﾘﾊﾞｰ51ﾋﾞﾙ2F</v>
          </cell>
          <cell r="BD670" t="str">
            <v>ｻｶﾓﾄ ﾏｻﾄｼ</v>
          </cell>
          <cell r="BE670" t="str">
            <v>阪本　正壽</v>
          </cell>
          <cell r="BF670" t="str">
            <v>代表取締役</v>
          </cell>
          <cell r="BH670">
            <v>16108</v>
          </cell>
          <cell r="BI670">
            <v>74</v>
          </cell>
          <cell r="BJ670" t="str">
            <v>男性</v>
          </cell>
          <cell r="BK670" t="str">
            <v>ｻｶﾓﾄ ﾕｷﾉﾌﾞ</v>
          </cell>
          <cell r="BL670" t="str">
            <v>阪本　行庸</v>
          </cell>
          <cell r="BM670" t="str">
            <v>取締役</v>
          </cell>
          <cell r="BO670">
            <v>25332</v>
          </cell>
          <cell r="BP670">
            <v>49</v>
          </cell>
          <cell r="BQ670" t="str">
            <v>男性</v>
          </cell>
        </row>
        <row r="671">
          <cell r="A671" t="str">
            <v>UH0048</v>
          </cell>
          <cell r="C671">
            <v>43319</v>
          </cell>
          <cell r="E671" t="str">
            <v>変更</v>
          </cell>
          <cell r="H671" t="b">
            <v>1</v>
          </cell>
          <cell r="W671" t="str">
            <v>ｼｶﾞｹﾝｼﾝﾖｳﾉｳｷﾞｮｳｷｮｳﾄﾞｳｸﾐｱｲﾚﾝｺﾞｳｶｲ</v>
          </cell>
          <cell r="X671" t="str">
            <v>滋賀県信用農業協同組合連合会</v>
          </cell>
          <cell r="Y671" t="str">
            <v>ｶﾜｻｷ ﾋﾛｼ</v>
          </cell>
          <cell r="Z671" t="str">
            <v>川﨑　宏</v>
          </cell>
          <cell r="AA671" t="str">
            <v>9160005000541</v>
          </cell>
          <cell r="AC671" t="str">
            <v/>
          </cell>
          <cell r="AE671" t="str">
            <v/>
          </cell>
          <cell r="AG671" t="str">
            <v/>
          </cell>
          <cell r="AI671" t="str">
            <v/>
          </cell>
          <cell r="AK671" t="str">
            <v/>
          </cell>
        </row>
        <row r="672">
          <cell r="A672" t="str">
            <v>UH0049</v>
          </cell>
          <cell r="C672">
            <v>43325</v>
          </cell>
          <cell r="E672" t="str">
            <v>変更</v>
          </cell>
          <cell r="U672" t="b">
            <v>1</v>
          </cell>
          <cell r="W672" t="str">
            <v>ﾀﾞｲｲﾁﾌﾛﾝﾃｨｱｾｲﾒｲﾎｹﾝｶﾌﾞｼｷｶﾞｲｼｬ</v>
          </cell>
          <cell r="X672" t="str">
            <v>第一フロンティア生命保険株式会社</v>
          </cell>
          <cell r="Y672" t="str">
            <v>ﾀｹﾄﾐ　ﾏｻｵ</v>
          </cell>
          <cell r="Z672" t="str">
            <v>武富　正夫</v>
          </cell>
          <cell r="AA672" t="str">
            <v>3010001105166</v>
          </cell>
          <cell r="AB672">
            <v>69</v>
          </cell>
          <cell r="AC672" t="str">
            <v>生命保険</v>
          </cell>
          <cell r="AE672" t="str">
            <v/>
          </cell>
          <cell r="AG672" t="str">
            <v/>
          </cell>
          <cell r="AI672" t="str">
            <v/>
          </cell>
          <cell r="AK672" t="str">
            <v/>
          </cell>
          <cell r="AL672" t="str">
            <v>03-6685-6500(代）</v>
          </cell>
          <cell r="AM672" t="str">
            <v>141-0032</v>
          </cell>
          <cell r="AN672" t="str">
            <v>東京都品川区大崎二丁目11番1号</v>
          </cell>
        </row>
        <row r="673">
          <cell r="A673" t="str">
            <v>UH0050</v>
          </cell>
          <cell r="C673">
            <v>43336</v>
          </cell>
          <cell r="E673" t="str">
            <v>変更</v>
          </cell>
          <cell r="V673" t="b">
            <v>1</v>
          </cell>
          <cell r="W673" t="str">
            <v>ﾒﾅｰﾄﾞｹｼｮｳﾋﾝ ﾁｷﾞﾘﾀﾞｲｺｳﾃﾝ</v>
          </cell>
          <cell r="X673" t="str">
            <v>メナード化粧品　千亀利代行店</v>
          </cell>
          <cell r="Y673" t="str">
            <v>ｶﾒﾀﾞ ﾊﾂｺ</v>
          </cell>
          <cell r="Z673" t="str">
            <v>亀田　初子</v>
          </cell>
          <cell r="AA673" t="str">
            <v/>
          </cell>
          <cell r="AB673">
            <v>32</v>
          </cell>
          <cell r="AC673" t="str">
            <v>化粧品、化粧用具</v>
          </cell>
          <cell r="AD673">
            <v>3</v>
          </cell>
          <cell r="AE673" t="str">
            <v>健康食品</v>
          </cell>
          <cell r="AF673">
            <v>23</v>
          </cell>
          <cell r="AG673" t="str">
            <v>紳士下着、婦人下着</v>
          </cell>
          <cell r="AH673">
            <v>26</v>
          </cell>
          <cell r="AI673" t="str">
            <v>アクセサリー、貴金属</v>
          </cell>
          <cell r="AK673" t="str">
            <v/>
          </cell>
          <cell r="AL673" t="str">
            <v>090-9286-7515</v>
          </cell>
        </row>
        <row r="674">
          <cell r="A674" t="str">
            <v>UU0616</v>
          </cell>
          <cell r="C674">
            <v>43339</v>
          </cell>
          <cell r="E674" t="str">
            <v>新規</v>
          </cell>
          <cell r="V674" t="b">
            <v>1</v>
          </cell>
          <cell r="W674" t="str">
            <v>ｶﾌﾞｼｷｶﾞｲｼｬｸﾞｯﾄﾞﾈｽ</v>
          </cell>
          <cell r="X674" t="str">
            <v>株式会社グッドネス</v>
          </cell>
          <cell r="Y674" t="str">
            <v>ﾊﾗﾀﾞ ﾖｼﾋﾛ</v>
          </cell>
          <cell r="Z674" t="str">
            <v>原田　善広</v>
          </cell>
          <cell r="AA674" t="str">
            <v>1120001120726</v>
          </cell>
          <cell r="AB674">
            <v>38</v>
          </cell>
          <cell r="AC674" t="str">
            <v>家電製品</v>
          </cell>
          <cell r="AD674">
            <v>57</v>
          </cell>
          <cell r="AE674" t="str">
            <v>空調・冷暖房・給湯設備</v>
          </cell>
          <cell r="AG674" t="str">
            <v/>
          </cell>
          <cell r="AI674" t="str">
            <v/>
          </cell>
          <cell r="AK674" t="str">
            <v/>
          </cell>
          <cell r="AL674" t="str">
            <v>06-6311-7281</v>
          </cell>
          <cell r="AM674" t="str">
            <v>530-0027</v>
          </cell>
          <cell r="AN674" t="str">
            <v>大阪府大阪市北区堂山町18-2 若杉東梅田ビル8階</v>
          </cell>
          <cell r="BD674" t="str">
            <v>ﾊﾗﾀﾞ ﾖｼﾋﾛ</v>
          </cell>
          <cell r="BE674" t="str">
            <v>原田　善広</v>
          </cell>
          <cell r="BF674" t="str">
            <v>代表取締役</v>
          </cell>
          <cell r="BH674">
            <v>29093</v>
          </cell>
          <cell r="BI674">
            <v>39</v>
          </cell>
          <cell r="BJ674" t="str">
            <v>男性</v>
          </cell>
        </row>
        <row r="675">
          <cell r="A675" t="str">
            <v>UH0051</v>
          </cell>
          <cell r="C675">
            <v>43339</v>
          </cell>
          <cell r="E675" t="str">
            <v>変更</v>
          </cell>
          <cell r="S675" t="b">
            <v>1</v>
          </cell>
          <cell r="W675" t="str">
            <v>ｶﾌﾞｼｷｶﾞｲｼｬ ﾐﾂﾋﾞｼﾕｰｴﾌｼﾞｪｲｷﾞﾝｺｳ</v>
          </cell>
          <cell r="X675" t="str">
            <v>株式会社　三菱ＵＦＪ銀行</v>
          </cell>
          <cell r="Y675" t="str">
            <v>ﾄﾘｼﾏﾘﾔｸﾌｸﾄｳﾄﾞﾘｼｯｺｳﾔｸｲﾝ ﾌｸﾓﾄ ﾋﾃﾞｶｽﾞ</v>
          </cell>
          <cell r="Z675" t="str">
            <v>取締役副頭取執行役員　福本　秀和</v>
          </cell>
          <cell r="AA675" t="str">
            <v>5010001008846</v>
          </cell>
          <cell r="AB675">
            <v>71</v>
          </cell>
          <cell r="AC675" t="str">
            <v>預貯金</v>
          </cell>
          <cell r="AD675">
            <v>72</v>
          </cell>
          <cell r="AE675" t="str">
            <v>証券、デリバティブ取引、ファンド型投資商品等</v>
          </cell>
          <cell r="AF675">
            <v>73</v>
          </cell>
          <cell r="AG675" t="str">
            <v>融資サービス、他の金融関連サービス</v>
          </cell>
          <cell r="AH675">
            <v>69</v>
          </cell>
          <cell r="AI675" t="str">
            <v>生命保険</v>
          </cell>
          <cell r="AK675" t="str">
            <v/>
          </cell>
          <cell r="AL675" t="str">
            <v>03-3240-1111</v>
          </cell>
          <cell r="AM675" t="str">
            <v>100-8388</v>
          </cell>
          <cell r="AN675" t="str">
            <v>東京都千代田区丸の内2丁目7番1号</v>
          </cell>
        </row>
        <row r="676">
          <cell r="A676" t="str">
            <v>UU0617</v>
          </cell>
          <cell r="C676">
            <v>43346</v>
          </cell>
          <cell r="E676" t="str">
            <v>新規</v>
          </cell>
          <cell r="V676" t="b">
            <v>1</v>
          </cell>
          <cell r="W676" t="str">
            <v>ﾒﾅｰﾄﾞｹｼｮｳﾋﾝ ｵｵﾂｶｶﾞﾐｶﾞﾊﾏﾀﾞｲｺｳﾃﾝ</v>
          </cell>
          <cell r="X676" t="str">
            <v>メナード化粧品　大津鏡ｶﾞ浜代行店</v>
          </cell>
          <cell r="Y676" t="str">
            <v>ﾐﾂｼﾏ ﾕｶﾘ</v>
          </cell>
          <cell r="Z676" t="str">
            <v>光嶋　夕佳里</v>
          </cell>
          <cell r="AA676" t="str">
            <v/>
          </cell>
          <cell r="AB676">
            <v>32</v>
          </cell>
          <cell r="AC676" t="str">
            <v>化粧品、化粧用具</v>
          </cell>
          <cell r="AD676">
            <v>3</v>
          </cell>
          <cell r="AE676" t="str">
            <v>健康食品</v>
          </cell>
          <cell r="AF676">
            <v>23</v>
          </cell>
          <cell r="AG676" t="str">
            <v>紳士下着、婦人下着</v>
          </cell>
          <cell r="AH676">
            <v>26</v>
          </cell>
          <cell r="AI676" t="str">
            <v>アクセサリー、貴金属</v>
          </cell>
          <cell r="AK676" t="str">
            <v/>
          </cell>
          <cell r="AL676" t="str">
            <v>090-2196-4574</v>
          </cell>
          <cell r="AM676" t="str">
            <v>520-0012</v>
          </cell>
          <cell r="AN676" t="str">
            <v>滋賀県大津市鏡ｶﾞ浜15番1号</v>
          </cell>
          <cell r="BD676" t="str">
            <v>ﾐﾂｼﾏ ﾕｶﾘ</v>
          </cell>
          <cell r="BE676" t="str">
            <v>光嶋　夕佳里</v>
          </cell>
          <cell r="BH676">
            <v>24988</v>
          </cell>
          <cell r="BI676">
            <v>50</v>
          </cell>
          <cell r="BJ676" t="str">
            <v>女性</v>
          </cell>
        </row>
        <row r="677">
          <cell r="A677" t="str">
            <v>UH0052</v>
          </cell>
          <cell r="C677">
            <v>43356</v>
          </cell>
          <cell r="E677" t="str">
            <v>変更</v>
          </cell>
          <cell r="V677" t="b">
            <v>1</v>
          </cell>
          <cell r="W677" t="str">
            <v>ﾒﾅｰﾄﾞｹｼｮｳﾋﾝ ｽｷｯﾌﾟﾌﾟﾘﾝｾｽﾀﾞｲｺｳﾃﾝ</v>
          </cell>
          <cell r="X677" t="str">
            <v>メナード化粧品　スキッププリンセス代行店</v>
          </cell>
          <cell r="Y677" t="str">
            <v>ﾌｼﾞｻﾜ ｻｵﾘ</v>
          </cell>
          <cell r="Z677" t="str">
            <v>藤澤　さおり</v>
          </cell>
          <cell r="AA677" t="str">
            <v/>
          </cell>
          <cell r="AC677" t="str">
            <v/>
          </cell>
          <cell r="AE677" t="str">
            <v/>
          </cell>
          <cell r="AG677" t="str">
            <v/>
          </cell>
          <cell r="AI677" t="str">
            <v/>
          </cell>
          <cell r="AK677" t="str">
            <v/>
          </cell>
          <cell r="AL677" t="str">
            <v>080-4796-0293</v>
          </cell>
          <cell r="AM677" t="str">
            <v>520-3246</v>
          </cell>
          <cell r="AN677" t="str">
            <v>滋賀県湖南市菩提寺北4丁目7-11</v>
          </cell>
        </row>
        <row r="678">
          <cell r="A678" t="str">
            <v>UH0053</v>
          </cell>
          <cell r="C678">
            <v>43356</v>
          </cell>
          <cell r="E678" t="str">
            <v>変更</v>
          </cell>
          <cell r="V678" t="b">
            <v>1</v>
          </cell>
          <cell r="W678" t="str">
            <v>ｶﾌﾞｼｷｶﾞｲｼｬｶﾝｻｲﾒﾃﾞｨｶﾙｼｽﾃﾑｽﾞ</v>
          </cell>
          <cell r="X678" t="str">
            <v>株式会社関西メディカルシステムズ</v>
          </cell>
          <cell r="Y678" t="str">
            <v>ﾖｼﾀﾞ ﾐﾉﾙ</v>
          </cell>
          <cell r="Z678" t="str">
            <v>吉田　稔</v>
          </cell>
          <cell r="AA678" t="str">
            <v>9120901006050</v>
          </cell>
          <cell r="AC678" t="str">
            <v/>
          </cell>
          <cell r="AE678" t="str">
            <v/>
          </cell>
          <cell r="AG678" t="str">
            <v/>
          </cell>
          <cell r="AI678" t="str">
            <v/>
          </cell>
          <cell r="AK678" t="str">
            <v/>
          </cell>
          <cell r="AL678" t="str">
            <v>06-7656-1253</v>
          </cell>
          <cell r="AM678" t="str">
            <v>558-0004</v>
          </cell>
          <cell r="AN678" t="str">
            <v>大阪府大阪市住吉区長居東2丁目11番2号</v>
          </cell>
          <cell r="BD678" t="str">
            <v>ﾖｼﾀﾞ ﾐﾉﾙ</v>
          </cell>
          <cell r="BE678" t="str">
            <v>吉田　稔</v>
          </cell>
          <cell r="BF678" t="str">
            <v>代表取締役</v>
          </cell>
          <cell r="BH678">
            <v>20642</v>
          </cell>
          <cell r="BI678" t="str">
            <v>62歳</v>
          </cell>
          <cell r="BJ678" t="str">
            <v>男性</v>
          </cell>
        </row>
        <row r="679">
          <cell r="A679" t="str">
            <v>UU0618</v>
          </cell>
          <cell r="C679">
            <v>43361</v>
          </cell>
          <cell r="E679" t="str">
            <v>新規</v>
          </cell>
          <cell r="V679" t="b">
            <v>1</v>
          </cell>
          <cell r="W679" t="str">
            <v>ﾒﾅｰﾄﾞｹｼｮｳﾋﾝ ｵｵﾂｵｵｶﾞﾔﾀﾞｲｺｳﾃﾝ</v>
          </cell>
          <cell r="X679" t="str">
            <v>メナード化粧品　大津大萱代行店</v>
          </cell>
          <cell r="Y679" t="str">
            <v>ｺｳﾃｲ</v>
          </cell>
          <cell r="Z679" t="str">
            <v>孔棣</v>
          </cell>
          <cell r="AA679" t="str">
            <v/>
          </cell>
          <cell r="AB679">
            <v>32</v>
          </cell>
          <cell r="AC679" t="str">
            <v>化粧品、化粧用具</v>
          </cell>
          <cell r="AD679">
            <v>3</v>
          </cell>
          <cell r="AE679" t="str">
            <v>健康食品</v>
          </cell>
          <cell r="AF679">
            <v>23</v>
          </cell>
          <cell r="AG679" t="str">
            <v>紳士下着、婦人下着</v>
          </cell>
          <cell r="AH679">
            <v>26</v>
          </cell>
          <cell r="AI679" t="str">
            <v>アクセサリー、貴金属</v>
          </cell>
          <cell r="AK679" t="str">
            <v/>
          </cell>
          <cell r="AL679" t="str">
            <v>090-1913-9824</v>
          </cell>
          <cell r="AM679" t="str">
            <v>520-2144</v>
          </cell>
          <cell r="AN679" t="str">
            <v>滋賀県大津市大萱七丁目3番36号</v>
          </cell>
          <cell r="BD679" t="str">
            <v>ｺｳﾃｲ</v>
          </cell>
          <cell r="BE679" t="str">
            <v>孔棣</v>
          </cell>
          <cell r="BH679">
            <v>33016</v>
          </cell>
          <cell r="BI679">
            <v>28</v>
          </cell>
          <cell r="BJ679" t="str">
            <v>女性</v>
          </cell>
        </row>
        <row r="680">
          <cell r="A680" t="str">
            <v>UH0054</v>
          </cell>
          <cell r="C680">
            <v>43361</v>
          </cell>
          <cell r="E680" t="str">
            <v>変更</v>
          </cell>
          <cell r="V680" t="b">
            <v>1</v>
          </cell>
          <cell r="W680" t="str">
            <v>ﾔﾏｶﾜｶﾌﾞｼｷｶｲｼｬ</v>
          </cell>
          <cell r="X680" t="str">
            <v>山川株式会社</v>
          </cell>
          <cell r="AA680" t="str">
            <v>2130001019132</v>
          </cell>
          <cell r="AC680" t="str">
            <v/>
          </cell>
          <cell r="AE680" t="str">
            <v/>
          </cell>
          <cell r="AG680" t="str">
            <v/>
          </cell>
          <cell r="AI680" t="str">
            <v/>
          </cell>
          <cell r="AK680" t="str">
            <v/>
          </cell>
          <cell r="AM680" t="str">
            <v>600-0000</v>
          </cell>
          <cell r="AN680" t="str">
            <v>京都府京都市下京区七条御所ノ内本町100-3-401</v>
          </cell>
        </row>
        <row r="681">
          <cell r="A681" t="str">
            <v>UH0055</v>
          </cell>
          <cell r="C681">
            <v>43371</v>
          </cell>
          <cell r="E681" t="str">
            <v>変更</v>
          </cell>
          <cell r="V681" t="b">
            <v>1</v>
          </cell>
          <cell r="W681" t="str">
            <v>ｶﾌﾞｼｷｶﾞｲｼｬﾘｱﾝ</v>
          </cell>
          <cell r="X681" t="str">
            <v>株式会社リアン</v>
          </cell>
          <cell r="Y681" t="str">
            <v>ﾓﾘﾀ ﾄﾓｺ</v>
          </cell>
          <cell r="Z681" t="str">
            <v>森田　智子</v>
          </cell>
          <cell r="AA681" t="str">
            <v>2130001056266</v>
          </cell>
          <cell r="AC681" t="str">
            <v/>
          </cell>
          <cell r="AE681" t="str">
            <v/>
          </cell>
          <cell r="AG681" t="str">
            <v/>
          </cell>
          <cell r="AI681" t="str">
            <v/>
          </cell>
          <cell r="AK681" t="str">
            <v/>
          </cell>
          <cell r="AM681" t="str">
            <v>619-0235</v>
          </cell>
          <cell r="AN681" t="str">
            <v>京都府相楽郡精華町大字東畑小字荒内22番地</v>
          </cell>
        </row>
        <row r="682">
          <cell r="A682" t="str">
            <v>UU0619</v>
          </cell>
          <cell r="C682">
            <v>43370</v>
          </cell>
          <cell r="E682" t="str">
            <v>新規</v>
          </cell>
          <cell r="V682" t="b">
            <v>1</v>
          </cell>
          <cell r="W682" t="str">
            <v>ﾒﾅｰﾄﾞｹｼｮｳﾋﾝ ﾐﾅﾐｼｶﾞｻﾝﾁｮｳﾒﾀﾞｲｺｳﾃﾝ</v>
          </cell>
          <cell r="X682" t="str">
            <v>メナード化粧品　南志賀3丁目代行店</v>
          </cell>
          <cell r="Y682" t="str">
            <v>ｱｵｷ ﾐｶ</v>
          </cell>
          <cell r="Z682" t="str">
            <v>青木　美嘉</v>
          </cell>
          <cell r="AA682" t="str">
            <v/>
          </cell>
          <cell r="AB682">
            <v>32</v>
          </cell>
          <cell r="AC682" t="str">
            <v>化粧品、化粧用具</v>
          </cell>
          <cell r="AD682">
            <v>3</v>
          </cell>
          <cell r="AE682" t="str">
            <v>健康食品</v>
          </cell>
          <cell r="AF682">
            <v>23</v>
          </cell>
          <cell r="AG682" t="str">
            <v>紳士下着、婦人下着</v>
          </cell>
          <cell r="AH682">
            <v>26</v>
          </cell>
          <cell r="AI682" t="str">
            <v>アクセサリー、貴金属</v>
          </cell>
          <cell r="AK682" t="str">
            <v/>
          </cell>
          <cell r="AL682" t="str">
            <v>077-525-2967</v>
          </cell>
          <cell r="AM682" t="str">
            <v>520-0011</v>
          </cell>
          <cell r="AN682" t="str">
            <v>滋賀県大津市南志賀三丁目8番23号</v>
          </cell>
          <cell r="BD682" t="str">
            <v>ｱｵｷ ﾐｶ</v>
          </cell>
          <cell r="BE682" t="str">
            <v>青木　美嘉</v>
          </cell>
          <cell r="BH682">
            <v>23942</v>
          </cell>
          <cell r="BI682">
            <v>53</v>
          </cell>
          <cell r="BJ682" t="str">
            <v>女性</v>
          </cell>
        </row>
        <row r="683">
          <cell r="A683" t="str">
            <v>UU0620</v>
          </cell>
          <cell r="C683">
            <v>43371</v>
          </cell>
          <cell r="E683" t="str">
            <v>新規</v>
          </cell>
          <cell r="V683" t="b">
            <v>1</v>
          </cell>
          <cell r="W683" t="str">
            <v>ﾒﾅｰﾄﾞｹｼｮｳﾋﾝ ｷﾞｵﾝﾁｮｳﾀﾞｲｺｳﾃﾝ</v>
          </cell>
          <cell r="X683" t="str">
            <v>メナード化粧品　祗園町代行店</v>
          </cell>
          <cell r="Y683" t="str">
            <v>ｼﾏﾀﾞ ﾏｻｼ</v>
          </cell>
          <cell r="Z683" t="str">
            <v xml:space="preserve">島田　正士 </v>
          </cell>
          <cell r="AA683" t="str">
            <v/>
          </cell>
          <cell r="AB683">
            <v>32</v>
          </cell>
          <cell r="AC683" t="str">
            <v>化粧品、化粧用具</v>
          </cell>
          <cell r="AD683">
            <v>3</v>
          </cell>
          <cell r="AE683" t="str">
            <v>健康食品</v>
          </cell>
          <cell r="AF683">
            <v>23</v>
          </cell>
          <cell r="AG683" t="str">
            <v>紳士下着、婦人下着</v>
          </cell>
          <cell r="AH683">
            <v>26</v>
          </cell>
          <cell r="AI683" t="str">
            <v>アクセサリー、貴金属</v>
          </cell>
          <cell r="AK683" t="str">
            <v/>
          </cell>
          <cell r="AL683" t="str">
            <v>0749-63-4632</v>
          </cell>
          <cell r="AM683" t="str">
            <v>526-0061</v>
          </cell>
          <cell r="AN683" t="str">
            <v>滋賀県長浜市祗園町852-19</v>
          </cell>
          <cell r="BD683" t="str">
            <v>ｼﾏﾀﾞ ﾏｻｼ</v>
          </cell>
          <cell r="BE683" t="str">
            <v>島田　正士</v>
          </cell>
          <cell r="BH683">
            <v>26115</v>
          </cell>
          <cell r="BI683">
            <v>47</v>
          </cell>
          <cell r="BJ683" t="str">
            <v>男性</v>
          </cell>
        </row>
        <row r="684">
          <cell r="A684" t="str">
            <v>UU0621</v>
          </cell>
          <cell r="C684">
            <v>43383</v>
          </cell>
          <cell r="E684" t="str">
            <v>新規</v>
          </cell>
          <cell r="V684" t="b">
            <v>1</v>
          </cell>
          <cell r="W684" t="str">
            <v>ｶﾌﾞｼｷｶﾞｲｼｬﾕﾆｳﾞｧ･ｿｰｼｬﾙ</v>
          </cell>
          <cell r="X684" t="str">
            <v>株式会社ユニヴァ・ソーシャル</v>
          </cell>
          <cell r="Y684" t="str">
            <v>ﾐｽﾞﾉ ｶﾂﾋﾛ</v>
          </cell>
          <cell r="Z684" t="str">
            <v>水野　克裕</v>
          </cell>
          <cell r="AA684" t="str">
            <v>5010401136882</v>
          </cell>
          <cell r="AB684">
            <v>1</v>
          </cell>
          <cell r="AC684" t="str">
            <v>食料品</v>
          </cell>
          <cell r="AD684">
            <v>2</v>
          </cell>
          <cell r="AE684" t="str">
            <v>飲料、酒類</v>
          </cell>
          <cell r="AF684">
            <v>32</v>
          </cell>
          <cell r="AG684" t="str">
            <v>化粧品、化粧用具</v>
          </cell>
          <cell r="AH684">
            <v>69</v>
          </cell>
          <cell r="AI684" t="str">
            <v>生命保険</v>
          </cell>
          <cell r="AJ684">
            <v>70</v>
          </cell>
          <cell r="AK684" t="str">
            <v>損害保険</v>
          </cell>
          <cell r="AL684" t="str">
            <v>03-6230-2446</v>
          </cell>
          <cell r="AM684" t="str">
            <v>106-6035</v>
          </cell>
          <cell r="AN684" t="str">
            <v>東京都港区六本木1-6-1泉ガーデンタワー35階</v>
          </cell>
          <cell r="BD684" t="str">
            <v>ﾐｽﾞﾉ ｶﾂﾋﾛ</v>
          </cell>
          <cell r="BE684" t="str">
            <v>水野　克裕</v>
          </cell>
          <cell r="BF684" t="str">
            <v>代表取締役</v>
          </cell>
          <cell r="BH684">
            <v>22748</v>
          </cell>
          <cell r="BI684">
            <v>56</v>
          </cell>
          <cell r="BJ684" t="str">
            <v>男性</v>
          </cell>
          <cell r="BK684" t="str">
            <v>ﾑﾗｶﾐ ﾋﾃﾞﾄ</v>
          </cell>
          <cell r="BL684" t="str">
            <v>村上　秀都</v>
          </cell>
          <cell r="BM684" t="str">
            <v>取締役</v>
          </cell>
          <cell r="BO684">
            <v>24134</v>
          </cell>
          <cell r="BP684">
            <v>52</v>
          </cell>
          <cell r="BQ684" t="str">
            <v>男性</v>
          </cell>
          <cell r="BR684" t="str">
            <v>ｽｽﾞｷ ﾀｶﾕｷ</v>
          </cell>
          <cell r="BS684" t="str">
            <v>鈴木　隆之</v>
          </cell>
          <cell r="BT684" t="str">
            <v>取締役</v>
          </cell>
          <cell r="BV684">
            <v>22722</v>
          </cell>
          <cell r="BW684">
            <v>56</v>
          </cell>
          <cell r="BX684" t="str">
            <v>男性</v>
          </cell>
        </row>
        <row r="685">
          <cell r="A685" t="str">
            <v>UH0056</v>
          </cell>
          <cell r="C685">
            <v>43362</v>
          </cell>
          <cell r="E685" t="str">
            <v>変更</v>
          </cell>
          <cell r="O685" t="b">
            <v>0</v>
          </cell>
          <cell r="W685" t="str">
            <v>ﾆｯﾎﾟﾝﾕｳﾋﾞﾝ ｶﾌﾞｼｷｶﾞｲｼｬ</v>
          </cell>
          <cell r="X685" t="str">
            <v>日本郵便株式会社</v>
          </cell>
          <cell r="Y685" t="str">
            <v>ﾖｺﾔﾏ ｸﾆｵ</v>
          </cell>
          <cell r="Z685" t="str">
            <v>横山　邦男</v>
          </cell>
          <cell r="AA685" t="str">
            <v/>
          </cell>
          <cell r="AC685" t="str">
            <v/>
          </cell>
          <cell r="AE685" t="str">
            <v/>
          </cell>
          <cell r="AG685" t="str">
            <v/>
          </cell>
          <cell r="AI685" t="str">
            <v/>
          </cell>
          <cell r="AK685" t="str">
            <v/>
          </cell>
          <cell r="AL685" t="str">
            <v>03-3477-0111</v>
          </cell>
          <cell r="AM685" t="str">
            <v>100-8792</v>
          </cell>
          <cell r="AN685" t="str">
            <v>東京都千代田区大手町二丁目3番1号</v>
          </cell>
        </row>
        <row r="686">
          <cell r="A686" t="str">
            <v>UU0622</v>
          </cell>
          <cell r="C686">
            <v>43386</v>
          </cell>
          <cell r="E686" t="str">
            <v>新規</v>
          </cell>
          <cell r="O686" t="b">
            <v>1</v>
          </cell>
          <cell r="W686" t="str">
            <v>ｶﾌﾞｼｷｶﾞｲｼｬ ﾗｲﾌｱｯﾌﾟ･ｴﾚｸﾄｺｰﾎﾟﾚｰｼｮﾝ</v>
          </cell>
          <cell r="X686" t="str">
            <v>株式会社　ライフアップ・エレクトコーポレーション</v>
          </cell>
          <cell r="Y686" t="str">
            <v>ﾀﾞｲﾋｮｳﾄﾘｼﾏﾘﾔｸ ｶﾝｻﾞｷ ﾕｶ</v>
          </cell>
          <cell r="Z686" t="str">
            <v>代表取締役　神崎　裕香</v>
          </cell>
          <cell r="AA686" t="str">
            <v>5140001080519</v>
          </cell>
          <cell r="AB686">
            <v>57</v>
          </cell>
          <cell r="AC686" t="str">
            <v>空調・冷暖房・給湯設備</v>
          </cell>
          <cell r="AE686" t="str">
            <v/>
          </cell>
          <cell r="AG686" t="str">
            <v/>
          </cell>
          <cell r="AI686" t="str">
            <v/>
          </cell>
          <cell r="AK686" t="str">
            <v/>
          </cell>
          <cell r="AL686" t="str">
            <v>072-759-7682</v>
          </cell>
          <cell r="AM686" t="str">
            <v>666-0033</v>
          </cell>
          <cell r="AN686" t="str">
            <v>兵庫県川西市栄町9-2-D103</v>
          </cell>
        </row>
        <row r="687">
          <cell r="A687" t="str">
            <v>UH0057</v>
          </cell>
          <cell r="C687">
            <v>43364</v>
          </cell>
          <cell r="E687" t="str">
            <v>変更</v>
          </cell>
          <cell r="W687" t="str">
            <v>ｶﾌﾞｼｷｶﾞｲｼｬﾜｰﾙﾄﾞ･ﾚｯﾌﾟ･ｻｰﾋﾞｽ</v>
          </cell>
          <cell r="X687" t="str">
            <v>株式会社ワールド・レップ・サービス</v>
          </cell>
          <cell r="Y687" t="str">
            <v>ｷｮ ﾄﾐﾖｼ</v>
          </cell>
          <cell r="Z687" t="str">
            <v>許　富淑</v>
          </cell>
          <cell r="AA687" t="str">
            <v/>
          </cell>
          <cell r="AC687" t="str">
            <v/>
          </cell>
          <cell r="AE687" t="str">
            <v/>
          </cell>
          <cell r="AG687" t="str">
            <v/>
          </cell>
          <cell r="AI687" t="str">
            <v/>
          </cell>
          <cell r="AK687" t="str">
            <v/>
          </cell>
          <cell r="AM687" t="str">
            <v>103-0025</v>
          </cell>
          <cell r="AN687" t="str">
            <v>東京都中央区日本橋茅場町3-5-3 日宝茅場町ビル3F</v>
          </cell>
          <cell r="BD687" t="str">
            <v>ｷｮ ﾄﾐﾖｼ</v>
          </cell>
          <cell r="BE687" t="str">
            <v>許　富淑</v>
          </cell>
          <cell r="BF687" t="str">
            <v>代表取締役</v>
          </cell>
          <cell r="BH687">
            <v>27857</v>
          </cell>
          <cell r="BI687">
            <v>42</v>
          </cell>
          <cell r="BJ687" t="str">
            <v>男性</v>
          </cell>
          <cell r="BK687" t="str">
            <v>ｲｼｶﾜ ﾐﾂﾄｼ</v>
          </cell>
          <cell r="BL687" t="str">
            <v>石川　光俊</v>
          </cell>
          <cell r="BM687" t="str">
            <v>取締役副社長</v>
          </cell>
          <cell r="BO687">
            <v>29147</v>
          </cell>
          <cell r="BP687">
            <v>40</v>
          </cell>
          <cell r="BQ687" t="str">
            <v>男性</v>
          </cell>
          <cell r="BR687" t="str">
            <v>ﾀﾅｶ ﾉﾌﾞﾕｷ</v>
          </cell>
          <cell r="BS687" t="str">
            <v>田中　信行</v>
          </cell>
          <cell r="BT687" t="str">
            <v>取締役専務</v>
          </cell>
          <cell r="BV687">
            <v>28193</v>
          </cell>
          <cell r="BW687">
            <v>41</v>
          </cell>
          <cell r="BX687" t="str">
            <v>男性</v>
          </cell>
        </row>
        <row r="688">
          <cell r="A688" t="str">
            <v>UU0623</v>
          </cell>
          <cell r="C688">
            <v>43395</v>
          </cell>
          <cell r="E688" t="str">
            <v>新規</v>
          </cell>
          <cell r="V688" t="b">
            <v>1</v>
          </cell>
          <cell r="W688" t="str">
            <v>ｶﾌﾞｼｷｶﾞｲｼｬ ｱｲｼｯﾌﾟ</v>
          </cell>
          <cell r="X688" t="str">
            <v>株式会社アイシップ</v>
          </cell>
          <cell r="Y688" t="str">
            <v>ﾅｶﾞｲ ｺｳｼﾞ</v>
          </cell>
          <cell r="Z688" t="str">
            <v>永井　幸司</v>
          </cell>
          <cell r="AA688" t="str">
            <v>4180001104489</v>
          </cell>
          <cell r="AB688">
            <v>3</v>
          </cell>
          <cell r="AC688" t="str">
            <v>健康食品</v>
          </cell>
          <cell r="AD688">
            <v>32</v>
          </cell>
          <cell r="AE688" t="str">
            <v>化粧品、化粧用具</v>
          </cell>
          <cell r="AG688" t="str">
            <v/>
          </cell>
          <cell r="AI688" t="str">
            <v/>
          </cell>
          <cell r="AK688" t="str">
            <v/>
          </cell>
          <cell r="AL688" t="str">
            <v>03-3549-2062</v>
          </cell>
          <cell r="AM688" t="str">
            <v>104-0061</v>
          </cell>
          <cell r="AN688" t="str">
            <v>東京都中央区銀座7-17-1 銀座武蔵野ビル3階</v>
          </cell>
          <cell r="BD688" t="str">
            <v>ﾅｶﾞｲ ｺｳｼﾞ</v>
          </cell>
          <cell r="BE688" t="str">
            <v>永井　幸司</v>
          </cell>
          <cell r="BF688" t="str">
            <v>代表取締役</v>
          </cell>
          <cell r="BH688">
            <v>30166</v>
          </cell>
          <cell r="BI688">
            <v>36</v>
          </cell>
          <cell r="BJ688" t="str">
            <v>男性</v>
          </cell>
          <cell r="BK688" t="str">
            <v>ｷﾑﾗ ﾖｼｺ</v>
          </cell>
          <cell r="BL688" t="str">
            <v>木村　嘉子</v>
          </cell>
          <cell r="BM688" t="str">
            <v>取締役</v>
          </cell>
          <cell r="BO688">
            <v>19955</v>
          </cell>
          <cell r="BP688">
            <v>64</v>
          </cell>
          <cell r="BQ688" t="str">
            <v>女性</v>
          </cell>
          <cell r="BR688" t="str">
            <v>ｷﾑﾗ ﾘｮｳｺ</v>
          </cell>
          <cell r="BS688" t="str">
            <v>木村　涼子</v>
          </cell>
          <cell r="BT688" t="str">
            <v>取締役</v>
          </cell>
          <cell r="BV688">
            <v>29395</v>
          </cell>
          <cell r="BW688">
            <v>38</v>
          </cell>
          <cell r="BX688" t="str">
            <v>女性</v>
          </cell>
        </row>
        <row r="689">
          <cell r="A689" t="str">
            <v>UH0058</v>
          </cell>
          <cell r="C689">
            <v>43398</v>
          </cell>
          <cell r="E689" t="str">
            <v>変更</v>
          </cell>
          <cell r="V689" t="b">
            <v>1</v>
          </cell>
          <cell r="W689" t="str">
            <v>ｶﾌﾞｼｷｶﾞｲｼｬﾍﾞﾙｾﾚｰｼﾞｭﾎﾝｼｬ</v>
          </cell>
          <cell r="X689" t="str">
            <v>株式会社ベルセレージュ本社</v>
          </cell>
          <cell r="Y689" t="str">
            <v>ﾀﾝｻﾞﾜ ﾋﾛﾐ</v>
          </cell>
          <cell r="Z689" t="str">
            <v>丹沢　寛美</v>
          </cell>
          <cell r="AA689" t="str">
            <v>2010401027226</v>
          </cell>
          <cell r="AC689" t="str">
            <v/>
          </cell>
          <cell r="AE689" t="str">
            <v/>
          </cell>
          <cell r="AG689" t="str">
            <v/>
          </cell>
          <cell r="AI689" t="str">
            <v/>
          </cell>
          <cell r="AK689" t="str">
            <v/>
          </cell>
          <cell r="BD689" t="str">
            <v>ﾀﾝｻﾞﾜ ﾋﾛﾐ</v>
          </cell>
          <cell r="BE689" t="str">
            <v>丹沢　寛美</v>
          </cell>
          <cell r="BF689" t="str">
            <v>代表取締役</v>
          </cell>
          <cell r="BH689">
            <v>17369</v>
          </cell>
          <cell r="BI689">
            <v>71</v>
          </cell>
          <cell r="BJ689" t="str">
            <v>男性</v>
          </cell>
          <cell r="BK689" t="str">
            <v>ｸﾘﾓﾄ ﾀｹﾋｺ</v>
          </cell>
          <cell r="BL689" t="str">
            <v>栗本　武彦</v>
          </cell>
          <cell r="BM689" t="str">
            <v>取締役</v>
          </cell>
          <cell r="BO689">
            <v>12014</v>
          </cell>
          <cell r="BP689">
            <v>86</v>
          </cell>
          <cell r="BQ689" t="str">
            <v>男性</v>
          </cell>
        </row>
        <row r="690">
          <cell r="A690" t="str">
            <v>UH0059</v>
          </cell>
          <cell r="C690">
            <v>43403</v>
          </cell>
          <cell r="E690" t="str">
            <v>変更</v>
          </cell>
          <cell r="V690" t="b">
            <v>1</v>
          </cell>
          <cell r="W690" t="str">
            <v>ｶﾌﾞｼｷｶﾞｲｼｬ ｻｲｳﾞｨ</v>
          </cell>
          <cell r="X690" t="str">
            <v>株式会社SAIVI</v>
          </cell>
          <cell r="Y690" t="str">
            <v>ﾀﾃﾔﾏ ﾏｻﾀｶ</v>
          </cell>
          <cell r="Z690" t="str">
            <v>立山　昌貴</v>
          </cell>
          <cell r="AA690" t="str">
            <v>6120001177935</v>
          </cell>
          <cell r="AC690" t="str">
            <v/>
          </cell>
          <cell r="AE690" t="str">
            <v/>
          </cell>
          <cell r="AG690" t="str">
            <v/>
          </cell>
          <cell r="AI690" t="str">
            <v/>
          </cell>
          <cell r="AK690" t="str">
            <v/>
          </cell>
          <cell r="AL690" t="str">
            <v>06-6467-8608</v>
          </cell>
          <cell r="AM690" t="str">
            <v>550-0004</v>
          </cell>
          <cell r="AN690" t="str">
            <v>大阪府大阪市西区靭本町3-2-18 ﾗ･ﾊﾟﾚｽ靭本町202</v>
          </cell>
        </row>
        <row r="691">
          <cell r="A691" t="str">
            <v>UU0624</v>
          </cell>
          <cell r="C691">
            <v>43405</v>
          </cell>
          <cell r="E691" t="str">
            <v>新規</v>
          </cell>
          <cell r="V691" t="b">
            <v>1</v>
          </cell>
          <cell r="W691" t="str">
            <v>ｶﾌﾞｼｷｶﾞｲｼｬﾏｽﾀｰｸﾗｲｱﾝﾄ</v>
          </cell>
          <cell r="X691" t="str">
            <v>株式会社マスタークライアント</v>
          </cell>
          <cell r="Y691" t="str">
            <v>ﾀﾞｲﾋｮｳﾄﾘｼﾏﾘﾔｸ ﾅｶﾞﾉ ｽｽﾑ</v>
          </cell>
          <cell r="Z691" t="str">
            <v>代表取締役　長野　進</v>
          </cell>
          <cell r="AA691" t="str">
            <v>5220001010756</v>
          </cell>
          <cell r="AB691">
            <v>39</v>
          </cell>
          <cell r="AC691" t="str">
            <v>学習用教材、語学教材、教科書等</v>
          </cell>
          <cell r="AD691">
            <v>77</v>
          </cell>
          <cell r="AE691" t="str">
            <v>学習塾、家庭教師等</v>
          </cell>
          <cell r="AG691" t="str">
            <v/>
          </cell>
          <cell r="AI691" t="str">
            <v/>
          </cell>
          <cell r="AK691" t="str">
            <v/>
          </cell>
          <cell r="AL691" t="str">
            <v>06-6245-7799</v>
          </cell>
          <cell r="AM691" t="str">
            <v>542-0081</v>
          </cell>
          <cell r="AN691" t="str">
            <v>大阪府大阪市中央区南船場4-11-17 船場MKﾋﾞﾙ7階</v>
          </cell>
          <cell r="BD691" t="str">
            <v>ﾅｶﾞﾉ ｽｽﾑ</v>
          </cell>
          <cell r="BE691" t="str">
            <v>長野　進</v>
          </cell>
          <cell r="BF691" t="str">
            <v>代表取締役</v>
          </cell>
          <cell r="BH691">
            <v>29350</v>
          </cell>
          <cell r="BI691">
            <v>38</v>
          </cell>
          <cell r="BJ691" t="str">
            <v>男性</v>
          </cell>
        </row>
        <row r="692">
          <cell r="A692" t="str">
            <v>UG0001</v>
          </cell>
          <cell r="C692">
            <v>43390</v>
          </cell>
          <cell r="E692" t="str">
            <v>廃業</v>
          </cell>
          <cell r="V692" t="b">
            <v>1</v>
          </cell>
          <cell r="W692" t="str">
            <v>ﾒﾅｰﾄﾞｹｼｮｳﾋﾝ ﾆｼﾔﾏﾓﾄﾀﾞｲｺｳﾃﾝ</v>
          </cell>
          <cell r="X692" t="str">
            <v>メナード化粧品　西山本代行店</v>
          </cell>
          <cell r="Y692" t="str">
            <v>ﾐﾔｳﾗ ｲｸｴ</v>
          </cell>
          <cell r="Z692" t="str">
            <v>宮浦　郁絵</v>
          </cell>
          <cell r="AA692" t="str">
            <v/>
          </cell>
          <cell r="AB692">
            <v>32</v>
          </cell>
          <cell r="AC692" t="str">
            <v>化粧品、化粧用具</v>
          </cell>
          <cell r="AD692">
            <v>3</v>
          </cell>
          <cell r="AE692" t="str">
            <v>健康食品</v>
          </cell>
          <cell r="AF692">
            <v>23</v>
          </cell>
          <cell r="AG692" t="str">
            <v>紳士下着、婦人下着</v>
          </cell>
          <cell r="AH692">
            <v>26</v>
          </cell>
          <cell r="AI692" t="str">
            <v>アクセサリー、貴金属</v>
          </cell>
          <cell r="AK692" t="str">
            <v/>
          </cell>
          <cell r="AL692" t="str">
            <v>080-6398-8780</v>
          </cell>
          <cell r="AM692" t="str">
            <v>581-0868</v>
          </cell>
          <cell r="AN692" t="str">
            <v>大阪府八尾市西山本町2-2-21 202号</v>
          </cell>
          <cell r="BD692" t="str">
            <v>ﾐﾔｳﾗ ｲｸｴ</v>
          </cell>
          <cell r="BE692" t="str">
            <v>宮浦　郁絵</v>
          </cell>
          <cell r="BH692">
            <v>30751</v>
          </cell>
          <cell r="BI692">
            <v>33</v>
          </cell>
          <cell r="BJ692" t="str">
            <v>女性</v>
          </cell>
        </row>
        <row r="693">
          <cell r="A693" t="str">
            <v>UG0002</v>
          </cell>
          <cell r="C693">
            <v>43385</v>
          </cell>
          <cell r="E693" t="str">
            <v>廃業</v>
          </cell>
          <cell r="V693" t="b">
            <v>1</v>
          </cell>
          <cell r="W693" t="str">
            <v>ﾒﾅｰﾄﾞｹｼｮｳﾋﾝ ｱｽﾙﾍﾞﾙﾃﾞﾀﾞｲｺｳﾃﾝ</v>
          </cell>
          <cell r="X693" t="str">
            <v>メナード化粧品　アスルベルデ代行店</v>
          </cell>
          <cell r="Y693" t="str">
            <v>ﾏﾙｵｶ ｴﾐｺ</v>
          </cell>
          <cell r="Z693" t="str">
            <v>圓岡　恵美子</v>
          </cell>
          <cell r="AA693" t="str">
            <v/>
          </cell>
          <cell r="AB693">
            <v>32</v>
          </cell>
          <cell r="AC693" t="str">
            <v>化粧品、化粧用具</v>
          </cell>
          <cell r="AD693">
            <v>3</v>
          </cell>
          <cell r="AE693" t="str">
            <v>健康食品</v>
          </cell>
          <cell r="AF693">
            <v>23</v>
          </cell>
          <cell r="AG693" t="str">
            <v>紳士下着、婦人下着</v>
          </cell>
          <cell r="AH693">
            <v>26</v>
          </cell>
          <cell r="AI693" t="str">
            <v>アクセサリー、貴金属</v>
          </cell>
          <cell r="AK693" t="str">
            <v/>
          </cell>
          <cell r="AL693" t="str">
            <v>0721-69-4774</v>
          </cell>
          <cell r="AM693" t="str">
            <v>584-0024</v>
          </cell>
          <cell r="AN693" t="str">
            <v>大阪府富田林市若松町2-2-13 樋口ビル1F</v>
          </cell>
          <cell r="BD693" t="str">
            <v>ﾏﾙｵｶ ｴﾐｺ</v>
          </cell>
          <cell r="BE693" t="str">
            <v>圓岡　恵美子</v>
          </cell>
          <cell r="BH693">
            <v>24282</v>
          </cell>
          <cell r="BI693">
            <v>51</v>
          </cell>
          <cell r="BJ693" t="str">
            <v>女性</v>
          </cell>
        </row>
        <row r="694">
          <cell r="A694" t="str">
            <v>UG0003</v>
          </cell>
          <cell r="C694">
            <v>42877</v>
          </cell>
          <cell r="E694" t="str">
            <v>廃業</v>
          </cell>
          <cell r="V694" t="b">
            <v>1</v>
          </cell>
          <cell r="W694" t="str">
            <v>ﾏｻｷﾔｺﾞﾌｸﾃﾝ</v>
          </cell>
          <cell r="X694" t="str">
            <v>正木屋呉服店</v>
          </cell>
          <cell r="Y694" t="str">
            <v>ｴﾝﾄﾞｳ ｶｽﾞﾋﾛ</v>
          </cell>
          <cell r="Z694" t="str">
            <v>遠藤　和宏</v>
          </cell>
          <cell r="AA694" t="str">
            <v/>
          </cell>
          <cell r="AC694" t="str">
            <v/>
          </cell>
          <cell r="AE694" t="str">
            <v/>
          </cell>
          <cell r="AG694" t="str">
            <v/>
          </cell>
          <cell r="AI694" t="str">
            <v/>
          </cell>
          <cell r="AK694" t="str">
            <v/>
          </cell>
          <cell r="AL694" t="str">
            <v>090-3675-3699</v>
          </cell>
          <cell r="AM694" t="str">
            <v>520-2341</v>
          </cell>
          <cell r="AN694" t="str">
            <v>滋賀県野洲市行畑一丁目2番3号</v>
          </cell>
          <cell r="BD694" t="str">
            <v>ｴﾝﾄﾞｳ ｶｽﾞﾋﾛ</v>
          </cell>
          <cell r="BE694" t="str">
            <v>遠藤　和宏</v>
          </cell>
          <cell r="BH694">
            <v>20493</v>
          </cell>
          <cell r="BI694">
            <v>60</v>
          </cell>
          <cell r="BJ694" t="str">
            <v>男性</v>
          </cell>
        </row>
        <row r="695">
          <cell r="A695" t="str">
            <v>UU0625</v>
          </cell>
          <cell r="C695">
            <v>43380</v>
          </cell>
          <cell r="E695" t="str">
            <v>新規</v>
          </cell>
          <cell r="V695" t="b">
            <v>1</v>
          </cell>
          <cell r="W695" t="str">
            <v>ﾒﾅｰﾄﾞｹｼｮｳﾋﾝ ｵｵﾂﾆｵﾉﾊﾏﾀﾞｲｺｳﾃﾝ</v>
          </cell>
          <cell r="X695" t="str">
            <v>メナード化粧品　大津におの浜代行店</v>
          </cell>
          <cell r="Y695" t="str">
            <v>ｼｭ ｴﾝﾘｰ</v>
          </cell>
          <cell r="Z695" t="str">
            <v>朱　艶莉</v>
          </cell>
          <cell r="AA695" t="str">
            <v/>
          </cell>
          <cell r="AB695">
            <v>32</v>
          </cell>
          <cell r="AC695" t="str">
            <v>化粧品、化粧用具</v>
          </cell>
          <cell r="AD695">
            <v>3</v>
          </cell>
          <cell r="AE695" t="str">
            <v>健康食品</v>
          </cell>
          <cell r="AF695">
            <v>23</v>
          </cell>
          <cell r="AG695" t="str">
            <v>紳士下着、婦人下着</v>
          </cell>
          <cell r="AH695">
            <v>26</v>
          </cell>
          <cell r="AI695" t="str">
            <v>アクセサリー、貴金属</v>
          </cell>
          <cell r="AK695" t="str">
            <v/>
          </cell>
          <cell r="AL695" t="str">
            <v>090-5093-5787</v>
          </cell>
          <cell r="AM695" t="str">
            <v>520-0801</v>
          </cell>
          <cell r="AN695" t="str">
            <v>滋賀県大津市におの浜4丁目4番1-406号室</v>
          </cell>
          <cell r="BD695" t="str">
            <v>ｼｭ ｴﾝﾘｰ</v>
          </cell>
          <cell r="BE695" t="str">
            <v>朱　艶莉</v>
          </cell>
          <cell r="BH695">
            <v>29992</v>
          </cell>
          <cell r="BI695">
            <v>36</v>
          </cell>
          <cell r="BJ695" t="str">
            <v>女性</v>
          </cell>
        </row>
        <row r="696">
          <cell r="A696" t="str">
            <v>UU0626</v>
          </cell>
          <cell r="C696">
            <v>43416</v>
          </cell>
          <cell r="E696" t="str">
            <v>新規</v>
          </cell>
          <cell r="V696" t="b">
            <v>1</v>
          </cell>
          <cell r="W696" t="str">
            <v>ｲｰｴﾙｼﾞｪｲｿｰﾗｰｺｰﾎﾟﾚｰｼｮﾝｶﾌﾞｼｷｶﾞｲｼｬ</v>
          </cell>
          <cell r="X696" t="str">
            <v>ELJソーラーコーポレーション株式会社</v>
          </cell>
          <cell r="Y696" t="str">
            <v>ﾀﾅｶ ﾏﾓﾙ</v>
          </cell>
          <cell r="Z696" t="str">
            <v>田中　守</v>
          </cell>
          <cell r="AA696" t="str">
            <v>9180001103172</v>
          </cell>
          <cell r="AB696">
            <v>57</v>
          </cell>
          <cell r="AC696" t="str">
            <v>空調・冷暖房・給湯設備</v>
          </cell>
          <cell r="AE696" t="str">
            <v/>
          </cell>
          <cell r="AG696" t="str">
            <v/>
          </cell>
          <cell r="AI696" t="str">
            <v/>
          </cell>
          <cell r="AK696" t="str">
            <v/>
          </cell>
          <cell r="AL696" t="str">
            <v>お客様相談室：0120-917751</v>
          </cell>
          <cell r="AM696" t="str">
            <v>465-0045</v>
          </cell>
          <cell r="AN696" t="str">
            <v>愛知県名古屋市名東区姫若町3-2 KTCﾋﾞﾙ5F</v>
          </cell>
          <cell r="BD696" t="str">
            <v>ﾀﾅｶ ﾏﾓﾙ</v>
          </cell>
          <cell r="BE696" t="str">
            <v>田中　守</v>
          </cell>
          <cell r="BF696" t="str">
            <v>代表取締役</v>
          </cell>
          <cell r="BH696">
            <v>21934</v>
          </cell>
          <cell r="BI696">
            <v>58</v>
          </cell>
          <cell r="BJ696" t="str">
            <v>男性</v>
          </cell>
          <cell r="BK696" t="str">
            <v>ｺﾞﾄｳ ﾐﾄﾞﾘ</v>
          </cell>
          <cell r="BL696" t="str">
            <v>後藤　みどり</v>
          </cell>
          <cell r="BM696" t="str">
            <v>取締役</v>
          </cell>
          <cell r="BO696">
            <v>26550</v>
          </cell>
          <cell r="BP696">
            <v>46</v>
          </cell>
          <cell r="BQ696" t="str">
            <v>女性</v>
          </cell>
        </row>
        <row r="697">
          <cell r="A697" t="str">
            <v>UH0060</v>
          </cell>
          <cell r="C697">
            <v>43417</v>
          </cell>
          <cell r="E697" t="str">
            <v>変更</v>
          </cell>
          <cell r="V697" t="b">
            <v>1</v>
          </cell>
          <cell r="W697" t="str">
            <v>ｶﾌﾞｼｷｶﾞｲｼｬﾃｨｴﾝｽﾞ ｼﾞｬﾊﾟﾝ</v>
          </cell>
          <cell r="X697" t="str">
            <v>株式会社ＴＩＥＮＳ　ＪＡＰＡＮ</v>
          </cell>
          <cell r="Y697" t="str">
            <v>ﾘ ｷﾝｹﾞﾝ</v>
          </cell>
          <cell r="Z697" t="str">
            <v>　李　金元</v>
          </cell>
          <cell r="AA697" t="str">
            <v>5010001120691</v>
          </cell>
          <cell r="AB697">
            <v>3</v>
          </cell>
          <cell r="AC697" t="str">
            <v>健康食品</v>
          </cell>
          <cell r="AD697">
            <v>32</v>
          </cell>
          <cell r="AE697" t="str">
            <v>化粧品、化粧用具</v>
          </cell>
          <cell r="AG697" t="str">
            <v/>
          </cell>
          <cell r="AI697" t="str">
            <v/>
          </cell>
          <cell r="AK697" t="str">
            <v/>
          </cell>
          <cell r="AL697" t="str">
            <v>03-6230-9960</v>
          </cell>
          <cell r="AM697" t="str">
            <v>107-0052</v>
          </cell>
          <cell r="AN697" t="str">
            <v>東京都港区赤坂3-9-2　6Ｆ</v>
          </cell>
          <cell r="BD697" t="str">
            <v>ﾘ ｷﾝｹﾞﾝ</v>
          </cell>
          <cell r="BE697" t="str">
            <v>李　金元</v>
          </cell>
          <cell r="BF697" t="str">
            <v>代表取締役社長</v>
          </cell>
          <cell r="BH697">
            <v>21342</v>
          </cell>
          <cell r="BI697">
            <v>60</v>
          </cell>
          <cell r="BJ697" t="str">
            <v>男性</v>
          </cell>
        </row>
        <row r="698">
          <cell r="A698" t="str">
            <v>UU0627</v>
          </cell>
          <cell r="C698">
            <v>43405</v>
          </cell>
          <cell r="E698" t="str">
            <v>新規</v>
          </cell>
          <cell r="V698" t="b">
            <v>1</v>
          </cell>
          <cell r="W698" t="str">
            <v>ｶﾌﾞｼｷｶﾞｲｼｬﾆﾎﾝｾﾚﾓﾆｰ</v>
          </cell>
          <cell r="X698" t="str">
            <v>株式会社日本セレモニー</v>
          </cell>
          <cell r="Y698" t="str">
            <v>ｶﾝﾀﾞ ｱｷﾗ</v>
          </cell>
          <cell r="Z698" t="str">
            <v>神田　輝</v>
          </cell>
          <cell r="AA698" t="str">
            <v>1250001006136</v>
          </cell>
          <cell r="AB698">
            <v>88</v>
          </cell>
          <cell r="AC698" t="str">
            <v>冠婚葬祭サービス</v>
          </cell>
          <cell r="AE698" t="str">
            <v/>
          </cell>
          <cell r="AG698" t="str">
            <v/>
          </cell>
          <cell r="AI698" t="str">
            <v/>
          </cell>
          <cell r="AK698" t="str">
            <v/>
          </cell>
          <cell r="AL698" t="str">
            <v>083-283-0088</v>
          </cell>
          <cell r="AM698" t="str">
            <v>750-1114</v>
          </cell>
          <cell r="AN698" t="str">
            <v>山口県下関市王喜本町6-4-50</v>
          </cell>
          <cell r="BD698" t="str">
            <v>ｶﾝﾀﾞ ﾏｺﾄ</v>
          </cell>
          <cell r="BE698" t="str">
            <v>神田　忠</v>
          </cell>
          <cell r="BF698" t="str">
            <v>代表取締役</v>
          </cell>
          <cell r="BH698">
            <v>15893</v>
          </cell>
          <cell r="BI698">
            <v>75</v>
          </cell>
          <cell r="BJ698" t="str">
            <v>男</v>
          </cell>
          <cell r="BK698" t="str">
            <v>ｶﾝﾀﾞ ｱｷﾗ</v>
          </cell>
          <cell r="BL698" t="str">
            <v>神田　輝</v>
          </cell>
          <cell r="BM698" t="str">
            <v>代表取締役</v>
          </cell>
          <cell r="BO698">
            <v>25283</v>
          </cell>
          <cell r="BP698">
            <v>49</v>
          </cell>
          <cell r="BQ698" t="str">
            <v>男</v>
          </cell>
          <cell r="BR698" t="str">
            <v>ｶﾝﾀﾞ ﾏｻﾙ</v>
          </cell>
          <cell r="BS698" t="str">
            <v>神田　将</v>
          </cell>
          <cell r="BT698" t="str">
            <v>取締役</v>
          </cell>
          <cell r="BV698">
            <v>26427</v>
          </cell>
          <cell r="BW698">
            <v>46</v>
          </cell>
          <cell r="BX698" t="str">
            <v>男</v>
          </cell>
          <cell r="BY698" t="str">
            <v>ｶﾝﾀﾞ ﾌﾐｺ</v>
          </cell>
          <cell r="BZ698" t="str">
            <v>神田　芙美子</v>
          </cell>
          <cell r="CA698" t="str">
            <v>取締役</v>
          </cell>
          <cell r="CC698">
            <v>17505</v>
          </cell>
          <cell r="CD698">
            <v>70</v>
          </cell>
          <cell r="CE698" t="str">
            <v>女</v>
          </cell>
          <cell r="CF698" t="str">
            <v>ｶﾈｼﾛ ﾀｶﾋﾛ</v>
          </cell>
          <cell r="CG698" t="str">
            <v>金城　孝博</v>
          </cell>
          <cell r="CH698" t="str">
            <v>取締役</v>
          </cell>
          <cell r="CJ698">
            <v>22519</v>
          </cell>
          <cell r="CK698">
            <v>57</v>
          </cell>
          <cell r="CL698" t="str">
            <v>男</v>
          </cell>
        </row>
        <row r="699">
          <cell r="A699" t="str">
            <v>UH0061</v>
          </cell>
          <cell r="C699">
            <v>43437</v>
          </cell>
          <cell r="E699" t="str">
            <v>変更</v>
          </cell>
          <cell r="W699" t="str">
            <v>ｶﾌﾞｼｷｶｲｼｬｶﾝﾎﾟｾｲﾒｲﾎｹﾝ</v>
          </cell>
          <cell r="X699" t="str">
            <v>株式会社かんぽ生命保険</v>
          </cell>
          <cell r="Y699" t="str">
            <v>ｳｴﾋﾗ ﾐﾂﾋｺ</v>
          </cell>
          <cell r="Z699" t="str">
            <v>植平　光彦</v>
          </cell>
          <cell r="AA699" t="str">
            <v/>
          </cell>
          <cell r="AC699" t="str">
            <v/>
          </cell>
          <cell r="AE699" t="str">
            <v/>
          </cell>
          <cell r="AG699" t="str">
            <v/>
          </cell>
          <cell r="AI699" t="str">
            <v/>
          </cell>
          <cell r="AK699" t="str">
            <v/>
          </cell>
          <cell r="AL699" t="str">
            <v>03-3477-0111(かんぽｺｰﾙｾﾝﾀｰ：0120-552-950)</v>
          </cell>
          <cell r="AM699" t="str">
            <v>100-8794</v>
          </cell>
          <cell r="AN699" t="str">
            <v>東京都千代田区大手町2-3-1 大手町ﾌﾟﾚｲｽ　ｳｴｽﾄﾀﾜｰ</v>
          </cell>
        </row>
        <row r="700">
          <cell r="A700" t="str">
            <v>UU0628</v>
          </cell>
          <cell r="C700">
            <v>43454</v>
          </cell>
          <cell r="E700" t="str">
            <v>新規</v>
          </cell>
          <cell r="V700" t="b">
            <v>1</v>
          </cell>
          <cell r="W700" t="str">
            <v>ﾒﾅｰﾄﾞｹｼｮｳﾋﾝ ﾎﾝｶﾀﾀﾀﾞｲｺｳﾃﾝ</v>
          </cell>
          <cell r="X700" t="str">
            <v>メナード化粧品　本堅田代行店</v>
          </cell>
          <cell r="Y700" t="str">
            <v>ﾀﾅｶ ﾐﾕｷ</v>
          </cell>
          <cell r="Z700" t="str">
            <v>田中　幸</v>
          </cell>
          <cell r="AA700" t="str">
            <v/>
          </cell>
          <cell r="AB700">
            <v>32</v>
          </cell>
          <cell r="AC700" t="str">
            <v>化粧品、化粧用具</v>
          </cell>
          <cell r="AD700">
            <v>3</v>
          </cell>
          <cell r="AE700" t="str">
            <v>健康食品</v>
          </cell>
          <cell r="AF700">
            <v>23</v>
          </cell>
          <cell r="AG700" t="str">
            <v>紳士下着、婦人下着</v>
          </cell>
          <cell r="AH700">
            <v>26</v>
          </cell>
          <cell r="AI700" t="str">
            <v>アクセサリー、貴金属</v>
          </cell>
          <cell r="AK700" t="str">
            <v/>
          </cell>
          <cell r="AL700" t="str">
            <v>077-532-4521</v>
          </cell>
          <cell r="AM700" t="str">
            <v>520-0242</v>
          </cell>
          <cell r="AN700" t="str">
            <v>滋賀県大津市本堅田5丁目14番地60号</v>
          </cell>
          <cell r="BD700" t="str">
            <v>ﾀﾅｶ ﾐﾕｷ</v>
          </cell>
          <cell r="BE700" t="str">
            <v>田中　幸</v>
          </cell>
          <cell r="BH700">
            <v>29011</v>
          </cell>
          <cell r="BI700">
            <v>39</v>
          </cell>
          <cell r="BJ700" t="str">
            <v>女</v>
          </cell>
        </row>
        <row r="701">
          <cell r="A701" t="str">
            <v>UU0629</v>
          </cell>
          <cell r="C701">
            <v>43444</v>
          </cell>
          <cell r="E701" t="str">
            <v>新規</v>
          </cell>
          <cell r="V701" t="b">
            <v>1</v>
          </cell>
          <cell r="W701" t="str">
            <v>ﾒﾅｰﾄﾞｹｼｮｳﾋﾝ ｵｵﾂｾﾀﾀﾞｲｺｳﾃﾝ</v>
          </cell>
          <cell r="X701" t="str">
            <v>メナード化粧品　大津瀬田代行店</v>
          </cell>
          <cell r="Y701" t="str">
            <v>ｲｸﾀ ｹｲｺ</v>
          </cell>
          <cell r="Z701" t="str">
            <v>生田　敬子</v>
          </cell>
          <cell r="AA701" t="str">
            <v/>
          </cell>
          <cell r="AB701">
            <v>32</v>
          </cell>
          <cell r="AC701" t="str">
            <v>化粧品、化粧用具</v>
          </cell>
          <cell r="AD701">
            <v>3</v>
          </cell>
          <cell r="AE701" t="str">
            <v>健康食品</v>
          </cell>
          <cell r="AF701">
            <v>23</v>
          </cell>
          <cell r="AG701" t="str">
            <v>紳士下着、婦人下着</v>
          </cell>
          <cell r="AH701">
            <v>26</v>
          </cell>
          <cell r="AI701" t="str">
            <v>アクセサリー、貴金属</v>
          </cell>
          <cell r="AK701" t="str">
            <v/>
          </cell>
          <cell r="AL701" t="str">
            <v>077-543-1728</v>
          </cell>
          <cell r="AM701" t="str">
            <v>520-2134</v>
          </cell>
          <cell r="AN701" t="str">
            <v>滋賀県大津市瀬田五丁目8番25-214号</v>
          </cell>
          <cell r="BD701" t="str">
            <v>ｲｸﾀ ｹｲｺ</v>
          </cell>
          <cell r="BE701" t="str">
            <v>生田　敬子</v>
          </cell>
          <cell r="BH701">
            <v>24860</v>
          </cell>
          <cell r="BI701">
            <v>50</v>
          </cell>
          <cell r="BJ701" t="str">
            <v>女性</v>
          </cell>
        </row>
        <row r="702">
          <cell r="A702" t="str">
            <v>UU0630</v>
          </cell>
          <cell r="C702">
            <v>43451</v>
          </cell>
          <cell r="E702" t="str">
            <v>新規</v>
          </cell>
          <cell r="V702" t="b">
            <v>1</v>
          </cell>
          <cell r="W702" t="str">
            <v>ﾒﾅｰﾄﾞｹｼｮｳﾋﾝ ｵｵﾂﾊﾅｿﾞﾉﾀﾞｲｺｳﾃﾝ</v>
          </cell>
          <cell r="X702" t="str">
            <v>メナード化粧品　大津花園代行店</v>
          </cell>
          <cell r="Y702" t="str">
            <v>ﾊﾔｼ ﾉﾘｺ</v>
          </cell>
          <cell r="Z702" t="str">
            <v>林　倫子</v>
          </cell>
          <cell r="AA702" t="str">
            <v/>
          </cell>
          <cell r="AB702">
            <v>32</v>
          </cell>
          <cell r="AC702" t="str">
            <v>化粧品、化粧用具</v>
          </cell>
          <cell r="AD702">
            <v>3</v>
          </cell>
          <cell r="AE702" t="str">
            <v>健康食品</v>
          </cell>
          <cell r="AF702">
            <v>23</v>
          </cell>
          <cell r="AG702" t="str">
            <v>紳士下着、婦人下着</v>
          </cell>
          <cell r="AH702">
            <v>26</v>
          </cell>
          <cell r="AI702" t="str">
            <v>アクセサリー、貴金属</v>
          </cell>
          <cell r="AK702" t="str">
            <v/>
          </cell>
          <cell r="AL702" t="str">
            <v>077-574-0257</v>
          </cell>
          <cell r="AM702" t="str">
            <v>520-0222</v>
          </cell>
          <cell r="AN702" t="str">
            <v>滋賀県大津市花園町13番24号</v>
          </cell>
          <cell r="BD702" t="str">
            <v>ﾊﾔｼ ﾉﾘｺ</v>
          </cell>
          <cell r="BE702" t="str">
            <v>林　倫子</v>
          </cell>
          <cell r="BH702">
            <v>26360</v>
          </cell>
          <cell r="BI702">
            <v>46</v>
          </cell>
          <cell r="BJ702" t="str">
            <v>女性</v>
          </cell>
        </row>
        <row r="703">
          <cell r="A703" t="str">
            <v>UU0631</v>
          </cell>
          <cell r="C703">
            <v>43451</v>
          </cell>
          <cell r="E703" t="str">
            <v>新規</v>
          </cell>
          <cell r="V703" t="b">
            <v>1</v>
          </cell>
          <cell r="W703" t="str">
            <v>ﾒﾅｰﾄﾞｹｼｮｳﾋﾝ ｴｲｷｭｳｼﾞﾀﾞｲｺｳﾃﾝ</v>
          </cell>
          <cell r="X703" t="str">
            <v>メナード化粧品　永久寺代行店</v>
          </cell>
          <cell r="Y703" t="str">
            <v>ﾄｷﾜ ﾋﾃﾞﾐ</v>
          </cell>
          <cell r="Z703" t="str">
            <v>常盤　秀美</v>
          </cell>
          <cell r="AA703" t="str">
            <v/>
          </cell>
          <cell r="AB703">
            <v>32</v>
          </cell>
          <cell r="AC703" t="str">
            <v>化粧品、化粧用具</v>
          </cell>
          <cell r="AD703">
            <v>3</v>
          </cell>
          <cell r="AE703" t="str">
            <v>健康食品</v>
          </cell>
          <cell r="AF703">
            <v>23</v>
          </cell>
          <cell r="AG703" t="str">
            <v>紳士下着、婦人下着</v>
          </cell>
          <cell r="AH703">
            <v>26</v>
          </cell>
          <cell r="AI703" t="str">
            <v>アクセサリー、貴金属</v>
          </cell>
          <cell r="AK703" t="str">
            <v/>
          </cell>
          <cell r="AL703" t="str">
            <v>090-8970-6754</v>
          </cell>
          <cell r="AM703" t="str">
            <v>526-0833</v>
          </cell>
          <cell r="AN703" t="str">
            <v>滋賀県長浜市永久寺町228</v>
          </cell>
          <cell r="BD703" t="str">
            <v>ﾄｷﾜ ﾋﾃﾞﾐ</v>
          </cell>
          <cell r="BE703" t="str">
            <v>常盤　秀美</v>
          </cell>
          <cell r="BH703">
            <v>24002</v>
          </cell>
          <cell r="BI703">
            <v>53</v>
          </cell>
          <cell r="BJ703" t="str">
            <v>女性</v>
          </cell>
        </row>
        <row r="704">
          <cell r="A704" t="str">
            <v>UU0632</v>
          </cell>
          <cell r="C704">
            <v>43447</v>
          </cell>
          <cell r="E704" t="str">
            <v>新規</v>
          </cell>
          <cell r="V704" t="b">
            <v>1</v>
          </cell>
          <cell r="W704" t="str">
            <v>ﾒﾅｰﾄﾞｹｼｮｳﾋﾝ ｵｵﾂﾅｶﾞﾗﾀﾞｲｺｳﾃﾝ</v>
          </cell>
          <cell r="X704" t="str">
            <v>メナード化粧品　大津長等代行店</v>
          </cell>
          <cell r="Y704" t="str">
            <v>ﾏﾂｲ ﾓﾄｺ</v>
          </cell>
          <cell r="Z704" t="str">
            <v>松井　もと子</v>
          </cell>
          <cell r="AA704" t="str">
            <v/>
          </cell>
          <cell r="AB704">
            <v>32</v>
          </cell>
          <cell r="AC704" t="str">
            <v>化粧品、化粧用具</v>
          </cell>
          <cell r="AD704">
            <v>3</v>
          </cell>
          <cell r="AE704" t="str">
            <v>健康食品</v>
          </cell>
          <cell r="AF704">
            <v>23</v>
          </cell>
          <cell r="AG704" t="str">
            <v>紳士下着、婦人下着</v>
          </cell>
          <cell r="AH704">
            <v>26</v>
          </cell>
          <cell r="AI704" t="str">
            <v>アクセサリー、貴金属</v>
          </cell>
          <cell r="AK704" t="str">
            <v/>
          </cell>
          <cell r="AL704" t="str">
            <v>090-1245-4177</v>
          </cell>
          <cell r="AM704" t="str">
            <v>520-0046</v>
          </cell>
          <cell r="AN704" t="str">
            <v>滋賀県大津市長等2丁目9-1</v>
          </cell>
          <cell r="BD704" t="str">
            <v>ﾏﾂｲ ﾓﾄｺ</v>
          </cell>
          <cell r="BE704" t="str">
            <v>松井　もと子</v>
          </cell>
          <cell r="BH704">
            <v>25890</v>
          </cell>
          <cell r="BI704">
            <v>48</v>
          </cell>
          <cell r="BJ704" t="str">
            <v>女性</v>
          </cell>
        </row>
        <row r="705">
          <cell r="A705" t="str">
            <v>UH0062</v>
          </cell>
          <cell r="C705">
            <v>43447</v>
          </cell>
          <cell r="E705" t="str">
            <v>変更</v>
          </cell>
          <cell r="V705" t="b">
            <v>1</v>
          </cell>
          <cell r="W705" t="str">
            <v>ﾒﾅｰﾄﾞｹｼｮｳﾋﾝ ﾔｽﾀｶｷﾞﾀﾞｲｺｳﾃﾝ</v>
          </cell>
          <cell r="X705" t="str">
            <v>メナード化粧品　野洲高木代行店</v>
          </cell>
          <cell r="Y705" t="str">
            <v>ﾀﾆ ﾏﾕﾐ</v>
          </cell>
          <cell r="Z705" t="str">
            <v>谷　真由美</v>
          </cell>
          <cell r="AA705" t="str">
            <v/>
          </cell>
          <cell r="AC705" t="str">
            <v/>
          </cell>
          <cell r="AE705" t="str">
            <v/>
          </cell>
          <cell r="AG705" t="str">
            <v/>
          </cell>
          <cell r="AI705" t="str">
            <v/>
          </cell>
          <cell r="AK705" t="str">
            <v/>
          </cell>
          <cell r="AL705" t="str">
            <v>080-3647-2112</v>
          </cell>
          <cell r="AM705" t="str">
            <v>520-2302</v>
          </cell>
          <cell r="AN705" t="str">
            <v>滋賀県野洲市高木230-99 ﾆｭｰｾﾝﾁｭﾘｰ201号</v>
          </cell>
        </row>
        <row r="706">
          <cell r="A706" t="str">
            <v>UU0633</v>
          </cell>
          <cell r="C706">
            <v>43455</v>
          </cell>
          <cell r="E706" t="str">
            <v>新規</v>
          </cell>
          <cell r="V706" t="b">
            <v>1</v>
          </cell>
          <cell r="W706" t="str">
            <v>ﾒﾅｰﾄﾞｹｼｮｳﾋﾝ ｵｺﾞﾄﾀﾞｲｺﾃﾝ</v>
          </cell>
          <cell r="X706" t="str">
            <v>メナード化粧品　雄琴代行店</v>
          </cell>
          <cell r="Y706" t="str">
            <v>ｶﾜｼﾀ ﾖｳｺ</v>
          </cell>
          <cell r="Z706" t="str">
            <v>川下　陽子</v>
          </cell>
          <cell r="AA706" t="str">
            <v/>
          </cell>
          <cell r="AB706">
            <v>32</v>
          </cell>
          <cell r="AC706" t="str">
            <v>化粧品、化粧用具</v>
          </cell>
          <cell r="AD706">
            <v>3</v>
          </cell>
          <cell r="AE706" t="str">
            <v>健康食品</v>
          </cell>
          <cell r="AF706">
            <v>23</v>
          </cell>
          <cell r="AG706" t="str">
            <v>紳士下着、婦人下着</v>
          </cell>
          <cell r="AH706">
            <v>26</v>
          </cell>
          <cell r="AI706" t="str">
            <v>アクセサリー、貴金属</v>
          </cell>
          <cell r="AK706" t="str">
            <v/>
          </cell>
          <cell r="AL706" t="str">
            <v>090-4304-0233</v>
          </cell>
          <cell r="AM706" t="str">
            <v>520-0101</v>
          </cell>
          <cell r="AN706" t="str">
            <v>滋賀県大津市雄琴3丁目15-26</v>
          </cell>
          <cell r="BD706" t="str">
            <v>ｶﾜｼﾀ ﾖｳｺ</v>
          </cell>
          <cell r="BE706" t="str">
            <v>川下　陽子</v>
          </cell>
          <cell r="BH706">
            <v>32266</v>
          </cell>
          <cell r="BI706">
            <v>30</v>
          </cell>
          <cell r="BJ706" t="str">
            <v>女性</v>
          </cell>
        </row>
        <row r="707">
          <cell r="A707" t="str">
            <v>UU0634</v>
          </cell>
          <cell r="C707">
            <v>43458</v>
          </cell>
          <cell r="E707" t="str">
            <v>新規</v>
          </cell>
          <cell r="V707" t="b">
            <v>1</v>
          </cell>
          <cell r="W707" t="str">
            <v>ﾒﾅｰﾄﾞｹｼｮｳﾋﾝ ｵｵﾂｲﾏｶﾀﾀﾀﾞｲｺｳﾃﾝ</v>
          </cell>
          <cell r="X707" t="str">
            <v>メナード化粧品　大津今堅田代行店</v>
          </cell>
          <cell r="Y707" t="str">
            <v>ﾅｶｶﾞﾜ ﾂｶｻ</v>
          </cell>
          <cell r="Z707" t="str">
            <v>仲川　つかさ</v>
          </cell>
          <cell r="AA707" t="str">
            <v/>
          </cell>
          <cell r="AB707">
            <v>32</v>
          </cell>
          <cell r="AC707" t="str">
            <v>化粧品、化粧用具</v>
          </cell>
          <cell r="AD707">
            <v>3</v>
          </cell>
          <cell r="AE707" t="str">
            <v>健康食品</v>
          </cell>
          <cell r="AF707">
            <v>23</v>
          </cell>
          <cell r="AG707" t="str">
            <v>紳士下着、婦人下着</v>
          </cell>
          <cell r="AH707">
            <v>26</v>
          </cell>
          <cell r="AI707" t="str">
            <v>アクセサリー、貴金属</v>
          </cell>
          <cell r="AK707" t="str">
            <v/>
          </cell>
          <cell r="AL707" t="str">
            <v>090-9878-1001</v>
          </cell>
          <cell r="AM707" t="str">
            <v>520-0241</v>
          </cell>
          <cell r="AN707" t="str">
            <v>滋賀県大津市今堅田1丁目18-29</v>
          </cell>
          <cell r="BD707" t="str">
            <v>ﾅｶｶﾞﾜ ﾂｶｻ</v>
          </cell>
          <cell r="BE707" t="str">
            <v>仲川　つかさ</v>
          </cell>
          <cell r="BH707">
            <v>33793</v>
          </cell>
          <cell r="BI707">
            <v>26</v>
          </cell>
          <cell r="BJ707" t="str">
            <v>女性</v>
          </cell>
        </row>
        <row r="708">
          <cell r="A708" t="str">
            <v>UU0635</v>
          </cell>
          <cell r="C708">
            <v>43461</v>
          </cell>
          <cell r="E708" t="str">
            <v>新規</v>
          </cell>
          <cell r="V708" t="b">
            <v>1</v>
          </cell>
          <cell r="W708" t="str">
            <v>ｶﾌﾞｼｷｶﾞｲｼｬ ｴﾑｴｽｴﾅｼﾞｰ</v>
          </cell>
          <cell r="X708" t="str">
            <v>株式会社MSエナジー</v>
          </cell>
          <cell r="Y708" t="str">
            <v>ﾐﾀﾆ ﾘｮｳﾀ</v>
          </cell>
          <cell r="Z708" t="str">
            <v>三谷　龍太</v>
          </cell>
          <cell r="AA708" t="str">
            <v>1160001020641</v>
          </cell>
          <cell r="AB708">
            <v>17</v>
          </cell>
          <cell r="AC708" t="str">
            <v>電気</v>
          </cell>
          <cell r="AD708">
            <v>2</v>
          </cell>
          <cell r="AE708" t="str">
            <v>飲料、酒類</v>
          </cell>
          <cell r="AG708" t="str">
            <v/>
          </cell>
          <cell r="AI708" t="str">
            <v/>
          </cell>
          <cell r="AK708" t="str">
            <v/>
          </cell>
          <cell r="AL708" t="str">
            <v>077-548-6718</v>
          </cell>
          <cell r="AM708" t="str">
            <v>525-0071</v>
          </cell>
          <cell r="AN708" t="str">
            <v>滋賀県草津市南笠東1丁目14-36</v>
          </cell>
          <cell r="BD708" t="str">
            <v>ﾐﾀﾆ ﾘｮｳﾀ</v>
          </cell>
          <cell r="BE708" t="str">
            <v>三谷　龍太</v>
          </cell>
          <cell r="BF708" t="str">
            <v>代表取締役</v>
          </cell>
          <cell r="BH708">
            <v>26197</v>
          </cell>
          <cell r="BI708">
            <v>47</v>
          </cell>
          <cell r="BJ708" t="str">
            <v>男</v>
          </cell>
        </row>
        <row r="709">
          <cell r="A709" t="str">
            <v>UU0636</v>
          </cell>
          <cell r="C709">
            <v>43449</v>
          </cell>
          <cell r="E709" t="str">
            <v>新規</v>
          </cell>
          <cell r="V709" t="b">
            <v>1</v>
          </cell>
          <cell r="W709" t="str">
            <v>ﾒﾅｰﾄﾞｹｼｮｳﾋﾝ ｺｳｶﾜﾀﾀﾞｲｺｳﾃﾝ</v>
          </cell>
          <cell r="X709" t="str">
            <v>メナード化粧品　甲賀和田代行店</v>
          </cell>
          <cell r="Y709" t="str">
            <v>ｸﾏｶﾞｲ ｻﾁﾖ</v>
          </cell>
          <cell r="Z709" t="str">
            <v>熊谷　幸代</v>
          </cell>
          <cell r="AA709" t="str">
            <v/>
          </cell>
          <cell r="AB709">
            <v>32</v>
          </cell>
          <cell r="AC709" t="str">
            <v>化粧品、化粧用具</v>
          </cell>
          <cell r="AD709">
            <v>3</v>
          </cell>
          <cell r="AE709" t="str">
            <v>健康食品</v>
          </cell>
          <cell r="AF709">
            <v>23</v>
          </cell>
          <cell r="AG709" t="str">
            <v>紳士下着、婦人下着</v>
          </cell>
          <cell r="AH709">
            <v>26</v>
          </cell>
          <cell r="AI709" t="str">
            <v>アクセサリー、貴金属</v>
          </cell>
          <cell r="AK709" t="str">
            <v/>
          </cell>
          <cell r="AL709" t="str">
            <v>090-5977-7946</v>
          </cell>
          <cell r="AM709" t="str">
            <v>520-3422</v>
          </cell>
          <cell r="AN709" t="str">
            <v>滋賀県甲賀市甲賀町和田64番地4</v>
          </cell>
          <cell r="BD709" t="str">
            <v>ｸﾏｶﾞｲ ｻﾁﾖ</v>
          </cell>
          <cell r="BE709" t="str">
            <v>熊谷　幸代</v>
          </cell>
          <cell r="BH709">
            <v>24952</v>
          </cell>
          <cell r="BI709">
            <v>50</v>
          </cell>
          <cell r="BJ709" t="str">
            <v>女性</v>
          </cell>
        </row>
        <row r="710">
          <cell r="A710" t="str">
            <v>UH0063</v>
          </cell>
          <cell r="C710">
            <v>43462</v>
          </cell>
          <cell r="E710" t="str">
            <v>変更</v>
          </cell>
          <cell r="V710" t="b">
            <v>1</v>
          </cell>
          <cell r="W710" t="str">
            <v>ｶﾌﾞｼｷｶﾞｲｼｬ ｺｺｳｽｶｲ</v>
          </cell>
          <cell r="X710" t="str">
            <v>株式会社　湖光スカイ</v>
          </cell>
          <cell r="Y710" t="str">
            <v>ﾔﾏｻﾞｷ ﾖｳｺ</v>
          </cell>
          <cell r="Z710" t="str">
            <v>山﨑　陽子</v>
          </cell>
          <cell r="AA710" t="str">
            <v>9160001004554</v>
          </cell>
          <cell r="AC710" t="str">
            <v/>
          </cell>
          <cell r="AE710" t="str">
            <v/>
          </cell>
          <cell r="AG710" t="str">
            <v/>
          </cell>
          <cell r="AI710" t="str">
            <v/>
          </cell>
          <cell r="AK710" t="str">
            <v/>
          </cell>
          <cell r="AM710" t="str">
            <v>520-2102</v>
          </cell>
          <cell r="AN710" t="str">
            <v>大津市松ヶ丘6丁目4-1</v>
          </cell>
          <cell r="BD710" t="str">
            <v>ﾔﾏｻﾞｷ ﾖｳｺ</v>
          </cell>
          <cell r="BE710" t="str">
            <v>山﨑　陽子</v>
          </cell>
          <cell r="BF710" t="str">
            <v>代表取締役</v>
          </cell>
          <cell r="BH710">
            <v>28861</v>
          </cell>
          <cell r="BI710">
            <v>39</v>
          </cell>
          <cell r="BJ710" t="str">
            <v>女性</v>
          </cell>
        </row>
        <row r="711">
          <cell r="A711" t="str">
            <v>UH0064</v>
          </cell>
          <cell r="C711">
            <v>43452</v>
          </cell>
          <cell r="E711" t="str">
            <v>変更</v>
          </cell>
          <cell r="W711" t="str">
            <v>ﾒｯﾄﾗｲﾌｾｲﾒｲﾎｹﾝｶﾌﾞｼｷｶﾞｲｼｬ</v>
          </cell>
          <cell r="X711" t="str">
            <v>メットライフ生命保険株式会社</v>
          </cell>
          <cell r="Y711" t="str">
            <v>ﾔﾏｸﾞﾁ ｺｳｲﾁﾛｳ</v>
          </cell>
          <cell r="Z711" t="str">
            <v>山口　浩一郎</v>
          </cell>
          <cell r="AC711" t="str">
            <v/>
          </cell>
          <cell r="AE711" t="str">
            <v/>
          </cell>
          <cell r="AG711" t="str">
            <v/>
          </cell>
          <cell r="AI711" t="str">
            <v/>
          </cell>
          <cell r="AK711" t="str">
            <v/>
          </cell>
        </row>
        <row r="712">
          <cell r="A712" t="str">
            <v>UU0637</v>
          </cell>
          <cell r="C712">
            <v>43476</v>
          </cell>
          <cell r="E712" t="str">
            <v>新規</v>
          </cell>
          <cell r="V712" t="b">
            <v>1</v>
          </cell>
          <cell r="W712" t="str">
            <v>ｶﾌﾞｼｷｶｲｼｬｵﾝﾃｯｸｽｲｰ</v>
          </cell>
          <cell r="X712" t="str">
            <v>株式会社オンテックスe</v>
          </cell>
          <cell r="Y712" t="str">
            <v>ｵｻﾞｻ ﾄﾓﾔ</v>
          </cell>
          <cell r="Z712" t="str">
            <v>小笹　公也</v>
          </cell>
          <cell r="AA712" t="str">
            <v>8120001211535</v>
          </cell>
          <cell r="AB712">
            <v>66</v>
          </cell>
          <cell r="AC712" t="str">
            <v>工事・建築・リフォームサービス</v>
          </cell>
          <cell r="AE712" t="str">
            <v/>
          </cell>
          <cell r="AG712" t="str">
            <v/>
          </cell>
          <cell r="AI712" t="str">
            <v/>
          </cell>
          <cell r="AK712" t="str">
            <v/>
          </cell>
          <cell r="AL712" t="str">
            <v>06-6634-1116(お客様相談室：0120-84-6363)</v>
          </cell>
          <cell r="AM712" t="str">
            <v>556-0017</v>
          </cell>
          <cell r="AN712" t="str">
            <v>大阪府大阪市浪速区湊町2-2-45</v>
          </cell>
          <cell r="BD712" t="str">
            <v>ｵｻﾞｻ ﾄﾓﾔ</v>
          </cell>
          <cell r="BE712" t="str">
            <v>小笹　公也</v>
          </cell>
          <cell r="BF712" t="str">
            <v>代表取締役</v>
          </cell>
          <cell r="BH712">
            <v>23102</v>
          </cell>
          <cell r="BI712">
            <v>55</v>
          </cell>
          <cell r="BJ712" t="str">
            <v>男性</v>
          </cell>
        </row>
        <row r="713">
          <cell r="A713" t="str">
            <v>UU0638</v>
          </cell>
          <cell r="C713">
            <v>43473</v>
          </cell>
          <cell r="E713" t="str">
            <v>新規</v>
          </cell>
          <cell r="V713" t="b">
            <v>1</v>
          </cell>
          <cell r="W713" t="str">
            <v>ﾒﾅｰﾄﾞｹｼｮｳﾋﾝ ｶﾗｻｷｻﾝﾁｮｳﾒﾀﾞｲｺｳﾃﾝ</v>
          </cell>
          <cell r="X713" t="str">
            <v>メナード化粧品　唐崎三丁目代行店</v>
          </cell>
          <cell r="Y713" t="str">
            <v>ﾓﾘﾓﾄ ｻｵﾘ</v>
          </cell>
          <cell r="Z713" t="str">
            <v>森本　早織</v>
          </cell>
          <cell r="AA713" t="str">
            <v/>
          </cell>
          <cell r="AB713">
            <v>32</v>
          </cell>
          <cell r="AC713" t="str">
            <v>化粧品、化粧用具</v>
          </cell>
          <cell r="AD713">
            <v>3</v>
          </cell>
          <cell r="AE713" t="str">
            <v>健康食品</v>
          </cell>
          <cell r="AF713">
            <v>23</v>
          </cell>
          <cell r="AG713" t="str">
            <v>紳士下着、婦人下着</v>
          </cell>
          <cell r="AH713">
            <v>26</v>
          </cell>
          <cell r="AI713" t="str">
            <v>アクセサリー、貴金属</v>
          </cell>
          <cell r="AK713" t="str">
            <v/>
          </cell>
          <cell r="AL713" t="str">
            <v>090-9271-0044</v>
          </cell>
          <cell r="AM713" t="str">
            <v>520-0106</v>
          </cell>
          <cell r="AN713" t="str">
            <v>滋賀県大津市唐崎三丁目13-D-503</v>
          </cell>
          <cell r="BD713" t="str">
            <v>ﾓﾘﾓﾄ ｻｵﾘ</v>
          </cell>
          <cell r="BE713" t="str">
            <v>森本　早織</v>
          </cell>
          <cell r="BH713">
            <v>31478</v>
          </cell>
          <cell r="BI713">
            <v>32</v>
          </cell>
          <cell r="BJ713" t="str">
            <v>女性</v>
          </cell>
        </row>
        <row r="714">
          <cell r="A714" t="str">
            <v>UH0065</v>
          </cell>
          <cell r="C714">
            <v>43457</v>
          </cell>
          <cell r="E714" t="str">
            <v>変更</v>
          </cell>
          <cell r="W714" t="str">
            <v>ﾒﾅｰﾄﾞｹｼｮｳﾋﾝ ﾕﾒﾐｽﾞｶﾀﾞｲｺｳﾃﾝ</v>
          </cell>
          <cell r="X714" t="str">
            <v>メナード化粧品　夢みずか代行店</v>
          </cell>
          <cell r="Y714" t="str">
            <v>ｶﾄｳ ﾋﾛｴ</v>
          </cell>
          <cell r="Z714" t="str">
            <v>加藤　弘恵</v>
          </cell>
          <cell r="AA714" t="str">
            <v/>
          </cell>
          <cell r="AC714" t="str">
            <v/>
          </cell>
          <cell r="AE714" t="str">
            <v/>
          </cell>
          <cell r="AG714" t="str">
            <v/>
          </cell>
          <cell r="AI714" t="str">
            <v/>
          </cell>
          <cell r="AK714" t="str">
            <v/>
          </cell>
          <cell r="AM714" t="str">
            <v>520-0106</v>
          </cell>
          <cell r="AN714" t="str">
            <v>滋賀県大津市唐崎四丁目13-26</v>
          </cell>
        </row>
        <row r="715">
          <cell r="A715" t="str">
            <v>UU0639</v>
          </cell>
          <cell r="C715">
            <v>43482</v>
          </cell>
          <cell r="E715" t="str">
            <v>新規</v>
          </cell>
          <cell r="V715" t="b">
            <v>1</v>
          </cell>
          <cell r="W715" t="str">
            <v>ﾒﾅｰﾄﾞｹｼｮｳﾋﾝ ｵｵﾂﾐｾﾀﾞｲｺｳﾃﾝ</v>
          </cell>
          <cell r="X715" t="str">
            <v>メナード化粧品　大津見世代行店</v>
          </cell>
          <cell r="Y715" t="str">
            <v>ｺｼﾞﾏ ﾕｳﾀﾞｲ</v>
          </cell>
          <cell r="Z715" t="str">
            <v>小島　裕大</v>
          </cell>
          <cell r="AA715" t="str">
            <v/>
          </cell>
          <cell r="AB715">
            <v>32</v>
          </cell>
          <cell r="AC715" t="str">
            <v>化粧品、化粧用具</v>
          </cell>
          <cell r="AD715">
            <v>3</v>
          </cell>
          <cell r="AE715" t="str">
            <v>健康食品</v>
          </cell>
          <cell r="AF715">
            <v>23</v>
          </cell>
          <cell r="AG715" t="str">
            <v>紳士下着、婦人下着</v>
          </cell>
          <cell r="AH715">
            <v>26</v>
          </cell>
          <cell r="AI715" t="str">
            <v>アクセサリー、貴金属</v>
          </cell>
          <cell r="AK715" t="str">
            <v/>
          </cell>
          <cell r="AL715" t="str">
            <v>090-6676-1712</v>
          </cell>
          <cell r="AM715" t="str">
            <v>520-0004</v>
          </cell>
          <cell r="AN715" t="str">
            <v>滋賀県大津市見世二丁目十八番一号</v>
          </cell>
          <cell r="BD715" t="str">
            <v>ｺｼﾞﾏ ﾕｳﾀﾞｲ</v>
          </cell>
          <cell r="BE715" t="str">
            <v>小島　裕大</v>
          </cell>
          <cell r="BH715">
            <v>34320</v>
          </cell>
          <cell r="BI715">
            <v>25</v>
          </cell>
          <cell r="BJ715" t="str">
            <v>男性</v>
          </cell>
        </row>
        <row r="716">
          <cell r="A716" t="str">
            <v>UH0066</v>
          </cell>
          <cell r="C716">
            <v>43488</v>
          </cell>
          <cell r="E716" t="str">
            <v>変更</v>
          </cell>
          <cell r="K716" t="b">
            <v>1</v>
          </cell>
          <cell r="W716" t="str">
            <v>ｶﾌﾞｼｷｶﾞｲｼｬ ｶﾝﾃﾞﾝｾｷｭﾘﾃｨ･ｵﾌﾞ･ｿｻｲｴﾃｨ</v>
          </cell>
          <cell r="X716" t="str">
            <v>株式会社　関電セキュリティ・オブ・ソサイエティ</v>
          </cell>
          <cell r="Y716" t="str">
            <v>ｸｻｶﾍﾞ ｲｻｵ</v>
          </cell>
          <cell r="Z716" t="str">
            <v>日下部　功</v>
          </cell>
          <cell r="AA716" t="str">
            <v/>
          </cell>
          <cell r="AC716" t="str">
            <v/>
          </cell>
          <cell r="AE716" t="str">
            <v/>
          </cell>
          <cell r="AG716" t="str">
            <v/>
          </cell>
          <cell r="AI716" t="str">
            <v/>
          </cell>
          <cell r="AK716" t="str">
            <v/>
          </cell>
        </row>
        <row r="717">
          <cell r="A717" t="str">
            <v>UH0067</v>
          </cell>
          <cell r="C717">
            <v>43497</v>
          </cell>
          <cell r="E717" t="str">
            <v>変更</v>
          </cell>
          <cell r="W717" t="str">
            <v>ﾒｯﾄﾗｲﾌｾｲﾒｲﾎｹﾝｶﾌﾞｼｷｶﾞｲｼｬ</v>
          </cell>
          <cell r="X717" t="str">
            <v>メットライフ生命保険株式会社</v>
          </cell>
          <cell r="Y717" t="str">
            <v>ｴﾘｯｸ･ｸﾗﾌｪｲﾝ</v>
          </cell>
          <cell r="Z717" t="str">
            <v>エリック・クラフェイン</v>
          </cell>
          <cell r="AA717" t="str">
            <v/>
          </cell>
          <cell r="AC717" t="str">
            <v/>
          </cell>
          <cell r="AE717" t="str">
            <v/>
          </cell>
          <cell r="AG717" t="str">
            <v/>
          </cell>
          <cell r="AI717" t="str">
            <v/>
          </cell>
          <cell r="AK717" t="str">
            <v/>
          </cell>
        </row>
        <row r="718">
          <cell r="A718" t="str">
            <v>UU0640</v>
          </cell>
          <cell r="C718">
            <v>43515</v>
          </cell>
          <cell r="E718" t="str">
            <v>新規</v>
          </cell>
          <cell r="K718" t="b">
            <v>1</v>
          </cell>
          <cell r="W718" t="str">
            <v>ｳｴﾀﾞｻﾝｷﾞｮｳｶﾌﾞｼｷｶﾞｲｼｬ</v>
          </cell>
          <cell r="X718" t="str">
            <v>上田産業株式会社</v>
          </cell>
          <cell r="Y718" t="str">
            <v>ﾀﾞｲﾋｮｳﾄﾘｼﾏﾘﾔｸ ｳｴﾀﾞ ﾀｶｼ</v>
          </cell>
          <cell r="Z718" t="str">
            <v>代表取締役　上田　崇司</v>
          </cell>
          <cell r="AA718" t="str">
            <v>7160001015545</v>
          </cell>
          <cell r="AB718">
            <v>66</v>
          </cell>
          <cell r="AC718" t="str">
            <v>工事・建築・リフォームサービス</v>
          </cell>
          <cell r="AE718" t="str">
            <v/>
          </cell>
          <cell r="AG718" t="str">
            <v/>
          </cell>
          <cell r="AI718" t="str">
            <v/>
          </cell>
          <cell r="AK718" t="str">
            <v/>
          </cell>
          <cell r="AL718" t="str">
            <v>077-587-0081</v>
          </cell>
          <cell r="AM718" t="str">
            <v>520-2304</v>
          </cell>
          <cell r="AN718" t="str">
            <v>滋賀県野洲市永原1093番地</v>
          </cell>
        </row>
        <row r="719">
          <cell r="A719" t="str">
            <v>UU0641</v>
          </cell>
          <cell r="C719">
            <v>43527</v>
          </cell>
          <cell r="E719" t="str">
            <v>新規</v>
          </cell>
          <cell r="V719" t="b">
            <v>1</v>
          </cell>
          <cell r="W719" t="str">
            <v>ﾒﾅｰﾄﾞｹｼｮｳﾋﾝ　ﾐﾅﾐｻﾝﾉｳﾀﾞｲｺｳﾃﾝ</v>
          </cell>
          <cell r="X719" t="str">
            <v>メナード化粧品　南山王代行店</v>
          </cell>
          <cell r="Y719" t="str">
            <v>ﾔﾏﾊﾗ　ﾀｶｴ</v>
          </cell>
          <cell r="Z719" t="str">
            <v>山原　高栄</v>
          </cell>
          <cell r="AA719" t="str">
            <v/>
          </cell>
          <cell r="AB719">
            <v>32</v>
          </cell>
          <cell r="AC719" t="str">
            <v>化粧品、化粧用具</v>
          </cell>
          <cell r="AD719">
            <v>3</v>
          </cell>
          <cell r="AE719" t="str">
            <v>健康食品</v>
          </cell>
          <cell r="AF719">
            <v>23</v>
          </cell>
          <cell r="AG719" t="str">
            <v>紳士下着、婦人下着</v>
          </cell>
          <cell r="AH719">
            <v>26</v>
          </cell>
          <cell r="AI719" t="str">
            <v>アクセサリー、貴金属</v>
          </cell>
          <cell r="AK719" t="str">
            <v/>
          </cell>
          <cell r="AL719" t="str">
            <v>075-681-0793</v>
          </cell>
          <cell r="AM719" t="str">
            <v>601-8011</v>
          </cell>
          <cell r="AN719" t="str">
            <v>京都市南区東九条南山王町35</v>
          </cell>
          <cell r="BD719" t="str">
            <v>ﾔﾏﾊﾗ　ﾀｶｴ</v>
          </cell>
          <cell r="BE719" t="str">
            <v>山原　高栄</v>
          </cell>
          <cell r="BH719">
            <v>17706</v>
          </cell>
          <cell r="BJ719" t="str">
            <v>女性</v>
          </cell>
        </row>
        <row r="720">
          <cell r="A720" t="str">
            <v>UU0642</v>
          </cell>
          <cell r="C720">
            <v>43531</v>
          </cell>
          <cell r="E720" t="str">
            <v>新規</v>
          </cell>
          <cell r="O720" t="b">
            <v>1</v>
          </cell>
          <cell r="W720" t="str">
            <v>ｺｰﾌｸｴｺｿﾘｭｰｼｮﾝｶﾌﾞｼｷｶﾞｲｼｬ</v>
          </cell>
          <cell r="X720" t="str">
            <v>コーフクエコソリューション株式会社</v>
          </cell>
          <cell r="Y720" t="str">
            <v>ｲｼﾊﾞｼ　ﾔｽﾄｼ</v>
          </cell>
          <cell r="Z720" t="str">
            <v>石橋　鎮迅</v>
          </cell>
          <cell r="AA720" t="str">
            <v>9130001062373</v>
          </cell>
          <cell r="AB720">
            <v>57</v>
          </cell>
          <cell r="AC720" t="str">
            <v>空調・冷暖房・給湯設備</v>
          </cell>
          <cell r="AD720">
            <v>66</v>
          </cell>
          <cell r="AE720" t="str">
            <v>工事・建築・リフォームサービス</v>
          </cell>
          <cell r="AG720" t="str">
            <v/>
          </cell>
          <cell r="AI720" t="str">
            <v/>
          </cell>
          <cell r="AK720" t="str">
            <v/>
          </cell>
          <cell r="AL720" t="str">
            <v>0774-28-2800</v>
          </cell>
          <cell r="AM720" t="str">
            <v>610-0013</v>
          </cell>
          <cell r="AN720" t="str">
            <v>京都府宇治市莵道車田33-1</v>
          </cell>
        </row>
        <row r="721">
          <cell r="A721" t="str">
            <v>UH0068</v>
          </cell>
          <cell r="C721">
            <v>43531</v>
          </cell>
          <cell r="D721">
            <v>42998</v>
          </cell>
          <cell r="E721" t="str">
            <v>変更</v>
          </cell>
          <cell r="G721" t="str">
            <v>新規　平成29年9月20日</v>
          </cell>
          <cell r="U721" t="b">
            <v>1</v>
          </cell>
          <cell r="W721" t="str">
            <v>ﾀｲﾖｳｾｲﾒｲﾎｹﾝｶﾌﾞｼｷｶﾞｲｼｬ</v>
          </cell>
          <cell r="X721" t="str">
            <v>太陽生命保険株式会社</v>
          </cell>
          <cell r="Y721" t="str">
            <v>ｿｴｼﾞﾏ　ﾅｵｷ</v>
          </cell>
          <cell r="Z721" t="str">
            <v>副島　直樹</v>
          </cell>
          <cell r="AA721" t="str">
            <v>1010401063692</v>
          </cell>
          <cell r="AB721">
            <v>69</v>
          </cell>
          <cell r="AC721" t="str">
            <v>生命保険</v>
          </cell>
          <cell r="AE721" t="str">
            <v/>
          </cell>
          <cell r="AG721" t="str">
            <v/>
          </cell>
          <cell r="AI721" t="str">
            <v/>
          </cell>
          <cell r="AK721" t="str">
            <v/>
          </cell>
          <cell r="AL721" t="str">
            <v>03-3272-6211(お客様サービスセンター：0120-97-2111)</v>
          </cell>
          <cell r="AM721" t="str">
            <v>103-6031</v>
          </cell>
          <cell r="AN721" t="str">
            <v>東京都中央区日本橋2-7-1</v>
          </cell>
        </row>
        <row r="722">
          <cell r="A722" t="str">
            <v>UH0069</v>
          </cell>
          <cell r="C722">
            <v>43539</v>
          </cell>
          <cell r="D722">
            <v>42790</v>
          </cell>
          <cell r="E722" t="str">
            <v>変更</v>
          </cell>
          <cell r="G722" t="str">
            <v>新規　平成29年2月24日</v>
          </cell>
          <cell r="V722" t="b">
            <v>1</v>
          </cell>
          <cell r="W722" t="str">
            <v>ｶﾌﾞｼｷｶﾞｲｼｬ ｻｲｽﾞﾃﾞｻﾞｲﾝ</v>
          </cell>
          <cell r="X722" t="str">
            <v>株式会社　SizeDesign</v>
          </cell>
          <cell r="Y722" t="str">
            <v>ｽﾅﾓﾄ ｶｽﾞﾔ</v>
          </cell>
          <cell r="Z722" t="str">
            <v>砂本　一也</v>
          </cell>
          <cell r="AA722" t="str">
            <v>6010001096254</v>
          </cell>
          <cell r="AB722">
            <v>2</v>
          </cell>
          <cell r="AC722" t="str">
            <v>飲料、酒類</v>
          </cell>
          <cell r="AD722">
            <v>3</v>
          </cell>
          <cell r="AE722" t="str">
            <v>健康食品</v>
          </cell>
          <cell r="AG722" t="str">
            <v/>
          </cell>
          <cell r="AI722" t="str">
            <v/>
          </cell>
          <cell r="AK722" t="str">
            <v/>
          </cell>
          <cell r="AL722" t="str">
            <v>050-3187-8882</v>
          </cell>
          <cell r="AM722" t="str">
            <v>113-0021</v>
          </cell>
          <cell r="AN722" t="str">
            <v>東京都文京区本駒込2-29-24　ｸﾞﾛｰﾌﾞﾋﾞﾙ</v>
          </cell>
          <cell r="BD722" t="str">
            <v>ｽﾅﾓﾄ ｶｽﾞﾔ</v>
          </cell>
          <cell r="BE722" t="str">
            <v>砂本　一也</v>
          </cell>
          <cell r="BF722" t="str">
            <v>代表取締役</v>
          </cell>
          <cell r="BH722">
            <v>25873</v>
          </cell>
          <cell r="BJ722" t="str">
            <v>男性</v>
          </cell>
          <cell r="BK722" t="str">
            <v>ｻﾄｳ　ｶｽﾞﾋｺ</v>
          </cell>
          <cell r="BL722" t="str">
            <v>佐藤　和彦</v>
          </cell>
          <cell r="BM722" t="str">
            <v>取締役</v>
          </cell>
          <cell r="BO722">
            <v>21159</v>
          </cell>
          <cell r="BQ722" t="str">
            <v>男性</v>
          </cell>
          <cell r="BR722" t="str">
            <v>ﾇﾏｻﾞｷ　ﾉﾌﾞﾕｷ</v>
          </cell>
          <cell r="BS722" t="str">
            <v>沼崎　信行</v>
          </cell>
          <cell r="BT722" t="str">
            <v>取締役</v>
          </cell>
          <cell r="BV722">
            <v>28702</v>
          </cell>
          <cell r="BX722" t="str">
            <v>男性</v>
          </cell>
        </row>
        <row r="723">
          <cell r="A723" t="str">
            <v>UH0070</v>
          </cell>
          <cell r="C723">
            <v>43556</v>
          </cell>
          <cell r="D723">
            <v>42895</v>
          </cell>
          <cell r="E723" t="str">
            <v>変更</v>
          </cell>
          <cell r="G723" t="str">
            <v>新規　平成29年6月9日
変更　平成30年5月17日</v>
          </cell>
          <cell r="U723" t="b">
            <v>1</v>
          </cell>
          <cell r="W723" t="str">
            <v>ﾀｲｼﾞｭｾｲﾒｲﾎｹﾝｶﾌﾞｼｷｶﾞｲｼｬ</v>
          </cell>
          <cell r="X723" t="str">
            <v>大樹生命保険株式会社</v>
          </cell>
          <cell r="Y723" t="str">
            <v>ﾖｼﾑﾗ ﾄｼﾔ</v>
          </cell>
          <cell r="Z723" t="str">
            <v>吉村　俊哉</v>
          </cell>
          <cell r="AA723" t="str">
            <v>6010001087220</v>
          </cell>
          <cell r="AB723">
            <v>69</v>
          </cell>
          <cell r="AC723" t="str">
            <v>生命保険</v>
          </cell>
          <cell r="AE723" t="str">
            <v/>
          </cell>
          <cell r="AG723" t="str">
            <v/>
          </cell>
          <cell r="AI723" t="str">
            <v/>
          </cell>
          <cell r="AK723" t="str">
            <v/>
          </cell>
          <cell r="AL723" t="str">
            <v>03-6831-8000(お客様サービスセンター：0120-318-766)</v>
          </cell>
          <cell r="AM723" t="str">
            <v>135-8222</v>
          </cell>
          <cell r="AN723" t="str">
            <v>東京都江東区青海1-1-20</v>
          </cell>
        </row>
        <row r="724">
          <cell r="A724" t="str">
            <v>UH0071</v>
          </cell>
          <cell r="C724">
            <v>43579</v>
          </cell>
          <cell r="D724">
            <v>43035</v>
          </cell>
          <cell r="E724" t="str">
            <v>変更</v>
          </cell>
          <cell r="G724" t="str">
            <v>新規　平成29年10月27日</v>
          </cell>
          <cell r="V724" t="b">
            <v>1</v>
          </cell>
          <cell r="W724" t="str">
            <v>ﾒﾅｰドｹｼｮｳﾋﾝ ﾓﾘﾔﾏﾌｹﾀﾞｲｺｳﾃﾝ</v>
          </cell>
          <cell r="X724" t="str">
            <v>メナード化粧品　守山浮気代行店</v>
          </cell>
          <cell r="Y724" t="str">
            <v>ｲﾅﾀﾞ ｼｽﾞｴ</v>
          </cell>
          <cell r="Z724" t="str">
            <v>稲田　靜枝</v>
          </cell>
          <cell r="AA724" t="str">
            <v/>
          </cell>
          <cell r="AB724">
            <v>32</v>
          </cell>
          <cell r="AC724" t="str">
            <v>化粧品、化粧用具</v>
          </cell>
          <cell r="AD724">
            <v>3</v>
          </cell>
          <cell r="AE724" t="str">
            <v>健康食品</v>
          </cell>
          <cell r="AF724">
            <v>23</v>
          </cell>
          <cell r="AG724" t="str">
            <v>紳士下着、婦人下着</v>
          </cell>
          <cell r="AH724">
            <v>26</v>
          </cell>
          <cell r="AI724" t="str">
            <v>アクセサリー、貴金属</v>
          </cell>
          <cell r="AK724" t="str">
            <v/>
          </cell>
          <cell r="AL724" t="str">
            <v>077-581-2251</v>
          </cell>
          <cell r="AM724" t="str">
            <v>524-0032</v>
          </cell>
          <cell r="AN724" t="str">
            <v>滋賀県守山市岡町153-1 守山ﾊﾟｰｸﾎｰﾑｽﾞ701</v>
          </cell>
          <cell r="BD724" t="str">
            <v>ｲﾅﾀﾞ ｼｽﾞｴ</v>
          </cell>
          <cell r="BE724" t="str">
            <v>稲田　靜枝</v>
          </cell>
          <cell r="BH724">
            <v>18476</v>
          </cell>
          <cell r="BJ724" t="str">
            <v>女性</v>
          </cell>
        </row>
        <row r="725">
          <cell r="A725" t="str">
            <v>UH0072</v>
          </cell>
          <cell r="C725">
            <v>43538</v>
          </cell>
          <cell r="D725">
            <v>43035</v>
          </cell>
          <cell r="E725" t="str">
            <v>変更</v>
          </cell>
          <cell r="G725" t="str">
            <v>新規　平成29年10月27日</v>
          </cell>
          <cell r="V725" t="b">
            <v>1</v>
          </cell>
          <cell r="W725" t="str">
            <v>ﾒﾅｰドｹｼｮｳﾋﾝ ﾐﾙﾉﾜﾀﾞｲｺｳﾃﾝ</v>
          </cell>
          <cell r="X725" t="str">
            <v>メナード化粧品　水流の和代行店</v>
          </cell>
          <cell r="Y725" t="str">
            <v>ｳﾒｲ ﾏｻﾖ</v>
          </cell>
          <cell r="Z725" t="str">
            <v>梅井　正代</v>
          </cell>
          <cell r="AA725" t="str">
            <v/>
          </cell>
          <cell r="AB725">
            <v>32</v>
          </cell>
          <cell r="AC725" t="str">
            <v>化粧品、化粧用具</v>
          </cell>
          <cell r="AD725">
            <v>3</v>
          </cell>
          <cell r="AE725" t="str">
            <v>健康食品</v>
          </cell>
          <cell r="AF725">
            <v>23</v>
          </cell>
          <cell r="AG725" t="str">
            <v>紳士下着、婦人下着</v>
          </cell>
          <cell r="AH725">
            <v>26</v>
          </cell>
          <cell r="AI725" t="str">
            <v>アクセサリー、貴金属</v>
          </cell>
          <cell r="AK725" t="str">
            <v/>
          </cell>
          <cell r="AL725" t="str">
            <v>075-644-6793</v>
          </cell>
          <cell r="AM725" t="str">
            <v>607-8126</v>
          </cell>
          <cell r="AN725" t="str">
            <v>京都府京都市山科区大塚元屋敷町43-26</v>
          </cell>
          <cell r="BD725" t="str">
            <v>ｳﾒｲ ﾏｻﾖ</v>
          </cell>
          <cell r="BE725" t="str">
            <v>梅井　正代</v>
          </cell>
          <cell r="BH725">
            <v>26194</v>
          </cell>
          <cell r="BJ725" t="str">
            <v>女性</v>
          </cell>
        </row>
        <row r="726">
          <cell r="A726" t="str">
            <v>UH0073</v>
          </cell>
          <cell r="C726">
            <v>43556</v>
          </cell>
          <cell r="D726">
            <v>42874</v>
          </cell>
          <cell r="E726" t="str">
            <v>変更</v>
          </cell>
          <cell r="G726" t="str">
            <v>新規　平成29年5月19日</v>
          </cell>
          <cell r="U726" t="b">
            <v>1</v>
          </cell>
          <cell r="W726" t="str">
            <v>ﾄｳｷｮｳｶｲｼﾞｮｳﾆﾁﾄﾞｳｶｻｲﾎｹﾝｶﾌﾞｼｷｶﾞｲｼｬ</v>
          </cell>
          <cell r="X726" t="str">
            <v>東京海上日動火災保険株式会社</v>
          </cell>
          <cell r="Y726" t="str">
            <v>ﾋﾛｾ　ｼﾝｲﾁ</v>
          </cell>
          <cell r="Z726" t="str">
            <v>広瀬　伸一</v>
          </cell>
          <cell r="AA726" t="str">
            <v>2010001008824</v>
          </cell>
          <cell r="AB726">
            <v>70</v>
          </cell>
          <cell r="AC726" t="str">
            <v>損害保険</v>
          </cell>
          <cell r="AE726" t="str">
            <v/>
          </cell>
          <cell r="AG726" t="str">
            <v/>
          </cell>
          <cell r="AI726" t="str">
            <v/>
          </cell>
          <cell r="AK726" t="str">
            <v/>
          </cell>
          <cell r="AL726" t="str">
            <v>03-3212-6211（大代表）</v>
          </cell>
          <cell r="AM726" t="str">
            <v>100-8050</v>
          </cell>
          <cell r="AN726" t="str">
            <v>東京都千代田区丸の内1丁目2番1号</v>
          </cell>
        </row>
        <row r="727">
          <cell r="A727" t="str">
            <v>UU0643</v>
          </cell>
          <cell r="C727">
            <v>43557</v>
          </cell>
          <cell r="E727" t="str">
            <v>新規</v>
          </cell>
          <cell r="U727" t="b">
            <v>0</v>
          </cell>
          <cell r="V727" t="b">
            <v>1</v>
          </cell>
          <cell r="W727" t="str">
            <v>ﾍﾞｽﾄﾊｳｽｻｰﾋﾞｽ</v>
          </cell>
          <cell r="X727" t="str">
            <v>ベストハウスサービス</v>
          </cell>
          <cell r="Y727" t="str">
            <v>ｲｼﾀﾞ　ﾌﾄｼ</v>
          </cell>
          <cell r="Z727" t="str">
            <v>石田　太志</v>
          </cell>
          <cell r="AA727" t="str">
            <v/>
          </cell>
          <cell r="AB727">
            <v>5</v>
          </cell>
          <cell r="AC727" t="str">
            <v>食器、台所用品</v>
          </cell>
          <cell r="AD727">
            <v>6</v>
          </cell>
          <cell r="AE727" t="str">
            <v>浄水器等</v>
          </cell>
          <cell r="AF727">
            <v>9</v>
          </cell>
          <cell r="AG727" t="str">
            <v>掃除用具、洗浄剤、ゴミ処理器</v>
          </cell>
          <cell r="AH727">
            <v>66</v>
          </cell>
          <cell r="AI727" t="str">
            <v>工事・建築・リフォームサービス</v>
          </cell>
          <cell r="AJ727">
            <v>89</v>
          </cell>
          <cell r="AK727" t="str">
            <v>家事サービス</v>
          </cell>
          <cell r="AL727" t="str">
            <v>0120-051-160</v>
          </cell>
          <cell r="AM727" t="str">
            <v>592-0012</v>
          </cell>
          <cell r="AN727" t="str">
            <v>大阪府高石市西取石1-16-21</v>
          </cell>
          <cell r="BD727" t="str">
            <v>ｲｼﾀﾞ　ﾌﾄｼ</v>
          </cell>
          <cell r="BE727" t="str">
            <v>石田　太志</v>
          </cell>
          <cell r="BH727">
            <v>28699</v>
          </cell>
          <cell r="BJ727" t="str">
            <v>男</v>
          </cell>
        </row>
        <row r="728">
          <cell r="A728" t="str">
            <v>UH0074</v>
          </cell>
          <cell r="C728">
            <v>43560</v>
          </cell>
          <cell r="D728">
            <v>42726</v>
          </cell>
          <cell r="E728" t="str">
            <v>変更</v>
          </cell>
          <cell r="G728" t="str">
            <v>新規　平成28年12月22日</v>
          </cell>
          <cell r="K728" t="b">
            <v>1</v>
          </cell>
          <cell r="W728" t="str">
            <v>ﾘﾗｲﾄ ｶﾌﾞｼｷｶﾞｲｼｬﾘｱﾙﾀｰｿﾘｭｰｼｮﾝｽﾞ</v>
          </cell>
          <cell r="X728" t="str">
            <v>リライト　株式会社Realtor Solutions</v>
          </cell>
          <cell r="Y728" t="str">
            <v>ｳﾁﾔﾏ　ﾖｼﾕｷ　</v>
          </cell>
          <cell r="Z728" t="str">
            <v>内山　義之</v>
          </cell>
          <cell r="AA728" t="str">
            <v>2160001016325</v>
          </cell>
          <cell r="AB728">
            <v>66</v>
          </cell>
          <cell r="AC728" t="str">
            <v>工事・建築・リフォームサービス</v>
          </cell>
          <cell r="AE728" t="str">
            <v/>
          </cell>
          <cell r="AG728" t="str">
            <v/>
          </cell>
          <cell r="AI728" t="str">
            <v/>
          </cell>
          <cell r="AK728" t="str">
            <v/>
          </cell>
          <cell r="AL728" t="str">
            <v>077-598-6610</v>
          </cell>
          <cell r="AM728" t="str">
            <v>525-0050</v>
          </cell>
          <cell r="AN728" t="str">
            <v>滋賀県草津市南草津2丁目1-7　ラクーンビル1Ｆ</v>
          </cell>
          <cell r="BD728" t="str">
            <v>ｳﾁﾔﾏ ﾖｼﾕｷ</v>
          </cell>
          <cell r="BE728" t="str">
            <v>内山　義之</v>
          </cell>
          <cell r="BF728" t="str">
            <v>代表取締役</v>
          </cell>
          <cell r="BH728">
            <v>30983</v>
          </cell>
          <cell r="BJ728" t="str">
            <v>男</v>
          </cell>
          <cell r="BK728" t="str">
            <v>ﾏｽｷﾞ ﾐﾂﾋﾛ</v>
          </cell>
          <cell r="BL728" t="str">
            <v>馬杉　充宏</v>
          </cell>
          <cell r="BM728" t="str">
            <v>取締役</v>
          </cell>
          <cell r="BO728">
            <v>28253</v>
          </cell>
          <cell r="BQ728" t="str">
            <v>男</v>
          </cell>
        </row>
        <row r="729">
          <cell r="A729" t="str">
            <v>UU0644</v>
          </cell>
          <cell r="C729">
            <v>42922</v>
          </cell>
          <cell r="D729" t="str">
            <v>※※触らない※※
受付番号未取得であったため作成</v>
          </cell>
          <cell r="E729" t="str">
            <v>新規</v>
          </cell>
          <cell r="U729" t="b">
            <v>1</v>
          </cell>
          <cell r="W729" t="str">
            <v>ﾒｲｼﾞﾔｽﾀﾞｾｲﾒｲﾎｹﾝｿｳｺﾞｶｲｼｬ</v>
          </cell>
          <cell r="X729" t="str">
            <v>明治安田生命保険相互会社</v>
          </cell>
          <cell r="Y729" t="str">
            <v>ﾈｷﾞｼ ｱｷｵ</v>
          </cell>
          <cell r="Z729" t="str">
            <v>根岸　秋男</v>
          </cell>
          <cell r="AA729" t="str">
            <v>8010005007932</v>
          </cell>
          <cell r="AB729">
            <v>69</v>
          </cell>
          <cell r="AC729" t="str">
            <v>生命保険</v>
          </cell>
          <cell r="AE729" t="str">
            <v/>
          </cell>
          <cell r="AG729" t="str">
            <v/>
          </cell>
          <cell r="AI729" t="str">
            <v/>
          </cell>
          <cell r="AK729" t="str">
            <v/>
          </cell>
          <cell r="AL729" t="str">
            <v>03-3283-8111(ｺﾐｭﾆｹｰｼｮﾝｾﾝﾀｰ：0120-662-332）</v>
          </cell>
          <cell r="AM729" t="str">
            <v>100-0005</v>
          </cell>
          <cell r="AN729" t="str">
            <v>東京都千代田区丸の内2-1-1 明治安田生命ﾋﾞﾙ</v>
          </cell>
        </row>
        <row r="730">
          <cell r="A730" t="str">
            <v>UU0645</v>
          </cell>
          <cell r="C730">
            <v>43593</v>
          </cell>
          <cell r="E730" t="str">
            <v>新規</v>
          </cell>
          <cell r="V730" t="b">
            <v>1</v>
          </cell>
          <cell r="W730" t="str">
            <v>ﾃﾞｨｰﾙ</v>
          </cell>
          <cell r="X730" t="str">
            <v>deal</v>
          </cell>
          <cell r="Y730" t="str">
            <v>ﾏﾂｲ　ﾕｳﾀ</v>
          </cell>
          <cell r="Z730" t="str">
            <v>松井　佑太</v>
          </cell>
          <cell r="AA730" t="str">
            <v/>
          </cell>
          <cell r="AB730">
            <v>14</v>
          </cell>
          <cell r="AC730" t="str">
            <v>家庭用工具、住宅補修材料</v>
          </cell>
          <cell r="AD730">
            <v>15</v>
          </cell>
          <cell r="AE730" t="str">
            <v>防災・防犯用品、防災・防犯設備</v>
          </cell>
          <cell r="AF730">
            <v>38</v>
          </cell>
          <cell r="AG730" t="str">
            <v>家電製品</v>
          </cell>
          <cell r="AH730">
            <v>56</v>
          </cell>
          <cell r="AI730" t="str">
            <v>住宅構成材</v>
          </cell>
          <cell r="AJ730">
            <v>66</v>
          </cell>
          <cell r="AK730" t="str">
            <v>工事・建築・リフォームサービス</v>
          </cell>
          <cell r="AL730" t="str">
            <v>090-3941-7007</v>
          </cell>
          <cell r="AM730" t="str">
            <v>520-2435</v>
          </cell>
          <cell r="AN730" t="str">
            <v>滋賀県野洲市乙窪450-11</v>
          </cell>
          <cell r="AO730" t="str">
            <v>本店</v>
          </cell>
          <cell r="AP730" t="str">
            <v>090-3941-7007</v>
          </cell>
          <cell r="AQ730" t="str">
            <v>滋賀県野洲市乙窪450-11</v>
          </cell>
          <cell r="BD730" t="str">
            <v>ﾏﾂｲ　ﾕｳﾀ</v>
          </cell>
          <cell r="BE730" t="str">
            <v>松井　佑太</v>
          </cell>
          <cell r="BH730">
            <v>33319</v>
          </cell>
          <cell r="BJ730" t="str">
            <v>男</v>
          </cell>
        </row>
        <row r="731">
          <cell r="A731" t="str">
            <v>UU0646</v>
          </cell>
          <cell r="C731">
            <v>43599</v>
          </cell>
          <cell r="E731" t="str">
            <v>新規</v>
          </cell>
          <cell r="V731" t="b">
            <v>1</v>
          </cell>
          <cell r="W731" t="str">
            <v>ｱｲﾜ</v>
          </cell>
          <cell r="X731" t="str">
            <v>あいわ</v>
          </cell>
          <cell r="Y731" t="str">
            <v>ﾀﾅｶ ﾋﾃﾞｷ</v>
          </cell>
          <cell r="Z731" t="str">
            <v>田中　英喜</v>
          </cell>
          <cell r="AA731" t="str">
            <v/>
          </cell>
          <cell r="AB731">
            <v>3</v>
          </cell>
          <cell r="AC731" t="str">
            <v>健康食品</v>
          </cell>
          <cell r="AD731">
            <v>20</v>
          </cell>
          <cell r="AE731" t="str">
            <v>水</v>
          </cell>
          <cell r="AF731">
            <v>32</v>
          </cell>
          <cell r="AG731" t="str">
            <v>化粧品、化粧用具</v>
          </cell>
          <cell r="AH731">
            <v>44</v>
          </cell>
          <cell r="AI731" t="str">
            <v>スポーツ用品、健康器具</v>
          </cell>
          <cell r="AJ731">
            <v>83</v>
          </cell>
          <cell r="AK731" t="str">
            <v>医療</v>
          </cell>
          <cell r="AL731" t="str">
            <v>077-583-5031</v>
          </cell>
          <cell r="AM731" t="str">
            <v>524-0013</v>
          </cell>
          <cell r="AN731" t="str">
            <v>滋賀県守山市下之郷3-6-40</v>
          </cell>
          <cell r="BD731" t="str">
            <v>ﾀﾅｶ ﾋﾃﾞｷ</v>
          </cell>
          <cell r="BE731" t="str">
            <v>田中　英喜</v>
          </cell>
          <cell r="BH731">
            <v>24428</v>
          </cell>
          <cell r="BJ731" t="str">
            <v>男性</v>
          </cell>
        </row>
        <row r="732">
          <cell r="A732" t="str">
            <v>UH0075</v>
          </cell>
          <cell r="C732">
            <v>43609</v>
          </cell>
          <cell r="D732">
            <v>43035</v>
          </cell>
          <cell r="E732" t="str">
            <v>変更</v>
          </cell>
          <cell r="G732" t="str">
            <v>新規　平成29年10月27日</v>
          </cell>
          <cell r="V732" t="b">
            <v>1</v>
          </cell>
          <cell r="W732" t="str">
            <v>ﾒﾅｰドｹｼｮｳﾋﾝ ｳﾂｸｼｶﾞｵｶﾊﾞﾝﾌﾞｰﾀﾞｲｺｳﾃﾝ</v>
          </cell>
          <cell r="X732" t="str">
            <v>メナード化粧品　美しが丘バンブー代行店</v>
          </cell>
          <cell r="Y732" t="str">
            <v>ｵﾉ ﾅｵﾐ</v>
          </cell>
          <cell r="Z732" t="str">
            <v>小野　直美</v>
          </cell>
          <cell r="AA732" t="str">
            <v/>
          </cell>
          <cell r="AB732">
            <v>32</v>
          </cell>
          <cell r="AC732" t="str">
            <v>化粧品、化粧用具</v>
          </cell>
          <cell r="AD732">
            <v>3</v>
          </cell>
          <cell r="AE732" t="str">
            <v>健康食品</v>
          </cell>
          <cell r="AF732">
            <v>23</v>
          </cell>
          <cell r="AG732" t="str">
            <v>紳士下着、婦人下着</v>
          </cell>
          <cell r="AH732">
            <v>26</v>
          </cell>
          <cell r="AI732" t="str">
            <v>アクセサリー、貴金属</v>
          </cell>
          <cell r="AK732" t="str">
            <v/>
          </cell>
          <cell r="AL732" t="str">
            <v>080-3787-8076</v>
          </cell>
          <cell r="AM732" t="str">
            <v>569-1111</v>
          </cell>
          <cell r="AN732" t="str">
            <v>大阪府高槻市美しが丘1-10-28</v>
          </cell>
          <cell r="BD732" t="str">
            <v>ｵﾉ ﾅｵﾐ</v>
          </cell>
          <cell r="BE732" t="str">
            <v>小野　直美</v>
          </cell>
          <cell r="BH732">
            <v>25989</v>
          </cell>
          <cell r="BJ732" t="str">
            <v>女性</v>
          </cell>
        </row>
        <row r="733">
          <cell r="A733" t="str">
            <v>UU0647</v>
          </cell>
          <cell r="C733">
            <v>43612</v>
          </cell>
          <cell r="E733" t="str">
            <v>新規</v>
          </cell>
          <cell r="V733" t="b">
            <v>1</v>
          </cell>
          <cell r="W733" t="str">
            <v>ｶﾌﾞｼｷｶﾞｲｼｬ ﾖﾝﾛｸ</v>
          </cell>
          <cell r="X733" t="str">
            <v>株式会社　よんろく</v>
          </cell>
          <cell r="Y733" t="str">
            <v>ﾀｶﾐ ｼﾛｳ</v>
          </cell>
          <cell r="Z733" t="str">
            <v>高見　史朗</v>
          </cell>
          <cell r="AA733" t="str">
            <v>1180001135413</v>
          </cell>
          <cell r="AB733">
            <v>77</v>
          </cell>
          <cell r="AC733" t="str">
            <v>学習塾、家庭教師等</v>
          </cell>
          <cell r="AD733">
            <v>39</v>
          </cell>
          <cell r="AE733" t="str">
            <v>学習用教材、語学教材、教科書等</v>
          </cell>
          <cell r="AG733" t="str">
            <v/>
          </cell>
          <cell r="AI733" t="str">
            <v/>
          </cell>
          <cell r="AK733" t="str">
            <v/>
          </cell>
          <cell r="AL733" t="str">
            <v>052-856-4102</v>
          </cell>
          <cell r="AM733" t="str">
            <v>450-0002</v>
          </cell>
          <cell r="AN733" t="str">
            <v>愛知県名古屋市中村区名駅3-9-13 MKﾋﾞﾙ302</v>
          </cell>
          <cell r="BD733" t="str">
            <v>ﾀｶﾐ ｼﾛｳ</v>
          </cell>
          <cell r="BE733" t="str">
            <v>高見　史朗</v>
          </cell>
          <cell r="BF733" t="str">
            <v>代表取締役</v>
          </cell>
          <cell r="BH733">
            <v>30952</v>
          </cell>
          <cell r="BJ733" t="str">
            <v>男性</v>
          </cell>
        </row>
        <row r="734">
          <cell r="A734" t="str">
            <v>UU0648</v>
          </cell>
          <cell r="C734">
            <v>43615</v>
          </cell>
          <cell r="E734" t="str">
            <v>新規</v>
          </cell>
          <cell r="V734" t="b">
            <v>1</v>
          </cell>
          <cell r="W734" t="str">
            <v>ﾒﾅｰﾄﾞｹｼｮｳﾋﾝ　ｺｳﾅﾝｺｳｼﾝﾀﾞｲｺｳﾃﾝ</v>
          </cell>
          <cell r="X734" t="str">
            <v>メナード化粧品　甲南耕心代行店</v>
          </cell>
          <cell r="Y734" t="str">
            <v>ｻｻﾉ　ﾕｶ</v>
          </cell>
          <cell r="Z734" t="str">
            <v>笹野　有香</v>
          </cell>
          <cell r="AA734" t="str">
            <v/>
          </cell>
          <cell r="AB734">
            <v>32</v>
          </cell>
          <cell r="AC734" t="str">
            <v>化粧品、化粧用具</v>
          </cell>
          <cell r="AD734">
            <v>3</v>
          </cell>
          <cell r="AE734" t="str">
            <v>健康食品</v>
          </cell>
          <cell r="AF734">
            <v>23</v>
          </cell>
          <cell r="AG734" t="str">
            <v>紳士下着、婦人下着</v>
          </cell>
          <cell r="AH734">
            <v>26</v>
          </cell>
          <cell r="AI734" t="str">
            <v>アクセサリー、貴金属</v>
          </cell>
          <cell r="AK734" t="str">
            <v/>
          </cell>
          <cell r="AL734" t="str">
            <v>090-7357-4159</v>
          </cell>
          <cell r="AM734" t="str">
            <v>520-3326</v>
          </cell>
          <cell r="AN734" t="str">
            <v>甲賀市甲南町耕心3丁目1035-226</v>
          </cell>
          <cell r="BD734" t="str">
            <v>ｻｻﾉ　ﾕｶ</v>
          </cell>
          <cell r="BE734" t="str">
            <v>笹野　有香</v>
          </cell>
          <cell r="BH734">
            <v>31587</v>
          </cell>
          <cell r="BJ734" t="str">
            <v>女</v>
          </cell>
        </row>
        <row r="735">
          <cell r="A735" t="str">
            <v>UH0076</v>
          </cell>
          <cell r="C735">
            <v>43623</v>
          </cell>
          <cell r="D735">
            <v>42839</v>
          </cell>
          <cell r="E735" t="str">
            <v>変更</v>
          </cell>
          <cell r="G735" t="str">
            <v>新規　平成29年4月14日</v>
          </cell>
          <cell r="K735" t="b">
            <v>1</v>
          </cell>
          <cell r="W735" t="str">
            <v>ﾃｲﾈﾝｶﾌﾞｼｷｶﾞｲｼｬ</v>
          </cell>
          <cell r="X735" t="str">
            <v>テイネン株式会社</v>
          </cell>
          <cell r="Y735" t="str">
            <v>ﾅｶﾑﾗ ﾋﾛﾖｼ</v>
          </cell>
          <cell r="Z735" t="str">
            <v>中村　博兆</v>
          </cell>
          <cell r="AA735" t="str">
            <v>7130001032584</v>
          </cell>
          <cell r="AB735">
            <v>18</v>
          </cell>
          <cell r="AC735" t="str">
            <v>ガス</v>
          </cell>
          <cell r="AD735">
            <v>61</v>
          </cell>
          <cell r="AE735" t="str">
            <v>電気・ガス・石油供給設備</v>
          </cell>
          <cell r="AF735">
            <v>66</v>
          </cell>
          <cell r="AG735" t="str">
            <v>工事・建築・リフォームサービス</v>
          </cell>
          <cell r="AI735" t="str">
            <v/>
          </cell>
          <cell r="AK735" t="str">
            <v/>
          </cell>
          <cell r="AL735" t="str">
            <v>0774-22-5247</v>
          </cell>
          <cell r="AM735" t="str">
            <v>611-0041</v>
          </cell>
          <cell r="AN735" t="str">
            <v>京都府宇治市槇島町十六44番地の1</v>
          </cell>
        </row>
        <row r="736">
          <cell r="A736" t="str">
            <v>UH0077</v>
          </cell>
          <cell r="C736">
            <v>43643</v>
          </cell>
          <cell r="D736">
            <v>42982</v>
          </cell>
          <cell r="E736" t="str">
            <v>変更</v>
          </cell>
          <cell r="G736" t="str">
            <v>新規　平成29年9月4日　
変更　平成30年8月10日</v>
          </cell>
          <cell r="U736" t="b">
            <v>1</v>
          </cell>
          <cell r="W736" t="str">
            <v>ｿﾆｰﾗｲﾌ･ｴｲｺﾞﾝｾｲﾒｲﾎｹﾝｶﾌﾞｼｷｶﾞｲｼｬ</v>
          </cell>
          <cell r="X736" t="str">
            <v>ソニーライフ・エイゴン生命保険株式会社</v>
          </cell>
          <cell r="Y736" t="str">
            <v>ﾆｼﾉ　ｱｷﾗ</v>
          </cell>
          <cell r="Z736" t="str">
            <v>西野　彰</v>
          </cell>
          <cell r="AA736" t="str">
            <v>4011001066752</v>
          </cell>
          <cell r="AB736">
            <v>69</v>
          </cell>
          <cell r="AC736" t="str">
            <v>生命保険</v>
          </cell>
          <cell r="AL736" t="str">
            <v>03-6823-5555(代表）（お客さまサービスセンター:0120-966-066)</v>
          </cell>
          <cell r="AM736" t="str">
            <v>150-0001</v>
          </cell>
          <cell r="AN736" t="str">
            <v>東京都渋谷区神宮前5-52-2青山オーバルビル</v>
          </cell>
        </row>
        <row r="737">
          <cell r="A737" t="str">
            <v>UU0649</v>
          </cell>
          <cell r="C737">
            <v>43636</v>
          </cell>
          <cell r="E737" t="str">
            <v>新規</v>
          </cell>
          <cell r="V737" t="b">
            <v>1</v>
          </cell>
          <cell r="W737" t="str">
            <v>ﾒﾅｰドｹｼｮｳﾋﾝ ｵｳﾐﾊﾁﾏﾝｽｴﾋﾛﾀﾞｲｺｳﾃﾝ</v>
          </cell>
          <cell r="X737" t="str">
            <v>メナード化粧品 近江八幡末広代行店</v>
          </cell>
          <cell r="Y737" t="str">
            <v>ﾌｸｲ　ﾐｻﾄ</v>
          </cell>
          <cell r="Z737" t="str">
            <v>福井　美里</v>
          </cell>
          <cell r="AA737" t="str">
            <v/>
          </cell>
          <cell r="AB737">
            <v>32</v>
          </cell>
          <cell r="AC737" t="str">
            <v>化粧品、化粧用具</v>
          </cell>
          <cell r="AD737">
            <v>3</v>
          </cell>
          <cell r="AE737" t="str">
            <v>健康食品</v>
          </cell>
          <cell r="AF737">
            <v>23</v>
          </cell>
          <cell r="AG737" t="str">
            <v>紳士下着、婦人下着</v>
          </cell>
          <cell r="AH737">
            <v>26</v>
          </cell>
          <cell r="AI737" t="str">
            <v>アクセサリー、貴金属</v>
          </cell>
          <cell r="AK737" t="str">
            <v/>
          </cell>
          <cell r="AL737" t="str">
            <v>0748-37-8434</v>
          </cell>
          <cell r="AM737" t="str">
            <v>523-0005</v>
          </cell>
          <cell r="AN737" t="str">
            <v>滋賀県近江八幡市末広町200番地106</v>
          </cell>
          <cell r="BD737" t="str">
            <v>ﾌｸｲ　ﾐｻﾄ</v>
          </cell>
          <cell r="BE737" t="str">
            <v>福井　美里</v>
          </cell>
          <cell r="BH737">
            <v>20053</v>
          </cell>
          <cell r="BJ737" t="str">
            <v>女</v>
          </cell>
        </row>
        <row r="738">
          <cell r="A738" t="str">
            <v>UU0650</v>
          </cell>
          <cell r="C738">
            <v>43655</v>
          </cell>
          <cell r="E738" t="str">
            <v>新規</v>
          </cell>
          <cell r="V738" t="b">
            <v>1</v>
          </cell>
          <cell r="W738" t="str">
            <v>ｶﾌﾞｼｷｶﾞｲｼｬｻﾝｱﾃｨﾗﾝ</v>
          </cell>
          <cell r="X738" t="str">
            <v>株式会社サンアティラン</v>
          </cell>
          <cell r="Y738" t="str">
            <v>ﾔﾏﾉ　ﾖｼｵ</v>
          </cell>
          <cell r="Z738" t="str">
            <v>山野　義夫</v>
          </cell>
          <cell r="AA738" t="str">
            <v>5120901019015</v>
          </cell>
          <cell r="AB738">
            <v>3</v>
          </cell>
          <cell r="AC738" t="str">
            <v>健康食品</v>
          </cell>
          <cell r="AD738">
            <v>28</v>
          </cell>
          <cell r="AE738" t="str">
            <v>家庭用電気治療器具、磁気治療器具</v>
          </cell>
          <cell r="AF738">
            <v>11</v>
          </cell>
          <cell r="AG738" t="str">
            <v>寝具</v>
          </cell>
          <cell r="AH738">
            <v>5</v>
          </cell>
          <cell r="AI738" t="str">
            <v>食器、台所用品</v>
          </cell>
          <cell r="AJ738">
            <v>1</v>
          </cell>
          <cell r="AK738" t="str">
            <v>食料品</v>
          </cell>
          <cell r="AL738" t="str">
            <v>06-6160-5157</v>
          </cell>
          <cell r="AM738" t="str">
            <v>533-0004</v>
          </cell>
          <cell r="AN738" t="str">
            <v>大阪市東淀川区小松３－３－１６</v>
          </cell>
          <cell r="BD738" t="str">
            <v>ﾔﾏﾉ　ﾖｼｵ</v>
          </cell>
          <cell r="BE738" t="str">
            <v>山野　義夫</v>
          </cell>
          <cell r="BF738" t="str">
            <v>代表取締役</v>
          </cell>
          <cell r="BH738">
            <v>12931</v>
          </cell>
          <cell r="BJ738" t="str">
            <v>男</v>
          </cell>
          <cell r="BK738" t="str">
            <v>ﾔﾏﾉ　ｶｽﾞﾖｼ</v>
          </cell>
          <cell r="BL738" t="str">
            <v>山野　一義</v>
          </cell>
          <cell r="BM738" t="str">
            <v>取締役</v>
          </cell>
          <cell r="BO738">
            <v>23234</v>
          </cell>
          <cell r="BQ738" t="str">
            <v>男</v>
          </cell>
        </row>
        <row r="739">
          <cell r="A739" t="str">
            <v>UU0651</v>
          </cell>
          <cell r="C739">
            <v>43655</v>
          </cell>
          <cell r="E739" t="str">
            <v>新規</v>
          </cell>
          <cell r="V739" t="b">
            <v>1</v>
          </cell>
          <cell r="W739" t="str">
            <v>ｶﾌﾞｼｷｶﾞｲｼｬﾊﾟﾚｼﾞｮｲﾌﾙﾌﾟﾗｻﾞ</v>
          </cell>
          <cell r="X739" t="str">
            <v>株式会社パレジョイフルプラザ</v>
          </cell>
          <cell r="Y739" t="str">
            <v>ﾔﾏﾉ　ｶｽﾞﾖｼ</v>
          </cell>
          <cell r="Z739" t="str">
            <v>山野　一義</v>
          </cell>
          <cell r="AA739" t="str">
            <v>8013301019304</v>
          </cell>
          <cell r="AB739">
            <v>3</v>
          </cell>
          <cell r="AC739" t="str">
            <v>健康食品</v>
          </cell>
          <cell r="AD739">
            <v>28</v>
          </cell>
          <cell r="AE739" t="str">
            <v>家庭用電気治療器具、磁気治療器具</v>
          </cell>
          <cell r="AF739">
            <v>11</v>
          </cell>
          <cell r="AG739" t="str">
            <v>寝具</v>
          </cell>
          <cell r="AH739">
            <v>5</v>
          </cell>
          <cell r="AI739" t="str">
            <v>食器、台所用品</v>
          </cell>
          <cell r="AJ739">
            <v>1</v>
          </cell>
          <cell r="AK739" t="str">
            <v>食料品</v>
          </cell>
          <cell r="AL739" t="str">
            <v>06-6160-5157</v>
          </cell>
          <cell r="AM739" t="str">
            <v>533-0004</v>
          </cell>
          <cell r="AN739" t="str">
            <v>大阪市東淀川区小松３丁目６－１７</v>
          </cell>
          <cell r="BD739" t="str">
            <v>ﾔﾏﾉ　ｶｽﾞﾖｼ</v>
          </cell>
          <cell r="BE739" t="str">
            <v>山野　一義</v>
          </cell>
          <cell r="BF739" t="str">
            <v>代表取締役</v>
          </cell>
          <cell r="BH739">
            <v>23234</v>
          </cell>
          <cell r="BJ739" t="str">
            <v>男</v>
          </cell>
          <cell r="BK739" t="str">
            <v>ﾔﾏﾉ　ﾖｼｵ</v>
          </cell>
          <cell r="BL739" t="str">
            <v>山野　義夫</v>
          </cell>
          <cell r="BM739" t="str">
            <v>取締役</v>
          </cell>
          <cell r="BO739">
            <v>12931</v>
          </cell>
          <cell r="BQ739" t="str">
            <v>男</v>
          </cell>
        </row>
        <row r="740">
          <cell r="A740" t="str">
            <v>UU0652</v>
          </cell>
          <cell r="C740">
            <v>43655</v>
          </cell>
          <cell r="E740" t="str">
            <v>新規</v>
          </cell>
          <cell r="V740" t="b">
            <v>1</v>
          </cell>
          <cell r="W740" t="str">
            <v>ｶﾌﾞｼｷｶﾞｲｼｬｼﾝﾜｼｮｳｼﾞ</v>
          </cell>
          <cell r="X740" t="str">
            <v>株式会社新和商事</v>
          </cell>
          <cell r="Y740" t="str">
            <v>ﾔﾏﾉ　ﾖｼｵ</v>
          </cell>
          <cell r="Z740" t="str">
            <v>山野　義夫</v>
          </cell>
          <cell r="AA740" t="str">
            <v>2013301014376</v>
          </cell>
          <cell r="AB740">
            <v>3</v>
          </cell>
          <cell r="AC740" t="str">
            <v>健康食品</v>
          </cell>
          <cell r="AD740">
            <v>28</v>
          </cell>
          <cell r="AE740" t="str">
            <v>家庭用電気治療器具、磁気治療器具</v>
          </cell>
          <cell r="AF740">
            <v>11</v>
          </cell>
          <cell r="AG740" t="str">
            <v>寝具</v>
          </cell>
          <cell r="AH740">
            <v>5</v>
          </cell>
          <cell r="AI740" t="str">
            <v>食器、台所用品</v>
          </cell>
          <cell r="AJ740">
            <v>1</v>
          </cell>
          <cell r="AK740" t="str">
            <v>食料品</v>
          </cell>
          <cell r="AL740" t="str">
            <v>06-6990-5035</v>
          </cell>
          <cell r="AM740" t="str">
            <v>564-0004</v>
          </cell>
          <cell r="AN740" t="str">
            <v>大阪府吹田市原町一丁目26番22号</v>
          </cell>
          <cell r="BD740" t="str">
            <v>ﾔﾏﾉ　ﾖｼｵ</v>
          </cell>
          <cell r="BE740" t="str">
            <v>山野　義夫</v>
          </cell>
          <cell r="BF740" t="str">
            <v>代表取締役</v>
          </cell>
          <cell r="BH740">
            <v>12931</v>
          </cell>
          <cell r="BJ740" t="str">
            <v>男</v>
          </cell>
          <cell r="BK740" t="str">
            <v>ﾔﾏﾉ　ｶｽﾞﾖｼ</v>
          </cell>
          <cell r="BL740" t="str">
            <v>山野　一義</v>
          </cell>
          <cell r="BM740" t="str">
            <v>取締役</v>
          </cell>
          <cell r="BO740">
            <v>23234</v>
          </cell>
          <cell r="BQ740" t="str">
            <v>男</v>
          </cell>
          <cell r="BR740" t="str">
            <v>ｶﾐﾁｶ　ｽﾐｺ</v>
          </cell>
          <cell r="BS740" t="str">
            <v>神近　壽美子</v>
          </cell>
          <cell r="BT740" t="str">
            <v>取締役</v>
          </cell>
          <cell r="BV740">
            <v>19584</v>
          </cell>
          <cell r="BX740" t="str">
            <v>女</v>
          </cell>
        </row>
        <row r="741">
          <cell r="A741" t="str">
            <v>UH0078</v>
          </cell>
          <cell r="C741">
            <v>43657</v>
          </cell>
          <cell r="D741">
            <v>43006</v>
          </cell>
          <cell r="E741" t="str">
            <v>変更</v>
          </cell>
          <cell r="G741" t="str">
            <v>新規　平成29年9月28日
変更　平成30年9月3日</v>
          </cell>
          <cell r="S741" t="b">
            <v>1</v>
          </cell>
          <cell r="W741" t="str">
            <v>ｶﾌﾞｼｷｶﾞｲｼｬ ﾐﾂﾋﾞｼﾕｰｴﾌｼﾞｪｲｷﾞﾝｺｳ</v>
          </cell>
          <cell r="X741" t="str">
            <v>株式会社　三菱ＵＦＪ銀行</v>
          </cell>
          <cell r="Y741" t="str">
            <v>ﾄﾘｼﾏﾘﾔｸｾﾝﾑｼｯｺｳﾔｸｲﾝ　ﾀﾆｸﾞﾁ　ﾑﾈﾔ</v>
          </cell>
          <cell r="Z741" t="str">
            <v>取締役専務執行役員　谷口　宗哉</v>
          </cell>
          <cell r="AA741" t="str">
            <v>5010001008846</v>
          </cell>
          <cell r="AB741">
            <v>71</v>
          </cell>
          <cell r="AC741" t="str">
            <v>預貯金</v>
          </cell>
          <cell r="AD741">
            <v>72</v>
          </cell>
          <cell r="AE741" t="str">
            <v>証券、デリバティブ取引、ファンド型投資商品等</v>
          </cell>
          <cell r="AF741">
            <v>73</v>
          </cell>
          <cell r="AG741" t="str">
            <v>融資サービス、他の金融関連サービス</v>
          </cell>
          <cell r="AH741">
            <v>69</v>
          </cell>
          <cell r="AI741" t="str">
            <v>生命保険</v>
          </cell>
          <cell r="AK741" t="str">
            <v/>
          </cell>
          <cell r="AL741" t="str">
            <v>03-3240-1111</v>
          </cell>
          <cell r="AM741" t="str">
            <v>100-8388</v>
          </cell>
          <cell r="AN741" t="str">
            <v>東京都千代田区丸の内2丁目7番1号</v>
          </cell>
        </row>
        <row r="742">
          <cell r="A742" t="str">
            <v>UU0653</v>
          </cell>
          <cell r="C742">
            <v>43675</v>
          </cell>
          <cell r="E742" t="str">
            <v>新規</v>
          </cell>
          <cell r="V742" t="b">
            <v>1</v>
          </cell>
          <cell r="W742" t="str">
            <v>ｶﾌﾞｼｷｶﾞｲｼｬﾋﾞｯｸﾞﾗｲﾌ</v>
          </cell>
          <cell r="X742" t="str">
            <v>株式会社ビッグライフ</v>
          </cell>
          <cell r="Y742" t="str">
            <v>ｳﾒﾑﾗ ﾀﾀﾞｵ</v>
          </cell>
          <cell r="Z742" t="str">
            <v>梅村　忠生</v>
          </cell>
          <cell r="AA742" t="str">
            <v>6120001195144</v>
          </cell>
          <cell r="AB742">
            <v>1</v>
          </cell>
          <cell r="AC742" t="str">
            <v>食料品</v>
          </cell>
          <cell r="AD742">
            <v>63</v>
          </cell>
          <cell r="AE742" t="str">
            <v>福祉・介護用品</v>
          </cell>
          <cell r="AF742">
            <v>79</v>
          </cell>
          <cell r="AG742" t="str">
            <v>教育、講座</v>
          </cell>
          <cell r="AH742">
            <v>89</v>
          </cell>
          <cell r="AI742" t="str">
            <v>家事サービス</v>
          </cell>
          <cell r="AK742" t="str">
            <v/>
          </cell>
          <cell r="AL742" t="str">
            <v>077-596-3220</v>
          </cell>
          <cell r="AM742" t="str">
            <v>524-0022</v>
          </cell>
          <cell r="AN742" t="str">
            <v>守山市守山6丁目9番41号</v>
          </cell>
          <cell r="BD742" t="str">
            <v>ｳﾒﾑﾗ ﾀﾀﾞｵ</v>
          </cell>
          <cell r="BE742" t="str">
            <v>梅村　忠生</v>
          </cell>
          <cell r="BF742" t="str">
            <v>代表取締役</v>
          </cell>
          <cell r="BH742">
            <v>20567</v>
          </cell>
          <cell r="BJ742" t="str">
            <v>男性</v>
          </cell>
        </row>
        <row r="743">
          <cell r="A743" t="str">
            <v>UH0079</v>
          </cell>
          <cell r="C743">
            <v>43671</v>
          </cell>
          <cell r="D743">
            <v>43035</v>
          </cell>
          <cell r="E743" t="str">
            <v>変更</v>
          </cell>
          <cell r="G743" t="str">
            <v>新規　平成29年10月27日
変更　平成30年5月18日</v>
          </cell>
          <cell r="V743" t="b">
            <v>1</v>
          </cell>
          <cell r="W743" t="str">
            <v>ﾒﾅｰドｹｼｮｳﾋﾝ ｷﾀﾉｼｮｳﾀﾞｲｺｳﾃﾝ</v>
          </cell>
          <cell r="X743" t="str">
            <v>メナード化粧品　北ノ庄代行店</v>
          </cell>
          <cell r="Y743" t="str">
            <v>ｵｵｲ ｱｷｺ</v>
          </cell>
          <cell r="Z743" t="str">
            <v>大井　彰子</v>
          </cell>
          <cell r="AA743" t="str">
            <v/>
          </cell>
          <cell r="AB743">
            <v>32</v>
          </cell>
          <cell r="AC743" t="str">
            <v>化粧品、化粧用具</v>
          </cell>
          <cell r="AD743">
            <v>3</v>
          </cell>
          <cell r="AE743" t="str">
            <v>健康食品</v>
          </cell>
          <cell r="AF743">
            <v>23</v>
          </cell>
          <cell r="AG743" t="str">
            <v>紳士下着、婦人下着</v>
          </cell>
          <cell r="AH743">
            <v>26</v>
          </cell>
          <cell r="AI743" t="str">
            <v>アクセサリー、貴金属</v>
          </cell>
          <cell r="AK743" t="str">
            <v/>
          </cell>
          <cell r="AL743" t="str">
            <v>080-4015-1055</v>
          </cell>
          <cell r="AM743" t="str">
            <v>611-0011</v>
          </cell>
          <cell r="AN743" t="str">
            <v>京都府宇治市五ケ庄北ノ庄30-19</v>
          </cell>
          <cell r="BD743" t="str">
            <v>ｵｵｲ ｱｷｺ</v>
          </cell>
          <cell r="BE743" t="str">
            <v>大井　彰子</v>
          </cell>
          <cell r="BH743">
            <v>30090</v>
          </cell>
          <cell r="BJ743" t="str">
            <v>女性</v>
          </cell>
        </row>
        <row r="744">
          <cell r="A744" t="str">
            <v>UU0654</v>
          </cell>
          <cell r="C744">
            <v>43675</v>
          </cell>
          <cell r="E744" t="str">
            <v>新規</v>
          </cell>
          <cell r="V744" t="b">
            <v>1</v>
          </cell>
          <cell r="W744" t="str">
            <v>ｺｹｯｺｰｽﾞｺﾞｳﾄﾞｳｶﾞｲｼｬ</v>
          </cell>
          <cell r="X744" t="str">
            <v>コケッコーズ合同会社</v>
          </cell>
          <cell r="Y744" t="str">
            <v>ﾀﾞｲﾋｮｳｼｬｲﾝ ﾏﾂｲ ﾕｳﾀ</v>
          </cell>
          <cell r="Z744" t="str">
            <v>代表社員　松井　佑太</v>
          </cell>
          <cell r="AA744" t="str">
            <v>4160003001851</v>
          </cell>
          <cell r="AB744">
            <v>66</v>
          </cell>
          <cell r="AC744" t="str">
            <v>工事・建築・リフォームサービス</v>
          </cell>
          <cell r="AD744">
            <v>68</v>
          </cell>
          <cell r="AE744" t="str">
            <v>管理・保管サービス</v>
          </cell>
          <cell r="AF744">
            <v>56</v>
          </cell>
          <cell r="AG744" t="str">
            <v>住宅構成材</v>
          </cell>
          <cell r="AH744">
            <v>38</v>
          </cell>
          <cell r="AI744" t="str">
            <v>家電製品</v>
          </cell>
          <cell r="AJ744">
            <v>1</v>
          </cell>
          <cell r="AK744" t="str">
            <v>食料品</v>
          </cell>
          <cell r="AL744" t="str">
            <v>050-3627-0070</v>
          </cell>
          <cell r="AM744" t="str">
            <v>520-2435</v>
          </cell>
          <cell r="AN744" t="str">
            <v>滋賀県野洲市乙窪205-1</v>
          </cell>
          <cell r="BD744" t="str">
            <v>ﾏﾂｲ ﾕｳﾀ</v>
          </cell>
          <cell r="BE744" t="str">
            <v>松井　佑太</v>
          </cell>
          <cell r="BF744" t="str">
            <v>代表社員</v>
          </cell>
          <cell r="BH744">
            <v>33319</v>
          </cell>
          <cell r="BJ744" t="str">
            <v>男性</v>
          </cell>
          <cell r="BK744" t="str">
            <v xml:space="preserve">ﾏﾂｲ ﾏｲ </v>
          </cell>
          <cell r="BL744" t="str">
            <v>松井　麻衣</v>
          </cell>
          <cell r="BM744" t="str">
            <v>非常勤役員</v>
          </cell>
          <cell r="BO744">
            <v>32880</v>
          </cell>
          <cell r="BQ744" t="str">
            <v>女性</v>
          </cell>
        </row>
        <row r="745">
          <cell r="A745" t="str">
            <v>UH0080</v>
          </cell>
          <cell r="C745">
            <v>43670</v>
          </cell>
          <cell r="D745">
            <v>42776</v>
          </cell>
          <cell r="E745" t="str">
            <v>変更</v>
          </cell>
          <cell r="G745" t="str">
            <v>新規　平成29年2月10日</v>
          </cell>
          <cell r="V745" t="b">
            <v>1</v>
          </cell>
          <cell r="W745" t="str">
            <v>ｶﾌﾞｼｷｶﾞｲｼｬﾁｭｳｷｮｳｲﾔｸﾋﾝ</v>
          </cell>
          <cell r="X745" t="str">
            <v>株式会社中京医薬品</v>
          </cell>
          <cell r="Y745" t="str">
            <v>ﾖﾈﾂﾞ ｼｭｳｼﾞ</v>
          </cell>
          <cell r="Z745" t="str">
            <v>米津　秀二</v>
          </cell>
          <cell r="AA745" t="str">
            <v>2180001091837</v>
          </cell>
          <cell r="AB745">
            <v>3</v>
          </cell>
          <cell r="AC745" t="str">
            <v>健康食品</v>
          </cell>
          <cell r="AD745">
            <v>27</v>
          </cell>
          <cell r="AE745" t="str">
            <v>医薬品</v>
          </cell>
          <cell r="AF745">
            <v>11</v>
          </cell>
          <cell r="AG745" t="str">
            <v>寝具</v>
          </cell>
          <cell r="AH745">
            <v>20</v>
          </cell>
          <cell r="AI745" t="str">
            <v>水</v>
          </cell>
          <cell r="AJ745">
            <v>69</v>
          </cell>
          <cell r="AK745" t="str">
            <v>生命保険</v>
          </cell>
          <cell r="AL745" t="str">
            <v>0569-29-0202</v>
          </cell>
          <cell r="AM745" t="str">
            <v>475-8541</v>
          </cell>
          <cell r="AN745" t="str">
            <v>愛知県半田市亀崎北浦町2-15-1</v>
          </cell>
          <cell r="BD745" t="str">
            <v>ﾖﾈﾂﾞ　ｼｭｳｼﾞ</v>
          </cell>
          <cell r="BE745" t="str">
            <v>米津　秀二</v>
          </cell>
          <cell r="BF745" t="str">
            <v>代表取締役社長</v>
          </cell>
          <cell r="BH745">
            <v>23452</v>
          </cell>
          <cell r="BJ745" t="str">
            <v>男性</v>
          </cell>
          <cell r="BK745" t="str">
            <v>ﾔﾏﾀﾞ ﾏｻﾕｷ</v>
          </cell>
          <cell r="BL745" t="str">
            <v>山田　正行</v>
          </cell>
          <cell r="BM745" t="str">
            <v>代表取締役会長</v>
          </cell>
          <cell r="BO745">
            <v>16494</v>
          </cell>
          <cell r="BQ745" t="str">
            <v>男性</v>
          </cell>
          <cell r="BR745" t="str">
            <v>ｲｲﾀﾞ ﾄｵﾙ</v>
          </cell>
          <cell r="BS745" t="str">
            <v>飯田　亨</v>
          </cell>
          <cell r="BT745" t="str">
            <v>取締役</v>
          </cell>
          <cell r="BV745">
            <v>23255</v>
          </cell>
          <cell r="BX745" t="str">
            <v>男性</v>
          </cell>
          <cell r="BY745" t="str">
            <v>ｲﾜｻｷ ﾚｲｶｲ</v>
          </cell>
          <cell r="BZ745" t="str">
            <v>岩崎　雷凱</v>
          </cell>
          <cell r="CA745" t="str">
            <v>取締役</v>
          </cell>
          <cell r="CC745">
            <v>22363</v>
          </cell>
          <cell r="CE745" t="str">
            <v>男性</v>
          </cell>
          <cell r="CF745" t="str">
            <v>ﾜﾀﾅﾍﾞ ｱｷﾗ</v>
          </cell>
          <cell r="CG745" t="str">
            <v>渡邊　明　</v>
          </cell>
          <cell r="CH745" t="str">
            <v>取締役</v>
          </cell>
          <cell r="CJ745">
            <v>16816</v>
          </cell>
          <cell r="CL745" t="str">
            <v>男性</v>
          </cell>
        </row>
        <row r="746">
          <cell r="A746" t="str">
            <v>UG0004</v>
          </cell>
          <cell r="C746">
            <v>43677</v>
          </cell>
          <cell r="D746">
            <v>43612</v>
          </cell>
          <cell r="E746" t="str">
            <v>廃業</v>
          </cell>
          <cell r="G746" t="str">
            <v>新規　令和元年5月27日</v>
          </cell>
          <cell r="V746" t="b">
            <v>1</v>
          </cell>
          <cell r="W746" t="str">
            <v>ﾃﾞｨｰﾙ</v>
          </cell>
          <cell r="X746" t="str">
            <v>deal</v>
          </cell>
          <cell r="Y746" t="str">
            <v>ﾏﾂｲ　ﾕｳﾀ</v>
          </cell>
          <cell r="Z746" t="str">
            <v>松井　佑太</v>
          </cell>
          <cell r="AA746" t="str">
            <v/>
          </cell>
          <cell r="AB746">
            <v>14</v>
          </cell>
          <cell r="AC746" t="str">
            <v>家庭用工具、住宅補修材料</v>
          </cell>
          <cell r="AD746">
            <v>15</v>
          </cell>
          <cell r="AE746" t="str">
            <v>防災・防犯用品、防災・防犯設備</v>
          </cell>
          <cell r="AF746">
            <v>38</v>
          </cell>
          <cell r="AG746" t="str">
            <v>家電製品</v>
          </cell>
          <cell r="AH746">
            <v>56</v>
          </cell>
          <cell r="AI746" t="str">
            <v>住宅構成材</v>
          </cell>
          <cell r="AJ746">
            <v>66</v>
          </cell>
          <cell r="AK746" t="str">
            <v>工事・建築・リフォームサービス</v>
          </cell>
          <cell r="AL746" t="str">
            <v>090-3941-7007</v>
          </cell>
          <cell r="AM746" t="str">
            <v>520-2435</v>
          </cell>
          <cell r="AN746" t="str">
            <v>滋賀県野洲市乙窪450-11</v>
          </cell>
          <cell r="AO746" t="str">
            <v>本店</v>
          </cell>
          <cell r="AP746" t="str">
            <v>090-3941-7007</v>
          </cell>
          <cell r="AQ746" t="str">
            <v>滋賀県野洲市乙窪450-11</v>
          </cell>
          <cell r="BD746" t="str">
            <v>ﾏﾂｲ　ﾕｳﾀ</v>
          </cell>
          <cell r="BE746" t="str">
            <v>松井　佑太</v>
          </cell>
          <cell r="BH746">
            <v>33319</v>
          </cell>
          <cell r="BJ746" t="str">
            <v>男</v>
          </cell>
        </row>
        <row r="747">
          <cell r="A747" t="str">
            <v>UK0001</v>
          </cell>
          <cell r="C747">
            <v>43679</v>
          </cell>
          <cell r="D747">
            <v>42671</v>
          </cell>
          <cell r="E747" t="str">
            <v>更新</v>
          </cell>
          <cell r="G747" t="str">
            <v>新規　平成28年10月28日</v>
          </cell>
          <cell r="V747" t="b">
            <v>1</v>
          </cell>
          <cell r="W747" t="str">
            <v>ｶﾌﾞｼｷｶﾞｲｼｬ ｸﾞｯﾄﾞﾄﾚｰﾄﾞｼﾞｬﾊﾟﾝ</v>
          </cell>
          <cell r="X747" t="str">
            <v>株式会社Good Trade Japan</v>
          </cell>
          <cell r="Y747" t="str">
            <v>ｶﾜﾓﾄ ﾀｶﾕｷ</v>
          </cell>
          <cell r="Z747" t="str">
            <v>川本 隆幸</v>
          </cell>
          <cell r="AA747" t="str">
            <v>8140001089978</v>
          </cell>
          <cell r="AB747">
            <v>90</v>
          </cell>
          <cell r="AC747" t="str">
            <v>廃品回収サービス、買い取りサービス</v>
          </cell>
          <cell r="AE747" t="str">
            <v/>
          </cell>
          <cell r="AG747" t="str">
            <v/>
          </cell>
          <cell r="AI747" t="str">
            <v/>
          </cell>
          <cell r="AK747" t="str">
            <v/>
          </cell>
          <cell r="AL747" t="str">
            <v>078-242-5860</v>
          </cell>
          <cell r="AM747" t="str">
            <v>651-0084</v>
          </cell>
          <cell r="AN747" t="str">
            <v>兵庫県神戸市中央区磯辺通3丁目2-17 3F</v>
          </cell>
          <cell r="BD747" t="str">
            <v>ｶﾜﾓﾄ ﾀｶﾕｷ</v>
          </cell>
          <cell r="BE747" t="str">
            <v>川本 隆幸</v>
          </cell>
          <cell r="BF747" t="str">
            <v>代表取締役</v>
          </cell>
          <cell r="BH747">
            <v>30528</v>
          </cell>
          <cell r="BJ747" t="str">
            <v>男</v>
          </cell>
        </row>
        <row r="748">
          <cell r="A748" t="str">
            <v>UH0081</v>
          </cell>
          <cell r="C748">
            <v>43678</v>
          </cell>
          <cell r="D748">
            <v>43035</v>
          </cell>
          <cell r="E748" t="str">
            <v>変更</v>
          </cell>
          <cell r="G748" t="str">
            <v>新規　平成29年10月27日</v>
          </cell>
          <cell r="V748" t="b">
            <v>1</v>
          </cell>
          <cell r="W748" t="str">
            <v>ﾒﾅｰﾄﾞｹｼｮｳﾋﾝ ｱﾙﾄﾋﾟｱｰﾉﾀﾞｲｺｳﾃﾝ</v>
          </cell>
          <cell r="X748" t="str">
            <v>メナード化粧品　アルトピアーノ代行店</v>
          </cell>
          <cell r="Y748" t="str">
            <v>ﾃﾞﾄ ｼﾞｭﾝｺ</v>
          </cell>
          <cell r="Z748" t="str">
            <v>出戸　淳子</v>
          </cell>
          <cell r="AA748" t="str">
            <v/>
          </cell>
          <cell r="AB748">
            <v>32</v>
          </cell>
          <cell r="AC748" t="str">
            <v>化粧品、化粧用具</v>
          </cell>
          <cell r="AD748">
            <v>3</v>
          </cell>
          <cell r="AE748" t="str">
            <v>健康食品</v>
          </cell>
          <cell r="AF748">
            <v>23</v>
          </cell>
          <cell r="AG748" t="str">
            <v>紳士下着、婦人下着</v>
          </cell>
          <cell r="AH748">
            <v>26</v>
          </cell>
          <cell r="AI748" t="str">
            <v>アクセサリー、貴金属</v>
          </cell>
          <cell r="AK748" t="str">
            <v/>
          </cell>
          <cell r="AL748" t="str">
            <v>090-1159-8110</v>
          </cell>
          <cell r="AM748" t="str">
            <v>520-0232</v>
          </cell>
          <cell r="AN748" t="str">
            <v>滋賀県大津市真野5丁目22-50　ﾊﾟﾚｯﾄｺｰﾄ堅田301</v>
          </cell>
          <cell r="BD748" t="str">
            <v>ﾃﾞﾄ ｼﾞｭﾝｺ</v>
          </cell>
          <cell r="BE748" t="str">
            <v>出戸　淳子</v>
          </cell>
          <cell r="BH748">
            <v>25419</v>
          </cell>
          <cell r="BJ748" t="str">
            <v>女性</v>
          </cell>
        </row>
        <row r="749">
          <cell r="A749" t="str">
            <v>UK0002</v>
          </cell>
          <cell r="C749">
            <v>43683</v>
          </cell>
          <cell r="D749">
            <v>42671</v>
          </cell>
          <cell r="E749" t="str">
            <v>更新</v>
          </cell>
          <cell r="G749" t="str">
            <v>新規　平成28年10月28日</v>
          </cell>
          <cell r="J749" t="b">
            <v>1</v>
          </cell>
          <cell r="W749" t="str">
            <v>ｼｶﾞｹﾝﾐﾝｷｮｳｻｲｾｲｶﾂｷｮｳﾄﾞｳｸﾐｱｲ</v>
          </cell>
          <cell r="X749" t="str">
            <v>滋賀県民共済生活協同組合</v>
          </cell>
          <cell r="Y749" t="str">
            <v>ﾐｽﾞﾉ ﾋﾛﾋｻ</v>
          </cell>
          <cell r="Z749" t="str">
            <v>水野　裕久</v>
          </cell>
          <cell r="AA749" t="str">
            <v>3160005008904</v>
          </cell>
          <cell r="AB749">
            <v>69</v>
          </cell>
          <cell r="AC749" t="str">
            <v>生命保険</v>
          </cell>
          <cell r="AD749">
            <v>70</v>
          </cell>
          <cell r="AE749" t="str">
            <v>損害保険</v>
          </cell>
          <cell r="AG749" t="str">
            <v/>
          </cell>
          <cell r="AI749" t="str">
            <v/>
          </cell>
          <cell r="AK749" t="str">
            <v/>
          </cell>
          <cell r="AL749" t="str">
            <v>077-583-0601</v>
          </cell>
          <cell r="AM749" t="str">
            <v>524-0022</v>
          </cell>
          <cell r="AN749" t="str">
            <v>滋賀県守山市守山３－２４－１１</v>
          </cell>
          <cell r="BF749" t="str">
            <v>代表理事</v>
          </cell>
        </row>
        <row r="750">
          <cell r="A750" t="str">
            <v>UK0003</v>
          </cell>
          <cell r="C750">
            <v>43683</v>
          </cell>
          <cell r="D750">
            <v>42667</v>
          </cell>
          <cell r="E750" t="str">
            <v>更新</v>
          </cell>
          <cell r="G750" t="str">
            <v>新規　平成28年10月24日</v>
          </cell>
          <cell r="I750" t="b">
            <v>1</v>
          </cell>
          <cell r="W750" t="str">
            <v>ｱｶﾂｷｼｮｳｹﾝｶﾌﾞｼｶﾞｲｼｬ</v>
          </cell>
          <cell r="X750" t="str">
            <v>あかつき証券株式会社</v>
          </cell>
          <cell r="Y750" t="str">
            <v>ｸﾄﾞｳ ﾋﾃﾞﾄ</v>
          </cell>
          <cell r="Z750" t="str">
            <v>工藤　英人</v>
          </cell>
          <cell r="AA750" t="str">
            <v>9010001042585</v>
          </cell>
          <cell r="AB750">
            <v>72</v>
          </cell>
          <cell r="AC750" t="str">
            <v>証券、デリバティブ取引、ファンド型投資商品等</v>
          </cell>
          <cell r="AE750" t="str">
            <v/>
          </cell>
          <cell r="AG750" t="str">
            <v/>
          </cell>
          <cell r="AI750" t="str">
            <v/>
          </cell>
          <cell r="AK750" t="str">
            <v/>
          </cell>
          <cell r="AL750" t="str">
            <v>03-5641-7800（本社・代表）</v>
          </cell>
          <cell r="AM750" t="str">
            <v>103-0024</v>
          </cell>
          <cell r="AN750" t="str">
            <v>東京都中央区日本橋小舟町8番1号</v>
          </cell>
          <cell r="BF750" t="str">
            <v>代表取締役社長</v>
          </cell>
        </row>
        <row r="751">
          <cell r="A751" t="str">
            <v>UK0004</v>
          </cell>
          <cell r="C751">
            <v>43684</v>
          </cell>
          <cell r="D751">
            <v>42671</v>
          </cell>
          <cell r="E751" t="str">
            <v>更新</v>
          </cell>
          <cell r="G751" t="str">
            <v>新規　平成28年10月28日</v>
          </cell>
          <cell r="K751" t="b">
            <v>1</v>
          </cell>
          <cell r="W751" t="str">
            <v>ｶﾌﾞｼｷｶﾞｲｼｬｵﾝﾃｯｸｽ</v>
          </cell>
          <cell r="X751" t="str">
            <v>株式会社オンテックス</v>
          </cell>
          <cell r="Y751" t="str">
            <v>ｵｻﾞｻ　ﾄﾓﾔ</v>
          </cell>
          <cell r="Z751" t="str">
            <v>小笹　公也</v>
          </cell>
          <cell r="AA751" t="str">
            <v>3120001032309</v>
          </cell>
          <cell r="AB751">
            <v>66</v>
          </cell>
          <cell r="AC751" t="str">
            <v>工事・建築・リフォームサービス</v>
          </cell>
          <cell r="AE751" t="str">
            <v/>
          </cell>
          <cell r="AG751" t="str">
            <v/>
          </cell>
          <cell r="AI751" t="str">
            <v/>
          </cell>
          <cell r="AK751" t="str">
            <v/>
          </cell>
          <cell r="AL751" t="str">
            <v>06-6632-4116
お客様相談室0120-84-6363</v>
          </cell>
          <cell r="AM751" t="str">
            <v>556-0017</v>
          </cell>
          <cell r="AN751" t="str">
            <v>大阪府大阪市浪速区湊町２－２－４５</v>
          </cell>
          <cell r="BF751" t="str">
            <v>代表取締役</v>
          </cell>
        </row>
        <row r="752">
          <cell r="A752" t="str">
            <v>UU0655</v>
          </cell>
          <cell r="C752">
            <v>43684</v>
          </cell>
          <cell r="E752" t="str">
            <v>新規</v>
          </cell>
          <cell r="V752" t="b">
            <v>1</v>
          </cell>
          <cell r="W752" t="str">
            <v>ﾒﾅｰﾄﾞｹｼｮｳﾋﾝ ｶﾗﾊｼﾀﾞｲｺｳﾃﾝ</v>
          </cell>
          <cell r="X752" t="str">
            <v>メナード化粧品　唐橋代行店</v>
          </cell>
          <cell r="Y752" t="str">
            <v>ﾊﾗﾀﾞ ｶﾅｺ</v>
          </cell>
          <cell r="Z752" t="str">
            <v>原田　可奈子</v>
          </cell>
          <cell r="AA752" t="str">
            <v/>
          </cell>
          <cell r="AB752">
            <v>32</v>
          </cell>
          <cell r="AC752" t="str">
            <v>化粧品、化粧用具</v>
          </cell>
          <cell r="AD752">
            <v>3</v>
          </cell>
          <cell r="AE752" t="str">
            <v>健康食品</v>
          </cell>
          <cell r="AF752">
            <v>23</v>
          </cell>
          <cell r="AG752" t="str">
            <v>紳士下着、婦人下着</v>
          </cell>
          <cell r="AH752">
            <v>26</v>
          </cell>
          <cell r="AI752" t="str">
            <v>アクセサリー、貴金属</v>
          </cell>
          <cell r="AK752" t="str">
            <v/>
          </cell>
          <cell r="AL752" t="str">
            <v>090-2618-0023</v>
          </cell>
          <cell r="AM752" t="str">
            <v>520-0851</v>
          </cell>
          <cell r="AN752" t="str">
            <v>滋賀県大津市唐橋町18番28-1101号</v>
          </cell>
          <cell r="BD752" t="str">
            <v>ﾊﾗﾀﾞ ｶﾅｺ</v>
          </cell>
          <cell r="BE752" t="str">
            <v>原田　可奈子</v>
          </cell>
          <cell r="BH752">
            <v>31033</v>
          </cell>
          <cell r="BJ752" t="str">
            <v>女性</v>
          </cell>
        </row>
        <row r="753">
          <cell r="A753" t="str">
            <v>UK0005</v>
          </cell>
          <cell r="C753">
            <v>43684</v>
          </cell>
          <cell r="D753">
            <v>42671</v>
          </cell>
          <cell r="E753" t="str">
            <v>更新</v>
          </cell>
          <cell r="G753" t="str">
            <v>新規　平成28年10月28日</v>
          </cell>
          <cell r="V753" t="b">
            <v>1</v>
          </cell>
          <cell r="W753" t="str">
            <v>ｹｲｼﾞﾔｸﾙﾄﾊﾝﾊﾞｲｶﾌﾞｼｷｶﾞｲｼｬ</v>
          </cell>
          <cell r="X753" t="str">
            <v>京滋ヤクルト販売株式会社</v>
          </cell>
          <cell r="Y753" t="str">
            <v>ﾀﾅｶ ﾃﾙｼﾞ</v>
          </cell>
          <cell r="Z753" t="str">
            <v>田中 照治</v>
          </cell>
          <cell r="AA753" t="str">
            <v>6130001010509</v>
          </cell>
          <cell r="AB753">
            <v>1</v>
          </cell>
          <cell r="AC753" t="str">
            <v>食料品</v>
          </cell>
          <cell r="AD753">
            <v>2</v>
          </cell>
          <cell r="AE753" t="str">
            <v>飲料、酒類</v>
          </cell>
          <cell r="AF753">
            <v>3</v>
          </cell>
          <cell r="AG753" t="str">
            <v>健康食品</v>
          </cell>
          <cell r="AI753" t="str">
            <v/>
          </cell>
          <cell r="AK753" t="str">
            <v/>
          </cell>
          <cell r="AL753" t="str">
            <v>075-931-8960</v>
          </cell>
          <cell r="AM753" t="str">
            <v>601-8203</v>
          </cell>
          <cell r="AN753" t="str">
            <v>京都市南区久世築山町250番地</v>
          </cell>
          <cell r="AO753" t="str">
            <v>京滋ヤクルト販売株式会社
野洲センター</v>
          </cell>
          <cell r="AP753" t="str">
            <v>077-589-5151</v>
          </cell>
          <cell r="AQ753" t="str">
            <v>滋賀県野洲市乙窪499-4</v>
          </cell>
          <cell r="BD753" t="str">
            <v>ﾀﾅｶ ﾃﾙｼﾞ</v>
          </cell>
          <cell r="BE753" t="str">
            <v>田中　照治</v>
          </cell>
          <cell r="BF753" t="str">
            <v>代表取締役社長</v>
          </cell>
          <cell r="BH753">
            <v>19527</v>
          </cell>
          <cell r="BJ753" t="str">
            <v>男性</v>
          </cell>
          <cell r="BK753" t="str">
            <v>ﾅｶﾑﾗ ﾌﾐｵ</v>
          </cell>
          <cell r="BL753" t="str">
            <v>中村　文雄</v>
          </cell>
          <cell r="BM753" t="str">
            <v>取締役</v>
          </cell>
          <cell r="BO753">
            <v>22674</v>
          </cell>
          <cell r="BQ753" t="str">
            <v>男性</v>
          </cell>
          <cell r="BR753" t="str">
            <v>ﾀﾅｶ ﾋﾛﾕｷ</v>
          </cell>
          <cell r="BS753" t="str">
            <v>田中　宏幸</v>
          </cell>
          <cell r="BT753" t="str">
            <v>取締役</v>
          </cell>
          <cell r="BV753">
            <v>30556</v>
          </cell>
          <cell r="BX753" t="str">
            <v>男性</v>
          </cell>
          <cell r="BY753" t="str">
            <v>ｲｼﾀﾞ ﾉﾘﾄｼ</v>
          </cell>
          <cell r="BZ753" t="str">
            <v>石田　悟敏</v>
          </cell>
          <cell r="CA753" t="str">
            <v>取締役</v>
          </cell>
          <cell r="CC753">
            <v>21802</v>
          </cell>
          <cell r="CE753" t="str">
            <v>男性</v>
          </cell>
          <cell r="CF753" t="str">
            <v>ﾆｼｶﾜ ﾄｼﾊﾙ</v>
          </cell>
          <cell r="CG753" t="str">
            <v>西川　富司治</v>
          </cell>
          <cell r="CH753" t="str">
            <v>取締役</v>
          </cell>
          <cell r="CJ753">
            <v>21657</v>
          </cell>
          <cell r="CL753" t="str">
            <v>男性</v>
          </cell>
          <cell r="CM753" t="str">
            <v>ｳｴﾂｷ ﾏｻﾊﾙ</v>
          </cell>
          <cell r="CN753" t="str">
            <v>植月　雅晴</v>
          </cell>
          <cell r="CO753" t="str">
            <v>取締役</v>
          </cell>
          <cell r="CQ753">
            <v>22270</v>
          </cell>
          <cell r="CS753" t="str">
            <v>男性</v>
          </cell>
          <cell r="CT753" t="str">
            <v>ﾅｶｶﾞｷ ﾅｵﾕｷ</v>
          </cell>
          <cell r="CU753" t="str">
            <v>中垣　直之</v>
          </cell>
          <cell r="CV753" t="str">
            <v>取締役</v>
          </cell>
          <cell r="CX753">
            <v>21529</v>
          </cell>
          <cell r="CZ753" t="str">
            <v>男性</v>
          </cell>
        </row>
        <row r="754">
          <cell r="A754" t="str">
            <v>UK0006</v>
          </cell>
          <cell r="C754">
            <v>43697</v>
          </cell>
          <cell r="D754">
            <v>42671</v>
          </cell>
          <cell r="E754" t="str">
            <v>更新</v>
          </cell>
          <cell r="G754" t="str">
            <v>新規　平成28年10月28日
変更　平成29年1月31日</v>
          </cell>
          <cell r="K754" t="b">
            <v>1</v>
          </cell>
          <cell r="W754" t="str">
            <v>ｶﾌﾞｼｷｶﾞｲｼｬｻﾆｯｸｽ</v>
          </cell>
          <cell r="X754" t="str">
            <v>株式会社サニックス</v>
          </cell>
          <cell r="Y754" t="str">
            <v>ﾑﾈﾏｻ ﾋﾛｼ</v>
          </cell>
          <cell r="Z754" t="str">
            <v>宗政　寛</v>
          </cell>
          <cell r="AA754" t="str">
            <v>6290001001327</v>
          </cell>
          <cell r="AB754">
            <v>57</v>
          </cell>
          <cell r="AC754" t="str">
            <v>空調・冷暖房・給湯設備</v>
          </cell>
          <cell r="AD754">
            <v>66</v>
          </cell>
          <cell r="AE754" t="str">
            <v>工事・建築・リフォームサービス</v>
          </cell>
          <cell r="AF754">
            <v>85</v>
          </cell>
          <cell r="AG754" t="str">
            <v>駆除サービス、建物清掃サービス</v>
          </cell>
          <cell r="AI754" t="str">
            <v/>
          </cell>
          <cell r="AK754" t="str">
            <v/>
          </cell>
          <cell r="AL754" t="str">
            <v>092-436-8870</v>
          </cell>
          <cell r="AM754" t="str">
            <v>812-0013</v>
          </cell>
          <cell r="AN754" t="str">
            <v>福岡県福岡市博多区博多駅東2－1－23</v>
          </cell>
          <cell r="BF754" t="str">
            <v>代表取締役社長</v>
          </cell>
        </row>
        <row r="755">
          <cell r="A755" t="str">
            <v>UK0007</v>
          </cell>
          <cell r="C755">
            <v>43707</v>
          </cell>
          <cell r="D755">
            <v>43767</v>
          </cell>
          <cell r="E755" t="str">
            <v>更新</v>
          </cell>
          <cell r="F755">
            <v>43767</v>
          </cell>
          <cell r="G755" t="str">
            <v>新規　平成28年10月28日
更新　令和元年10月29日</v>
          </cell>
          <cell r="V755" t="b">
            <v>1</v>
          </cell>
          <cell r="W755" t="str">
            <v>ﾕｳｹﾞﾝｶﾞｲｼｬ ﾌｫｰｴﾊﾞｰ</v>
          </cell>
          <cell r="X755" t="str">
            <v>有限会社フォーエバー</v>
          </cell>
          <cell r="Y755" t="str">
            <v>ﾅｶﾞﾔﾏ ｸﾆｵ</v>
          </cell>
          <cell r="Z755" t="str">
            <v>永山 邦夫</v>
          </cell>
          <cell r="AA755" t="str">
            <v>6140002045817</v>
          </cell>
          <cell r="AB755">
            <v>11</v>
          </cell>
          <cell r="AC755" t="str">
            <v>寝具</v>
          </cell>
          <cell r="AD755">
            <v>10</v>
          </cell>
          <cell r="AE755" t="str">
            <v>家具、室内装備品</v>
          </cell>
          <cell r="AG755" t="str">
            <v/>
          </cell>
          <cell r="AI755" t="str">
            <v/>
          </cell>
          <cell r="AK755" t="str">
            <v/>
          </cell>
          <cell r="AL755" t="str">
            <v>06-6430-6433
お客様相談室0120-30-6643</v>
          </cell>
          <cell r="AM755" t="str">
            <v>660-0881</v>
          </cell>
          <cell r="AN755" t="str">
            <v>兵庫県尼崎市昭和通3丁目90-1尼崎ＫＲビルディング402</v>
          </cell>
          <cell r="BD755" t="str">
            <v>ﾅｶﾞﾔﾏ ｸﾆｵ</v>
          </cell>
          <cell r="BE755" t="str">
            <v>永山邦夫</v>
          </cell>
          <cell r="BF755" t="str">
            <v>取締役</v>
          </cell>
          <cell r="BH755">
            <v>22156</v>
          </cell>
          <cell r="BJ755" t="str">
            <v>男性</v>
          </cell>
        </row>
        <row r="756">
          <cell r="A756" t="str">
            <v>UK0008</v>
          </cell>
          <cell r="C756">
            <v>43707</v>
          </cell>
          <cell r="D756">
            <v>43767</v>
          </cell>
          <cell r="E756" t="str">
            <v>更新</v>
          </cell>
          <cell r="F756">
            <v>43767</v>
          </cell>
          <cell r="G756" t="str">
            <v>新規　平成28年10月28日
更新　令和元年10月29日</v>
          </cell>
          <cell r="K756" t="b">
            <v>1</v>
          </cell>
          <cell r="W756" t="str">
            <v>ｶﾌﾞｼｷｶﾞｲｼｬ ｷｽﾞﾅ</v>
          </cell>
          <cell r="X756" t="str">
            <v>株式会社　絆</v>
          </cell>
          <cell r="Y756" t="str">
            <v>ﾜﾀﾞ ﾋﾃﾞｷ</v>
          </cell>
          <cell r="Z756" t="str">
            <v>和田 英樹</v>
          </cell>
          <cell r="AA756" t="str">
            <v>5120001199006</v>
          </cell>
          <cell r="AB756">
            <v>66</v>
          </cell>
          <cell r="AC756" t="str">
            <v>工事・建築・リフォームサービス</v>
          </cell>
          <cell r="AD756">
            <v>89</v>
          </cell>
          <cell r="AE756" t="str">
            <v>家事サービス</v>
          </cell>
          <cell r="AG756" t="str">
            <v/>
          </cell>
          <cell r="AI756" t="str">
            <v/>
          </cell>
          <cell r="AK756" t="str">
            <v/>
          </cell>
          <cell r="AL756" t="str">
            <v>06-6777-8762</v>
          </cell>
          <cell r="AM756" t="str">
            <v>547-0016</v>
          </cell>
          <cell r="AN756" t="str">
            <v>大阪府大阪市平野区長吉長原4丁目15番29号</v>
          </cell>
          <cell r="BD756" t="str">
            <v>ワダヒデキ</v>
          </cell>
          <cell r="BE756" t="str">
            <v>和田英樹</v>
          </cell>
          <cell r="BF756" t="str">
            <v>代表取締役</v>
          </cell>
          <cell r="BH756">
            <v>27790</v>
          </cell>
          <cell r="BJ756" t="str">
            <v>男性</v>
          </cell>
          <cell r="BK756" t="str">
            <v>コヤマノリオ</v>
          </cell>
          <cell r="BL756" t="str">
            <v>小山紀生</v>
          </cell>
          <cell r="BM756" t="str">
            <v>取締役</v>
          </cell>
          <cell r="BO756">
            <v>27801</v>
          </cell>
          <cell r="BQ756" t="str">
            <v>男性</v>
          </cell>
        </row>
        <row r="757">
          <cell r="A757" t="str">
            <v>UK0009</v>
          </cell>
          <cell r="C757">
            <v>43714</v>
          </cell>
          <cell r="D757">
            <v>43800</v>
          </cell>
          <cell r="E757" t="str">
            <v>更新</v>
          </cell>
          <cell r="F757">
            <v>43800</v>
          </cell>
          <cell r="G757" t="str">
            <v>新規　平成28年11月30日
更新　令和元年12月1日</v>
          </cell>
          <cell r="K757" t="b">
            <v>1</v>
          </cell>
          <cell r="W757" t="str">
            <v>ｶﾌﾞｼｷｶﾞｲｼｬ ﾃﾞｨｽﾃｯｸ</v>
          </cell>
          <cell r="X757" t="str">
            <v>株式会社ディステック</v>
          </cell>
          <cell r="Y757" t="str">
            <v>ﾋﾛｾ ｶｽﾞﾔ</v>
          </cell>
          <cell r="Z757" t="str">
            <v>広瀬 和哉</v>
          </cell>
          <cell r="AA757" t="str">
            <v>3180001091282</v>
          </cell>
          <cell r="AB757">
            <v>66</v>
          </cell>
          <cell r="AC757" t="str">
            <v>工事・建築・リフォームサービス</v>
          </cell>
          <cell r="AE757" t="str">
            <v/>
          </cell>
          <cell r="AG757" t="str">
            <v/>
          </cell>
          <cell r="AI757" t="str">
            <v/>
          </cell>
          <cell r="AK757" t="str">
            <v/>
          </cell>
          <cell r="AL757" t="str">
            <v>052-353-6288</v>
          </cell>
          <cell r="AM757" t="str">
            <v>454-0869</v>
          </cell>
          <cell r="AN757" t="str">
            <v>愛知県名古屋市中川区荒子1丁目175番地河清ビル3Ｆ</v>
          </cell>
          <cell r="BF757" t="str">
            <v>代表取締役</v>
          </cell>
        </row>
        <row r="758">
          <cell r="A758" t="str">
            <v>UK0010</v>
          </cell>
          <cell r="C758">
            <v>43714</v>
          </cell>
          <cell r="D758">
            <v>43800</v>
          </cell>
          <cell r="E758" t="str">
            <v>更新</v>
          </cell>
          <cell r="F758">
            <v>43800</v>
          </cell>
          <cell r="G758" t="str">
            <v>新規　平成28年11月30日
更新　令和元年12月1日</v>
          </cell>
          <cell r="V758" t="b">
            <v>1</v>
          </cell>
          <cell r="W758" t="str">
            <v>ｶﾌﾞｼｷｶﾞｲｼｬ ﾀｲﾑｲｽﾞﾗｲﾌ</v>
          </cell>
          <cell r="X758" t="str">
            <v>株式会社 Time is life</v>
          </cell>
          <cell r="Y758" t="str">
            <v>ﾖｼﾑﾗ　ｼﾞｮｳｼﾞ</v>
          </cell>
          <cell r="Z758" t="str">
            <v>吉村　條治</v>
          </cell>
          <cell r="AA758" t="str">
            <v>2140001089819</v>
          </cell>
          <cell r="AB758">
            <v>11</v>
          </cell>
          <cell r="AC758" t="str">
            <v>寝具</v>
          </cell>
          <cell r="AD758">
            <v>10</v>
          </cell>
          <cell r="AE758" t="str">
            <v>家具、室内装備品</v>
          </cell>
          <cell r="AG758" t="str">
            <v/>
          </cell>
          <cell r="AI758" t="str">
            <v/>
          </cell>
          <cell r="AK758" t="str">
            <v/>
          </cell>
          <cell r="AL758" t="str">
            <v>06-6418-3337</v>
          </cell>
          <cell r="AM758" t="str">
            <v>660-0861</v>
          </cell>
          <cell r="AN758" t="str">
            <v>兵庫県尼崎市御園町5番地尼崎土井ビルディング4-G号</v>
          </cell>
          <cell r="BD758" t="str">
            <v>ﾖｼﾑﾗ　ｼﾞｮｳｼﾞ</v>
          </cell>
          <cell r="BE758" t="str">
            <v>吉村　條治</v>
          </cell>
          <cell r="BF758" t="str">
            <v>代表取締役</v>
          </cell>
          <cell r="BH758">
            <v>29048</v>
          </cell>
          <cell r="BJ758" t="str">
            <v>男性</v>
          </cell>
        </row>
        <row r="759">
          <cell r="A759" t="str">
            <v>UU0656</v>
          </cell>
          <cell r="C759">
            <v>43714</v>
          </cell>
          <cell r="E759" t="str">
            <v>新規</v>
          </cell>
          <cell r="V759" t="b">
            <v>1</v>
          </cell>
          <cell r="W759" t="str">
            <v>ｶﾌﾞｼｷｶﾞｲｼｬｹｲｶﾝ</v>
          </cell>
          <cell r="X759" t="str">
            <v>株式会社KEIKAN</v>
          </cell>
          <cell r="Y759" t="str">
            <v>ｻｻｷ　ｼﾞｭﾝ</v>
          </cell>
          <cell r="Z759" t="str">
            <v>佐々木　潤</v>
          </cell>
          <cell r="AA759" t="str">
            <v>3130001061323</v>
          </cell>
          <cell r="AB759">
            <v>66</v>
          </cell>
          <cell r="AC759" t="str">
            <v>工事・建築・リフォームサービス</v>
          </cell>
          <cell r="AE759" t="str">
            <v/>
          </cell>
          <cell r="AG759" t="str">
            <v/>
          </cell>
          <cell r="AI759" t="str">
            <v/>
          </cell>
          <cell r="AK759" t="str">
            <v/>
          </cell>
          <cell r="AL759" t="str">
            <v>075-333-6580</v>
          </cell>
          <cell r="AM759" t="str">
            <v>610-1102</v>
          </cell>
          <cell r="AN759" t="str">
            <v>京都市西京区御陵大枝山4丁目32-2タウンプラザ桂坂3階</v>
          </cell>
          <cell r="BD759" t="str">
            <v>ｻｻｷ　ｼﾞｭﾝ</v>
          </cell>
          <cell r="BE759" t="str">
            <v>佐々木　潤</v>
          </cell>
          <cell r="BF759" t="str">
            <v>代表取締役</v>
          </cell>
          <cell r="BH759">
            <v>29075</v>
          </cell>
          <cell r="BJ759" t="str">
            <v>男性</v>
          </cell>
        </row>
        <row r="760">
          <cell r="A760" t="str">
            <v>UK0011</v>
          </cell>
          <cell r="C760">
            <v>43713</v>
          </cell>
          <cell r="D760">
            <v>43781</v>
          </cell>
          <cell r="E760" t="str">
            <v>更新</v>
          </cell>
          <cell r="F760">
            <v>43781</v>
          </cell>
          <cell r="G760" t="str">
            <v>新規　平成28年11月11日
更新　令和元年11月12日</v>
          </cell>
          <cell r="V760" t="b">
            <v>1</v>
          </cell>
          <cell r="W760" t="str">
            <v>ﾕｳｹﾞﾝｶﾞｲｼｬｿｳｹﾝ</v>
          </cell>
          <cell r="X760" t="str">
            <v>有限会社　総健</v>
          </cell>
          <cell r="Y760" t="str">
            <v>ｻｸﾗｲ ﾐﾁｺ</v>
          </cell>
          <cell r="Z760" t="str">
            <v>櫻井 道子</v>
          </cell>
          <cell r="AA760" t="str">
            <v>7200002012776</v>
          </cell>
          <cell r="AB760">
            <v>3</v>
          </cell>
          <cell r="AC760" t="str">
            <v>健康食品</v>
          </cell>
          <cell r="AD760">
            <v>5</v>
          </cell>
          <cell r="AE760" t="str">
            <v>食器、台所用品</v>
          </cell>
          <cell r="AF760">
            <v>32</v>
          </cell>
          <cell r="AG760" t="str">
            <v>化粧品、化粧用具</v>
          </cell>
          <cell r="AI760" t="str">
            <v/>
          </cell>
          <cell r="AK760" t="str">
            <v/>
          </cell>
          <cell r="AL760" t="str">
            <v>0584-89-7727</v>
          </cell>
          <cell r="AM760" t="str">
            <v>503-0854</v>
          </cell>
          <cell r="AN760" t="str">
            <v>岐阜県大垣市築捨町4丁目68番地</v>
          </cell>
          <cell r="BD760" t="str">
            <v>ｻｸﾗｲ　ﾐﾁｺ</v>
          </cell>
          <cell r="BE760" t="str">
            <v>櫻井　道子</v>
          </cell>
          <cell r="BF760" t="str">
            <v>代表取締役</v>
          </cell>
          <cell r="BH760">
            <v>20090</v>
          </cell>
          <cell r="BJ760" t="str">
            <v>女性</v>
          </cell>
        </row>
        <row r="761">
          <cell r="A761" t="str">
            <v>UK0012</v>
          </cell>
          <cell r="C761">
            <v>43714</v>
          </cell>
          <cell r="D761">
            <v>43781</v>
          </cell>
          <cell r="E761" t="str">
            <v>更新</v>
          </cell>
          <cell r="F761">
            <v>43781</v>
          </cell>
          <cell r="G761" t="str">
            <v>新規　平成28年11月11日
更新　令和元年11月12日</v>
          </cell>
          <cell r="V761" t="b">
            <v>1</v>
          </cell>
          <cell r="W761" t="str">
            <v>ｻﾝﾜｶﾌﾞｼｷｶﾞｲｼｬ</v>
          </cell>
          <cell r="X761" t="str">
            <v>三和株式会社</v>
          </cell>
          <cell r="Y761" t="str">
            <v>ﾀｲﾗ ﾃﾂﾛｳ</v>
          </cell>
          <cell r="Z761" t="str">
            <v>平　哲朗</v>
          </cell>
          <cell r="AA761" t="str">
            <v>5290001047040</v>
          </cell>
          <cell r="AB761">
            <v>3</v>
          </cell>
          <cell r="AC761" t="str">
            <v>健康食品</v>
          </cell>
          <cell r="AD761">
            <v>28</v>
          </cell>
          <cell r="AE761" t="str">
            <v>家庭用電気治療器具、磁気治療器具</v>
          </cell>
          <cell r="AF761">
            <v>32</v>
          </cell>
          <cell r="AG761" t="str">
            <v>化粧品、化粧用具</v>
          </cell>
          <cell r="AH761">
            <v>38</v>
          </cell>
          <cell r="AI761" t="str">
            <v>家電製品</v>
          </cell>
          <cell r="AK761" t="str">
            <v/>
          </cell>
          <cell r="AL761" t="str">
            <v>092-471-5538</v>
          </cell>
          <cell r="AM761" t="str">
            <v>812-0016</v>
          </cell>
          <cell r="AN761" t="str">
            <v>福岡県福岡市博多区博多駅南1丁目6-9</v>
          </cell>
          <cell r="BD761" t="str">
            <v>ﾀｲﾗ　ﾃﾂﾛｳ</v>
          </cell>
          <cell r="BE761" t="str">
            <v>平　哲朗</v>
          </cell>
          <cell r="BF761" t="str">
            <v>代表取締役</v>
          </cell>
          <cell r="BH761">
            <v>18499</v>
          </cell>
          <cell r="BJ761" t="str">
            <v>男性</v>
          </cell>
          <cell r="BK761" t="str">
            <v>ﾀｲﾗ　ﾕｳ</v>
          </cell>
          <cell r="BL761" t="str">
            <v>平　雄宇</v>
          </cell>
          <cell r="BM761" t="str">
            <v>常務取締役</v>
          </cell>
          <cell r="BO761">
            <v>28837</v>
          </cell>
          <cell r="BQ761" t="str">
            <v>男性</v>
          </cell>
          <cell r="BR761" t="str">
            <v>ﾀｲﾗ　ﾚｵ</v>
          </cell>
          <cell r="BS761" t="str">
            <v>平　玲雄</v>
          </cell>
          <cell r="BT761" t="str">
            <v>取締役</v>
          </cell>
          <cell r="BV761">
            <v>30404</v>
          </cell>
          <cell r="BX761" t="str">
            <v>男性</v>
          </cell>
          <cell r="BY761" t="str">
            <v>ﾔﾋｻ　ﾌｸﾓﾘ</v>
          </cell>
          <cell r="BZ761" t="str">
            <v>屋久　福盛</v>
          </cell>
          <cell r="CA761" t="str">
            <v>取締役</v>
          </cell>
          <cell r="CC761">
            <v>22348</v>
          </cell>
          <cell r="CE761" t="str">
            <v>男性</v>
          </cell>
          <cell r="CF761" t="str">
            <v>ﾀﾃﾔﾏ　ﾀｹｼ</v>
          </cell>
          <cell r="CG761" t="str">
            <v>立山　武志</v>
          </cell>
          <cell r="CH761" t="str">
            <v>取締役</v>
          </cell>
          <cell r="CJ761">
            <v>27104</v>
          </cell>
          <cell r="CL761" t="str">
            <v>男性</v>
          </cell>
        </row>
        <row r="762">
          <cell r="A762" t="str">
            <v>UK0013</v>
          </cell>
          <cell r="C762">
            <v>43719</v>
          </cell>
          <cell r="D762">
            <v>43800</v>
          </cell>
          <cell r="E762" t="str">
            <v>更新</v>
          </cell>
          <cell r="F762">
            <v>43800</v>
          </cell>
          <cell r="G762" t="str">
            <v>新規　平成28年11月30日
更新　令和元年12月1日</v>
          </cell>
          <cell r="V762" t="b">
            <v>1</v>
          </cell>
          <cell r="W762" t="str">
            <v>ｶﾌﾞｼｷｶﾞｲｼｬｻﾝﾍﾞｰﾙ</v>
          </cell>
          <cell r="X762" t="str">
            <v>株式会社サンベール</v>
          </cell>
          <cell r="Y762" t="str">
            <v>ﾊﾏﾏﾂ　ｵｻﾑ</v>
          </cell>
          <cell r="Z762" t="str">
            <v>濱松　治</v>
          </cell>
          <cell r="AA762" t="str">
            <v>9010001076311</v>
          </cell>
          <cell r="AB762">
            <v>3</v>
          </cell>
          <cell r="AC762" t="str">
            <v>健康食品</v>
          </cell>
          <cell r="AD762">
            <v>32</v>
          </cell>
          <cell r="AE762" t="str">
            <v>化粧品、化粧用具</v>
          </cell>
          <cell r="AG762" t="str">
            <v/>
          </cell>
          <cell r="AI762" t="str">
            <v/>
          </cell>
          <cell r="AK762" t="str">
            <v/>
          </cell>
          <cell r="AL762" t="str">
            <v>03-5805-7551</v>
          </cell>
          <cell r="AM762" t="str">
            <v>113-0033</v>
          </cell>
          <cell r="AN762" t="str">
            <v>東京都文京区本郷3-2-7お茶の水ｻﾆｰﾋﾞﾙ8F</v>
          </cell>
          <cell r="BD762" t="str">
            <v>ﾊﾏﾏﾂ　ｵｻﾑ</v>
          </cell>
          <cell r="BE762" t="str">
            <v>濱松　治</v>
          </cell>
          <cell r="BF762" t="str">
            <v>代表取締役</v>
          </cell>
          <cell r="BH762">
            <v>18750</v>
          </cell>
          <cell r="BJ762" t="str">
            <v>男性</v>
          </cell>
        </row>
        <row r="763">
          <cell r="A763" t="str">
            <v>UK0014</v>
          </cell>
          <cell r="C763">
            <v>43720</v>
          </cell>
          <cell r="D763">
            <v>43800</v>
          </cell>
          <cell r="E763" t="str">
            <v>更新</v>
          </cell>
          <cell r="F763">
            <v>43800</v>
          </cell>
          <cell r="G763" t="str">
            <v>新規　平成28年11月30日
更新　令和元年12月1日</v>
          </cell>
          <cell r="V763" t="b">
            <v>1</v>
          </cell>
          <cell r="W763" t="str">
            <v>ﾜｰﾙﾄﾞ･ﾌｧﾐﾘｰｶﾌﾞｼｷｶﾞｲｼｬ</v>
          </cell>
          <cell r="X763" t="str">
            <v>ワールド・ファミリー株式会社</v>
          </cell>
          <cell r="Y763" t="str">
            <v>ﾛﾊﾞｰﾄ･ｴｲ･ﾊﾟｰｶｰ</v>
          </cell>
          <cell r="Z763" t="str">
            <v>ロバート・Ａ・パーカー</v>
          </cell>
          <cell r="AA763" t="str">
            <v>3011201013869</v>
          </cell>
          <cell r="AB763">
            <v>39</v>
          </cell>
          <cell r="AC763" t="str">
            <v>学習用教材、語学教材、教科書等</v>
          </cell>
          <cell r="AE763" t="str">
            <v/>
          </cell>
          <cell r="AG763" t="str">
            <v/>
          </cell>
          <cell r="AI763" t="str">
            <v/>
          </cell>
          <cell r="AK763" t="str">
            <v/>
          </cell>
          <cell r="AL763" t="str">
            <v>03-4580-9543</v>
          </cell>
          <cell r="AM763" t="str">
            <v>164-8721</v>
          </cell>
          <cell r="AN763" t="str">
            <v>東京都中野区本町1-32-2ﾊｰﾓﾆｰﾀﾜｰ4階</v>
          </cell>
          <cell r="BD763" t="str">
            <v>ﾛﾊﾞｰﾄ･ｴｲ･ﾊﾟｰｶｰ</v>
          </cell>
          <cell r="BE763" t="str">
            <v>ロバート・Ａ・パーカー</v>
          </cell>
          <cell r="BF763" t="str">
            <v>代表取締役社長</v>
          </cell>
          <cell r="BH763">
            <v>19032</v>
          </cell>
          <cell r="BJ763" t="str">
            <v>男性</v>
          </cell>
          <cell r="BK763" t="str">
            <v>ﾏﾂﾊﾞﾗ　ｺｳｲﾁ</v>
          </cell>
          <cell r="BL763" t="str">
            <v>松原　浩一</v>
          </cell>
          <cell r="BM763" t="str">
            <v>代表取締役副社長</v>
          </cell>
          <cell r="BO763">
            <v>24710</v>
          </cell>
          <cell r="BQ763" t="str">
            <v>男性</v>
          </cell>
          <cell r="BR763" t="str">
            <v>ﾏｰｸ･ｾｶﾞﾗﾝﾄﾞ</v>
          </cell>
          <cell r="BS763" t="str">
            <v>マーク・セガランド</v>
          </cell>
          <cell r="BT763" t="str">
            <v>取締役</v>
          </cell>
          <cell r="BV763">
            <v>21660</v>
          </cell>
          <cell r="BX763" t="str">
            <v>男性</v>
          </cell>
          <cell r="BY763" t="str">
            <v>ｲｼｻﾞｷ　ﾋﾛｷ</v>
          </cell>
          <cell r="BZ763" t="str">
            <v>石崎　浩樹</v>
          </cell>
          <cell r="CA763" t="str">
            <v>取締役</v>
          </cell>
          <cell r="CC763">
            <v>24865</v>
          </cell>
          <cell r="CE763" t="str">
            <v>男性</v>
          </cell>
        </row>
        <row r="764">
          <cell r="A764" t="str">
            <v>UU0657</v>
          </cell>
          <cell r="C764">
            <v>43704</v>
          </cell>
          <cell r="E764" t="str">
            <v>新規</v>
          </cell>
          <cell r="V764" t="b">
            <v>1</v>
          </cell>
          <cell r="W764" t="str">
            <v>ﾒﾅｰﾄﾞｹｼｮｳﾋﾝ ﾎﾞﾀﾞｲｼﾞﾆｼﾀﾞｲｺｳﾃﾝ</v>
          </cell>
          <cell r="X764" t="str">
            <v>メナード化粧品　菩提寺西代行店</v>
          </cell>
          <cell r="Y764" t="str">
            <v>ｺｶｼﾞ ﾋﾄﾐ</v>
          </cell>
          <cell r="Z764" t="str">
            <v>小梶　目童子</v>
          </cell>
          <cell r="AA764" t="str">
            <v/>
          </cell>
          <cell r="AB764">
            <v>32</v>
          </cell>
          <cell r="AC764" t="str">
            <v>化粧品、化粧用具</v>
          </cell>
          <cell r="AD764">
            <v>3</v>
          </cell>
          <cell r="AE764" t="str">
            <v>健康食品</v>
          </cell>
          <cell r="AF764">
            <v>23</v>
          </cell>
          <cell r="AG764" t="str">
            <v>紳士下着、婦人下着</v>
          </cell>
          <cell r="AH764">
            <v>26</v>
          </cell>
          <cell r="AI764" t="str">
            <v>アクセサリー、貴金属</v>
          </cell>
          <cell r="AK764" t="str">
            <v/>
          </cell>
          <cell r="AL764" t="str">
            <v>0748-74-3207</v>
          </cell>
          <cell r="AM764" t="str">
            <v>520-3248</v>
          </cell>
          <cell r="AN764" t="str">
            <v>滋賀県湖南市菩提寺西二丁目10番41-203号</v>
          </cell>
          <cell r="BD764" t="str">
            <v>ｺｶｼﾞ ﾋﾄﾐ</v>
          </cell>
          <cell r="BE764" t="str">
            <v>小梶　目童子</v>
          </cell>
          <cell r="BH764">
            <v>26210</v>
          </cell>
          <cell r="BJ764" t="str">
            <v>女性</v>
          </cell>
        </row>
        <row r="765">
          <cell r="A765" t="str">
            <v>UK0015</v>
          </cell>
          <cell r="C765">
            <v>43721</v>
          </cell>
          <cell r="D765">
            <v>43800</v>
          </cell>
          <cell r="E765" t="str">
            <v>更新</v>
          </cell>
          <cell r="F765">
            <v>43800</v>
          </cell>
          <cell r="G765" t="str">
            <v>新規　平成28年11月30日
更新　令和元年12月1日</v>
          </cell>
          <cell r="V765" t="b">
            <v>1</v>
          </cell>
          <cell r="W765" t="str">
            <v>ｶﾌﾞｼｷｶﾞｲｼｬｲｵｽｺｰﾎﾟﾚｰｼｮﾝ</v>
          </cell>
          <cell r="X765" t="str">
            <v>株式会社イオスコーポレーション</v>
          </cell>
          <cell r="Y765" t="str">
            <v>ｲｼｶﾜ　ﾕｳｼﾞ</v>
          </cell>
          <cell r="Z765" t="str">
            <v>石川　雄志</v>
          </cell>
          <cell r="AA765" t="str">
            <v>6010401057013</v>
          </cell>
          <cell r="AB765">
            <v>3</v>
          </cell>
          <cell r="AC765" t="str">
            <v>健康食品</v>
          </cell>
          <cell r="AE765" t="str">
            <v/>
          </cell>
          <cell r="AG765" t="str">
            <v/>
          </cell>
          <cell r="AI765" t="str">
            <v/>
          </cell>
          <cell r="AK765" t="str">
            <v/>
          </cell>
          <cell r="AL765" t="str">
            <v>03-5468-3903</v>
          </cell>
          <cell r="AM765" t="str">
            <v>107-0062</v>
          </cell>
          <cell r="AN765" t="str">
            <v>東京都港区南青山5-12-4-8F</v>
          </cell>
          <cell r="BD765" t="str">
            <v>ｲｼｶﾜ　ﾕｳｼﾞ</v>
          </cell>
          <cell r="BE765" t="str">
            <v>石川　雄志</v>
          </cell>
          <cell r="BF765" t="str">
            <v>代表取締役</v>
          </cell>
          <cell r="BH765">
            <v>22337</v>
          </cell>
          <cell r="BJ765" t="str">
            <v>男性</v>
          </cell>
          <cell r="BK765" t="str">
            <v>ﾑﾗｶﾐ　ｺﾞﾛｳ</v>
          </cell>
          <cell r="BL765" t="str">
            <v>村上　五郎</v>
          </cell>
          <cell r="BM765" t="str">
            <v>専務取締役</v>
          </cell>
          <cell r="BO765">
            <v>22768</v>
          </cell>
          <cell r="BQ765" t="str">
            <v>男性</v>
          </cell>
          <cell r="BR765" t="str">
            <v>ｺｸﾞﾚ　ﾄｵﾙ</v>
          </cell>
          <cell r="BS765" t="str">
            <v>小暮　徹</v>
          </cell>
          <cell r="BT765" t="str">
            <v>常務取締役</v>
          </cell>
          <cell r="BV765">
            <v>24306</v>
          </cell>
          <cell r="BX765" t="str">
            <v>男性</v>
          </cell>
        </row>
        <row r="766">
          <cell r="A766" t="str">
            <v>UK0016</v>
          </cell>
          <cell r="C766">
            <v>43728</v>
          </cell>
          <cell r="D766">
            <v>43781</v>
          </cell>
          <cell r="E766" t="str">
            <v>更新</v>
          </cell>
          <cell r="F766">
            <v>43781</v>
          </cell>
          <cell r="G766" t="str">
            <v>新規　平成28年11月11日
更新　令和元年11月12日</v>
          </cell>
          <cell r="N766" t="b">
            <v>1</v>
          </cell>
          <cell r="W766" t="str">
            <v>ｼｶﾞﾁｭｳｵｳｼﾝﾖｳｷﾝｺ</v>
          </cell>
          <cell r="X766" t="str">
            <v>滋賀中央信用金庫</v>
          </cell>
          <cell r="Y766" t="str">
            <v>ﾇﾏｵ　ﾏﾓﾙ</v>
          </cell>
          <cell r="Z766" t="str">
            <v>沼尾　護</v>
          </cell>
          <cell r="AA766" t="str">
            <v>4160005006725</v>
          </cell>
          <cell r="AB766">
            <v>71</v>
          </cell>
          <cell r="AC766" t="str">
            <v>預貯金</v>
          </cell>
          <cell r="AD766">
            <v>73</v>
          </cell>
          <cell r="AE766" t="str">
            <v>融資サービス、他の金融関連サービス</v>
          </cell>
          <cell r="AF766">
            <v>72</v>
          </cell>
          <cell r="AG766" t="str">
            <v>証券、デリバティブ取引、ファンド型投資商品等</v>
          </cell>
          <cell r="AH766">
            <v>70</v>
          </cell>
          <cell r="AI766" t="str">
            <v>損害保険</v>
          </cell>
          <cell r="AJ766">
            <v>69</v>
          </cell>
          <cell r="AK766" t="str">
            <v>生命保険</v>
          </cell>
          <cell r="AL766" t="str">
            <v>0749-22-7930</v>
          </cell>
          <cell r="AM766" t="str">
            <v>523-0893</v>
          </cell>
          <cell r="AN766" t="str">
            <v>滋賀県近江八幡市桜宮町198番地</v>
          </cell>
          <cell r="AO766" t="str">
            <v>野洲支店</v>
          </cell>
          <cell r="AP766" t="str">
            <v>077-588-3111</v>
          </cell>
          <cell r="AQ766" t="str">
            <v>滋賀県野洲市小篠原1172番地</v>
          </cell>
          <cell r="AR766" t="str">
            <v>中主支店</v>
          </cell>
          <cell r="AS766" t="str">
            <v>077-589-4141</v>
          </cell>
          <cell r="AT766" t="str">
            <v>滋賀県野洲市西河原2236番地</v>
          </cell>
          <cell r="BF766" t="str">
            <v>理事長</v>
          </cell>
        </row>
        <row r="767">
          <cell r="A767" t="str">
            <v>NK0001</v>
          </cell>
          <cell r="D767">
            <v>42671</v>
          </cell>
          <cell r="E767" t="str">
            <v>更新無</v>
          </cell>
          <cell r="F767">
            <v>43767</v>
          </cell>
          <cell r="G767" t="str">
            <v>新規　平成28年10月28日
消除　令和元年10月29日</v>
          </cell>
          <cell r="V767" t="b">
            <v>1</v>
          </cell>
          <cell r="W767" t="str">
            <v>ｶﾌﾞｼｷｶﾞｲｼｬ ｼﾞｪﾈﾗﾙﾃｯｸｼﾞｬﾊﾟﾝ</v>
          </cell>
          <cell r="X767" t="str">
            <v>株式会社General Tech Japan</v>
          </cell>
          <cell r="Y767" t="str">
            <v>ｻｶｶﾞﾐ　ﾉﾘｵ</v>
          </cell>
          <cell r="Z767" t="str">
            <v>坂上　則夫</v>
          </cell>
          <cell r="AA767" t="str">
            <v>2140001097177</v>
          </cell>
          <cell r="AB767">
            <v>38</v>
          </cell>
          <cell r="AC767" t="str">
            <v>家電製品</v>
          </cell>
          <cell r="AD767">
            <v>66</v>
          </cell>
          <cell r="AE767" t="str">
            <v>工事・建築・リフォームサービス</v>
          </cell>
          <cell r="AG767" t="str">
            <v/>
          </cell>
          <cell r="AI767" t="str">
            <v/>
          </cell>
          <cell r="AK767" t="str">
            <v/>
          </cell>
          <cell r="AL767" t="str">
            <v>06-6367-6001</v>
          </cell>
          <cell r="AM767" t="str">
            <v>530-0051</v>
          </cell>
          <cell r="AN767" t="str">
            <v>大阪府大阪市北区太融寺町4-205F</v>
          </cell>
          <cell r="BD767" t="str">
            <v>ｻｶｶﾞﾐﾉﾘｵ</v>
          </cell>
          <cell r="BE767" t="str">
            <v>坂上則夫</v>
          </cell>
          <cell r="BF767" t="str">
            <v>代表取締役</v>
          </cell>
          <cell r="BH767">
            <v>27157</v>
          </cell>
          <cell r="BJ767" t="str">
            <v>男性</v>
          </cell>
        </row>
        <row r="768">
          <cell r="A768" t="str">
            <v>NK0002</v>
          </cell>
          <cell r="D768">
            <v>42685</v>
          </cell>
          <cell r="E768" t="str">
            <v>更新無</v>
          </cell>
          <cell r="F768">
            <v>43781</v>
          </cell>
          <cell r="G768" t="str">
            <v>新規　平成28年11月11日
消除　令和元年11月12日</v>
          </cell>
          <cell r="K768" t="b">
            <v>1</v>
          </cell>
          <cell r="W768" t="str">
            <v>ｶﾌﾞｼｷｶﾞｲｼｬｼﾞｬﾊﾟﾝｳｫｰﾙ</v>
          </cell>
          <cell r="X768" t="str">
            <v>株式会社ジャパンウォール</v>
          </cell>
          <cell r="Y768" t="str">
            <v>ﾂﾁﾀﾞ　ｺｳｽｹ</v>
          </cell>
          <cell r="Z768" t="str">
            <v>土田　康輔</v>
          </cell>
          <cell r="AA768" t="str">
            <v>7130001045215</v>
          </cell>
          <cell r="AB768">
            <v>6</v>
          </cell>
          <cell r="AC768" t="str">
            <v>浄水器等</v>
          </cell>
          <cell r="AD768">
            <v>66</v>
          </cell>
          <cell r="AE768" t="str">
            <v>工事・建築・リフォームサービス</v>
          </cell>
          <cell r="AG768" t="str">
            <v/>
          </cell>
          <cell r="AI768" t="str">
            <v/>
          </cell>
          <cell r="AK768" t="str">
            <v/>
          </cell>
          <cell r="AL768" t="str">
            <v>0773-23-3447</v>
          </cell>
          <cell r="AM768" t="str">
            <v>620-0944</v>
          </cell>
          <cell r="AN768" t="str">
            <v>京都府福知山市南岡町(字天田)384番地</v>
          </cell>
          <cell r="BD768" t="str">
            <v>ﾂﾁﾀﾞ　ｺｳｽｹ</v>
          </cell>
          <cell r="BE768" t="str">
            <v>土田　康輔</v>
          </cell>
          <cell r="BF768" t="str">
            <v>代表取締役</v>
          </cell>
          <cell r="BH768">
            <v>16143</v>
          </cell>
          <cell r="BJ768" t="str">
            <v>男性</v>
          </cell>
          <cell r="BK768" t="str">
            <v>ﾐﾂﾀｹ　ｻﾁｵ</v>
          </cell>
          <cell r="BL768" t="str">
            <v>光武　幸緒</v>
          </cell>
          <cell r="BM768" t="str">
            <v>取締役</v>
          </cell>
          <cell r="BO768">
            <v>26911</v>
          </cell>
          <cell r="BQ768" t="str">
            <v>女性</v>
          </cell>
          <cell r="BR768" t="str">
            <v>ﾐﾂﾀｹ　ﾄｼﾊﾙ</v>
          </cell>
          <cell r="BS768" t="str">
            <v>光武　敏春</v>
          </cell>
          <cell r="BT768" t="str">
            <v>取締役</v>
          </cell>
          <cell r="BV768">
            <v>17566</v>
          </cell>
          <cell r="BX768" t="str">
            <v>男性</v>
          </cell>
          <cell r="BY768" t="str">
            <v>ｶﾄｳ　ﾌﾐｺ</v>
          </cell>
          <cell r="BZ768" t="str">
            <v>加藤　富美子</v>
          </cell>
          <cell r="CA768" t="str">
            <v>取締役</v>
          </cell>
          <cell r="CC768">
            <v>17724</v>
          </cell>
          <cell r="CE768" t="str">
            <v>女性</v>
          </cell>
        </row>
        <row r="769">
          <cell r="A769" t="str">
            <v>UK0017</v>
          </cell>
          <cell r="C769">
            <v>43740</v>
          </cell>
          <cell r="D769">
            <v>43763</v>
          </cell>
          <cell r="E769" t="str">
            <v>更新</v>
          </cell>
          <cell r="F769">
            <v>43763</v>
          </cell>
          <cell r="G769" t="str">
            <v>新規　平成28年10月24日
更新　令和元年10月25日</v>
          </cell>
          <cell r="V769" t="b">
            <v>1</v>
          </cell>
          <cell r="W769" t="str">
            <v>ﾕｳｹﾞﾝｶﾞｲｼｬﾃｨｵ</v>
          </cell>
          <cell r="X769" t="str">
            <v>有限会社ティオ</v>
          </cell>
          <cell r="Y769" t="str">
            <v>ﾀﾅｶ　ﾋﾃﾞﾐ</v>
          </cell>
          <cell r="Z769" t="str">
            <v>田中　秀実</v>
          </cell>
          <cell r="AA769" t="str">
            <v>3160002014517</v>
          </cell>
          <cell r="AB769">
            <v>69</v>
          </cell>
          <cell r="AC769" t="str">
            <v>生命保険</v>
          </cell>
          <cell r="AD769">
            <v>70</v>
          </cell>
          <cell r="AE769" t="str">
            <v>損害保険</v>
          </cell>
          <cell r="AG769" t="str">
            <v/>
          </cell>
          <cell r="AI769" t="str">
            <v/>
          </cell>
          <cell r="AK769" t="str">
            <v/>
          </cell>
          <cell r="AL769" t="str">
            <v>077-514-0333</v>
          </cell>
          <cell r="AM769" t="str">
            <v>524-0031</v>
          </cell>
          <cell r="AN769" t="str">
            <v>滋賀県守山市立入町365番地5</v>
          </cell>
          <cell r="BD769" t="str">
            <v>ﾀﾅｶ　ﾋﾃﾞﾐ</v>
          </cell>
          <cell r="BE769" t="str">
            <v>田中　秀実</v>
          </cell>
          <cell r="BF769" t="str">
            <v>代表取締役</v>
          </cell>
          <cell r="BH769">
            <v>24366</v>
          </cell>
          <cell r="BJ769" t="str">
            <v>男性</v>
          </cell>
          <cell r="BK769" t="str">
            <v>ﾀﾅｶ　ｷﾖｺ</v>
          </cell>
          <cell r="BL769" t="str">
            <v>田中　聖子</v>
          </cell>
          <cell r="BM769" t="str">
            <v>取締役</v>
          </cell>
          <cell r="BO769">
            <v>26589</v>
          </cell>
          <cell r="BQ769" t="str">
            <v>女性</v>
          </cell>
        </row>
        <row r="770">
          <cell r="A770" t="str">
            <v>UU0658</v>
          </cell>
          <cell r="C770">
            <v>43739</v>
          </cell>
          <cell r="E770" t="str">
            <v>新規</v>
          </cell>
          <cell r="V770" t="b">
            <v>1</v>
          </cell>
          <cell r="W770" t="str">
            <v>ﾒﾅｰﾄﾞｹｼｮｳﾋﾝ ｸﾏﾉﾓﾄﾀﾞｲｺｳﾃﾝ</v>
          </cell>
          <cell r="X770" t="str">
            <v>メナード化粧品　熊野本代行店</v>
          </cell>
          <cell r="Y770" t="str">
            <v>ｻﾜﾑﾗ ﾊﾂﾐ</v>
          </cell>
          <cell r="Z770" t="str">
            <v>沢村　初美</v>
          </cell>
          <cell r="AA770" t="str">
            <v/>
          </cell>
          <cell r="AB770">
            <v>32</v>
          </cell>
          <cell r="AC770" t="str">
            <v>化粧品、化粧用具</v>
          </cell>
          <cell r="AD770">
            <v>3</v>
          </cell>
          <cell r="AE770" t="str">
            <v>健康食品</v>
          </cell>
          <cell r="AF770">
            <v>23</v>
          </cell>
          <cell r="AG770" t="str">
            <v>紳士下着、婦人下着</v>
          </cell>
          <cell r="AH770">
            <v>26</v>
          </cell>
          <cell r="AI770" t="str">
            <v>アクセサリー、貴金属</v>
          </cell>
          <cell r="AK770" t="str">
            <v/>
          </cell>
          <cell r="AL770" t="str">
            <v>0740-20-1130</v>
          </cell>
          <cell r="AM770" t="str">
            <v>520-1532</v>
          </cell>
          <cell r="AN770" t="str">
            <v>滋賀県高島市新旭町熊野本1丁目14-19</v>
          </cell>
          <cell r="BD770" t="str">
            <v>ｻﾜﾑﾗ ﾊﾂﾐ</v>
          </cell>
          <cell r="BE770" t="str">
            <v>沢村　初美</v>
          </cell>
          <cell r="BH770">
            <v>25658</v>
          </cell>
          <cell r="BJ770" t="str">
            <v>女性</v>
          </cell>
        </row>
        <row r="771">
          <cell r="A771" t="str">
            <v>UK0018</v>
          </cell>
          <cell r="C771">
            <v>43742</v>
          </cell>
          <cell r="D771">
            <v>43822</v>
          </cell>
          <cell r="E771" t="str">
            <v>更新</v>
          </cell>
          <cell r="F771">
            <v>43822</v>
          </cell>
          <cell r="G771" t="str">
            <v>新規　平成28年12月22日
変更　平成29年6月28日
更新　令和元年12月23日</v>
          </cell>
          <cell r="V771" t="b">
            <v>1</v>
          </cell>
          <cell r="W771" t="str">
            <v>ｼﾝﾆﾎﾝｼﾞｭｳｾﾂｳｴｽﾄｶﾌﾞｼｷｶﾞｲｼｬ</v>
          </cell>
          <cell r="X771" t="str">
            <v>新日本住設WEST株式会社</v>
          </cell>
          <cell r="Y771" t="str">
            <v>ｵｵｼﾛ　ｼﾝｺﾞ</v>
          </cell>
          <cell r="Z771" t="str">
            <v>大城　真悟</v>
          </cell>
          <cell r="AA771" t="str">
            <v>2120001198150</v>
          </cell>
          <cell r="AB771">
            <v>57</v>
          </cell>
          <cell r="AC771" t="str">
            <v>空調・冷暖房・給湯設備</v>
          </cell>
          <cell r="AE771" t="str">
            <v/>
          </cell>
          <cell r="AG771" t="str">
            <v/>
          </cell>
          <cell r="AI771" t="str">
            <v/>
          </cell>
          <cell r="AK771" t="str">
            <v/>
          </cell>
          <cell r="AL771" t="str">
            <v>06-6484-6740</v>
          </cell>
          <cell r="AM771" t="str">
            <v>541-0054</v>
          </cell>
          <cell r="AN771" t="str">
            <v>大阪府大阪市中央区南本町1-4-10StoRKBLDG8F</v>
          </cell>
          <cell r="BD771" t="str">
            <v>ｵｵｼﾛ　ｼﾝｺﾞ</v>
          </cell>
          <cell r="BE771" t="str">
            <v>大城　真悟</v>
          </cell>
          <cell r="BF771" t="str">
            <v>代表取締役</v>
          </cell>
          <cell r="BH771">
            <v>31304</v>
          </cell>
          <cell r="BJ771" t="str">
            <v>男性</v>
          </cell>
          <cell r="BK771" t="str">
            <v>ﾆｼｶﾜ　ｶﾂﾕｷ</v>
          </cell>
          <cell r="BL771" t="str">
            <v>西川　勝之</v>
          </cell>
          <cell r="BM771" t="str">
            <v>取締役</v>
          </cell>
          <cell r="BO771">
            <v>30494</v>
          </cell>
          <cell r="BQ771" t="str">
            <v>男性</v>
          </cell>
        </row>
        <row r="772">
          <cell r="A772" t="str">
            <v>UK0019</v>
          </cell>
          <cell r="C772">
            <v>43746</v>
          </cell>
          <cell r="D772">
            <v>43809</v>
          </cell>
          <cell r="E772" t="str">
            <v>更新</v>
          </cell>
          <cell r="F772">
            <v>43809</v>
          </cell>
          <cell r="G772" t="str">
            <v>新規　平成28年12月9日
変更　平成30年3月9日
更新　令和元年12月10日</v>
          </cell>
          <cell r="K772" t="b">
            <v>1</v>
          </cell>
          <cell r="W772" t="str">
            <v>ｼﾝﾆﾎﾝｼﾞｭｳｾﾂｶﾌﾞｼｷｶﾞｲｼｬ</v>
          </cell>
          <cell r="X772" t="str">
            <v>新日本住設株式会社</v>
          </cell>
          <cell r="Y772" t="str">
            <v>ﾐｵ　ｼﾝｲﾁﾛｳ</v>
          </cell>
          <cell r="Z772" t="str">
            <v>三尾　真一郎</v>
          </cell>
          <cell r="AA772" t="str">
            <v>4140001090799</v>
          </cell>
          <cell r="AB772">
            <v>57</v>
          </cell>
          <cell r="AC772" t="str">
            <v>空調・冷暖房・給湯設備</v>
          </cell>
          <cell r="AD772">
            <v>66</v>
          </cell>
          <cell r="AE772" t="str">
            <v>工事・建築・リフォームサービス</v>
          </cell>
          <cell r="AF772">
            <v>38</v>
          </cell>
          <cell r="AG772" t="str">
            <v>家電製品</v>
          </cell>
          <cell r="AI772" t="str">
            <v/>
          </cell>
          <cell r="AK772" t="str">
            <v/>
          </cell>
          <cell r="AL772" t="str">
            <v>078-599-9910</v>
          </cell>
          <cell r="AM772" t="str">
            <v>650-0023</v>
          </cell>
          <cell r="AN772" t="str">
            <v>兵庫県神戸市中央区栄町通5-2-19</v>
          </cell>
          <cell r="BF772" t="str">
            <v>代表取締役</v>
          </cell>
        </row>
        <row r="773">
          <cell r="A773" t="str">
            <v>UK0020</v>
          </cell>
          <cell r="C773">
            <v>43748</v>
          </cell>
          <cell r="D773">
            <v>43809</v>
          </cell>
          <cell r="E773" t="str">
            <v>更新</v>
          </cell>
          <cell r="F773">
            <v>43809</v>
          </cell>
          <cell r="G773" t="str">
            <v>新規　平成28年12月9日
更新　令和元年12月10日</v>
          </cell>
          <cell r="V773" t="b">
            <v>1</v>
          </cell>
          <cell r="W773" t="str">
            <v>ﾀﾅｶﾔ</v>
          </cell>
          <cell r="X773" t="str">
            <v>田中屋</v>
          </cell>
          <cell r="Y773" t="str">
            <v>ﾀﾅｶ　ﾏｻﾋﾛ</v>
          </cell>
          <cell r="Z773" t="str">
            <v>田中　正博</v>
          </cell>
          <cell r="AA773" t="str">
            <v/>
          </cell>
          <cell r="AB773">
            <v>24</v>
          </cell>
          <cell r="AC773" t="str">
            <v>紳士服、婦人服</v>
          </cell>
          <cell r="AE773" t="str">
            <v/>
          </cell>
          <cell r="AG773" t="str">
            <v/>
          </cell>
          <cell r="AI773" t="str">
            <v/>
          </cell>
          <cell r="AK773" t="str">
            <v/>
          </cell>
          <cell r="AL773" t="str">
            <v>077-587-0267</v>
          </cell>
          <cell r="AM773" t="str">
            <v>520-2304</v>
          </cell>
          <cell r="AN773" t="str">
            <v>滋賀県野洲市永原515番地2</v>
          </cell>
          <cell r="BD773" t="str">
            <v>ﾀﾅｶ　ﾏｻﾋﾛ</v>
          </cell>
          <cell r="BE773" t="str">
            <v>田中　正博</v>
          </cell>
          <cell r="BH773">
            <v>16106</v>
          </cell>
          <cell r="BJ773" t="str">
            <v>男性</v>
          </cell>
        </row>
        <row r="774">
          <cell r="A774" t="str">
            <v>UK0021</v>
          </cell>
          <cell r="C774">
            <v>43745</v>
          </cell>
          <cell r="D774">
            <v>43809</v>
          </cell>
          <cell r="E774" t="str">
            <v>更新</v>
          </cell>
          <cell r="F774">
            <v>43809</v>
          </cell>
          <cell r="G774" t="str">
            <v>新規　平成28年12月9日
更新　令和元年12月10日</v>
          </cell>
          <cell r="V774" t="b">
            <v>1</v>
          </cell>
          <cell r="W774" t="str">
            <v>ﾕｳｹﾞﾝｶﾞｲｼｬｱｲｽﾋﾞｨ</v>
          </cell>
          <cell r="X774" t="str">
            <v>有限会社アイスビィ</v>
          </cell>
          <cell r="Y774" t="str">
            <v>ｳｴﾓﾘ　ﾋﾛﾏｻ</v>
          </cell>
          <cell r="Z774" t="str">
            <v>植森　宏昌</v>
          </cell>
          <cell r="AA774" t="str">
            <v>7120002056658</v>
          </cell>
          <cell r="AB774">
            <v>69</v>
          </cell>
          <cell r="AC774" t="str">
            <v>生命保険</v>
          </cell>
          <cell r="AD774">
            <v>70</v>
          </cell>
          <cell r="AE774" t="str">
            <v>損害保険</v>
          </cell>
          <cell r="AF774">
            <v>72</v>
          </cell>
          <cell r="AG774" t="str">
            <v>証券、デリバティブ取引、ファンド型投資商品等</v>
          </cell>
          <cell r="AI774" t="str">
            <v/>
          </cell>
          <cell r="AK774" t="str">
            <v/>
          </cell>
          <cell r="AL774" t="str">
            <v>06-6311-0211</v>
          </cell>
          <cell r="AM774" t="str">
            <v>530-0047</v>
          </cell>
          <cell r="AN774" t="str">
            <v>大阪市北区西天満2-3-6大阪法曹ﾋﾞﾙ2階</v>
          </cell>
          <cell r="BD774" t="str">
            <v>ｳｴﾓﾘ　ﾋﾛﾏｻ</v>
          </cell>
          <cell r="BE774" t="str">
            <v>植森　宏昌</v>
          </cell>
          <cell r="BF774" t="str">
            <v>代表取締役</v>
          </cell>
          <cell r="BH774">
            <v>23592</v>
          </cell>
          <cell r="BJ774" t="str">
            <v>男性</v>
          </cell>
          <cell r="BK774" t="str">
            <v>ｳｴﾓﾘ　ﾁｴ</v>
          </cell>
          <cell r="BL774" t="str">
            <v>植森　智恵</v>
          </cell>
          <cell r="BM774" t="str">
            <v>取締役</v>
          </cell>
          <cell r="BO774">
            <v>26879</v>
          </cell>
          <cell r="BQ774" t="str">
            <v>女性</v>
          </cell>
          <cell r="BR774" t="str">
            <v>ｳｴﾓﾘ　ｶﾖｺ</v>
          </cell>
          <cell r="BS774" t="str">
            <v>植森　佳世子</v>
          </cell>
          <cell r="BT774" t="str">
            <v>取締役</v>
          </cell>
          <cell r="BV774">
            <v>13010</v>
          </cell>
          <cell r="BX774" t="str">
            <v>女性</v>
          </cell>
        </row>
        <row r="775">
          <cell r="A775" t="str">
            <v>UK0022</v>
          </cell>
          <cell r="C775">
            <v>43748</v>
          </cell>
          <cell r="D775">
            <v>43781</v>
          </cell>
          <cell r="E775" t="str">
            <v>更新</v>
          </cell>
          <cell r="F775">
            <v>43781</v>
          </cell>
          <cell r="G775" t="str">
            <v>新規　平成28年11月11日
更新　令和元年11月12日</v>
          </cell>
          <cell r="K775" t="b">
            <v>1</v>
          </cell>
          <cell r="W775" t="str">
            <v>ｶﾌﾞｼｷｶﾞｲｼｬﾙｰﾆｰｺｰﾎﾟﾚｰｼｮﾝ</v>
          </cell>
          <cell r="X775" t="str">
            <v>株式会社ルーニーコーポレーション</v>
          </cell>
          <cell r="Y775" t="str">
            <v>ｳｴﾀﾞ　ﾏｻﾕｷ</v>
          </cell>
          <cell r="Z775" t="str">
            <v>植田　正幸</v>
          </cell>
          <cell r="AA775" t="str">
            <v>9120001059197</v>
          </cell>
          <cell r="AB775">
            <v>4</v>
          </cell>
          <cell r="AC775" t="str">
            <v>システムキッチン等</v>
          </cell>
          <cell r="AD775">
            <v>38</v>
          </cell>
          <cell r="AE775" t="str">
            <v>家電製品</v>
          </cell>
          <cell r="AF775">
            <v>57</v>
          </cell>
          <cell r="AG775" t="str">
            <v>空調・冷暖房・給湯設備</v>
          </cell>
          <cell r="AH775">
            <v>58</v>
          </cell>
          <cell r="AI775" t="str">
            <v>衛生設備</v>
          </cell>
          <cell r="AJ775">
            <v>61</v>
          </cell>
          <cell r="AK775" t="str">
            <v>電気・ガス・石油供給設備</v>
          </cell>
          <cell r="AL775" t="str">
            <v>06-6307-5636</v>
          </cell>
          <cell r="AM775" t="str">
            <v>532-0011</v>
          </cell>
          <cell r="AN775" t="str">
            <v>大阪市淀川区西中島6-7-9</v>
          </cell>
          <cell r="BF775" t="str">
            <v>代表取締役</v>
          </cell>
        </row>
        <row r="776">
          <cell r="A776" t="str">
            <v>UK0023</v>
          </cell>
          <cell r="C776">
            <v>43748</v>
          </cell>
          <cell r="D776">
            <v>43800</v>
          </cell>
          <cell r="E776" t="str">
            <v>更新</v>
          </cell>
          <cell r="F776">
            <v>43800</v>
          </cell>
          <cell r="G776" t="str">
            <v>新規　平成28年11月30日
変更　平成29年3月17日
更新　令和元年12月1日</v>
          </cell>
          <cell r="V776" t="b">
            <v>1</v>
          </cell>
          <cell r="W776" t="str">
            <v>ｶﾌﾞｼｷｶﾞｲｼｬｴﾘﾅ</v>
          </cell>
          <cell r="X776" t="str">
            <v>株式会社エリナ</v>
          </cell>
          <cell r="Y776" t="str">
            <v>ｼﾌﾞﾔ　ﾄｼﾀｶ</v>
          </cell>
          <cell r="Z776" t="str">
            <v>渋谷　敏孝</v>
          </cell>
          <cell r="AA776" t="str">
            <v>7010401054975</v>
          </cell>
          <cell r="AB776">
            <v>2</v>
          </cell>
          <cell r="AC776" t="str">
            <v>飲料、酒類</v>
          </cell>
          <cell r="AD776">
            <v>6</v>
          </cell>
          <cell r="AE776" t="str">
            <v>浄水器等</v>
          </cell>
          <cell r="AF776">
            <v>9</v>
          </cell>
          <cell r="AG776" t="str">
            <v>掃除用具、洗浄剤、ゴミ処理器</v>
          </cell>
          <cell r="AH776">
            <v>32</v>
          </cell>
          <cell r="AI776" t="str">
            <v>化粧品、化粧用具</v>
          </cell>
          <cell r="AJ776">
            <v>34</v>
          </cell>
          <cell r="AK776" t="str">
            <v>歯磨き用品、入れ歯用品</v>
          </cell>
          <cell r="AL776" t="str">
            <v>03-6252-3030</v>
          </cell>
          <cell r="AM776" t="str">
            <v>105-0021</v>
          </cell>
          <cell r="AN776" t="str">
            <v>東京都港区東新橋1-9-2汐留住友ﾋﾞﾙ18F</v>
          </cell>
          <cell r="BD776" t="str">
            <v>ｼﾌﾞﾔ　ﾄｼﾀｶ</v>
          </cell>
          <cell r="BE776" t="str">
            <v>渋谷　敏孝</v>
          </cell>
          <cell r="BF776" t="str">
            <v>代表取締役社長</v>
          </cell>
          <cell r="BH776">
            <v>22651</v>
          </cell>
          <cell r="BJ776" t="str">
            <v>男性</v>
          </cell>
        </row>
        <row r="777">
          <cell r="A777" t="str">
            <v>UK0024</v>
          </cell>
          <cell r="C777">
            <v>43749</v>
          </cell>
          <cell r="D777">
            <v>43800</v>
          </cell>
          <cell r="E777" t="str">
            <v>更新</v>
          </cell>
          <cell r="F777">
            <v>43800</v>
          </cell>
          <cell r="G777" t="str">
            <v>新規　平成28年11月30日
更新　令和元年12月1日</v>
          </cell>
          <cell r="K777" t="b">
            <v>1</v>
          </cell>
          <cell r="W777" t="str">
            <v>ｶﾌﾞｼｷｶﾞｲｼｬｱｻﾝﾃ</v>
          </cell>
          <cell r="X777" t="str">
            <v>株式会社アサンテ</v>
          </cell>
          <cell r="Y777" t="str">
            <v>ﾑﾈﾏｻ　ﾏｺﾄ</v>
          </cell>
          <cell r="Z777" t="str">
            <v>宗政　誠</v>
          </cell>
          <cell r="AA777" t="str">
            <v>2011101000803</v>
          </cell>
          <cell r="AB777">
            <v>85</v>
          </cell>
          <cell r="AC777" t="str">
            <v>駆除サービス、建物清掃サービス</v>
          </cell>
          <cell r="AD777">
            <v>66</v>
          </cell>
          <cell r="AE777" t="str">
            <v>工事・建築・リフォームサービス</v>
          </cell>
          <cell r="AG777" t="str">
            <v/>
          </cell>
          <cell r="AI777" t="str">
            <v/>
          </cell>
          <cell r="AK777" t="str">
            <v/>
          </cell>
          <cell r="AL777" t="str">
            <v>03-3226-5511
お客様相談室：0120-557-419</v>
          </cell>
          <cell r="AM777" t="str">
            <v>160-0022</v>
          </cell>
          <cell r="AN777" t="str">
            <v>東京都新宿区新宿1-33-15</v>
          </cell>
          <cell r="BF777" t="str">
            <v>代表取締役</v>
          </cell>
        </row>
        <row r="778">
          <cell r="A778" t="str">
            <v>UK0025</v>
          </cell>
          <cell r="C778">
            <v>43749</v>
          </cell>
          <cell r="D778">
            <v>43822</v>
          </cell>
          <cell r="E778" t="str">
            <v>更新</v>
          </cell>
          <cell r="F778">
            <v>43822</v>
          </cell>
          <cell r="G778" t="str">
            <v>新規　平成28年12月22日
変更　平成31年4月12日
更新　令和元年12月23日</v>
          </cell>
          <cell r="K778" t="b">
            <v>1</v>
          </cell>
          <cell r="W778" t="str">
            <v>ﾘﾗｲﾄ ｶﾌﾞｼｷｶﾞｲｼｬﾘｱﾙﾀｰｿﾘｭｰｼｮﾝｽﾞ</v>
          </cell>
          <cell r="X778" t="str">
            <v>リライト　株式会社Realtor Solutions</v>
          </cell>
          <cell r="Y778" t="str">
            <v>ｳﾁﾔﾏ　ﾖｼﾕｷ　</v>
          </cell>
          <cell r="Z778" t="str">
            <v>内山　義之</v>
          </cell>
          <cell r="AA778" t="str">
            <v>2160001016325</v>
          </cell>
          <cell r="AB778">
            <v>66</v>
          </cell>
          <cell r="AC778" t="str">
            <v>工事・建築・リフォームサービス</v>
          </cell>
          <cell r="AE778" t="str">
            <v/>
          </cell>
          <cell r="AG778" t="str">
            <v/>
          </cell>
          <cell r="AI778" t="str">
            <v/>
          </cell>
          <cell r="AK778" t="str">
            <v/>
          </cell>
          <cell r="AL778" t="str">
            <v>077-598-6610</v>
          </cell>
          <cell r="AM778" t="str">
            <v>525-0050</v>
          </cell>
          <cell r="AN778" t="str">
            <v>滋賀県草津市南草津2丁目1-7ﾗｸｰﾝﾋﾞﾙ1F</v>
          </cell>
          <cell r="BF778" t="str">
            <v>代表取締役</v>
          </cell>
        </row>
        <row r="779">
          <cell r="A779" t="str">
            <v>UK0026</v>
          </cell>
          <cell r="C779">
            <v>43744</v>
          </cell>
          <cell r="D779">
            <v>43828</v>
          </cell>
          <cell r="E779" t="str">
            <v>更新</v>
          </cell>
          <cell r="F779">
            <v>43828</v>
          </cell>
          <cell r="G779" t="str">
            <v>新規　平成28年12月28日
更新　令和元年12月29日</v>
          </cell>
          <cell r="V779" t="b">
            <v>1</v>
          </cell>
          <cell r="W779" t="str">
            <v>ｷｮｳﾕｳｾﾞﾝ ｱｵﾔｷﾞ</v>
          </cell>
          <cell r="X779" t="str">
            <v>京友禅　青柳</v>
          </cell>
          <cell r="Y779" t="str">
            <v>ｱｵﾔｷﾞ　ﾄｼﾅｶﾞ</v>
          </cell>
          <cell r="Z779" t="str">
            <v>青柳　年永</v>
          </cell>
          <cell r="AA779" t="str">
            <v/>
          </cell>
          <cell r="AB779">
            <v>21</v>
          </cell>
          <cell r="AC779" t="str">
            <v>和服</v>
          </cell>
          <cell r="AD779">
            <v>26</v>
          </cell>
          <cell r="AE779" t="str">
            <v>アクセサリー、貴金属</v>
          </cell>
          <cell r="AF779">
            <v>24</v>
          </cell>
          <cell r="AG779" t="str">
            <v>紳士服、婦人服</v>
          </cell>
          <cell r="AH779">
            <v>25</v>
          </cell>
          <cell r="AI779" t="str">
            <v>かばん、財布、履物等</v>
          </cell>
          <cell r="AK779" t="str">
            <v/>
          </cell>
          <cell r="AL779" t="str">
            <v>077-586-1975</v>
          </cell>
          <cell r="AM779" t="str">
            <v>520-2361</v>
          </cell>
          <cell r="AN779" t="str">
            <v>野洲市北野1丁目18-16</v>
          </cell>
          <cell r="BD779" t="str">
            <v>ｱｵﾔｷﾞ　ﾄｼﾅｶﾞ</v>
          </cell>
          <cell r="BE779" t="str">
            <v>青柳　年永</v>
          </cell>
          <cell r="BH779">
            <v>17520</v>
          </cell>
          <cell r="BJ779" t="str">
            <v>男性</v>
          </cell>
        </row>
        <row r="780">
          <cell r="A780" t="str">
            <v>UU0659</v>
          </cell>
          <cell r="C780">
            <v>43748</v>
          </cell>
          <cell r="E780" t="str">
            <v>新規</v>
          </cell>
          <cell r="V780" t="b">
            <v>1</v>
          </cell>
          <cell r="W780" t="str">
            <v>ﾏﾙﾏﾝ</v>
          </cell>
          <cell r="X780" t="str">
            <v>丸万</v>
          </cell>
          <cell r="Y780" t="str">
            <v>ﾆｼﾑﾗ　ｴﾐｺ</v>
          </cell>
          <cell r="Z780" t="str">
            <v>西村　恵美子</v>
          </cell>
          <cell r="AA780" t="str">
            <v/>
          </cell>
          <cell r="AB780">
            <v>24</v>
          </cell>
          <cell r="AC780" t="str">
            <v>紳士服、婦人服</v>
          </cell>
          <cell r="AD780">
            <v>64</v>
          </cell>
          <cell r="AE780" t="str">
            <v>クリーニング</v>
          </cell>
          <cell r="AG780" t="str">
            <v/>
          </cell>
          <cell r="AI780" t="str">
            <v/>
          </cell>
          <cell r="AK780" t="str">
            <v/>
          </cell>
          <cell r="AL780" t="str">
            <v>077-587-0013</v>
          </cell>
          <cell r="AM780" t="str">
            <v>520-2341</v>
          </cell>
          <cell r="AN780" t="str">
            <v>野洲市行畑一丁目12-3</v>
          </cell>
          <cell r="BD780" t="str">
            <v>ﾆｼﾑﾗ　ｴﾐｺ</v>
          </cell>
          <cell r="BE780" t="str">
            <v>西村　恵美子</v>
          </cell>
          <cell r="BH780">
            <v>20263</v>
          </cell>
          <cell r="BJ780" t="str">
            <v>女性</v>
          </cell>
        </row>
        <row r="781">
          <cell r="A781" t="str">
            <v>UK0027</v>
          </cell>
          <cell r="C781">
            <v>43748</v>
          </cell>
          <cell r="D781">
            <v>43800</v>
          </cell>
          <cell r="E781" t="str">
            <v>更新</v>
          </cell>
          <cell r="F781">
            <v>43800</v>
          </cell>
          <cell r="G781" t="str">
            <v>新規　平成28年11月30日
更新　令和元年12月1日</v>
          </cell>
          <cell r="V781" t="b">
            <v>1</v>
          </cell>
          <cell r="W781" t="str">
            <v>ｶﾌﾞｼｷｶﾞｲｼｬｺｺｳ ﾀﾞｽｷﾝｺｺｳ</v>
          </cell>
          <cell r="X781" t="str">
            <v>株式会社湖光　ダスキン湖光　</v>
          </cell>
          <cell r="Y781" t="str">
            <v>ﾏｴｶﾜ　ﾀｶｼ</v>
          </cell>
          <cell r="Z781" t="str">
            <v>前川　卓士</v>
          </cell>
          <cell r="AA781" t="str">
            <v>9160001012953</v>
          </cell>
          <cell r="AB781">
            <v>1</v>
          </cell>
          <cell r="AC781" t="str">
            <v>食料品</v>
          </cell>
          <cell r="AD781">
            <v>2</v>
          </cell>
          <cell r="AE781" t="str">
            <v>飲料、酒類</v>
          </cell>
          <cell r="AF781">
            <v>9</v>
          </cell>
          <cell r="AG781" t="str">
            <v>掃除用具、洗浄剤、ゴミ処理器</v>
          </cell>
          <cell r="AH781">
            <v>6</v>
          </cell>
          <cell r="AI781" t="str">
            <v>浄水器等</v>
          </cell>
          <cell r="AJ781">
            <v>65</v>
          </cell>
          <cell r="AK781" t="str">
            <v>レンタルサービス、リースサービス</v>
          </cell>
          <cell r="AL781" t="str">
            <v>077-565-2991(お客様受付センター）</v>
          </cell>
          <cell r="AM781" t="str">
            <v>525-0071</v>
          </cell>
          <cell r="AN781" t="str">
            <v>滋賀県草津市南笠東3丁目16-5湖光ﾋﾞﾙ2階</v>
          </cell>
          <cell r="BD781" t="str">
            <v>ﾏｴｶﾜ　ﾀｶｼ</v>
          </cell>
          <cell r="BE781" t="str">
            <v>前川　卓士</v>
          </cell>
          <cell r="BF781" t="str">
            <v>代表取締役</v>
          </cell>
          <cell r="BH781">
            <v>20163</v>
          </cell>
          <cell r="BJ781" t="str">
            <v>男性</v>
          </cell>
          <cell r="BK781" t="str">
            <v>ｷﾀｶﾞﾜ　ﾖｼﾅﾘ</v>
          </cell>
          <cell r="BL781" t="str">
            <v>北川　善也</v>
          </cell>
          <cell r="BM781" t="str">
            <v>取締役人事部長</v>
          </cell>
          <cell r="BO781">
            <v>22596</v>
          </cell>
          <cell r="BQ781" t="str">
            <v>男性</v>
          </cell>
        </row>
        <row r="782">
          <cell r="A782" t="str">
            <v>UG0005</v>
          </cell>
          <cell r="C782">
            <v>43748</v>
          </cell>
          <cell r="D782">
            <v>42713</v>
          </cell>
          <cell r="E782" t="str">
            <v>廃業</v>
          </cell>
          <cell r="F782">
            <v>43756</v>
          </cell>
          <cell r="G782" t="str">
            <v>新規　平成28年12月9日
消除　令和元年10月18日</v>
          </cell>
          <cell r="V782" t="b">
            <v>1</v>
          </cell>
          <cell r="W782" t="str">
            <v>ﾕｳｹﾞﾝｶﾞｲｼｬﾏﾙﾏﾝｺﾞﾌｸﾃﾝ</v>
          </cell>
          <cell r="X782" t="str">
            <v>有限会社丸万呉服店</v>
          </cell>
          <cell r="Y782" t="str">
            <v>ﾆｼﾑﾗ　ﾔｽﾉﾘ</v>
          </cell>
          <cell r="Z782" t="str">
            <v>西村　康則</v>
          </cell>
          <cell r="AA782" t="str">
            <v>6160002014340</v>
          </cell>
          <cell r="AB782">
            <v>24</v>
          </cell>
          <cell r="AC782" t="str">
            <v>紳士服、婦人服</v>
          </cell>
          <cell r="AD782">
            <v>64</v>
          </cell>
          <cell r="AE782" t="str">
            <v>クリーニング</v>
          </cell>
          <cell r="AG782" t="str">
            <v/>
          </cell>
          <cell r="AI782" t="str">
            <v/>
          </cell>
          <cell r="AK782" t="str">
            <v/>
          </cell>
          <cell r="AL782" t="str">
            <v>077-587-0013</v>
          </cell>
          <cell r="AM782" t="str">
            <v>520-2341</v>
          </cell>
          <cell r="AN782" t="str">
            <v>滋賀県野洲市行畑一丁目12-3</v>
          </cell>
          <cell r="BD782" t="str">
            <v>ﾆｼﾑﾗ　ﾔｽﾉﾘ</v>
          </cell>
          <cell r="BE782" t="str">
            <v>西村　康則</v>
          </cell>
          <cell r="BF782" t="str">
            <v>代表取締役</v>
          </cell>
          <cell r="BH782">
            <v>19729</v>
          </cell>
          <cell r="BJ782" t="str">
            <v>男性</v>
          </cell>
        </row>
        <row r="783">
          <cell r="A783" t="str">
            <v>UU0660</v>
          </cell>
          <cell r="C783">
            <v>43749</v>
          </cell>
          <cell r="E783" t="str">
            <v>新規</v>
          </cell>
          <cell r="V783" t="b">
            <v>1</v>
          </cell>
          <cell r="W783" t="str">
            <v>ﾒﾅｰﾄﾞｹｼｮｳﾋﾝ ﾆｼｲﾏﾀﾞｲｺｳﾃﾝ</v>
          </cell>
          <cell r="X783" t="str">
            <v>メナード化粧品　西今代行店</v>
          </cell>
          <cell r="Y783" t="str">
            <v>ﾎﾝﾀﾞ ｶｽﾞｻ</v>
          </cell>
          <cell r="Z783" t="str">
            <v>本田　和沙</v>
          </cell>
          <cell r="AA783" t="str">
            <v/>
          </cell>
          <cell r="AB783">
            <v>32</v>
          </cell>
          <cell r="AC783" t="str">
            <v>化粧品、化粧用具</v>
          </cell>
          <cell r="AD783">
            <v>3</v>
          </cell>
          <cell r="AE783" t="str">
            <v>健康食品</v>
          </cell>
          <cell r="AF783">
            <v>23</v>
          </cell>
          <cell r="AG783" t="str">
            <v>紳士下着、婦人下着</v>
          </cell>
          <cell r="AH783">
            <v>26</v>
          </cell>
          <cell r="AI783" t="str">
            <v>アクセサリー、貴金属</v>
          </cell>
          <cell r="AK783" t="str">
            <v/>
          </cell>
          <cell r="AL783" t="str">
            <v>090-5061-6856</v>
          </cell>
          <cell r="AM783" t="str">
            <v>522-0054</v>
          </cell>
          <cell r="AN783" t="str">
            <v>滋賀県彦根市西今町697-3</v>
          </cell>
          <cell r="BD783" t="str">
            <v>ﾎﾝﾀﾞ ｶｽﾞｻ</v>
          </cell>
          <cell r="BE783" t="str">
            <v>本田　和沙</v>
          </cell>
          <cell r="BH783">
            <v>31519</v>
          </cell>
          <cell r="BJ783" t="str">
            <v>女性</v>
          </cell>
        </row>
        <row r="784">
          <cell r="A784" t="str">
            <v>UK0028</v>
          </cell>
          <cell r="C784">
            <v>43767</v>
          </cell>
          <cell r="D784">
            <v>43800</v>
          </cell>
          <cell r="E784" t="str">
            <v>更新</v>
          </cell>
          <cell r="F784">
            <v>43800</v>
          </cell>
          <cell r="G784" t="str">
            <v>新規　平成28年11月30日
更新　令和元年12月1日</v>
          </cell>
          <cell r="N784" t="b">
            <v>1</v>
          </cell>
          <cell r="W784" t="str">
            <v>ｷｮｳﾄｼﾝﾖｳｷﾝｺ</v>
          </cell>
          <cell r="X784" t="str">
            <v>京都信用金庫</v>
          </cell>
          <cell r="Y784" t="str">
            <v>ｻｶｷﾀﾞ　ﾀｶﾕｷ</v>
          </cell>
          <cell r="Z784" t="str">
            <v>榊田　隆之</v>
          </cell>
          <cell r="AA784" t="str">
            <v>9130005004512</v>
          </cell>
          <cell r="AB784">
            <v>69</v>
          </cell>
          <cell r="AC784" t="str">
            <v>生命保険</v>
          </cell>
          <cell r="AD784">
            <v>70</v>
          </cell>
          <cell r="AE784" t="str">
            <v>損害保険</v>
          </cell>
          <cell r="AF784">
            <v>71</v>
          </cell>
          <cell r="AG784" t="str">
            <v>預貯金</v>
          </cell>
          <cell r="AH784">
            <v>72</v>
          </cell>
          <cell r="AI784" t="str">
            <v>証券、デリバティブ取引、ファンド型投資商品等</v>
          </cell>
          <cell r="AJ784">
            <v>73</v>
          </cell>
          <cell r="AK784" t="str">
            <v>融資サービス、他の金融関連サービス</v>
          </cell>
          <cell r="AL784" t="str">
            <v>075-211-2111</v>
          </cell>
          <cell r="AM784" t="str">
            <v>600-8005</v>
          </cell>
          <cell r="AN784" t="str">
            <v>京都市下京区四条通柳馬場東入立売東町7番地</v>
          </cell>
          <cell r="BF784" t="str">
            <v>理事長</v>
          </cell>
        </row>
        <row r="785">
          <cell r="A785" t="str">
            <v>UK0029</v>
          </cell>
          <cell r="C785">
            <v>43766</v>
          </cell>
          <cell r="D785">
            <v>43800</v>
          </cell>
          <cell r="E785" t="str">
            <v>更新</v>
          </cell>
          <cell r="F785">
            <v>43800</v>
          </cell>
          <cell r="G785" t="str">
            <v>新規　平成28年11月30日
更新　令和元年12月1日</v>
          </cell>
          <cell r="V785" t="b">
            <v>1</v>
          </cell>
          <cell r="W785" t="str">
            <v>ｼﾝｾｲﾎｰﾑｻｰﾋﾞｽｶﾌﾞｼｷｶﾞｲｼｬ</v>
          </cell>
          <cell r="X785" t="str">
            <v>新生ホームサービス株式会社</v>
          </cell>
          <cell r="Y785" t="str">
            <v>ｷﾂｷ ﾀﾞｲｽｹ</v>
          </cell>
          <cell r="Z785" t="str">
            <v>吉都紀 太介</v>
          </cell>
          <cell r="AA785" t="str">
            <v>4140001023263</v>
          </cell>
          <cell r="AB785">
            <v>66</v>
          </cell>
          <cell r="AC785" t="str">
            <v>工事・建築・リフォームサービス</v>
          </cell>
          <cell r="AE785" t="str">
            <v/>
          </cell>
          <cell r="AG785" t="str">
            <v/>
          </cell>
          <cell r="AI785" t="str">
            <v/>
          </cell>
          <cell r="AK785" t="str">
            <v/>
          </cell>
          <cell r="AL785" t="str">
            <v>078-242-2400</v>
          </cell>
          <cell r="AM785" t="str">
            <v>651-0087</v>
          </cell>
          <cell r="AN785" t="str">
            <v>兵庫県神戸市中央区御幸通8丁目1-6神戸国際会館21F</v>
          </cell>
          <cell r="BD785" t="str">
            <v>ｷﾂｷ ﾀﾞｲｽｹ</v>
          </cell>
          <cell r="BE785" t="str">
            <v>吉都紀 太介</v>
          </cell>
          <cell r="BF785" t="str">
            <v>代表取締役</v>
          </cell>
          <cell r="BH785">
            <v>27955</v>
          </cell>
          <cell r="BJ785" t="str">
            <v>男性</v>
          </cell>
        </row>
        <row r="786">
          <cell r="A786" t="str">
            <v>UK0030</v>
          </cell>
          <cell r="C786">
            <v>43770</v>
          </cell>
          <cell r="D786">
            <v>43828</v>
          </cell>
          <cell r="E786" t="str">
            <v>更新</v>
          </cell>
          <cell r="F786">
            <v>43828</v>
          </cell>
          <cell r="G786" t="str">
            <v>新規　平成28年12月28日
更新　令和元年12月29日</v>
          </cell>
          <cell r="V786" t="b">
            <v>1</v>
          </cell>
          <cell r="W786" t="str">
            <v>ｼｶﾞﾀﾞｲﾊﾂﾊﾝﾊﾞｲｶﾌﾞｼｷｶﾞｲｼｬ</v>
          </cell>
          <cell r="X786" t="str">
            <v>滋賀ダイハツ販売株式会社</v>
          </cell>
          <cell r="Y786" t="str">
            <v>ﾄﾘｲ　ｶｽﾞﾋﾛ</v>
          </cell>
          <cell r="Z786" t="str">
            <v>鳥居　和浩</v>
          </cell>
          <cell r="AA786" t="str">
            <v>1160001013406</v>
          </cell>
          <cell r="AB786">
            <v>54</v>
          </cell>
          <cell r="AC786" t="str">
            <v>自動車、自動車用品</v>
          </cell>
          <cell r="AE786" t="str">
            <v/>
          </cell>
          <cell r="AG786" t="str">
            <v/>
          </cell>
          <cell r="AI786" t="str">
            <v/>
          </cell>
          <cell r="AK786" t="str">
            <v/>
          </cell>
          <cell r="AL786" t="str">
            <v>077-551-0081</v>
          </cell>
          <cell r="AM786" t="str">
            <v>520-3046</v>
          </cell>
          <cell r="AN786" t="str">
            <v>栗東市大橋四丁目1-5</v>
          </cell>
          <cell r="AO786" t="str">
            <v>プロモーションセンター</v>
          </cell>
          <cell r="AP786" t="str">
            <v>077-586-3866</v>
          </cell>
          <cell r="AQ786" t="str">
            <v>野洲市野洲1642</v>
          </cell>
          <cell r="AR786" t="str">
            <v>部品センター</v>
          </cell>
          <cell r="AS786" t="str">
            <v>077-588-3388</v>
          </cell>
          <cell r="AT786" t="str">
            <v>野洲市野洲1642</v>
          </cell>
          <cell r="AU786" t="str">
            <v>物流センター</v>
          </cell>
          <cell r="AV786" t="str">
            <v>077-588-2120</v>
          </cell>
          <cell r="AW786" t="str">
            <v>野洲市野洲1642</v>
          </cell>
          <cell r="AX786" t="str">
            <v>車検センター</v>
          </cell>
          <cell r="AY786" t="str">
            <v>077-586-2288</v>
          </cell>
          <cell r="AZ786" t="str">
            <v>野洲市野洲1642</v>
          </cell>
          <cell r="BA786" t="str">
            <v>Ｕ－ＣＡＲ　ハッピー野洲</v>
          </cell>
          <cell r="BB786" t="str">
            <v>077-588-0828</v>
          </cell>
          <cell r="BC786" t="str">
            <v>野洲市妙光寺187</v>
          </cell>
          <cell r="BD786" t="str">
            <v>ﾄﾘｲ　ｶｽﾞﾋﾛ</v>
          </cell>
          <cell r="BE786" t="str">
            <v>鳥居　和浩</v>
          </cell>
          <cell r="BF786" t="str">
            <v>代表取締役社長</v>
          </cell>
          <cell r="BH786">
            <v>23073</v>
          </cell>
          <cell r="BJ786" t="str">
            <v>男性</v>
          </cell>
          <cell r="BK786" t="str">
            <v>ｺﾞﾄｳ　ｹｲｲﾁ</v>
          </cell>
          <cell r="BL786" t="str">
            <v>後藤　敬一</v>
          </cell>
          <cell r="BM786" t="str">
            <v>代表取締役会長</v>
          </cell>
          <cell r="BO786">
            <v>21188</v>
          </cell>
          <cell r="BQ786" t="str">
            <v>男性</v>
          </cell>
          <cell r="BR786" t="str">
            <v>ﾅｶﾑﾗ　ｼｹﾞﾕｷ</v>
          </cell>
          <cell r="BS786" t="str">
            <v>中村　重之</v>
          </cell>
          <cell r="BT786" t="str">
            <v>取締役</v>
          </cell>
          <cell r="BV786">
            <v>25366</v>
          </cell>
          <cell r="BX786" t="str">
            <v>男性</v>
          </cell>
          <cell r="BY786" t="str">
            <v>ﾋﾗｵ　ﾀｶｺ</v>
          </cell>
          <cell r="BZ786" t="str">
            <v>平尾　香子</v>
          </cell>
          <cell r="CA786" t="str">
            <v>取締役</v>
          </cell>
          <cell r="CC786">
            <v>26252</v>
          </cell>
          <cell r="CE786" t="str">
            <v>女性</v>
          </cell>
          <cell r="CF786" t="str">
            <v>ﾋﾗﾀ　ﾏｺﾄ</v>
          </cell>
          <cell r="CG786" t="str">
            <v>平田　誠</v>
          </cell>
          <cell r="CH786" t="str">
            <v>取締役</v>
          </cell>
          <cell r="CJ786">
            <v>23912</v>
          </cell>
          <cell r="CL786" t="str">
            <v>男性</v>
          </cell>
          <cell r="CM786" t="str">
            <v>ﾊﾔｶﾜ　ﾀｹｼ</v>
          </cell>
          <cell r="CN786" t="str">
            <v>早川　武志</v>
          </cell>
          <cell r="CO786" t="str">
            <v>取締役</v>
          </cell>
          <cell r="CQ786">
            <v>25028</v>
          </cell>
          <cell r="CS786" t="str">
            <v>男性</v>
          </cell>
          <cell r="CT786" t="str">
            <v>ﾀｹﾅｶ　ﾄﾓﾋﾛ</v>
          </cell>
          <cell r="CU786" t="str">
            <v>竹中　智宏</v>
          </cell>
          <cell r="CV786" t="str">
            <v>取締役</v>
          </cell>
          <cell r="CX786">
            <v>25487</v>
          </cell>
          <cell r="CZ786" t="str">
            <v>男性</v>
          </cell>
        </row>
        <row r="787">
          <cell r="A787" t="str">
            <v>UK0031</v>
          </cell>
          <cell r="C787">
            <v>43769</v>
          </cell>
          <cell r="D787">
            <v>43800</v>
          </cell>
          <cell r="E787" t="str">
            <v>更新</v>
          </cell>
          <cell r="F787">
            <v>43800</v>
          </cell>
          <cell r="G787" t="str">
            <v>新規　平成28年11月30日
更新　令和元年12月1日</v>
          </cell>
          <cell r="V787" t="b">
            <v>1</v>
          </cell>
          <cell r="W787" t="str">
            <v>ｶﾌﾞｼｷｶﾞｲｼｬﾊｯﾄﾘﾓｰﾀｰｽ</v>
          </cell>
          <cell r="X787" t="str">
            <v>株式会社服部モータース</v>
          </cell>
          <cell r="Y787" t="str">
            <v>ﾏﾂｼﾏ　ﾏｻｱｷ</v>
          </cell>
          <cell r="Z787" t="str">
            <v>松島　正昭</v>
          </cell>
          <cell r="AA787" t="str">
            <v>9160001001568</v>
          </cell>
          <cell r="AB787">
            <v>54</v>
          </cell>
          <cell r="AC787" t="str">
            <v>自動車、自動車用品</v>
          </cell>
          <cell r="AD787">
            <v>70</v>
          </cell>
          <cell r="AE787" t="str">
            <v>損害保険</v>
          </cell>
          <cell r="AG787" t="str">
            <v/>
          </cell>
          <cell r="AI787" t="str">
            <v/>
          </cell>
          <cell r="AK787" t="str">
            <v/>
          </cell>
          <cell r="AL787" t="str">
            <v>077-537-1950</v>
          </cell>
          <cell r="AM787" t="str">
            <v>520-0846</v>
          </cell>
          <cell r="AN787" t="str">
            <v>滋賀県大津市富士見台1-10</v>
          </cell>
          <cell r="BD787" t="str">
            <v>ﾏﾂｼﾏ　ﾏｻｱｷ</v>
          </cell>
          <cell r="BE787" t="str">
            <v>松島　正昭</v>
          </cell>
          <cell r="BF787" t="str">
            <v>代表取締役</v>
          </cell>
          <cell r="BH787">
            <v>21239</v>
          </cell>
          <cell r="BJ787" t="str">
            <v>男性</v>
          </cell>
          <cell r="BK787" t="str">
            <v>ﾏﾂｼﾏ　ｶｽﾞｱｷ</v>
          </cell>
          <cell r="BL787" t="str">
            <v>松島　一晃</v>
          </cell>
          <cell r="BM787" t="str">
            <v>専務取締役</v>
          </cell>
          <cell r="BO787">
            <v>31710</v>
          </cell>
          <cell r="BQ787" t="str">
            <v>男性</v>
          </cell>
          <cell r="BR787" t="str">
            <v>ﾏﾂｼﾏ　ｺｳﾀ</v>
          </cell>
          <cell r="BS787" t="str">
            <v>松島　鴻太</v>
          </cell>
          <cell r="BT787" t="str">
            <v>常務取締役</v>
          </cell>
          <cell r="BV787">
            <v>33359</v>
          </cell>
          <cell r="BX787" t="str">
            <v>男性</v>
          </cell>
          <cell r="BY787" t="str">
            <v>ｸﾎﾞ　ﾄﾓｷ</v>
          </cell>
          <cell r="BZ787" t="str">
            <v>久保　智樹</v>
          </cell>
          <cell r="CA787" t="str">
            <v>取締役</v>
          </cell>
          <cell r="CC787">
            <v>27574</v>
          </cell>
          <cell r="CE787" t="str">
            <v>男性</v>
          </cell>
        </row>
        <row r="788">
          <cell r="A788" t="str">
            <v>UK0032</v>
          </cell>
          <cell r="C788">
            <v>43771</v>
          </cell>
          <cell r="D788">
            <v>43851</v>
          </cell>
          <cell r="E788" t="str">
            <v>更新</v>
          </cell>
          <cell r="F788">
            <v>43851</v>
          </cell>
          <cell r="G788" t="str">
            <v>新規　平成29年1月20日
更新　令和2年1月21日</v>
          </cell>
          <cell r="V788" t="b">
            <v>1</v>
          </cell>
          <cell r="W788" t="str">
            <v>ｶﾌﾞｼｷｶﾞｲｼｬﾜｶﾊﾞｷｭｳﾊｲｷｾﾂﾋﾞｾﾝﾀｰ</v>
          </cell>
          <cell r="X788" t="str">
            <v>株式会社若葉給排気設備センター</v>
          </cell>
          <cell r="Y788" t="str">
            <v>ｻﾜﾀﾞ　ﾐﾁﾋﾛ</v>
          </cell>
          <cell r="Z788" t="str">
            <v>澤田　道宏　</v>
          </cell>
          <cell r="AA788" t="str">
            <v>4130001019312</v>
          </cell>
          <cell r="AB788">
            <v>57</v>
          </cell>
          <cell r="AC788" t="str">
            <v>空調・冷暖房・給湯設備</v>
          </cell>
          <cell r="AD788">
            <v>61</v>
          </cell>
          <cell r="AE788" t="str">
            <v>電気・ガス・石油供給設備</v>
          </cell>
          <cell r="AF788">
            <v>66</v>
          </cell>
          <cell r="AG788" t="str">
            <v>工事・建築・リフォームサービス</v>
          </cell>
          <cell r="AH788">
            <v>67</v>
          </cell>
          <cell r="AI788" t="str">
            <v>加工サービス、修理・補修サービス</v>
          </cell>
          <cell r="AK788" t="str">
            <v/>
          </cell>
          <cell r="AL788" t="str">
            <v>075-351-3923</v>
          </cell>
          <cell r="AM788" t="str">
            <v>600-8805</v>
          </cell>
          <cell r="AN788" t="str">
            <v>京都市下京区中堂寺鍵田町16番地の4</v>
          </cell>
          <cell r="BD788" t="str">
            <v>ｻﾜﾀﾞ　ﾐﾁﾋﾛ</v>
          </cell>
          <cell r="BE788" t="str">
            <v>澤田　道宏</v>
          </cell>
          <cell r="BF788" t="str">
            <v>代表取締役</v>
          </cell>
          <cell r="BH788">
            <v>24962</v>
          </cell>
          <cell r="BJ788" t="str">
            <v>男性</v>
          </cell>
          <cell r="BK788" t="str">
            <v>ｻﾜﾀﾞ　ﾄﾖｼ</v>
          </cell>
          <cell r="BL788" t="str">
            <v>澤田　豊志</v>
          </cell>
          <cell r="BM788" t="str">
            <v>代表取締役</v>
          </cell>
          <cell r="BO788">
            <v>24505</v>
          </cell>
          <cell r="BQ788" t="str">
            <v>男性</v>
          </cell>
        </row>
        <row r="789">
          <cell r="A789" t="str">
            <v>UK0033</v>
          </cell>
          <cell r="C789">
            <v>43774</v>
          </cell>
          <cell r="D789">
            <v>43844</v>
          </cell>
          <cell r="E789" t="str">
            <v>更新</v>
          </cell>
          <cell r="F789">
            <v>43844</v>
          </cell>
          <cell r="G789" t="str">
            <v>新規　平成29年1月13日
更新　令和2年1月14日</v>
          </cell>
          <cell r="V789" t="b">
            <v>1</v>
          </cell>
          <cell r="W789" t="str">
            <v>ｶﾌﾞｼｷｶﾞｲｼｬｹｲｼﾞﾏﾂﾀﾞ</v>
          </cell>
          <cell r="X789" t="str">
            <v>株式会社京滋マツダ</v>
          </cell>
          <cell r="Y789" t="str">
            <v>ﾂﾀﾞ　ﾏｻｷ</v>
          </cell>
          <cell r="Z789" t="str">
            <v>津田　正樹</v>
          </cell>
          <cell r="AA789" t="str">
            <v>2130001024529</v>
          </cell>
          <cell r="AB789">
            <v>54</v>
          </cell>
          <cell r="AC789" t="str">
            <v>自動車、自動車用品</v>
          </cell>
          <cell r="AD789">
            <v>70</v>
          </cell>
          <cell r="AE789" t="str">
            <v>損害保険</v>
          </cell>
          <cell r="AF789">
            <v>65</v>
          </cell>
          <cell r="AG789" t="str">
            <v>レンタルサービス、リースサービス</v>
          </cell>
          <cell r="AI789" t="str">
            <v/>
          </cell>
          <cell r="AK789" t="str">
            <v/>
          </cell>
          <cell r="AL789" t="str">
            <v>075-314-3751</v>
          </cell>
          <cell r="AM789" t="str">
            <v>601-8307</v>
          </cell>
          <cell r="AN789" t="str">
            <v>京都市南区吉祥院向田西町1</v>
          </cell>
          <cell r="BD789" t="str">
            <v>ﾂﾀﾞ　ﾏｻｷ</v>
          </cell>
          <cell r="BE789" t="str">
            <v>津田　正樹</v>
          </cell>
          <cell r="BF789" t="str">
            <v>代表取締役</v>
          </cell>
          <cell r="BH789">
            <v>21298</v>
          </cell>
          <cell r="BJ789" t="str">
            <v>男性</v>
          </cell>
          <cell r="BK789" t="str">
            <v>ｲﾏﾆｼ　ﾄｼｵ</v>
          </cell>
          <cell r="BL789" t="str">
            <v>今西　利夫</v>
          </cell>
          <cell r="BM789" t="str">
            <v>取締役</v>
          </cell>
          <cell r="BO789">
            <v>20662</v>
          </cell>
          <cell r="BQ789" t="str">
            <v>男性</v>
          </cell>
          <cell r="BR789" t="str">
            <v>ｺｺﾞﾓﾘ　ｶｽﾞﾋﾛ</v>
          </cell>
          <cell r="BS789" t="str">
            <v>子籠　一弘</v>
          </cell>
          <cell r="BT789" t="str">
            <v>取締役</v>
          </cell>
          <cell r="BV789">
            <v>29408</v>
          </cell>
          <cell r="BX789" t="str">
            <v>男性</v>
          </cell>
        </row>
        <row r="790">
          <cell r="A790" t="str">
            <v>UU0661</v>
          </cell>
          <cell r="C790">
            <v>43774</v>
          </cell>
          <cell r="E790" t="str">
            <v>新規</v>
          </cell>
          <cell r="V790" t="b">
            <v>1</v>
          </cell>
          <cell r="W790" t="str">
            <v>ﾒﾅｰﾄﾞｹｼｮｳﾋﾝ　ｼﾐｽﾞｷﾀﾀﾞｲｺｳﾃﾝ</v>
          </cell>
          <cell r="X790" t="str">
            <v>メナード化粧品　志水北代行店</v>
          </cell>
          <cell r="Y790" t="str">
            <v>ｷﾞｮｳﾌﾞ　ﾄｼｺ</v>
          </cell>
          <cell r="Z790" t="str">
            <v>尭部　敏子</v>
          </cell>
          <cell r="AA790" t="str">
            <v/>
          </cell>
          <cell r="AB790">
            <v>32</v>
          </cell>
          <cell r="AC790" t="str">
            <v>化粧品、化粧用具</v>
          </cell>
          <cell r="AD790">
            <v>3</v>
          </cell>
          <cell r="AE790" t="str">
            <v>健康食品</v>
          </cell>
          <cell r="AF790">
            <v>23</v>
          </cell>
          <cell r="AG790" t="str">
            <v>紳士下着、婦人下着</v>
          </cell>
          <cell r="AH790">
            <v>26</v>
          </cell>
          <cell r="AI790" t="str">
            <v>アクセサリー、貴金属</v>
          </cell>
          <cell r="AK790" t="str">
            <v/>
          </cell>
          <cell r="AL790" t="str">
            <v>075-922-2467</v>
          </cell>
          <cell r="AM790" t="str">
            <v>612-8485</v>
          </cell>
          <cell r="AN790" t="str">
            <v>京都市伏見区羽束師志水町138-34</v>
          </cell>
          <cell r="BD790" t="str">
            <v>ｷﾞｮｳﾌﾞ　ﾄｼｺ</v>
          </cell>
          <cell r="BE790" t="str">
            <v>尭部　敏子</v>
          </cell>
          <cell r="BH790">
            <v>25220</v>
          </cell>
          <cell r="BJ790" t="str">
            <v>女性</v>
          </cell>
        </row>
        <row r="791">
          <cell r="A791" t="str">
            <v>UU0662</v>
          </cell>
          <cell r="C791">
            <v>43775</v>
          </cell>
          <cell r="E791" t="str">
            <v>新規</v>
          </cell>
          <cell r="K791" t="b">
            <v>1</v>
          </cell>
          <cell r="W791" t="str">
            <v>ｿﾌﾄﾊﾞﾝｸｶﾌﾞｼｷｶﾞｲｼｬ</v>
          </cell>
          <cell r="X791" t="str">
            <v>ソフトバンク株式会社</v>
          </cell>
          <cell r="Y791" t="str">
            <v>ｲﾏｲ　ﾔｽﾕｷ</v>
          </cell>
          <cell r="Z791" t="str">
            <v>今井　康之</v>
          </cell>
          <cell r="AA791" t="str">
            <v>9010401052465</v>
          </cell>
          <cell r="AB791">
            <v>75</v>
          </cell>
          <cell r="AC791" t="str">
            <v>電話機、電話用品、携帯電話機、通信サービス（電報、固定電話、インターネット、移動通信サービス）</v>
          </cell>
          <cell r="AE791" t="str">
            <v/>
          </cell>
          <cell r="AG791" t="str">
            <v/>
          </cell>
          <cell r="AI791" t="str">
            <v/>
          </cell>
          <cell r="AK791" t="str">
            <v/>
          </cell>
          <cell r="AL791" t="str">
            <v>0800-919-0113</v>
          </cell>
          <cell r="AM791" t="str">
            <v>105-7317</v>
          </cell>
          <cell r="AN791" t="str">
            <v>東京都港区東新橋1-9-1</v>
          </cell>
          <cell r="BF791" t="str">
            <v>代表取締役</v>
          </cell>
        </row>
        <row r="792">
          <cell r="A792" t="str">
            <v>US0004</v>
          </cell>
          <cell r="C792">
            <v>43104</v>
          </cell>
          <cell r="D792" t="str">
            <v>※※触らない※※
受付番号未取得であったため作成
平成29年9月29日</v>
          </cell>
          <cell r="E792" t="str">
            <v>承継</v>
          </cell>
          <cell r="I792" t="b">
            <v>1</v>
          </cell>
          <cell r="W792" t="str">
            <v>ｴｽｴﾑﾋﾞｰｼｰﾆｯｺｳｼｮｳｹﾝ ｶﾌﾞｼｷｶﾞｲｼｬ</v>
          </cell>
          <cell r="X792" t="str">
            <v>ＳＭＢＣ日興証券　株式会社</v>
          </cell>
          <cell r="Y792" t="str">
            <v>ｼﾐｽﾞ ﾖｼﾋｺ</v>
          </cell>
          <cell r="Z792" t="str">
            <v>清水　喜彦</v>
          </cell>
          <cell r="AA792" t="str">
            <v>7010001125714</v>
          </cell>
          <cell r="AB792">
            <v>72</v>
          </cell>
          <cell r="AC792" t="str">
            <v>証券、デリバティブ取引、ファンド型投資商品等</v>
          </cell>
          <cell r="AE792" t="str">
            <v/>
          </cell>
          <cell r="AG792" t="str">
            <v/>
          </cell>
          <cell r="AI792" t="str">
            <v/>
          </cell>
          <cell r="AK792" t="str">
            <v/>
          </cell>
          <cell r="AL792" t="str">
            <v>03-3283-9934</v>
          </cell>
          <cell r="AM792" t="str">
            <v>100-6524</v>
          </cell>
          <cell r="AN792" t="str">
            <v>東京都千代田区丸の内1-5-1</v>
          </cell>
        </row>
        <row r="793">
          <cell r="A793" t="str">
            <v>SG0001</v>
          </cell>
          <cell r="C793">
            <v>43208</v>
          </cell>
          <cell r="D793" t="str">
            <v>※※触らない※※
受付番号未取得であったため作成</v>
          </cell>
          <cell r="E793" t="str">
            <v>承継廃業</v>
          </cell>
          <cell r="K793" t="b">
            <v>1</v>
          </cell>
          <cell r="W793" t="str">
            <v>ｵｵｻｶｶﾞｽｴﾙﾋﾟｰｼﾞｰｶﾌﾞｼｷｶﾞｲｼｬ</v>
          </cell>
          <cell r="X793" t="str">
            <v>大阪ガスLPG株式会社</v>
          </cell>
          <cell r="Y793" t="str">
            <v>ｲﾉｳｴ ﾖｼｱｷ</v>
          </cell>
          <cell r="Z793" t="str">
            <v>井上　佳昭</v>
          </cell>
          <cell r="AA793" t="str">
            <v>5120001123130</v>
          </cell>
          <cell r="AB793">
            <v>18</v>
          </cell>
          <cell r="AC793" t="str">
            <v>ガス</v>
          </cell>
          <cell r="AD793">
            <v>38</v>
          </cell>
          <cell r="AE793" t="str">
            <v>家電製品</v>
          </cell>
          <cell r="AF793">
            <v>57</v>
          </cell>
          <cell r="AG793" t="str">
            <v>空調・冷暖房・給湯設備</v>
          </cell>
          <cell r="AH793">
            <v>58</v>
          </cell>
          <cell r="AI793" t="str">
            <v>衛生設備</v>
          </cell>
          <cell r="AJ793">
            <v>61</v>
          </cell>
          <cell r="AK793" t="str">
            <v>電気・ガス・石油供給設備</v>
          </cell>
          <cell r="AL793" t="str">
            <v>06-6267-6400</v>
          </cell>
          <cell r="AM793" t="str">
            <v>541-0051</v>
          </cell>
          <cell r="AN793" t="str">
            <v>大阪市中央区備後町3丁目6番14号</v>
          </cell>
          <cell r="AO793" t="str">
            <v>　　滋賀支店</v>
          </cell>
          <cell r="AP793" t="str">
            <v>077-518-1611</v>
          </cell>
          <cell r="AQ793" t="str">
            <v>　　野洲市永原711-4</v>
          </cell>
          <cell r="BD793" t="str">
            <v>ｲﾉｳｴ ﾖｼｱｷ</v>
          </cell>
          <cell r="BE793" t="str">
            <v>井上　佳昭</v>
          </cell>
          <cell r="BF793" t="str">
            <v>代表取締役社長</v>
          </cell>
          <cell r="BG793" t="str">
            <v>吹田市古江台3-6-18-611</v>
          </cell>
          <cell r="BH793">
            <v>22148</v>
          </cell>
          <cell r="BI793" t="str">
            <v>56歳</v>
          </cell>
          <cell r="BJ793" t="str">
            <v>男</v>
          </cell>
          <cell r="BK793" t="str">
            <v>ﾓﾘｳﾁ ﾄｼﾊﾙ</v>
          </cell>
          <cell r="BL793" t="str">
            <v>森内　敏晴</v>
          </cell>
          <cell r="BM793" t="str">
            <v>取締役専務</v>
          </cell>
          <cell r="BN793" t="str">
            <v>河内長野市南花台1-3-3</v>
          </cell>
          <cell r="BO793">
            <v>21241</v>
          </cell>
          <cell r="BP793" t="str">
            <v>58歳</v>
          </cell>
          <cell r="BQ793" t="str">
            <v>男</v>
          </cell>
          <cell r="BR793" t="str">
            <v>ﾓﾘｵｶ ｲｻｵ</v>
          </cell>
          <cell r="BS793" t="str">
            <v>森岡　勲</v>
          </cell>
          <cell r="BT793" t="str">
            <v>取締役常務</v>
          </cell>
          <cell r="BU793" t="str">
            <v>芦屋市岩園町35-11</v>
          </cell>
          <cell r="BV793">
            <v>21633</v>
          </cell>
          <cell r="BW793" t="str">
            <v>57歳</v>
          </cell>
          <cell r="BX793" t="str">
            <v>男</v>
          </cell>
          <cell r="BY793" t="str">
            <v>ｶﾄｳ ｺｳｼﾞ</v>
          </cell>
          <cell r="BZ793" t="str">
            <v>加藤　浩嗣</v>
          </cell>
          <cell r="CA793" t="str">
            <v>取締役</v>
          </cell>
          <cell r="CB793" t="str">
            <v>三田市けやき台3-49-7</v>
          </cell>
          <cell r="CC793">
            <v>23136</v>
          </cell>
          <cell r="CD793" t="str">
            <v>53歳</v>
          </cell>
          <cell r="CE793" t="str">
            <v>男</v>
          </cell>
          <cell r="CF793" t="str">
            <v>ｱﾗｷ ﾀｶﾏｻ</v>
          </cell>
          <cell r="CG793" t="str">
            <v>荒木　孝昌</v>
          </cell>
          <cell r="CH793" t="str">
            <v>取締役</v>
          </cell>
          <cell r="CI793" t="str">
            <v>大阪市阿倍野区文の里4-13-7</v>
          </cell>
          <cell r="CJ793">
            <v>23897</v>
          </cell>
          <cell r="CK793" t="str">
            <v>51歳</v>
          </cell>
          <cell r="CL793" t="str">
            <v>男</v>
          </cell>
        </row>
        <row r="794">
          <cell r="A794" t="str">
            <v>SG0002</v>
          </cell>
          <cell r="C794">
            <v>43228</v>
          </cell>
          <cell r="D794" t="str">
            <v>※※触らない※※
受付番号未取得であったため作成</v>
          </cell>
          <cell r="E794" t="str">
            <v>承継廃業</v>
          </cell>
          <cell r="U794" t="b">
            <v>1</v>
          </cell>
          <cell r="W794" t="str">
            <v>ﾌｼﾞｶｻｲｶｲｼﾞｮｳﾎｹﾝｶﾌﾞｼｷｶﾞｲｼｬ</v>
          </cell>
          <cell r="X794" t="str">
            <v>富士火災海上保険株式会社</v>
          </cell>
          <cell r="Y794" t="str">
            <v>ﾖｺﾔﾏ ﾀｶﾖｼ</v>
          </cell>
          <cell r="Z794" t="str">
            <v>横山　隆美</v>
          </cell>
          <cell r="AA794" t="str">
            <v>3120001077543</v>
          </cell>
          <cell r="AB794">
            <v>70</v>
          </cell>
          <cell r="AC794" t="str">
            <v>損害保険</v>
          </cell>
          <cell r="AE794" t="str">
            <v/>
          </cell>
          <cell r="AG794" t="str">
            <v/>
          </cell>
          <cell r="AI794" t="str">
            <v/>
          </cell>
          <cell r="AK794" t="str">
            <v/>
          </cell>
          <cell r="AL794" t="str">
            <v>03-5400-2820</v>
          </cell>
          <cell r="AM794" t="str">
            <v>105-8622</v>
          </cell>
          <cell r="AN794" t="str">
            <v>東京都港区虎ノ門4-3-20</v>
          </cell>
        </row>
        <row r="795">
          <cell r="A795" t="str">
            <v>SG0003</v>
          </cell>
          <cell r="C795">
            <v>43248</v>
          </cell>
          <cell r="D795" t="str">
            <v>※※触らない※※
受付番号未取得であったため作成</v>
          </cell>
          <cell r="E795" t="str">
            <v>承継廃業</v>
          </cell>
          <cell r="U795" t="b">
            <v>1</v>
          </cell>
          <cell r="W795" t="str">
            <v>ｱﾒﾘｶﾝﾌｧﾐﾘｰﾗｲﾌｱｼｭｱﾗﾝｽｶﾝﾊﾟﾆｰｵﾌﾞｺﾛﾝﾊﾞｽ</v>
          </cell>
          <cell r="X795" t="str">
            <v>アメリカンファミリーライフアシュアランスカンパニーオブコロンバス</v>
          </cell>
          <cell r="Y795" t="str">
            <v>ｺｲﾃﾞ ﾏｻﾄｼ</v>
          </cell>
          <cell r="Z795" t="str">
            <v>古出　眞敏</v>
          </cell>
          <cell r="AA795" t="str">
            <v>2700150008778</v>
          </cell>
          <cell r="AB795">
            <v>69</v>
          </cell>
          <cell r="AC795" t="str">
            <v>生命保険</v>
          </cell>
          <cell r="AE795" t="str">
            <v/>
          </cell>
          <cell r="AG795" t="str">
            <v/>
          </cell>
          <cell r="AI795" t="str">
            <v/>
          </cell>
          <cell r="AK795" t="str">
            <v/>
          </cell>
          <cell r="AL795" t="str">
            <v>0120-5555-95</v>
          </cell>
          <cell r="AM795" t="str">
            <v>163-0456</v>
          </cell>
          <cell r="AN795" t="str">
            <v>東京都新宿区西新宿2-1-1 新宿三井ビル</v>
          </cell>
        </row>
        <row r="796">
          <cell r="A796" t="str">
            <v>SG0004</v>
          </cell>
          <cell r="C796">
            <v>43104</v>
          </cell>
          <cell r="D796" t="str">
            <v>※※触らない※※
受付番号未取得であったため作成</v>
          </cell>
          <cell r="E796" t="str">
            <v>承継廃業</v>
          </cell>
          <cell r="I796" t="b">
            <v>1</v>
          </cell>
          <cell r="T796" t="b">
            <v>1</v>
          </cell>
          <cell r="W796" t="str">
            <v>ｴｽｴﾑﾋﾞｰｼｰﾌﾚﾝﾄﾞｼｮｳｹﾝｹﾌﾞｼｷｶﾞｲｼｬ</v>
          </cell>
          <cell r="X796" t="str">
            <v>ＳＭＢＣフレンド証券株式会社</v>
          </cell>
          <cell r="Y796" t="str">
            <v>ﾀﾞﾝﾉ ｺｳｲﾁ</v>
          </cell>
          <cell r="Z796" t="str">
            <v>團野　耕一</v>
          </cell>
          <cell r="AA796" t="str">
            <v>9010001058697</v>
          </cell>
          <cell r="AB796">
            <v>72</v>
          </cell>
          <cell r="AC796" t="str">
            <v>証券、デリバティブ取引、ファンド型投資商品等</v>
          </cell>
          <cell r="AE796" t="str">
            <v/>
          </cell>
          <cell r="AG796" t="str">
            <v/>
          </cell>
          <cell r="AI796" t="str">
            <v/>
          </cell>
          <cell r="AK796" t="str">
            <v/>
          </cell>
          <cell r="AL796" t="str">
            <v>03-3669-3211</v>
          </cell>
          <cell r="AM796" t="str">
            <v>103-8221</v>
          </cell>
          <cell r="AN796" t="str">
            <v>東京都中央区日本橋兜町7-12 山種ビル</v>
          </cell>
        </row>
        <row r="797">
          <cell r="A797" t="str">
            <v>US0005</v>
          </cell>
          <cell r="C797">
            <v>43774</v>
          </cell>
          <cell r="D797">
            <v>43007</v>
          </cell>
          <cell r="E797" t="str">
            <v>承継</v>
          </cell>
          <cell r="G797" t="str">
            <v>新規　平成29年9月29日</v>
          </cell>
          <cell r="I797" t="b">
            <v>1</v>
          </cell>
          <cell r="O797" t="b">
            <v>1</v>
          </cell>
          <cell r="T797" t="b">
            <v>1</v>
          </cell>
          <cell r="W797" t="str">
            <v>ﾄｳｶｲﾄｳｷｮｳｼｮｳｹﾝｶﾌﾞｼｷｶﾞｲｼｬ</v>
          </cell>
          <cell r="X797" t="str">
            <v>東海東京証券株式会社</v>
          </cell>
          <cell r="Y797" t="str">
            <v>ｺﾞｳﾀﾞ　ｲﾁﾛｳ</v>
          </cell>
          <cell r="Z797" t="str">
            <v>合田　一朗</v>
          </cell>
          <cell r="AA797" t="str">
            <v>5180001088789</v>
          </cell>
          <cell r="AB797">
            <v>72</v>
          </cell>
          <cell r="AC797" t="str">
            <v>証券、デリバティブ取引、ファンド型投資商品等</v>
          </cell>
          <cell r="AE797" t="str">
            <v/>
          </cell>
          <cell r="AG797" t="str">
            <v/>
          </cell>
          <cell r="AI797" t="str">
            <v/>
          </cell>
          <cell r="AK797" t="str">
            <v/>
          </cell>
          <cell r="AL797" t="str">
            <v>052-527-1111</v>
          </cell>
          <cell r="AM797" t="str">
            <v>450-6212</v>
          </cell>
          <cell r="AN797" t="str">
            <v>愛知県名古屋市中村区名駅四丁目7番1号</v>
          </cell>
          <cell r="BF797" t="str">
            <v>代表取締役社長</v>
          </cell>
        </row>
        <row r="798">
          <cell r="A798" t="str">
            <v>SG0005</v>
          </cell>
          <cell r="C798">
            <v>43774</v>
          </cell>
          <cell r="D798">
            <v>43007</v>
          </cell>
          <cell r="E798" t="str">
            <v>承継廃業</v>
          </cell>
          <cell r="G798" t="str">
            <v>新規　平成29年9月29日
消除　令和元年　月　日
（東海東京証券株式会社（H0313）に合併し解散）</v>
          </cell>
          <cell r="I798" t="b">
            <v>1</v>
          </cell>
          <cell r="W798" t="str">
            <v>ﾀｶｷﾞｼｮｳｹﾝｶﾌﾞｼｷｶﾞｲｼｬ</v>
          </cell>
          <cell r="X798" t="str">
            <v>髙木証券株式会社</v>
          </cell>
          <cell r="Y798" t="str">
            <v>ｲｲﾀﾞ　ｺｳｼﾞ</v>
          </cell>
          <cell r="Z798" t="str">
            <v>飯田　弘二</v>
          </cell>
          <cell r="AA798" t="str">
            <v>4120001059656</v>
          </cell>
          <cell r="AB798">
            <v>72</v>
          </cell>
          <cell r="AC798" t="str">
            <v>証券、デリバティブ取引、ファンド型投資商品等</v>
          </cell>
          <cell r="AE798" t="str">
            <v/>
          </cell>
          <cell r="AG798" t="str">
            <v/>
          </cell>
          <cell r="AI798" t="str">
            <v/>
          </cell>
          <cell r="AK798" t="str">
            <v/>
          </cell>
          <cell r="AL798" t="str">
            <v>06-6345-1221</v>
          </cell>
          <cell r="AM798" t="str">
            <v>530-0001</v>
          </cell>
          <cell r="AN798" t="str">
            <v>大阪府大阪市北区梅田1丁目3番1-400号</v>
          </cell>
          <cell r="BF798" t="str">
            <v>代表取締役社長</v>
          </cell>
        </row>
        <row r="799">
          <cell r="A799" t="str">
            <v>UK0034</v>
          </cell>
          <cell r="C799">
            <v>43775</v>
          </cell>
          <cell r="D799">
            <v>43851</v>
          </cell>
          <cell r="E799" t="str">
            <v>更新</v>
          </cell>
          <cell r="F799">
            <v>43851</v>
          </cell>
          <cell r="G799" t="str">
            <v>新規　平成29年1月20日
更新　令和2年1月21日</v>
          </cell>
          <cell r="K799" t="b">
            <v>1</v>
          </cell>
          <cell r="W799" t="str">
            <v>ｶﾌﾞｼｲｷｶﾞｲｼｬｸｻﾈﾝ</v>
          </cell>
          <cell r="X799" t="str">
            <v>株式会社クサネン</v>
          </cell>
          <cell r="Y799" t="str">
            <v>ﾀﾞｲﾄﾞｳ　ｶｵﾙ</v>
          </cell>
          <cell r="Z799" t="str">
            <v>大道　薫</v>
          </cell>
          <cell r="AA799" t="str">
            <v>2160001012794</v>
          </cell>
          <cell r="AB799">
            <v>18</v>
          </cell>
          <cell r="AC799" t="str">
            <v>ガス</v>
          </cell>
          <cell r="AD799">
            <v>19</v>
          </cell>
          <cell r="AE799" t="str">
            <v>石油</v>
          </cell>
          <cell r="AF799">
            <v>38</v>
          </cell>
          <cell r="AG799" t="str">
            <v>家電製品</v>
          </cell>
          <cell r="AH799">
            <v>57</v>
          </cell>
          <cell r="AI799" t="str">
            <v>空調・冷暖房・給湯設備</v>
          </cell>
          <cell r="AJ799">
            <v>58</v>
          </cell>
          <cell r="AK799" t="str">
            <v>衛生設備</v>
          </cell>
          <cell r="AL799" t="str">
            <v>077-562-0501</v>
          </cell>
          <cell r="AM799" t="str">
            <v>525-0041</v>
          </cell>
          <cell r="AN799" t="str">
            <v>滋賀県草津市青地町138番地</v>
          </cell>
          <cell r="BF799" t="str">
            <v>代表取締役社長</v>
          </cell>
        </row>
        <row r="800">
          <cell r="A800" t="str">
            <v>UK0035</v>
          </cell>
          <cell r="C800">
            <v>43777</v>
          </cell>
          <cell r="D800">
            <v>43822</v>
          </cell>
          <cell r="E800" t="str">
            <v>更新</v>
          </cell>
          <cell r="F800">
            <v>43822</v>
          </cell>
          <cell r="G800" t="str">
            <v>新規　平成28年12月22日
更新　令和元年12月23日</v>
          </cell>
          <cell r="O800" t="b">
            <v>1</v>
          </cell>
          <cell r="W800" t="str">
            <v>ｱﾔﾊﾁﾝﾀｲｻｰﾋﾞｽｶﾌﾞｼｷｶﾞｲｼｬ</v>
          </cell>
          <cell r="X800" t="str">
            <v>アヤハ賃貸サービス株式会社</v>
          </cell>
          <cell r="Y800" t="str">
            <v>ｶﾄｳ　ﾕｳｿﾞｳ</v>
          </cell>
          <cell r="Z800" t="str">
            <v>加藤　雄三</v>
          </cell>
          <cell r="AA800" t="str">
            <v>1160001012630</v>
          </cell>
          <cell r="AB800">
            <v>93</v>
          </cell>
          <cell r="AC800" t="str">
            <v>土地・建物の売買、土地建物仲介サービス、不動産貸借</v>
          </cell>
          <cell r="AE800" t="str">
            <v/>
          </cell>
          <cell r="AG800" t="str">
            <v/>
          </cell>
          <cell r="AI800" t="str">
            <v/>
          </cell>
          <cell r="AK800" t="str">
            <v/>
          </cell>
          <cell r="AL800" t="str">
            <v>077-563-6669</v>
          </cell>
          <cell r="AM800" t="str">
            <v>525-0027</v>
          </cell>
          <cell r="AN800" t="str">
            <v>草津市野村7丁目16-19</v>
          </cell>
          <cell r="BF800" t="str">
            <v>代表取締役</v>
          </cell>
        </row>
        <row r="801">
          <cell r="A801" t="str">
            <v>UK0036</v>
          </cell>
          <cell r="C801">
            <v>43777</v>
          </cell>
          <cell r="D801">
            <v>43822</v>
          </cell>
          <cell r="E801" t="str">
            <v>更新</v>
          </cell>
          <cell r="F801">
            <v>43822</v>
          </cell>
          <cell r="G801" t="str">
            <v>新規　平成28年12月22日
更新　令和元年12月23日</v>
          </cell>
          <cell r="K801" t="b">
            <v>1</v>
          </cell>
          <cell r="O801" t="b">
            <v>1</v>
          </cell>
          <cell r="W801" t="str">
            <v>ｱﾔﾊﾌﾄﾞｳｻﾝｶﾌﾞｼｷｶﾞｲｼｬ</v>
          </cell>
          <cell r="X801" t="str">
            <v>アヤハ不動産株式会社</v>
          </cell>
          <cell r="Y801" t="str">
            <v>ｶﾄｳ　ﾕｳｿﾞｳ</v>
          </cell>
          <cell r="Z801" t="str">
            <v>加藤　雄三</v>
          </cell>
          <cell r="AA801" t="str">
            <v>4160001000038</v>
          </cell>
          <cell r="AB801">
            <v>66</v>
          </cell>
          <cell r="AC801" t="str">
            <v>工事・建築・リフォームサービス</v>
          </cell>
          <cell r="AD801">
            <v>93</v>
          </cell>
          <cell r="AE801" t="str">
            <v>土地・建物の売買、土地建物仲介サービス、不動産貸借</v>
          </cell>
          <cell r="AG801" t="str">
            <v/>
          </cell>
          <cell r="AI801" t="str">
            <v/>
          </cell>
          <cell r="AK801" t="str">
            <v/>
          </cell>
          <cell r="AL801" t="str">
            <v>077-563-6688</v>
          </cell>
          <cell r="AM801" t="str">
            <v>525-0027</v>
          </cell>
          <cell r="AN801" t="str">
            <v>草津市野村7丁目16-19</v>
          </cell>
          <cell r="BF801" t="str">
            <v>代表取締役</v>
          </cell>
        </row>
        <row r="802">
          <cell r="A802" t="str">
            <v>UK0037</v>
          </cell>
          <cell r="C802">
            <v>43776</v>
          </cell>
          <cell r="D802">
            <v>43844</v>
          </cell>
          <cell r="E802" t="str">
            <v>更新</v>
          </cell>
          <cell r="F802">
            <v>43844</v>
          </cell>
          <cell r="G802" t="str">
            <v>新規　平成29年1月13日
更新　令和2年1月14日</v>
          </cell>
          <cell r="V802" t="b">
            <v>1</v>
          </cell>
          <cell r="W802" t="str">
            <v>ｶﾌﾞｼｷｶﾞｲｼｬ ﾎﾟｰﾗ</v>
          </cell>
          <cell r="X802" t="str">
            <v>株式会社ポーラ</v>
          </cell>
          <cell r="Y802" t="str">
            <v>ﾖｺﾃ　ﾖｼｶｽﾞ</v>
          </cell>
          <cell r="Z802" t="str">
            <v>横手　喜一</v>
          </cell>
          <cell r="AA802" t="str">
            <v>8010701019339</v>
          </cell>
          <cell r="AB802">
            <v>2</v>
          </cell>
          <cell r="AC802" t="str">
            <v>飲料、酒類</v>
          </cell>
          <cell r="AD802">
            <v>3</v>
          </cell>
          <cell r="AE802" t="str">
            <v>健康食品</v>
          </cell>
          <cell r="AF802">
            <v>23</v>
          </cell>
          <cell r="AG802" t="str">
            <v>紳士下着、婦人下着</v>
          </cell>
          <cell r="AH802">
            <v>26</v>
          </cell>
          <cell r="AI802" t="str">
            <v>アクセサリー、貴金属</v>
          </cell>
          <cell r="AJ802">
            <v>32</v>
          </cell>
          <cell r="AK802" t="str">
            <v>化粧品、化粧用具</v>
          </cell>
          <cell r="AL802" t="str">
            <v>03-3494-7114</v>
          </cell>
          <cell r="AM802" t="str">
            <v>141-0031</v>
          </cell>
          <cell r="AN802" t="str">
            <v>東京都品川区西五反田二丁目2番3号</v>
          </cell>
          <cell r="BD802" t="str">
            <v>ﾖｺﾃ　ﾖｼｶｽﾞ</v>
          </cell>
          <cell r="BE802" t="str">
            <v>横手 喜一</v>
          </cell>
          <cell r="BF802" t="str">
            <v>代表取締役社長</v>
          </cell>
          <cell r="BH802">
            <v>24725</v>
          </cell>
          <cell r="BJ802" t="str">
            <v>男性</v>
          </cell>
          <cell r="BK802" t="str">
            <v>ﾀｹﾅｶﾞ　ﾐｷ</v>
          </cell>
          <cell r="BL802" t="str">
            <v>竹永　美紀</v>
          </cell>
          <cell r="BM802" t="str">
            <v>取締役</v>
          </cell>
          <cell r="BO802">
            <v>25214</v>
          </cell>
          <cell r="BQ802" t="str">
            <v>女性</v>
          </cell>
          <cell r="BR802" t="str">
            <v>ﾆｼｶﾀ　ｶｽﾞﾋﾛ</v>
          </cell>
          <cell r="BS802" t="str">
            <v>西方　和博</v>
          </cell>
          <cell r="BT802" t="str">
            <v>取締役</v>
          </cell>
          <cell r="BV802">
            <v>23594</v>
          </cell>
          <cell r="BX802" t="str">
            <v>男性</v>
          </cell>
          <cell r="BY802" t="str">
            <v>ﾀｶﾔ　ｾｲｲﾁ</v>
          </cell>
          <cell r="BZ802" t="str">
            <v>髙谷　誠一</v>
          </cell>
          <cell r="CA802" t="str">
            <v>取締役</v>
          </cell>
          <cell r="CC802">
            <v>24818</v>
          </cell>
          <cell r="CE802" t="str">
            <v>男性</v>
          </cell>
        </row>
        <row r="803">
          <cell r="A803" t="str">
            <v>UK0038</v>
          </cell>
          <cell r="C803">
            <v>43775</v>
          </cell>
          <cell r="D803">
            <v>43809</v>
          </cell>
          <cell r="E803" t="str">
            <v>更新</v>
          </cell>
          <cell r="F803">
            <v>43809</v>
          </cell>
          <cell r="G803" t="str">
            <v>新規　平成28年12月9日
更新　令和元年12月10日</v>
          </cell>
          <cell r="K803" t="b">
            <v>0</v>
          </cell>
          <cell r="V803" t="b">
            <v>1</v>
          </cell>
          <cell r="W803" t="str">
            <v>ﾆﾎﾝｲｰﾘﾓﾃﾞﾙｶﾌﾞｼｷｶﾞｲｼｬ</v>
          </cell>
          <cell r="X803" t="str">
            <v>日本eリモデル株式会社</v>
          </cell>
          <cell r="Y803" t="str">
            <v>ﾅｶﾑﾗ　ｼﾝｲﾁ</v>
          </cell>
          <cell r="Z803" t="str">
            <v>中村　慎一</v>
          </cell>
          <cell r="AA803" t="str">
            <v>9140001028530</v>
          </cell>
          <cell r="AB803">
            <v>66</v>
          </cell>
          <cell r="AC803" t="str">
            <v>工事・建築・リフォームサービス</v>
          </cell>
          <cell r="AE803" t="str">
            <v/>
          </cell>
          <cell r="AG803" t="str">
            <v/>
          </cell>
          <cell r="AI803" t="str">
            <v/>
          </cell>
          <cell r="AK803" t="str">
            <v/>
          </cell>
          <cell r="AL803" t="str">
            <v>078-200-3677</v>
          </cell>
          <cell r="AM803" t="str">
            <v>651-0087</v>
          </cell>
          <cell r="AN803" t="str">
            <v>神戸市中央区御幸通4-2-15三宮米本ﾋﾞﾙ8F</v>
          </cell>
          <cell r="BD803" t="str">
            <v>ﾅｶﾑﾗ　ｼﾝｲﾁ</v>
          </cell>
          <cell r="BE803" t="str">
            <v>中村　慎一</v>
          </cell>
          <cell r="BF803" t="str">
            <v>代表取締役</v>
          </cell>
          <cell r="BH803">
            <v>28395</v>
          </cell>
          <cell r="BJ803" t="str">
            <v>男性</v>
          </cell>
          <cell r="BK803" t="str">
            <v>ｼｵﾔﾏ　ｶｽﾞｲﾁ</v>
          </cell>
          <cell r="BL803" t="str">
            <v>塩山　和壱</v>
          </cell>
          <cell r="BM803" t="str">
            <v>取締役</v>
          </cell>
          <cell r="BO803">
            <v>28148</v>
          </cell>
          <cell r="BQ803" t="str">
            <v>男性</v>
          </cell>
        </row>
        <row r="804">
          <cell r="A804" t="str">
            <v>UK0039</v>
          </cell>
          <cell r="C804">
            <v>43782</v>
          </cell>
          <cell r="D804">
            <v>43809</v>
          </cell>
          <cell r="E804" t="str">
            <v>更新</v>
          </cell>
          <cell r="F804">
            <v>43809</v>
          </cell>
          <cell r="G804" t="str">
            <v>新規　平成28年12月9日
更新　令和元年12月10日</v>
          </cell>
          <cell r="K804" t="b">
            <v>1</v>
          </cell>
          <cell r="W804" t="str">
            <v>ｶﾌﾞｼｷｶﾞｲｼｬﾋﾞｴﾝｶｻ</v>
          </cell>
          <cell r="X804" t="str">
            <v>株式会社ビエンカサ</v>
          </cell>
          <cell r="Y804" t="str">
            <v>ｳｴﾀﾞ　ﾔｽﾋﾗ</v>
          </cell>
          <cell r="Z804" t="str">
            <v>上田　泰平</v>
          </cell>
          <cell r="AA804" t="str">
            <v>7160001015677</v>
          </cell>
          <cell r="AB804">
            <v>56</v>
          </cell>
          <cell r="AC804" t="str">
            <v>住宅構成材</v>
          </cell>
          <cell r="AD804">
            <v>66</v>
          </cell>
          <cell r="AE804" t="str">
            <v>工事・建築・リフォームサービス</v>
          </cell>
          <cell r="AF804">
            <v>4</v>
          </cell>
          <cell r="AG804" t="str">
            <v>システムキッチン等</v>
          </cell>
          <cell r="AH804">
            <v>16</v>
          </cell>
          <cell r="AI804" t="str">
            <v>他の住居用品</v>
          </cell>
          <cell r="AJ804">
            <v>10</v>
          </cell>
          <cell r="AK804" t="str">
            <v>家具、室内装備品</v>
          </cell>
          <cell r="AL804" t="str">
            <v>077-588-1751</v>
          </cell>
          <cell r="AM804" t="str">
            <v>520-2351</v>
          </cell>
          <cell r="AN804" t="str">
            <v>滋賀県野洲市富波甲998番地の1</v>
          </cell>
          <cell r="BF804" t="str">
            <v>代表取締役</v>
          </cell>
        </row>
        <row r="805">
          <cell r="A805" t="str">
            <v>UK0040</v>
          </cell>
          <cell r="C805">
            <v>43784</v>
          </cell>
          <cell r="D805">
            <v>43822</v>
          </cell>
          <cell r="E805" t="str">
            <v>更新</v>
          </cell>
          <cell r="F805">
            <v>43822</v>
          </cell>
          <cell r="G805" t="str">
            <v>新規　平成28年12月22日
更新　令和元年12月23日</v>
          </cell>
          <cell r="N805" t="b">
            <v>1</v>
          </cell>
          <cell r="W805" t="str">
            <v>ｺﾄｳｼﾝﾖｳｷﾝｺ</v>
          </cell>
          <cell r="X805" t="str">
            <v>湖東信用金庫</v>
          </cell>
          <cell r="Y805" t="str">
            <v>ﾔﾏﾓﾄ　ｴｲｼﾞ</v>
          </cell>
          <cell r="Z805" t="str">
            <v>山本　英司</v>
          </cell>
          <cell r="AA805" t="str">
            <v>8160005006473</v>
          </cell>
          <cell r="AB805">
            <v>69</v>
          </cell>
          <cell r="AC805" t="str">
            <v>生命保険</v>
          </cell>
          <cell r="AD805">
            <v>70</v>
          </cell>
          <cell r="AE805" t="str">
            <v>損害保険</v>
          </cell>
          <cell r="AF805">
            <v>71</v>
          </cell>
          <cell r="AG805" t="str">
            <v>預貯金</v>
          </cell>
          <cell r="AH805">
            <v>72</v>
          </cell>
          <cell r="AI805" t="str">
            <v>証券、デリバティブ取引、ファンド型投資商品等</v>
          </cell>
          <cell r="AJ805">
            <v>73</v>
          </cell>
          <cell r="AK805" t="str">
            <v>融資サービス、他の金融関連サービス</v>
          </cell>
          <cell r="AL805" t="str">
            <v>0120-160-455</v>
          </cell>
          <cell r="AM805" t="str">
            <v>527-8687</v>
          </cell>
          <cell r="AN805" t="str">
            <v>滋賀県東近江市青葉町1番1号</v>
          </cell>
          <cell r="BF805" t="str">
            <v>理事長</v>
          </cell>
        </row>
        <row r="806">
          <cell r="A806" t="str">
            <v>UU0663</v>
          </cell>
          <cell r="C806">
            <v>43767</v>
          </cell>
          <cell r="E806" t="str">
            <v>新規</v>
          </cell>
          <cell r="V806" t="b">
            <v>1</v>
          </cell>
          <cell r="W806" t="str">
            <v>ﾒﾅｰﾄﾞｹｼｮｳﾋﾝ　ﾊﾁﾏﾝﾁｮｳﾀﾞｲｺｳﾃﾝ</v>
          </cell>
          <cell r="X806" t="str">
            <v>メナード化粧品　八幡町代行店</v>
          </cell>
          <cell r="Y806" t="str">
            <v>ﾏｴﾀﾞ　ｱﾕﾐ</v>
          </cell>
          <cell r="Z806" t="str">
            <v>前田　あゆみ</v>
          </cell>
          <cell r="AA806" t="str">
            <v/>
          </cell>
          <cell r="AB806">
            <v>32</v>
          </cell>
          <cell r="AC806" t="str">
            <v>化粧品、化粧用具</v>
          </cell>
          <cell r="AD806">
            <v>3</v>
          </cell>
          <cell r="AE806" t="str">
            <v>健康食品</v>
          </cell>
          <cell r="AF806">
            <v>23</v>
          </cell>
          <cell r="AG806" t="str">
            <v>紳士下着、婦人下着</v>
          </cell>
          <cell r="AH806">
            <v>26</v>
          </cell>
          <cell r="AI806" t="str">
            <v>アクセサリー、貴金属</v>
          </cell>
          <cell r="AK806" t="str">
            <v/>
          </cell>
          <cell r="AL806" t="str">
            <v>0748-33-6785</v>
          </cell>
          <cell r="AM806" t="str">
            <v>523-0857</v>
          </cell>
          <cell r="AN806" t="str">
            <v>近江八幡市八幡町336番地14</v>
          </cell>
          <cell r="BD806" t="str">
            <v>ﾏｴﾀﾞ　ｱﾕﾐ</v>
          </cell>
          <cell r="BE806" t="str">
            <v>前田　あゆみ</v>
          </cell>
          <cell r="BH806">
            <v>23589</v>
          </cell>
          <cell r="BJ806" t="str">
            <v>女性</v>
          </cell>
        </row>
        <row r="807">
          <cell r="A807" t="str">
            <v>UK0041</v>
          </cell>
          <cell r="C807">
            <v>43783</v>
          </cell>
          <cell r="D807">
            <v>43809</v>
          </cell>
          <cell r="E807" t="str">
            <v>更新</v>
          </cell>
          <cell r="F807">
            <v>43809</v>
          </cell>
          <cell r="G807" t="str">
            <v>新規　平成28年12月9日
更新　令和元年12月10日</v>
          </cell>
          <cell r="V807" t="b">
            <v>1</v>
          </cell>
          <cell r="W807" t="str">
            <v>ｶﾌﾞｼｷｶﾞｲｼｬﾎﾝﾀﾞｸﾘｵｼｶﾞ</v>
          </cell>
          <cell r="X807" t="str">
            <v>株式会社ホンダクリオ滋賀</v>
          </cell>
          <cell r="Y807" t="str">
            <v>ﾊｯﾄﾘ　ﾄｼﾔ</v>
          </cell>
          <cell r="Z807" t="str">
            <v>服部　敏也</v>
          </cell>
          <cell r="AA807" t="str">
            <v>6160001014036</v>
          </cell>
          <cell r="AB807">
            <v>54</v>
          </cell>
          <cell r="AC807" t="str">
            <v>自動車、自動車用品</v>
          </cell>
          <cell r="AD807">
            <v>70</v>
          </cell>
          <cell r="AE807" t="str">
            <v>損害保険</v>
          </cell>
          <cell r="AG807" t="str">
            <v/>
          </cell>
          <cell r="AI807" t="str">
            <v/>
          </cell>
          <cell r="AK807" t="str">
            <v/>
          </cell>
          <cell r="AL807" t="str">
            <v>077-552-8207</v>
          </cell>
          <cell r="AM807" t="str">
            <v>520-3041</v>
          </cell>
          <cell r="AN807" t="str">
            <v>滋賀県栗東市出庭519-1</v>
          </cell>
          <cell r="BD807" t="str">
            <v>ﾊｯﾄﾘ　ﾄｼﾔ</v>
          </cell>
          <cell r="BE807" t="str">
            <v>服部　敏也</v>
          </cell>
          <cell r="BF807" t="str">
            <v>代表取締役社長</v>
          </cell>
          <cell r="BH807">
            <v>26558</v>
          </cell>
          <cell r="BJ807" t="str">
            <v>男性</v>
          </cell>
          <cell r="BK807" t="str">
            <v>ﾐｻｷ　ﾏｻﾕｷ</v>
          </cell>
          <cell r="BL807" t="str">
            <v>三崎　正行</v>
          </cell>
          <cell r="BM807" t="str">
            <v>代表取締役会長</v>
          </cell>
          <cell r="BO807">
            <v>17033</v>
          </cell>
          <cell r="BQ807" t="str">
            <v>男性</v>
          </cell>
          <cell r="BR807" t="str">
            <v>ﾐｻｷ　ﾖｳｲﾁ</v>
          </cell>
          <cell r="BS807" t="str">
            <v>三崎　洋一</v>
          </cell>
          <cell r="BT807" t="str">
            <v>取締役</v>
          </cell>
          <cell r="BV807">
            <v>28762</v>
          </cell>
          <cell r="BX807" t="str">
            <v>男性</v>
          </cell>
        </row>
        <row r="808">
          <cell r="A808" t="str">
            <v>UH0082</v>
          </cell>
          <cell r="C808">
            <v>43787</v>
          </cell>
          <cell r="D808">
            <v>43073</v>
          </cell>
          <cell r="E808" t="str">
            <v>変更</v>
          </cell>
          <cell r="G808" t="str">
            <v>新規　平成29年12月4日</v>
          </cell>
          <cell r="O808" t="b">
            <v>1</v>
          </cell>
          <cell r="W808" t="str">
            <v>ｶﾌﾞｼｷｶﾞｲｼｬｵｰｳﾞｫ ﾋﾟﾀｯﾄﾊｳｽﾔｽﾃﾝ</v>
          </cell>
          <cell r="X808" t="str">
            <v>株式会社ＯＶＯ　ピタットハウス野洲店</v>
          </cell>
          <cell r="Y808" t="str">
            <v>ｵｶﾀﾞ　ﾀｸﾔ</v>
          </cell>
          <cell r="Z808" t="str">
            <v>岡田　卓也</v>
          </cell>
          <cell r="AA808" t="str">
            <v>1160001018982</v>
          </cell>
          <cell r="AB808">
            <v>93</v>
          </cell>
          <cell r="AC808" t="str">
            <v>土地・建物の売買、土地建物仲介サービス、不動産貸借</v>
          </cell>
          <cell r="AE808" t="str">
            <v/>
          </cell>
          <cell r="AG808" t="str">
            <v/>
          </cell>
          <cell r="AI808" t="str">
            <v/>
          </cell>
          <cell r="AK808" t="str">
            <v/>
          </cell>
          <cell r="AL808" t="str">
            <v>077-588-5333</v>
          </cell>
          <cell r="AM808" t="str">
            <v>520-2362</v>
          </cell>
          <cell r="AN808" t="str">
            <v>滋賀県野洲市市三宅2484</v>
          </cell>
          <cell r="BF808" t="str">
            <v>代表取締役</v>
          </cell>
        </row>
        <row r="809">
          <cell r="A809" t="str">
            <v>UK0042</v>
          </cell>
          <cell r="C809">
            <v>43781</v>
          </cell>
          <cell r="D809">
            <v>43809</v>
          </cell>
          <cell r="E809" t="str">
            <v>更新</v>
          </cell>
          <cell r="F809">
            <v>43809</v>
          </cell>
          <cell r="G809" t="str">
            <v>新規　平成28年12月9日
更新　令和元年12月10日</v>
          </cell>
          <cell r="V809" t="b">
            <v>1</v>
          </cell>
          <cell r="W809" t="str">
            <v>ｶﾌﾞｼｷｶﾞｲｼｬｴｺｿﾝﾎﾟ</v>
          </cell>
          <cell r="X809" t="str">
            <v>株式会社エコ損保</v>
          </cell>
          <cell r="Y809" t="str">
            <v>ｻｻｷ　ｶｽﾞﾋｺ</v>
          </cell>
          <cell r="Z809" t="str">
            <v>佐々木　和彦</v>
          </cell>
          <cell r="AA809" t="str">
            <v>5160001011422</v>
          </cell>
          <cell r="AB809">
            <v>69</v>
          </cell>
          <cell r="AC809" t="str">
            <v>生命保険</v>
          </cell>
          <cell r="AD809">
            <v>70</v>
          </cell>
          <cell r="AE809" t="str">
            <v>損害保険</v>
          </cell>
          <cell r="AG809" t="str">
            <v/>
          </cell>
          <cell r="AI809" t="str">
            <v/>
          </cell>
          <cell r="AK809" t="str">
            <v/>
          </cell>
          <cell r="AL809" t="str">
            <v>0748-32-6767</v>
          </cell>
          <cell r="AM809" t="str">
            <v>523-0893</v>
          </cell>
          <cell r="AN809" t="str">
            <v>滋賀県近江八幡市桜宮町290</v>
          </cell>
          <cell r="BD809" t="str">
            <v>ｻｻｷ　ｶｽﾞﾋｺ</v>
          </cell>
          <cell r="BE809" t="str">
            <v>佐々木　和彦</v>
          </cell>
          <cell r="BF809" t="str">
            <v>代表取締役</v>
          </cell>
          <cell r="BH809">
            <v>27643</v>
          </cell>
          <cell r="BJ809" t="str">
            <v>男性</v>
          </cell>
        </row>
        <row r="810">
          <cell r="A810" t="str">
            <v>UK0043</v>
          </cell>
          <cell r="C810">
            <v>43784</v>
          </cell>
          <cell r="D810">
            <v>43858</v>
          </cell>
          <cell r="E810" t="str">
            <v>更新</v>
          </cell>
          <cell r="F810">
            <v>43858</v>
          </cell>
          <cell r="G810" t="str">
            <v>新規　平成29年1月27日
更新　令和2年1月28日</v>
          </cell>
          <cell r="V810" t="b">
            <v>1</v>
          </cell>
          <cell r="W810" t="str">
            <v>ｶﾌﾞｼｷｶﾞｲｼｬ ﾌﾟﾚｼｬｽ</v>
          </cell>
          <cell r="X810" t="str">
            <v>株式会社プレシャス</v>
          </cell>
          <cell r="Y810" t="str">
            <v>ﾖｺﾏｸ　ﾏｻﾙ</v>
          </cell>
          <cell r="Z810" t="str">
            <v>横幕　勝</v>
          </cell>
          <cell r="AA810" t="str">
            <v>9180001123162</v>
          </cell>
          <cell r="AB810">
            <v>3</v>
          </cell>
          <cell r="AC810" t="str">
            <v>健康食品</v>
          </cell>
          <cell r="AD810">
            <v>32</v>
          </cell>
          <cell r="AE810" t="str">
            <v>化粧品、化粧用具</v>
          </cell>
          <cell r="AG810" t="str">
            <v/>
          </cell>
          <cell r="AI810" t="str">
            <v/>
          </cell>
          <cell r="AK810" t="str">
            <v/>
          </cell>
          <cell r="AL810" t="str">
            <v>052-930-1505</v>
          </cell>
          <cell r="AM810" t="str">
            <v>461-0004</v>
          </cell>
          <cell r="AN810" t="str">
            <v>名古屋市東区葵1-14-13ｱｰｸ新栄ﾋﾞﾙﾃﾞｨﾝｸﾞ8階</v>
          </cell>
          <cell r="BD810" t="str">
            <v>ﾖｺﾏｸ　ﾏｻﾙ</v>
          </cell>
          <cell r="BE810" t="str">
            <v>横幕　勝</v>
          </cell>
          <cell r="BF810" t="str">
            <v>代表取締役</v>
          </cell>
          <cell r="BH810">
            <v>25980</v>
          </cell>
          <cell r="BJ810" t="str">
            <v>男性</v>
          </cell>
        </row>
        <row r="811">
          <cell r="A811" t="str">
            <v>UK0044</v>
          </cell>
          <cell r="C811">
            <v>43787</v>
          </cell>
          <cell r="D811">
            <v>43851</v>
          </cell>
          <cell r="E811" t="str">
            <v>更新</v>
          </cell>
          <cell r="F811">
            <v>43851</v>
          </cell>
          <cell r="G811" t="str">
            <v>新規　平成29年1月20日
更新　令和2年1月21日</v>
          </cell>
          <cell r="V811" t="b">
            <v>1</v>
          </cell>
          <cell r="W811" t="str">
            <v>ﾆｯｼﾝﾔｸﾋﾝｺｳｷﾞｮｳｶﾌﾞｼｷｶﾞｲｼｬ</v>
          </cell>
          <cell r="X811" t="str">
            <v>日新薬品工業株式会社</v>
          </cell>
          <cell r="Y811" t="str">
            <v>ｵｵｷﾀ　ﾏｻﾄ</v>
          </cell>
          <cell r="Z811" t="str">
            <v>大北　正人</v>
          </cell>
          <cell r="AA811" t="str">
            <v>8160001005388</v>
          </cell>
          <cell r="AB811">
            <v>3</v>
          </cell>
          <cell r="AC811" t="str">
            <v>健康食品</v>
          </cell>
          <cell r="AD811">
            <v>27</v>
          </cell>
          <cell r="AE811" t="str">
            <v>医薬品</v>
          </cell>
          <cell r="AG811" t="str">
            <v/>
          </cell>
          <cell r="AI811" t="str">
            <v/>
          </cell>
          <cell r="AK811" t="str">
            <v/>
          </cell>
          <cell r="AL811" t="str">
            <v>0748-88-4156</v>
          </cell>
          <cell r="AM811" t="str">
            <v>520-3426</v>
          </cell>
          <cell r="AN811" t="str">
            <v>滋賀県甲賀市甲賀町田堵野80-1</v>
          </cell>
          <cell r="BD811" t="str">
            <v>ｵｵｷﾀ　ﾏｻﾄ</v>
          </cell>
          <cell r="BE811" t="str">
            <v>大北　正人</v>
          </cell>
          <cell r="BF811" t="str">
            <v>代表取締役社長</v>
          </cell>
          <cell r="BH811">
            <v>21210</v>
          </cell>
          <cell r="BJ811" t="str">
            <v>男性</v>
          </cell>
          <cell r="BK811" t="str">
            <v>ﾄﾐﾀ　ﾐﾉﾙ</v>
          </cell>
          <cell r="BL811" t="str">
            <v>冨田　実成</v>
          </cell>
          <cell r="BM811" t="str">
            <v>取締役</v>
          </cell>
          <cell r="BO811">
            <v>24657</v>
          </cell>
          <cell r="BQ811" t="str">
            <v>男性</v>
          </cell>
          <cell r="BR811" t="str">
            <v>ｻﾇｷ　ｾｲｽｹ</v>
          </cell>
          <cell r="BS811" t="str">
            <v>佐貫　聖介</v>
          </cell>
          <cell r="BT811" t="str">
            <v>取締役</v>
          </cell>
          <cell r="BV811">
            <v>20608</v>
          </cell>
          <cell r="BX811" t="str">
            <v>男性</v>
          </cell>
        </row>
        <row r="812">
          <cell r="A812" t="str">
            <v>UU0664</v>
          </cell>
          <cell r="C812">
            <v>43776</v>
          </cell>
          <cell r="E812" t="str">
            <v>新規</v>
          </cell>
          <cell r="V812" t="b">
            <v>1</v>
          </cell>
          <cell r="W812" t="str">
            <v>ﾒﾅｰﾄﾞｹｼｮｳﾋﾝ　ﾋｶﾞｼｵｳﾐﾔﾏｼﾞﾀﾞｲｺｳﾃﾝ</v>
          </cell>
          <cell r="X812" t="str">
            <v>メナード化粧品　東近江山路代行店</v>
          </cell>
          <cell r="Y812" t="str">
            <v>ﾅｶﾑﾗ　ﾕｶ</v>
          </cell>
          <cell r="Z812" t="str">
            <v>中村　由佳</v>
          </cell>
          <cell r="AA812" t="str">
            <v/>
          </cell>
          <cell r="AB812">
            <v>32</v>
          </cell>
          <cell r="AC812" t="str">
            <v>化粧品、化粧用具</v>
          </cell>
          <cell r="AD812">
            <v>3</v>
          </cell>
          <cell r="AE812" t="str">
            <v>健康食品</v>
          </cell>
          <cell r="AF812">
            <v>23</v>
          </cell>
          <cell r="AG812" t="str">
            <v>紳士下着、婦人下着</v>
          </cell>
          <cell r="AH812">
            <v>26</v>
          </cell>
          <cell r="AI812" t="str">
            <v>アクセサリー、貴金属</v>
          </cell>
          <cell r="AK812" t="str">
            <v/>
          </cell>
          <cell r="AL812" t="str">
            <v>090-5062-0143</v>
          </cell>
          <cell r="AM812" t="str">
            <v>521-1225</v>
          </cell>
          <cell r="AN812" t="str">
            <v>東近江市山路町2871番地</v>
          </cell>
          <cell r="BD812" t="str">
            <v>ﾅｶﾑﾗ　ﾕｶ</v>
          </cell>
          <cell r="BE812" t="str">
            <v>中村　由佳</v>
          </cell>
          <cell r="BH812">
            <v>27276</v>
          </cell>
          <cell r="BJ812" t="str">
            <v>女性</v>
          </cell>
        </row>
        <row r="813">
          <cell r="A813" t="str">
            <v>UK0045</v>
          </cell>
          <cell r="C813">
            <v>43788</v>
          </cell>
          <cell r="D813">
            <v>43809</v>
          </cell>
          <cell r="E813" t="str">
            <v>更新</v>
          </cell>
          <cell r="F813">
            <v>43809</v>
          </cell>
          <cell r="G813" t="str">
            <v>新規　平成28年12月9日
更新　令和元年12月10日</v>
          </cell>
          <cell r="V813" t="b">
            <v>1</v>
          </cell>
          <cell r="W813" t="str">
            <v>ｶﾌﾞｼｷｶﾞｲｼｬﾐﾗｲｼﾞｭｳﾀｸｶｲﾊﾂｷｺｳ</v>
          </cell>
          <cell r="X813" t="str">
            <v>株式会社みらい住宅開発紀行</v>
          </cell>
          <cell r="Y813" t="str">
            <v>ﾅｶﾂﾐ　ﾔｽﾕｷ</v>
          </cell>
          <cell r="Z813" t="str">
            <v>中積　康至</v>
          </cell>
          <cell r="AA813" t="str">
            <v>3120901016823</v>
          </cell>
          <cell r="AB813">
            <v>66</v>
          </cell>
          <cell r="AC813" t="str">
            <v>工事・建築・リフォームサービス</v>
          </cell>
          <cell r="AE813" t="str">
            <v/>
          </cell>
          <cell r="AG813" t="str">
            <v/>
          </cell>
          <cell r="AI813" t="str">
            <v/>
          </cell>
          <cell r="AK813" t="str">
            <v/>
          </cell>
          <cell r="AL813" t="str">
            <v>06-6459-7110</v>
          </cell>
          <cell r="AM813" t="str">
            <v>530-0002</v>
          </cell>
          <cell r="AN813" t="str">
            <v>大阪市北区曽根崎新地2丁目6番24号MF桜橋2ﾋﾞﾙ6F</v>
          </cell>
          <cell r="BD813" t="str">
            <v>ﾅｶﾂﾐ　ﾔｽﾕｷ</v>
          </cell>
          <cell r="BE813" t="str">
            <v>中積　康至</v>
          </cell>
          <cell r="BF813" t="str">
            <v>代表取締役</v>
          </cell>
          <cell r="BH813">
            <v>30692</v>
          </cell>
          <cell r="BJ813" t="str">
            <v>男性</v>
          </cell>
        </row>
        <row r="814">
          <cell r="A814" t="str">
            <v>UK0046</v>
          </cell>
          <cell r="C814">
            <v>43788</v>
          </cell>
          <cell r="D814">
            <v>43809</v>
          </cell>
          <cell r="E814" t="str">
            <v>更新</v>
          </cell>
          <cell r="F814">
            <v>43809</v>
          </cell>
          <cell r="G814" t="str">
            <v>新規　平成28年12月9日
更新　令和元年12月10日</v>
          </cell>
          <cell r="V814" t="b">
            <v>1</v>
          </cell>
          <cell r="W814" t="str">
            <v>ﾋﾞｵﾗｲｽﾞｶﾌﾞｼｷｶﾞｲｼｬ</v>
          </cell>
          <cell r="X814" t="str">
            <v>ビオライズ株式会社</v>
          </cell>
          <cell r="Y814" t="str">
            <v>ｲｿｶﾞｲ　ｼｭﾝｽｹ</v>
          </cell>
          <cell r="Z814" t="str">
            <v>磯貝　俊介</v>
          </cell>
          <cell r="AA814" t="str">
            <v>4011001053726</v>
          </cell>
          <cell r="AB814">
            <v>2</v>
          </cell>
          <cell r="AC814" t="str">
            <v>飲料、酒類</v>
          </cell>
          <cell r="AD814">
            <v>3</v>
          </cell>
          <cell r="AE814" t="str">
            <v>健康食品</v>
          </cell>
          <cell r="AF814">
            <v>9</v>
          </cell>
          <cell r="AG814" t="str">
            <v>掃除用具、洗浄剤、ゴミ処理器</v>
          </cell>
          <cell r="AI814" t="str">
            <v/>
          </cell>
          <cell r="AK814" t="str">
            <v/>
          </cell>
          <cell r="AL814" t="str">
            <v>03-5774-0616</v>
          </cell>
          <cell r="AM814" t="str">
            <v>150-0011</v>
          </cell>
          <cell r="AN814" t="str">
            <v>東京都渋谷区東3-25-10T&amp;Tﾋﾞﾙ5F</v>
          </cell>
          <cell r="BD814" t="str">
            <v>ｲｿｶﾞｲ　ｼｭﾝｽｹ</v>
          </cell>
          <cell r="BE814" t="str">
            <v>磯貝　俊介</v>
          </cell>
          <cell r="BF814" t="str">
            <v>代表取締役</v>
          </cell>
          <cell r="BH814">
            <v>21791</v>
          </cell>
          <cell r="BJ814" t="str">
            <v>男性</v>
          </cell>
          <cell r="BK814" t="str">
            <v>ﾌｸﾀﾞ　ﾖｼｶﾀ</v>
          </cell>
          <cell r="BL814" t="str">
            <v>福田　良方</v>
          </cell>
          <cell r="BM814" t="str">
            <v>取締役</v>
          </cell>
          <cell r="BO814">
            <v>22289</v>
          </cell>
          <cell r="BQ814" t="str">
            <v>男性</v>
          </cell>
          <cell r="BR814" t="str">
            <v>ﾜｻﾞ　ﾐｽﾞﾔｽ</v>
          </cell>
          <cell r="BS814" t="str">
            <v>輪座　瑞泰</v>
          </cell>
          <cell r="BT814" t="str">
            <v>取締役</v>
          </cell>
          <cell r="BV814">
            <v>22968</v>
          </cell>
          <cell r="BX814" t="str">
            <v>男性</v>
          </cell>
          <cell r="BY814" t="str">
            <v>ｶﾜﾑﾗ　ﾀﾂﾉﾘ</v>
          </cell>
          <cell r="BZ814" t="str">
            <v>河村　龍成</v>
          </cell>
          <cell r="CA814" t="str">
            <v>取締役</v>
          </cell>
          <cell r="CC814">
            <v>23436</v>
          </cell>
          <cell r="CE814" t="str">
            <v>男性</v>
          </cell>
        </row>
        <row r="815">
          <cell r="A815" t="str">
            <v>UH0083</v>
          </cell>
          <cell r="C815">
            <v>43789</v>
          </cell>
          <cell r="D815">
            <v>43035</v>
          </cell>
          <cell r="E815" t="str">
            <v>変更</v>
          </cell>
          <cell r="F815">
            <v>43800</v>
          </cell>
          <cell r="G815" t="str">
            <v>新規　平成29年10月27日
変更　令和元年12月1日</v>
          </cell>
          <cell r="V815" t="b">
            <v>1</v>
          </cell>
          <cell r="W815" t="str">
            <v>ﾒﾅｰドｹｼｮｳﾋﾝ ﾓﾘﾔﾏﾌｹﾁｮｳﾀﾞｲｺｳﾃﾝ</v>
          </cell>
          <cell r="X815" t="str">
            <v>メナード化粧品　守山ふけちょう代行店</v>
          </cell>
          <cell r="Y815" t="str">
            <v>ﾏｴｼﾞ　ﾄﾖｺ</v>
          </cell>
          <cell r="Z815" t="str">
            <v>前地　豊子</v>
          </cell>
          <cell r="AA815" t="str">
            <v/>
          </cell>
          <cell r="AB815">
            <v>32</v>
          </cell>
          <cell r="AC815" t="str">
            <v>化粧品、化粧用具</v>
          </cell>
          <cell r="AD815">
            <v>3</v>
          </cell>
          <cell r="AE815" t="str">
            <v>健康食品</v>
          </cell>
          <cell r="AF815">
            <v>23</v>
          </cell>
          <cell r="AG815" t="str">
            <v>紳士下着、婦人下着</v>
          </cell>
          <cell r="AH815">
            <v>26</v>
          </cell>
          <cell r="AI815" t="str">
            <v>アクセサリー、貴金属</v>
          </cell>
          <cell r="AK815" t="str">
            <v/>
          </cell>
          <cell r="AL815" t="str">
            <v>077-583-4621</v>
          </cell>
          <cell r="AM815" t="str">
            <v>524-0033</v>
          </cell>
          <cell r="AN815" t="str">
            <v>滋賀県守山市浮気町241-47</v>
          </cell>
          <cell r="BD815" t="str">
            <v>ﾏｴｼﾞ　ﾄﾖｺ</v>
          </cell>
          <cell r="BE815" t="str">
            <v>前地　豊子</v>
          </cell>
          <cell r="BH815">
            <v>17958</v>
          </cell>
          <cell r="BJ815" t="str">
            <v>女性</v>
          </cell>
        </row>
        <row r="816">
          <cell r="A816" t="str">
            <v>UK0047</v>
          </cell>
          <cell r="C816">
            <v>43790</v>
          </cell>
          <cell r="D816">
            <v>43851</v>
          </cell>
          <cell r="E816" t="str">
            <v>更新</v>
          </cell>
          <cell r="F816">
            <v>43851</v>
          </cell>
          <cell r="G816" t="str">
            <v>新規　平成29年1月20日
更新　令和2年1月21日</v>
          </cell>
          <cell r="V816" t="b">
            <v>1</v>
          </cell>
          <cell r="W816" t="str">
            <v>ｶﾌﾞｼｷｶﾞｲｼｬ ﾏﾂﾅｶﾞ</v>
          </cell>
          <cell r="X816" t="str">
            <v>株式会社マツナガ</v>
          </cell>
          <cell r="Y816" t="str">
            <v>ｶｶﾞﾂﾒ　ｱﾂｼ</v>
          </cell>
          <cell r="Z816" t="str">
            <v>加賀爪　淳</v>
          </cell>
          <cell r="AA816" t="str">
            <v>4160001015770</v>
          </cell>
          <cell r="AB816">
            <v>19</v>
          </cell>
          <cell r="AC816" t="str">
            <v>石油</v>
          </cell>
          <cell r="AD816">
            <v>18</v>
          </cell>
          <cell r="AE816" t="str">
            <v>ガス</v>
          </cell>
          <cell r="AF816">
            <v>66</v>
          </cell>
          <cell r="AG816" t="str">
            <v>工事・建築・リフォームサービス</v>
          </cell>
          <cell r="AH816">
            <v>57</v>
          </cell>
          <cell r="AI816" t="str">
            <v>空調・冷暖房・給湯設備</v>
          </cell>
          <cell r="AJ816">
            <v>58</v>
          </cell>
          <cell r="AK816" t="str">
            <v>衛生設備</v>
          </cell>
          <cell r="AL816" t="str">
            <v>077-589-2400</v>
          </cell>
          <cell r="AM816" t="str">
            <v>520-2423</v>
          </cell>
          <cell r="AN816" t="str">
            <v>滋賀県野洲市西河原1060-2</v>
          </cell>
          <cell r="AO816" t="str">
            <v>中主サービスステーション</v>
          </cell>
          <cell r="AP816" t="str">
            <v>077-589-2430</v>
          </cell>
          <cell r="AQ816" t="str">
            <v>滋賀県野洲市西河原1062-2</v>
          </cell>
          <cell r="AR816" t="str">
            <v>祇王サービスステーション</v>
          </cell>
          <cell r="AS816" t="str">
            <v>077-588-1717</v>
          </cell>
          <cell r="AT816" t="str">
            <v>滋賀県野洲市永原778</v>
          </cell>
          <cell r="AU816" t="str">
            <v>野洲サービスステーション</v>
          </cell>
          <cell r="AV816" t="str">
            <v>077-587-1001</v>
          </cell>
          <cell r="AW816" t="str">
            <v>滋賀県野洲市三上1989-1</v>
          </cell>
          <cell r="AX816" t="str">
            <v>LPガス事業部</v>
          </cell>
          <cell r="AY816" t="str">
            <v>077-589-2523</v>
          </cell>
          <cell r="AZ816" t="str">
            <v>滋賀県野洲市西河原1061-2</v>
          </cell>
          <cell r="BA816" t="str">
            <v>リフォーム事業部・PineReform</v>
          </cell>
          <cell r="BB816" t="str">
            <v>077-589-2557</v>
          </cell>
          <cell r="BC816" t="str">
            <v>滋賀県野洲市西河原1099-15</v>
          </cell>
          <cell r="BD816" t="str">
            <v>ｶｶﾞﾂﾒ　ｱﾂｼ</v>
          </cell>
          <cell r="BE816" t="str">
            <v>加賀爪　淳</v>
          </cell>
          <cell r="BF816" t="str">
            <v>代表取締役社長</v>
          </cell>
          <cell r="BH816">
            <v>21186</v>
          </cell>
          <cell r="BJ816" t="str">
            <v>男性</v>
          </cell>
          <cell r="BK816" t="str">
            <v>ﾏﾂﾅｶﾞ　ｻﾄｼ</v>
          </cell>
          <cell r="BL816" t="str">
            <v>松永　諭</v>
          </cell>
          <cell r="BM816" t="str">
            <v>取締役会長</v>
          </cell>
          <cell r="BO816">
            <v>17371</v>
          </cell>
          <cell r="BQ816" t="str">
            <v>男性</v>
          </cell>
          <cell r="BR816" t="str">
            <v>ﾏﾂﾅｶﾞ　ﾀｶﾐ</v>
          </cell>
          <cell r="BS816" t="str">
            <v>松永　孝美</v>
          </cell>
          <cell r="BT816" t="str">
            <v>取締役</v>
          </cell>
          <cell r="BV816">
            <v>19605</v>
          </cell>
          <cell r="BX816" t="str">
            <v>女性</v>
          </cell>
          <cell r="BY816" t="str">
            <v>ﾅｶﾞｵ　ｷﾖｼ</v>
          </cell>
          <cell r="BZ816" t="str">
            <v>長尾　清司</v>
          </cell>
          <cell r="CA816" t="str">
            <v>取締役部長</v>
          </cell>
          <cell r="CC816">
            <v>18629</v>
          </cell>
          <cell r="CE816" t="str">
            <v>男性</v>
          </cell>
          <cell r="CF816" t="str">
            <v>ﾏﾂﾅｶﾞ　ｼﾝﾍﾟｲ</v>
          </cell>
          <cell r="CG816" t="str">
            <v>松永　真平</v>
          </cell>
          <cell r="CH816" t="str">
            <v>取締役専務</v>
          </cell>
          <cell r="CJ816">
            <v>29140</v>
          </cell>
          <cell r="CL816" t="str">
            <v>男性</v>
          </cell>
        </row>
        <row r="817">
          <cell r="A817" t="str">
            <v>UH0084</v>
          </cell>
          <cell r="C817">
            <v>43790</v>
          </cell>
          <cell r="D817">
            <v>42825</v>
          </cell>
          <cell r="E817" t="str">
            <v>変更</v>
          </cell>
          <cell r="G817" t="str">
            <v>新規　平成29年3月31日</v>
          </cell>
          <cell r="K817" t="b">
            <v>1</v>
          </cell>
          <cell r="O817" t="b">
            <v>1</v>
          </cell>
          <cell r="W817" t="str">
            <v>ﾀﾞｲﾄｳｹﾝﾀｸｶﾌﾞｼｷｶﾞｲｼｬ</v>
          </cell>
          <cell r="X817" t="str">
            <v>大東建託株式会社</v>
          </cell>
          <cell r="Y817" t="str">
            <v>ｺﾊﾞﾔｼ　ｶﾂﾏ</v>
          </cell>
          <cell r="Z817" t="str">
            <v>小林　克満</v>
          </cell>
          <cell r="AA817" t="str">
            <v>4010401016607</v>
          </cell>
          <cell r="AB817">
            <v>66</v>
          </cell>
          <cell r="AC817" t="str">
            <v>工事・建築・リフォームサービス</v>
          </cell>
          <cell r="AD817">
            <v>93</v>
          </cell>
          <cell r="AE817" t="str">
            <v>土地・建物の売買、土地建物仲介サービス、不動産貸借</v>
          </cell>
          <cell r="AG817" t="str">
            <v/>
          </cell>
          <cell r="AI817" t="str">
            <v/>
          </cell>
          <cell r="AK817" t="str">
            <v/>
          </cell>
          <cell r="AL817" t="str">
            <v>03-6718-9111     03-6718-9000</v>
          </cell>
          <cell r="AM817" t="str">
            <v>108-8211</v>
          </cell>
          <cell r="AN817" t="str">
            <v>東京都港区港南2-16-1品川ｲｰｽﾄﾜﾝﾀﾜｰ24階</v>
          </cell>
          <cell r="BF817" t="str">
            <v>代表取締役社長</v>
          </cell>
        </row>
        <row r="818">
          <cell r="A818" t="str">
            <v>UK0048</v>
          </cell>
          <cell r="C818">
            <v>43790</v>
          </cell>
          <cell r="D818">
            <v>43822</v>
          </cell>
          <cell r="E818" t="str">
            <v>更新</v>
          </cell>
          <cell r="F818">
            <v>43822</v>
          </cell>
          <cell r="G818" t="str">
            <v>新規　平成28年12月22日
更新　令和元年12月23日</v>
          </cell>
          <cell r="V818" t="b">
            <v>1</v>
          </cell>
          <cell r="W818" t="str">
            <v>ｶﾌﾞｼｷｶﾞｲｼｬ ｵｶｾ</v>
          </cell>
          <cell r="X818" t="str">
            <v>株式会社オカセ</v>
          </cell>
          <cell r="Y818" t="str">
            <v>ｵｶﾀﾞ　ｷﾖｶｽﾞ</v>
          </cell>
          <cell r="Z818" t="str">
            <v>岡田　清和</v>
          </cell>
          <cell r="AA818" t="str">
            <v>7160001015553</v>
          </cell>
          <cell r="AB818">
            <v>24</v>
          </cell>
          <cell r="AC818" t="str">
            <v>紳士服、婦人服</v>
          </cell>
          <cell r="AD818">
            <v>25</v>
          </cell>
          <cell r="AE818" t="str">
            <v>かばん、財布、履物等</v>
          </cell>
          <cell r="AG818" t="str">
            <v/>
          </cell>
          <cell r="AI818" t="str">
            <v/>
          </cell>
          <cell r="AK818" t="str">
            <v/>
          </cell>
          <cell r="AL818" t="str">
            <v>077-588-0008</v>
          </cell>
          <cell r="AM818" t="str">
            <v>520-2331</v>
          </cell>
          <cell r="AN818" t="str">
            <v>野洲市小篠原2213-2</v>
          </cell>
          <cell r="BD818" t="str">
            <v>ｵｶﾀﾞ　ｷﾖｶｽﾞ</v>
          </cell>
          <cell r="BE818" t="str">
            <v>岡田　清和</v>
          </cell>
          <cell r="BF818" t="str">
            <v>代表取締役</v>
          </cell>
          <cell r="BH818">
            <v>23817</v>
          </cell>
          <cell r="BJ818" t="str">
            <v>男性</v>
          </cell>
        </row>
        <row r="819">
          <cell r="A819" t="str">
            <v>NK0003</v>
          </cell>
          <cell r="D819">
            <v>42704</v>
          </cell>
          <cell r="E819" t="str">
            <v>更新無</v>
          </cell>
          <cell r="F819">
            <v>43800</v>
          </cell>
          <cell r="G819" t="str">
            <v>新規　平成28年11月30日
消除　令和元年12月1日</v>
          </cell>
          <cell r="V819" t="b">
            <v>1</v>
          </cell>
          <cell r="W819" t="str">
            <v>ｶﾌﾞｼｷｶﾞｲｼｬ ﾐﾗｰｸﾞﾛ</v>
          </cell>
          <cell r="X819" t="str">
            <v>株式会社Milagro</v>
          </cell>
          <cell r="Y819" t="str">
            <v>ﾜｶﾊﾞﾔｼ　ﾅｵｷ</v>
          </cell>
          <cell r="Z819" t="str">
            <v>若林　直樹</v>
          </cell>
          <cell r="AA819" t="str">
            <v>1160001019262</v>
          </cell>
          <cell r="AB819">
            <v>16</v>
          </cell>
          <cell r="AC819" t="str">
            <v>他の住居用品</v>
          </cell>
          <cell r="AD819">
            <v>57</v>
          </cell>
          <cell r="AE819" t="str">
            <v>空調・冷暖房・給湯設備</v>
          </cell>
          <cell r="AG819" t="str">
            <v/>
          </cell>
          <cell r="AI819" t="str">
            <v/>
          </cell>
          <cell r="AK819" t="str">
            <v/>
          </cell>
          <cell r="AL819" t="str">
            <v>0748-70-3148</v>
          </cell>
          <cell r="AM819" t="str">
            <v>520-3107</v>
          </cell>
          <cell r="AN819" t="str">
            <v>滋賀県湖南市石部東六丁目7-20</v>
          </cell>
          <cell r="BD819" t="str">
            <v>ﾜｶﾊﾞﾔｼﾅｵｷ</v>
          </cell>
          <cell r="BE819" t="str">
            <v>若林直樹</v>
          </cell>
          <cell r="BF819" t="str">
            <v>代表取締役</v>
          </cell>
          <cell r="BH819">
            <v>27138</v>
          </cell>
          <cell r="BJ819" t="str">
            <v>男性</v>
          </cell>
        </row>
        <row r="820">
          <cell r="A820" t="str">
            <v>NK0004</v>
          </cell>
          <cell r="D820">
            <v>42704</v>
          </cell>
          <cell r="E820" t="str">
            <v>更新無</v>
          </cell>
          <cell r="F820">
            <v>43800</v>
          </cell>
          <cell r="G820" t="str">
            <v>新規　平成28年11月30日
消除　令和元年12月1日</v>
          </cell>
          <cell r="V820" t="b">
            <v>1</v>
          </cell>
          <cell r="W820" t="str">
            <v>ｶﾌﾞｼｷｶﾞｲｼｬ ｽｶｲ</v>
          </cell>
          <cell r="X820" t="str">
            <v>株式会社スカイ</v>
          </cell>
          <cell r="Y820" t="str">
            <v>ｻｻｷ　ｶｽﾞﾋﾛ</v>
          </cell>
          <cell r="Z820" t="str">
            <v>佐々木　一浩</v>
          </cell>
          <cell r="AA820" t="str">
            <v>3120901016575</v>
          </cell>
          <cell r="AB820">
            <v>3</v>
          </cell>
          <cell r="AC820" t="str">
            <v>健康食品</v>
          </cell>
          <cell r="AE820" t="str">
            <v/>
          </cell>
          <cell r="AG820" t="str">
            <v/>
          </cell>
          <cell r="AI820" t="str">
            <v/>
          </cell>
          <cell r="AK820" t="str">
            <v/>
          </cell>
          <cell r="AL820" t="str">
            <v>06-4801-7550</v>
          </cell>
          <cell r="AM820" t="str">
            <v>564-0044</v>
          </cell>
          <cell r="AN820" t="str">
            <v>大阪府吹田市南金田町1丁目4番5号</v>
          </cell>
          <cell r="BD820" t="str">
            <v>ｻｻｷｶｽﾞﾋﾛ</v>
          </cell>
          <cell r="BE820" t="str">
            <v>佐々木一浩</v>
          </cell>
          <cell r="BF820" t="str">
            <v>代表取締役</v>
          </cell>
          <cell r="BH820">
            <v>23836</v>
          </cell>
          <cell r="BJ820" t="str">
            <v>男性</v>
          </cell>
          <cell r="BK820" t="str">
            <v>ｲﾁﾉｾﾔｽﾋｺ</v>
          </cell>
          <cell r="BL820" t="str">
            <v>一ノ瀬康彦</v>
          </cell>
          <cell r="BM820" t="str">
            <v>常務</v>
          </cell>
          <cell r="BO820">
            <v>25414</v>
          </cell>
          <cell r="BQ820" t="str">
            <v>男性</v>
          </cell>
        </row>
        <row r="821">
          <cell r="A821" t="str">
            <v>UK0049</v>
          </cell>
          <cell r="C821">
            <v>43802</v>
          </cell>
          <cell r="D821">
            <v>43886</v>
          </cell>
          <cell r="E821" t="str">
            <v>更新</v>
          </cell>
          <cell r="F821">
            <v>43886</v>
          </cell>
          <cell r="G821" t="str">
            <v>新規　平成29年2月24日
更新　令和2年2月25日</v>
          </cell>
          <cell r="V821" t="b">
            <v>1</v>
          </cell>
          <cell r="W821" t="str">
            <v>ｶﾌﾞｼｷｶﾞｲｼｬﾔﾏｷ</v>
          </cell>
          <cell r="X821" t="str">
            <v>株式会社ヤマキ</v>
          </cell>
          <cell r="Y821" t="str">
            <v>ﾔﾏﾓﾄ ﾌﾐﾖｼ</v>
          </cell>
          <cell r="Z821" t="str">
            <v>山本　文喜</v>
          </cell>
          <cell r="AA821" t="str">
            <v>4160001013196</v>
          </cell>
          <cell r="AB821">
            <v>18</v>
          </cell>
          <cell r="AC821" t="str">
            <v>ガス</v>
          </cell>
          <cell r="AD821">
            <v>57</v>
          </cell>
          <cell r="AE821" t="str">
            <v>空調・冷暖房・給湯設備</v>
          </cell>
          <cell r="AF821">
            <v>61</v>
          </cell>
          <cell r="AG821" t="str">
            <v>電気・ガス・石油供給設備</v>
          </cell>
          <cell r="AI821" t="str">
            <v/>
          </cell>
          <cell r="AK821" t="str">
            <v/>
          </cell>
          <cell r="AL821" t="str">
            <v>077-564-0123</v>
          </cell>
          <cell r="AM821" t="str">
            <v>525-0041</v>
          </cell>
          <cell r="AN821" t="str">
            <v>滋賀県草津市青地町200番地の10</v>
          </cell>
          <cell r="BD821" t="str">
            <v>ﾔﾏﾓﾄ ﾌﾐﾖｼ</v>
          </cell>
          <cell r="BE821" t="str">
            <v>山本　文喜</v>
          </cell>
          <cell r="BF821" t="str">
            <v>代表取締役社長</v>
          </cell>
          <cell r="BH821">
            <v>27600</v>
          </cell>
          <cell r="BJ821" t="str">
            <v>男性</v>
          </cell>
          <cell r="BK821" t="str">
            <v>ﾔﾏﾓﾄ ｷｸｵ</v>
          </cell>
          <cell r="BL821" t="str">
            <v>山本　喜久雄</v>
          </cell>
          <cell r="BM821" t="str">
            <v>代表取締役会長</v>
          </cell>
          <cell r="BO821">
            <v>17540</v>
          </cell>
          <cell r="BQ821" t="str">
            <v>男性</v>
          </cell>
          <cell r="BR821" t="str">
            <v>ﾔﾏﾓﾄ ﾖｼﾐ</v>
          </cell>
          <cell r="BS821" t="str">
            <v>山本　善美</v>
          </cell>
          <cell r="BT821" t="str">
            <v>取締役経理主任</v>
          </cell>
          <cell r="BV821">
            <v>18124</v>
          </cell>
          <cell r="BX821" t="str">
            <v>女性</v>
          </cell>
        </row>
        <row r="822">
          <cell r="A822" t="str">
            <v>UK0050</v>
          </cell>
          <cell r="C822">
            <v>43803</v>
          </cell>
          <cell r="D822">
            <v>43858</v>
          </cell>
          <cell r="E822" t="str">
            <v>更新</v>
          </cell>
          <cell r="F822">
            <v>43858</v>
          </cell>
          <cell r="G822" t="str">
            <v>新規　平成29年1月27日
更新　令和2年1月28日</v>
          </cell>
          <cell r="K822" t="b">
            <v>1</v>
          </cell>
          <cell r="W822" t="str">
            <v>ﾉﾏｶﾞｽｻｰﾋﾞｽｶﾌﾞｼｷｶﾞｲｼｬ</v>
          </cell>
          <cell r="X822" t="str">
            <v>野間ガスサービス株式会社</v>
          </cell>
          <cell r="Y822" t="str">
            <v>ﾉﾏ ﾋﾃﾞｼﾞ</v>
          </cell>
          <cell r="Z822" t="str">
            <v>野間　英治</v>
          </cell>
          <cell r="AA822" t="str">
            <v>1130001001611</v>
          </cell>
          <cell r="AB822">
            <v>57</v>
          </cell>
          <cell r="AC822" t="str">
            <v>空調・冷暖房・給湯設備</v>
          </cell>
          <cell r="AD822">
            <v>38</v>
          </cell>
          <cell r="AE822" t="str">
            <v>家電製品</v>
          </cell>
          <cell r="AF822">
            <v>67</v>
          </cell>
          <cell r="AG822" t="str">
            <v>加工サービス、修理・補修サービス</v>
          </cell>
          <cell r="AH822">
            <v>66</v>
          </cell>
          <cell r="AI822" t="str">
            <v>工事・建築・リフォームサービス</v>
          </cell>
          <cell r="AJ822">
            <v>15</v>
          </cell>
          <cell r="AK822" t="str">
            <v>防災・防犯用品、防災・防犯設備</v>
          </cell>
          <cell r="AL822" t="str">
            <v>075-954-7715</v>
          </cell>
          <cell r="AM822" t="str">
            <v>617-0835</v>
          </cell>
          <cell r="AN822" t="str">
            <v>京都府長岡京市城の里11-2</v>
          </cell>
          <cell r="BF822" t="str">
            <v>代表取締役</v>
          </cell>
        </row>
        <row r="823">
          <cell r="A823" t="str">
            <v>UK0051</v>
          </cell>
          <cell r="C823">
            <v>43804</v>
          </cell>
          <cell r="D823">
            <v>43865</v>
          </cell>
          <cell r="E823" t="str">
            <v>更新</v>
          </cell>
          <cell r="F823">
            <v>43865</v>
          </cell>
          <cell r="G823" t="str">
            <v>新規　平成29年2月3日
更新　令和2年2月4日</v>
          </cell>
          <cell r="K823" t="b">
            <v>1</v>
          </cell>
          <cell r="W823" t="str">
            <v>ｹｲｼﾞｶﾞｽﾃｯｸｶﾌﾞｼｷｶﾞｲｼｬ</v>
          </cell>
          <cell r="X823" t="str">
            <v>京滋ガステック株式会社</v>
          </cell>
          <cell r="Y823" t="str">
            <v>ﾄﾐﾀ ﾐﾂﾕｷ</v>
          </cell>
          <cell r="Z823" t="str">
            <v>富田　充之</v>
          </cell>
          <cell r="AA823" t="str">
            <v>6160001013343</v>
          </cell>
          <cell r="AB823">
            <v>18</v>
          </cell>
          <cell r="AC823" t="str">
            <v>ガス</v>
          </cell>
          <cell r="AD823">
            <v>38</v>
          </cell>
          <cell r="AE823" t="str">
            <v>家電製品</v>
          </cell>
          <cell r="AF823">
            <v>57</v>
          </cell>
          <cell r="AG823" t="str">
            <v>空調・冷暖房・給湯設備</v>
          </cell>
          <cell r="AH823">
            <v>61</v>
          </cell>
          <cell r="AI823" t="str">
            <v>電気・ガス・石油供給設備</v>
          </cell>
          <cell r="AJ823">
            <v>66</v>
          </cell>
          <cell r="AK823" t="str">
            <v>工事・建築・リフォームサービス</v>
          </cell>
          <cell r="AL823" t="str">
            <v>077-553-9471</v>
          </cell>
          <cell r="AM823" t="str">
            <v>520-3046</v>
          </cell>
          <cell r="AN823" t="str">
            <v>滋賀県栗東市大橋四丁目6番16号</v>
          </cell>
          <cell r="BF823" t="str">
            <v>代表取締役</v>
          </cell>
        </row>
        <row r="824">
          <cell r="A824" t="str">
            <v>UK0052</v>
          </cell>
          <cell r="C824">
            <v>43803</v>
          </cell>
          <cell r="D824">
            <v>43872</v>
          </cell>
          <cell r="E824" t="str">
            <v>更新</v>
          </cell>
          <cell r="F824">
            <v>43872</v>
          </cell>
          <cell r="G824" t="str">
            <v>新規　平成29年2月10日
変更　令和元年8月20日
更新　令和2年2月11日</v>
          </cell>
          <cell r="V824" t="b">
            <v>1</v>
          </cell>
          <cell r="W824" t="str">
            <v>ｶﾌﾞｼｷｶﾞｲｼｬﾁｭｳｷｮｳｲﾔｸﾋﾝ</v>
          </cell>
          <cell r="X824" t="str">
            <v>株式会社中京医薬品</v>
          </cell>
          <cell r="Y824" t="str">
            <v>ﾖﾈﾂﾞ ｼｭｳｼﾞ</v>
          </cell>
          <cell r="Z824" t="str">
            <v>米津　秀二</v>
          </cell>
          <cell r="AA824" t="str">
            <v>2180001091837</v>
          </cell>
          <cell r="AB824">
            <v>3</v>
          </cell>
          <cell r="AC824" t="str">
            <v>健康食品</v>
          </cell>
          <cell r="AD824">
            <v>27</v>
          </cell>
          <cell r="AE824" t="str">
            <v>医薬品</v>
          </cell>
          <cell r="AF824">
            <v>11</v>
          </cell>
          <cell r="AG824" t="str">
            <v>寝具</v>
          </cell>
          <cell r="AH824">
            <v>20</v>
          </cell>
          <cell r="AI824" t="str">
            <v>水</v>
          </cell>
          <cell r="AJ824">
            <v>69</v>
          </cell>
          <cell r="AK824" t="str">
            <v>生命保険</v>
          </cell>
          <cell r="AL824" t="str">
            <v>0569-29-0202</v>
          </cell>
          <cell r="AM824" t="str">
            <v>475-8541</v>
          </cell>
          <cell r="AN824" t="str">
            <v>愛知県半田市亀崎北浦町2-15-1</v>
          </cell>
          <cell r="BD824" t="str">
            <v>ﾖﾈﾂﾞ ｼｭｳｼﾞ</v>
          </cell>
          <cell r="BE824" t="str">
            <v>米津　秀二</v>
          </cell>
          <cell r="BF824" t="str">
            <v>代表取締役社長</v>
          </cell>
          <cell r="BH824">
            <v>23452</v>
          </cell>
          <cell r="BJ824" t="str">
            <v>男性</v>
          </cell>
          <cell r="BK824" t="str">
            <v>ﾔﾏﾀﾞ　ﾏｻﾕｷ</v>
          </cell>
          <cell r="BL824" t="str">
            <v>山田　正行</v>
          </cell>
          <cell r="BM824" t="str">
            <v>代表取締役会長</v>
          </cell>
          <cell r="BO824">
            <v>16494</v>
          </cell>
          <cell r="BQ824" t="str">
            <v>男性</v>
          </cell>
          <cell r="BR824" t="str">
            <v>ｲｲﾀﾞ　ﾄｵﾙ</v>
          </cell>
          <cell r="BS824" t="str">
            <v>飯田　亨</v>
          </cell>
          <cell r="BT824" t="str">
            <v>取締役</v>
          </cell>
          <cell r="BV824">
            <v>23255</v>
          </cell>
          <cell r="BX824" t="str">
            <v>男性</v>
          </cell>
          <cell r="BY824" t="str">
            <v>ｲﾜｻｷ　ﾚｲｶｲ</v>
          </cell>
          <cell r="BZ824" t="str">
            <v>岩崎　雷凱</v>
          </cell>
          <cell r="CA824" t="str">
            <v>取締役</v>
          </cell>
          <cell r="CC824">
            <v>22363</v>
          </cell>
          <cell r="CE824" t="str">
            <v>男性</v>
          </cell>
          <cell r="CF824" t="str">
            <v>ﾜﾀﾅﾍﾞ　ｱｷﾗ</v>
          </cell>
          <cell r="CG824" t="str">
            <v>渡邊　明　</v>
          </cell>
          <cell r="CH824" t="str">
            <v>取締役</v>
          </cell>
          <cell r="CJ824">
            <v>16816</v>
          </cell>
          <cell r="CL824" t="str">
            <v>男性</v>
          </cell>
        </row>
        <row r="825">
          <cell r="A825" t="str">
            <v>UK0053</v>
          </cell>
          <cell r="C825">
            <v>43805</v>
          </cell>
          <cell r="D825">
            <v>43828</v>
          </cell>
          <cell r="E825" t="str">
            <v>更新</v>
          </cell>
          <cell r="F825">
            <v>43828</v>
          </cell>
          <cell r="G825" t="str">
            <v>新規　平成28年12月28日
更新　令和元年12月29日</v>
          </cell>
          <cell r="O825" t="b">
            <v>1</v>
          </cell>
          <cell r="W825" t="str">
            <v>ｶﾌﾞｼｷｶﾞｲｼｬ ﾜｼﾀﾞ</v>
          </cell>
          <cell r="X825" t="str">
            <v>株式会社ワシダ</v>
          </cell>
          <cell r="Y825" t="str">
            <v>ﾜｼﾀﾞ ｹﾝｼﾞ</v>
          </cell>
          <cell r="Z825" t="str">
            <v>鷲田　憲司</v>
          </cell>
          <cell r="AA825" t="str">
            <v>2160001016069</v>
          </cell>
          <cell r="AB825">
            <v>93</v>
          </cell>
          <cell r="AC825" t="str">
            <v>土地・建物の売買、土地建物仲介サービス、不動産貸借</v>
          </cell>
          <cell r="AE825" t="str">
            <v/>
          </cell>
          <cell r="AG825" t="str">
            <v/>
          </cell>
          <cell r="AI825" t="str">
            <v/>
          </cell>
          <cell r="AK825" t="str">
            <v/>
          </cell>
          <cell r="AL825" t="str">
            <v>077-518-0666</v>
          </cell>
          <cell r="AM825" t="str">
            <v>520-2361</v>
          </cell>
          <cell r="AN825" t="str">
            <v>滋賀県野洲市北野一丁目1番34号</v>
          </cell>
          <cell r="BF825" t="str">
            <v>代表取締役</v>
          </cell>
        </row>
        <row r="826">
          <cell r="A826" t="str">
            <v>UK0054</v>
          </cell>
          <cell r="C826">
            <v>43805</v>
          </cell>
          <cell r="D826">
            <v>43886</v>
          </cell>
          <cell r="E826" t="str">
            <v>更新</v>
          </cell>
          <cell r="F826">
            <v>43886</v>
          </cell>
          <cell r="G826" t="str">
            <v>新規　平成29年2月24日
更新　令和2年2月25日</v>
          </cell>
          <cell r="V826" t="b">
            <v>1</v>
          </cell>
          <cell r="W826" t="str">
            <v>ｶﾌﾞｼｷｶﾞｲｼｬﾊｲﾒﾃﾞｨｯｸ</v>
          </cell>
          <cell r="X826" t="str">
            <v>株式会社ハイメディック</v>
          </cell>
          <cell r="Y826" t="str">
            <v>ﾌｼﾐ ｱﾘﾖｼ</v>
          </cell>
          <cell r="Z826" t="str">
            <v>伏見　有貴</v>
          </cell>
          <cell r="AA826" t="str">
            <v>3011001041013</v>
          </cell>
          <cell r="AB826">
            <v>80</v>
          </cell>
          <cell r="AC826" t="str">
            <v>会員権</v>
          </cell>
          <cell r="AE826" t="str">
            <v/>
          </cell>
          <cell r="AG826" t="str">
            <v/>
          </cell>
          <cell r="AI826" t="str">
            <v/>
          </cell>
          <cell r="AK826" t="str">
            <v/>
          </cell>
          <cell r="AL826" t="str">
            <v>03-6731-0706</v>
          </cell>
          <cell r="AM826" t="str">
            <v>151-0053</v>
          </cell>
          <cell r="AN826" t="str">
            <v>東京都渋谷区代々木四丁目36番19号</v>
          </cell>
          <cell r="BD826" t="str">
            <v>ﾌｼﾐ ｱﾘﾖｼ</v>
          </cell>
          <cell r="BE826" t="str">
            <v>伏見　有貴</v>
          </cell>
          <cell r="BF826" t="str">
            <v>代表取締役社長</v>
          </cell>
          <cell r="BH826">
            <v>23973</v>
          </cell>
          <cell r="BJ826" t="str">
            <v>男性</v>
          </cell>
          <cell r="BK826" t="str">
            <v>ﾌﾙｶﾜ ﾃﾂﾔ</v>
          </cell>
          <cell r="BL826" t="str">
            <v>古川　哲也</v>
          </cell>
          <cell r="BM826" t="str">
            <v>代表取締役</v>
          </cell>
          <cell r="BO826">
            <v>25770</v>
          </cell>
          <cell r="BQ826" t="str">
            <v>男性</v>
          </cell>
          <cell r="BR826" t="str">
            <v>ｲﾄｳ ｺﾞｳ</v>
          </cell>
          <cell r="BS826" t="str">
            <v>伊藤　豪</v>
          </cell>
          <cell r="BT826" t="str">
            <v>取締役</v>
          </cell>
          <cell r="BV826">
            <v>31686</v>
          </cell>
          <cell r="BX826" t="str">
            <v>男性</v>
          </cell>
          <cell r="BY826" t="str">
            <v>ﾀｶｷﾞ ﾅｵｼ</v>
          </cell>
          <cell r="BZ826" t="str">
            <v>髙木　直</v>
          </cell>
          <cell r="CA826" t="str">
            <v>取締役</v>
          </cell>
          <cell r="CC826">
            <v>23158</v>
          </cell>
          <cell r="CE826" t="str">
            <v>男性</v>
          </cell>
          <cell r="CF826" t="str">
            <v>ｵｵﾀ ﾖｼﾔｽ</v>
          </cell>
          <cell r="CG826" t="str">
            <v>太田　吉泰</v>
          </cell>
          <cell r="CH826" t="str">
            <v>取締役</v>
          </cell>
          <cell r="CJ826">
            <v>24464</v>
          </cell>
          <cell r="CL826" t="str">
            <v>男性</v>
          </cell>
          <cell r="CM826" t="str">
            <v>ｶﾜｽｼﾞ ﾐﾅ</v>
          </cell>
          <cell r="CN826" t="str">
            <v>川筋　美奈</v>
          </cell>
          <cell r="CO826" t="str">
            <v>取締役</v>
          </cell>
          <cell r="CQ826">
            <v>23969</v>
          </cell>
          <cell r="CS826" t="str">
            <v>女性</v>
          </cell>
          <cell r="CT826" t="str">
            <v>ｺﾆｼ ﾋﾛｷ</v>
          </cell>
          <cell r="CU826" t="str">
            <v>小西　宏樹</v>
          </cell>
          <cell r="CV826" t="str">
            <v>取締役</v>
          </cell>
          <cell r="CX826">
            <v>24549</v>
          </cell>
          <cell r="CZ826" t="str">
            <v>男性</v>
          </cell>
        </row>
        <row r="827">
          <cell r="A827" t="str">
            <v>UK0055</v>
          </cell>
          <cell r="C827">
            <v>43806</v>
          </cell>
          <cell r="D827">
            <v>43886</v>
          </cell>
          <cell r="E827" t="str">
            <v>更新</v>
          </cell>
          <cell r="F827">
            <v>43886</v>
          </cell>
          <cell r="G827" t="str">
            <v>新規　平成29年2月24日
更新　令和2年2月25日</v>
          </cell>
          <cell r="O827" t="b">
            <v>1</v>
          </cell>
          <cell r="W827" t="str">
            <v>ｶﾌﾞｼｷｶﾞｲｼｬｻｸﾗｼﾞｭｳｹﾝ</v>
          </cell>
          <cell r="X827" t="str">
            <v>株式会社さくら住建</v>
          </cell>
          <cell r="Y827" t="str">
            <v>ｽﾐﾅｶﾞ ｺｳｲﾁ</v>
          </cell>
          <cell r="Z827" t="str">
            <v>住永　晃一</v>
          </cell>
          <cell r="AA827" t="str">
            <v>1120001110421</v>
          </cell>
          <cell r="AB827">
            <v>58</v>
          </cell>
          <cell r="AC827" t="str">
            <v>衛生設備</v>
          </cell>
          <cell r="AD827">
            <v>66</v>
          </cell>
          <cell r="AE827" t="str">
            <v>工事・建築・リフォームサービス</v>
          </cell>
          <cell r="AG827" t="str">
            <v/>
          </cell>
          <cell r="AI827" t="str">
            <v/>
          </cell>
          <cell r="AK827" t="str">
            <v/>
          </cell>
          <cell r="AL827" t="str">
            <v>06-6533-3701</v>
          </cell>
          <cell r="AM827" t="str">
            <v>550-0014</v>
          </cell>
          <cell r="AN827" t="str">
            <v>大阪府大阪市西区北堀江1-14-27ｵｸﾞﾛﾋﾞﾙ1F</v>
          </cell>
          <cell r="BF827" t="str">
            <v>代表取締役</v>
          </cell>
        </row>
        <row r="828">
          <cell r="A828" t="str">
            <v>UK0056</v>
          </cell>
          <cell r="C828">
            <v>43805</v>
          </cell>
          <cell r="D828">
            <v>43851</v>
          </cell>
          <cell r="E828" t="str">
            <v>更新</v>
          </cell>
          <cell r="F828">
            <v>43851</v>
          </cell>
          <cell r="G828" t="str">
            <v>新規　平成29年1月20日
更新　令和2年1月21日</v>
          </cell>
          <cell r="V828" t="b">
            <v>1</v>
          </cell>
          <cell r="W828" t="str">
            <v>ﾕｳｹﾞﾝｶﾞｲｼｬﾓﾘﾔﾏｼﾝﾌﾞﾝｾﾝﾀｰ</v>
          </cell>
          <cell r="X828" t="str">
            <v>有限会社守山新聞センター</v>
          </cell>
          <cell r="Y828" t="str">
            <v>ｵｵﾀ ﾖｼﾄ</v>
          </cell>
          <cell r="Z828" t="str">
            <v>太田　義人</v>
          </cell>
          <cell r="AA828" t="str">
            <v>8160002014149</v>
          </cell>
          <cell r="AB828">
            <v>42</v>
          </cell>
          <cell r="AC828" t="str">
            <v>新聞</v>
          </cell>
          <cell r="AE828" t="str">
            <v/>
          </cell>
          <cell r="AG828" t="str">
            <v/>
          </cell>
          <cell r="AI828" t="str">
            <v/>
          </cell>
          <cell r="AK828" t="str">
            <v/>
          </cell>
          <cell r="AL828" t="str">
            <v>077-582-2051</v>
          </cell>
          <cell r="AM828" t="str">
            <v>524-0045</v>
          </cell>
          <cell r="AN828" t="str">
            <v>滋賀県守山市金森町512-2</v>
          </cell>
          <cell r="BD828" t="str">
            <v>ｵｵﾀ ﾖｼﾄ</v>
          </cell>
          <cell r="BE828" t="str">
            <v>太田　義人</v>
          </cell>
          <cell r="BF828" t="str">
            <v>代表取締役</v>
          </cell>
          <cell r="BH828">
            <v>25706</v>
          </cell>
          <cell r="BJ828" t="str">
            <v>男性</v>
          </cell>
          <cell r="BK828" t="str">
            <v>ｵｵﾀ ｶｽﾞﾋﾛ</v>
          </cell>
          <cell r="BL828" t="str">
            <v>太田　一廣</v>
          </cell>
          <cell r="BM828" t="str">
            <v>取締役</v>
          </cell>
          <cell r="BO828">
            <v>14780</v>
          </cell>
          <cell r="BQ828" t="str">
            <v>男性</v>
          </cell>
          <cell r="BR828" t="str">
            <v>ｵｵﾀ ﾚｲｺ</v>
          </cell>
          <cell r="BS828" t="str">
            <v>太田　禮子</v>
          </cell>
          <cell r="BT828" t="str">
            <v>取締役</v>
          </cell>
          <cell r="BV828">
            <v>17912</v>
          </cell>
          <cell r="BX828" t="str">
            <v>女性</v>
          </cell>
        </row>
        <row r="829">
          <cell r="A829" t="str">
            <v>UK0057</v>
          </cell>
          <cell r="C829">
            <v>43804</v>
          </cell>
          <cell r="D829">
            <v>43886</v>
          </cell>
          <cell r="E829" t="str">
            <v>更新</v>
          </cell>
          <cell r="F829">
            <v>43886</v>
          </cell>
          <cell r="G829" t="str">
            <v>新規　平成29年2月24日
更新　令和元年2月25日</v>
          </cell>
          <cell r="V829" t="b">
            <v>1</v>
          </cell>
          <cell r="W829" t="str">
            <v>ｶﾌﾞｼｷｶﾞｲｼｬｱｲﾋﾟｰｴｽｺｽﾒﾃｨｯｸｽ</v>
          </cell>
          <cell r="X829" t="str">
            <v>株式会社IPSコスメティックス</v>
          </cell>
          <cell r="Y829" t="str">
            <v>ﾓﾘﾓﾄ ﾋﾛｼ</v>
          </cell>
          <cell r="Z829" t="str">
            <v>森本　博</v>
          </cell>
          <cell r="AA829" t="str">
            <v>4013201010556</v>
          </cell>
          <cell r="AB829">
            <v>3</v>
          </cell>
          <cell r="AC829" t="str">
            <v>健康食品</v>
          </cell>
          <cell r="AD829">
            <v>32</v>
          </cell>
          <cell r="AE829" t="str">
            <v>化粧品、化粧用具</v>
          </cell>
          <cell r="AG829" t="str">
            <v/>
          </cell>
          <cell r="AI829" t="str">
            <v/>
          </cell>
          <cell r="AK829" t="str">
            <v/>
          </cell>
          <cell r="AL829" t="str">
            <v>03-5437-2672</v>
          </cell>
          <cell r="AM829" t="str">
            <v>153-0064</v>
          </cell>
          <cell r="AN829" t="str">
            <v>東京都目黒区下目黒1-8-1ｱﾙｺﾀﾜｰ12F</v>
          </cell>
          <cell r="BD829" t="str">
            <v>ﾓﾘﾓﾄ ﾋﾛｼ</v>
          </cell>
          <cell r="BE829" t="str">
            <v>森本　博</v>
          </cell>
          <cell r="BF829" t="str">
            <v>代表取締役</v>
          </cell>
          <cell r="BH829">
            <v>22282</v>
          </cell>
          <cell r="BJ829" t="str">
            <v>男性</v>
          </cell>
          <cell r="BK829" t="str">
            <v>ｲﾉｳｴ ﾋﾛｶｽﾞ</v>
          </cell>
          <cell r="BL829" t="str">
            <v>井上　浩一</v>
          </cell>
          <cell r="BM829" t="str">
            <v>取締役会長</v>
          </cell>
          <cell r="BO829">
            <v>23972</v>
          </cell>
          <cell r="BQ829" t="str">
            <v>男性</v>
          </cell>
          <cell r="BR829" t="str">
            <v>ｱﾝﾄﾞｳ ﾕｲ</v>
          </cell>
          <cell r="BS829" t="str">
            <v>安藤　結</v>
          </cell>
          <cell r="BT829" t="str">
            <v>取締役副社長</v>
          </cell>
          <cell r="BV829">
            <v>23268</v>
          </cell>
          <cell r="BX829" t="str">
            <v>女性</v>
          </cell>
        </row>
        <row r="830">
          <cell r="A830" t="str">
            <v>UK0058</v>
          </cell>
          <cell r="C830">
            <v>43802</v>
          </cell>
          <cell r="D830">
            <v>43872</v>
          </cell>
          <cell r="E830" t="str">
            <v>更新</v>
          </cell>
          <cell r="F830">
            <v>43872</v>
          </cell>
          <cell r="G830" t="str">
            <v>新規　平成29年2月10日
更新　令和2年2月11日</v>
          </cell>
          <cell r="K830" t="b">
            <v>1</v>
          </cell>
          <cell r="W830" t="str">
            <v>ｶﾌﾞｼｷｶﾞｲｼｬﾀﾅﾍﾞｴﾅｼﾞｰ</v>
          </cell>
          <cell r="X830" t="str">
            <v>株式会社タナベエナジー</v>
          </cell>
          <cell r="Y830" t="str">
            <v>ﾀﾅﾍﾞ ｾﾞﾝｼﾞ</v>
          </cell>
          <cell r="Z830" t="str">
            <v>田邉　善司</v>
          </cell>
          <cell r="AA830" t="str">
            <v>2160001010047</v>
          </cell>
          <cell r="AB830">
            <v>4</v>
          </cell>
          <cell r="AC830" t="str">
            <v>システムキッチン等</v>
          </cell>
          <cell r="AD830">
            <v>18</v>
          </cell>
          <cell r="AE830" t="str">
            <v>ガス</v>
          </cell>
          <cell r="AF830">
            <v>56</v>
          </cell>
          <cell r="AG830" t="str">
            <v>住宅構成材</v>
          </cell>
          <cell r="AH830">
            <v>58</v>
          </cell>
          <cell r="AI830" t="str">
            <v>衛生設備</v>
          </cell>
          <cell r="AJ830">
            <v>66</v>
          </cell>
          <cell r="AK830" t="str">
            <v>工事・建築・リフォームサービス</v>
          </cell>
          <cell r="AL830" t="str">
            <v>0748-42-2014</v>
          </cell>
          <cell r="AM830" t="str">
            <v>521-1235</v>
          </cell>
          <cell r="AN830" t="str">
            <v>滋賀県東近江市伊庭町291番地2</v>
          </cell>
          <cell r="AO830" t="str">
            <v>LIXILリフォームショップ　ライファ野洲</v>
          </cell>
          <cell r="AP830" t="str">
            <v>077-586-5571</v>
          </cell>
          <cell r="AQ830" t="str">
            <v>滋賀県野洲市冨波乙712-2</v>
          </cell>
          <cell r="BF830" t="str">
            <v>代表取締役</v>
          </cell>
        </row>
        <row r="831">
          <cell r="A831" t="str">
            <v>UK0059</v>
          </cell>
          <cell r="C831">
            <v>43804</v>
          </cell>
          <cell r="D831">
            <v>43886</v>
          </cell>
          <cell r="E831" t="str">
            <v>更新</v>
          </cell>
          <cell r="F831">
            <v>43886</v>
          </cell>
          <cell r="G831" t="str">
            <v>新規　平成29年2月24日
更新　令和2年2月25日</v>
          </cell>
          <cell r="V831" t="b">
            <v>1</v>
          </cell>
          <cell r="W831" t="str">
            <v>ｶﾌﾞｼｷｶﾞｲｼｬﾅﾁｭﾗﾘｰﾌﾟﾗｽ</v>
          </cell>
          <cell r="X831" t="str">
            <v>株式会社ナチュラリープラス</v>
          </cell>
          <cell r="Y831" t="str">
            <v>ﾅｺﾞｼ ﾀｶｱｷ</v>
          </cell>
          <cell r="Z831" t="str">
            <v>名越　隆昭</v>
          </cell>
          <cell r="AA831" t="str">
            <v>4010401043881</v>
          </cell>
          <cell r="AB831">
            <v>2</v>
          </cell>
          <cell r="AC831" t="str">
            <v>飲料、酒類</v>
          </cell>
          <cell r="AD831">
            <v>3</v>
          </cell>
          <cell r="AE831" t="str">
            <v>健康食品</v>
          </cell>
          <cell r="AF831">
            <v>32</v>
          </cell>
          <cell r="AG831" t="str">
            <v>化粧品、化粧用具</v>
          </cell>
          <cell r="AI831" t="str">
            <v/>
          </cell>
          <cell r="AK831" t="str">
            <v/>
          </cell>
          <cell r="AL831" t="str">
            <v>03-6230-3311</v>
          </cell>
          <cell r="AM831" t="str">
            <v>106-6035</v>
          </cell>
          <cell r="AN831" t="str">
            <v>東京都港区六本木1-6-1泉ｶﾞｰﾃﾞﾝﾀﾜｰ35F</v>
          </cell>
          <cell r="BD831" t="str">
            <v>ﾅｺﾞｼ ﾀｶｱｷ</v>
          </cell>
          <cell r="BE831" t="str">
            <v>名越　隆昭</v>
          </cell>
          <cell r="BF831" t="str">
            <v>代表取締役</v>
          </cell>
          <cell r="BH831">
            <v>22864</v>
          </cell>
          <cell r="BJ831" t="str">
            <v>男性</v>
          </cell>
          <cell r="BK831" t="str">
            <v>ﾀｼﾞﾏ ﾀｶｼ</v>
          </cell>
          <cell r="BL831" t="str">
            <v>田嶋　隆志</v>
          </cell>
          <cell r="BM831" t="str">
            <v>取締役社長</v>
          </cell>
          <cell r="BO831">
            <v>27184</v>
          </cell>
          <cell r="BQ831" t="str">
            <v>男性</v>
          </cell>
          <cell r="BR831" t="str">
            <v>ｽｽﾞｷ　ﾀｶﾕｷ</v>
          </cell>
          <cell r="BS831" t="str">
            <v>鈴木　隆之</v>
          </cell>
          <cell r="BT831" t="str">
            <v>取締役</v>
          </cell>
          <cell r="BV831">
            <v>22722</v>
          </cell>
          <cell r="BX831" t="str">
            <v>男性</v>
          </cell>
        </row>
        <row r="832">
          <cell r="A832" t="str">
            <v>UU0665</v>
          </cell>
          <cell r="C832">
            <v>43812</v>
          </cell>
          <cell r="E832" t="str">
            <v>新規</v>
          </cell>
          <cell r="V832" t="b">
            <v>1</v>
          </cell>
          <cell r="W832" t="str">
            <v>ｶﾌﾞｼｷｶﾞｲｼｬﾆﾎﾝﾘｰﾄﾞ</v>
          </cell>
          <cell r="X832" t="str">
            <v>株式会社日本リード</v>
          </cell>
          <cell r="Y832" t="str">
            <v>ﾔﾏｼﾀ ｶｽﾞﾕｷ</v>
          </cell>
          <cell r="Z832" t="str">
            <v>山下　和之</v>
          </cell>
          <cell r="AA832" t="str">
            <v>8120901014649</v>
          </cell>
          <cell r="AB832">
            <v>57</v>
          </cell>
          <cell r="AC832" t="str">
            <v>空調・冷暖房・給湯設備</v>
          </cell>
          <cell r="AE832" t="str">
            <v/>
          </cell>
          <cell r="AG832" t="str">
            <v/>
          </cell>
          <cell r="AI832" t="str">
            <v/>
          </cell>
          <cell r="AK832" t="str">
            <v/>
          </cell>
          <cell r="AL832" t="str">
            <v>072-652-2000</v>
          </cell>
          <cell r="AM832" t="str">
            <v>567-0825</v>
          </cell>
          <cell r="AN832" t="str">
            <v>大阪府茨木市園田町1-5　中西ビル4F</v>
          </cell>
          <cell r="BD832" t="str">
            <v>ﾔﾏｼﾀ ｶｽﾞﾕｷ</v>
          </cell>
          <cell r="BE832" t="str">
            <v>山下　和之</v>
          </cell>
          <cell r="BF832" t="str">
            <v>代表取締役</v>
          </cell>
          <cell r="BH832">
            <v>27389</v>
          </cell>
          <cell r="BJ832" t="str">
            <v>男性</v>
          </cell>
        </row>
        <row r="833">
          <cell r="A833" t="str">
            <v>UH0085</v>
          </cell>
          <cell r="C833">
            <v>43797</v>
          </cell>
          <cell r="D833">
            <v>43238</v>
          </cell>
          <cell r="E833" t="str">
            <v>変更</v>
          </cell>
          <cell r="G833" t="str">
            <v>新規　平成30年5月18日
変更　平成31年1月24日</v>
          </cell>
          <cell r="V833" t="b">
            <v>1</v>
          </cell>
          <cell r="W833" t="str">
            <v>ﾒﾅｰﾄﾞｹｼｮｳﾋﾝ ﾔｽﾀｶｷﾞﾀﾞｲｺｳﾃﾝ</v>
          </cell>
          <cell r="X833" t="str">
            <v>メナード化粧品　野洲高木代行店</v>
          </cell>
          <cell r="Y833" t="str">
            <v>ｱｻｵｶ ﾏﾕﾐ</v>
          </cell>
          <cell r="Z833" t="str">
            <v>浅岡　真由美</v>
          </cell>
          <cell r="AA833" t="str">
            <v/>
          </cell>
          <cell r="AB833">
            <v>32</v>
          </cell>
          <cell r="AC833" t="str">
            <v>化粧品、化粧用具</v>
          </cell>
          <cell r="AD833">
            <v>3</v>
          </cell>
          <cell r="AE833" t="str">
            <v>健康食品</v>
          </cell>
          <cell r="AF833">
            <v>23</v>
          </cell>
          <cell r="AG833" t="str">
            <v>紳士下着、婦人下着</v>
          </cell>
          <cell r="AH833">
            <v>26</v>
          </cell>
          <cell r="AI833" t="str">
            <v>アクセサリー、貴金属</v>
          </cell>
          <cell r="AK833" t="str">
            <v/>
          </cell>
          <cell r="AL833" t="str">
            <v>080-3647-2112</v>
          </cell>
          <cell r="AM833" t="str">
            <v>520-2302</v>
          </cell>
          <cell r="AN833" t="str">
            <v>滋賀県野洲市高木230-99ﾆｭｰｾﾝﾁｭﾘｰ201号</v>
          </cell>
          <cell r="BD833" t="str">
            <v>ｱｻｵｶ ﾏﾕﾐ</v>
          </cell>
          <cell r="BE833" t="str">
            <v>浅岡　真由美</v>
          </cell>
          <cell r="BH833">
            <v>27192</v>
          </cell>
          <cell r="BJ833" t="str">
            <v>女性</v>
          </cell>
        </row>
        <row r="834">
          <cell r="A834" t="str">
            <v>UK0060</v>
          </cell>
          <cell r="C834">
            <v>43815</v>
          </cell>
          <cell r="D834">
            <v>43865</v>
          </cell>
          <cell r="E834" t="str">
            <v>更新</v>
          </cell>
          <cell r="F834">
            <v>43865</v>
          </cell>
          <cell r="G834" t="str">
            <v>新規　平成29年2月3日
更新　令和元年2月4日</v>
          </cell>
          <cell r="K834" t="b">
            <v>1</v>
          </cell>
          <cell r="W834" t="str">
            <v>ﾔﾝﾏｰｱｸﾞﾘｼﾞｬﾊﾟﾝｶﾌﾞｼｷｶﾞｲｼｬ</v>
          </cell>
          <cell r="X834" t="str">
            <v>ヤンマーアグリジャパン株式会社</v>
          </cell>
          <cell r="Y834" t="str">
            <v>ﾏｽﾀﾞ ﾅｶﾞﾓﾘ</v>
          </cell>
          <cell r="Z834" t="str">
            <v>増田　長盛</v>
          </cell>
          <cell r="AA834" t="str">
            <v>2120001135426</v>
          </cell>
          <cell r="AB834">
            <v>62</v>
          </cell>
          <cell r="AC834" t="str">
            <v>農機具</v>
          </cell>
          <cell r="AD834">
            <v>50</v>
          </cell>
          <cell r="AE834" t="str">
            <v>園芸用品</v>
          </cell>
          <cell r="AG834" t="str">
            <v/>
          </cell>
          <cell r="AI834" t="str">
            <v/>
          </cell>
          <cell r="AK834" t="str">
            <v/>
          </cell>
          <cell r="AL834" t="str">
            <v>06-6376-6433</v>
          </cell>
          <cell r="AM834" t="str">
            <v>530-0014</v>
          </cell>
          <cell r="AN834" t="str">
            <v>大阪府大阪市北区鶴野町1番9号</v>
          </cell>
          <cell r="BF834" t="str">
            <v>代表取締役</v>
          </cell>
        </row>
        <row r="835">
          <cell r="A835" t="str">
            <v>UK0061</v>
          </cell>
          <cell r="C835">
            <v>43816</v>
          </cell>
          <cell r="D835">
            <v>43851</v>
          </cell>
          <cell r="E835" t="str">
            <v>更新</v>
          </cell>
          <cell r="F835">
            <v>43851</v>
          </cell>
          <cell r="G835" t="str">
            <v>新規　平成29年1月20日
更新　令和2年1月21日</v>
          </cell>
          <cell r="O835" t="b">
            <v>1</v>
          </cell>
          <cell r="W835" t="str">
            <v>ﾘｿﾞｰﾄﾄﾗｽﾄ ｶﾌﾞｼｷｶﾞｲｼｬ</v>
          </cell>
          <cell r="X835" t="str">
            <v>リゾートトラスト株式会社</v>
          </cell>
          <cell r="Y835" t="str">
            <v>ﾌｼﾐ ｱﾘﾖｼ</v>
          </cell>
          <cell r="Z835" t="str">
            <v>伏見　有貴</v>
          </cell>
          <cell r="AA835" t="str">
            <v>5180001041871</v>
          </cell>
          <cell r="AB835">
            <v>80</v>
          </cell>
          <cell r="AC835" t="str">
            <v>会員権</v>
          </cell>
          <cell r="AE835" t="str">
            <v/>
          </cell>
          <cell r="AG835" t="str">
            <v/>
          </cell>
          <cell r="AI835" t="str">
            <v/>
          </cell>
          <cell r="AK835" t="str">
            <v/>
          </cell>
          <cell r="AL835" t="str">
            <v>052-933-6000</v>
          </cell>
          <cell r="AM835" t="str">
            <v>460-8490</v>
          </cell>
          <cell r="AN835" t="str">
            <v>愛知県名古屋市中区東桜二丁目18番31号</v>
          </cell>
          <cell r="BF835" t="str">
            <v>代表取締役社長</v>
          </cell>
        </row>
        <row r="836">
          <cell r="A836" t="str">
            <v>UK0062</v>
          </cell>
          <cell r="C836">
            <v>43816</v>
          </cell>
          <cell r="D836">
            <v>43865</v>
          </cell>
          <cell r="E836" t="str">
            <v>更新</v>
          </cell>
          <cell r="F836">
            <v>43865</v>
          </cell>
          <cell r="G836" t="str">
            <v>新規　平成29年2月3日
更新　令和2年2月4日</v>
          </cell>
          <cell r="K836" t="b">
            <v>1</v>
          </cell>
          <cell r="W836" t="str">
            <v>ｶﾌﾞｼｷｶﾞｲｼｬﾔｻｶ</v>
          </cell>
          <cell r="X836" t="str">
            <v>株式会社ヤサカ</v>
          </cell>
          <cell r="Y836" t="str">
            <v>ﾔｻｶ ﾊｼﾞﾒ</v>
          </cell>
          <cell r="Z836" t="str">
            <v>八坂　肇</v>
          </cell>
          <cell r="AA836" t="str">
            <v>3160001012158</v>
          </cell>
          <cell r="AB836">
            <v>63</v>
          </cell>
          <cell r="AC836" t="str">
            <v>福祉・介護用品</v>
          </cell>
          <cell r="AD836">
            <v>65</v>
          </cell>
          <cell r="AE836" t="str">
            <v>レンタルサービス、リースサービス</v>
          </cell>
          <cell r="AF836">
            <v>66</v>
          </cell>
          <cell r="AG836" t="str">
            <v>工事・建築・リフォームサービス</v>
          </cell>
          <cell r="AH836">
            <v>11</v>
          </cell>
          <cell r="AI836" t="str">
            <v>寝具</v>
          </cell>
          <cell r="AJ836">
            <v>10</v>
          </cell>
          <cell r="AK836" t="str">
            <v>家具、室内装備品</v>
          </cell>
          <cell r="AL836" t="str">
            <v>0740-22-2751</v>
          </cell>
          <cell r="AM836" t="str">
            <v>520-1621</v>
          </cell>
          <cell r="AN836" t="str">
            <v>滋賀県高島市今津町今津1970-1</v>
          </cell>
          <cell r="BF836" t="str">
            <v>代表取締役</v>
          </cell>
        </row>
        <row r="837">
          <cell r="A837" t="str">
            <v>UU0666</v>
          </cell>
          <cell r="C837">
            <v>43802</v>
          </cell>
          <cell r="E837" t="str">
            <v>新規</v>
          </cell>
          <cell r="V837" t="b">
            <v>1</v>
          </cell>
          <cell r="W837" t="str">
            <v>ﾒﾅｰﾄﾞｹｼｮｳﾋﾝ ﾔｽｸﾉﾍﾞﾀﾞｲｺｳﾃﾝ</v>
          </cell>
          <cell r="X837" t="str">
            <v>メナード化粧品　野洲久野部代行店</v>
          </cell>
          <cell r="Y837" t="str">
            <v>ﾐﾅﾐ ﾐﾕｷ</v>
          </cell>
          <cell r="Z837" t="str">
            <v>南　美幸</v>
          </cell>
          <cell r="AA837" t="str">
            <v/>
          </cell>
          <cell r="AB837">
            <v>32</v>
          </cell>
          <cell r="AC837" t="str">
            <v>化粧品、化粧用具</v>
          </cell>
          <cell r="AD837">
            <v>3</v>
          </cell>
          <cell r="AE837" t="str">
            <v>健康食品</v>
          </cell>
          <cell r="AF837">
            <v>23</v>
          </cell>
          <cell r="AG837" t="str">
            <v>紳士下着、婦人下着</v>
          </cell>
          <cell r="AH837">
            <v>26</v>
          </cell>
          <cell r="AI837" t="str">
            <v>アクセサリー、貴金属</v>
          </cell>
          <cell r="AK837" t="str">
            <v/>
          </cell>
          <cell r="AL837" t="str">
            <v>090-5255-1481</v>
          </cell>
          <cell r="AM837" t="str">
            <v>520-2353</v>
          </cell>
          <cell r="AN837" t="str">
            <v>野洲市久野部25-23</v>
          </cell>
          <cell r="BD837" t="str">
            <v>ﾐﾅﾐ ﾐﾕｷ</v>
          </cell>
          <cell r="BE837" t="str">
            <v>南　美幸</v>
          </cell>
          <cell r="BH837">
            <v>23858</v>
          </cell>
          <cell r="BJ837" t="str">
            <v>女性</v>
          </cell>
        </row>
        <row r="838">
          <cell r="A838" t="str">
            <v>UU0667</v>
          </cell>
          <cell r="C838">
            <v>43804</v>
          </cell>
          <cell r="E838" t="str">
            <v>新規</v>
          </cell>
          <cell r="V838" t="b">
            <v>1</v>
          </cell>
          <cell r="W838" t="str">
            <v>ﾒﾅｰﾄﾞｹｼｮｳﾋﾝ ｾﾀｷﾀﾀﾞｲｺｳﾃﾝ</v>
          </cell>
          <cell r="X838" t="str">
            <v>メナード化粧品　瀬田北代行店</v>
          </cell>
          <cell r="Y838" t="str">
            <v>ｻｶｲ ｹｲｺ</v>
          </cell>
          <cell r="Z838" t="str">
            <v>酒井　恵子</v>
          </cell>
          <cell r="AA838" t="str">
            <v/>
          </cell>
          <cell r="AB838">
            <v>32</v>
          </cell>
          <cell r="AC838" t="str">
            <v>化粧品、化粧用具</v>
          </cell>
          <cell r="AD838">
            <v>3</v>
          </cell>
          <cell r="AE838" t="str">
            <v>健康食品</v>
          </cell>
          <cell r="AF838">
            <v>23</v>
          </cell>
          <cell r="AG838" t="str">
            <v>紳士下着、婦人下着</v>
          </cell>
          <cell r="AH838">
            <v>26</v>
          </cell>
          <cell r="AI838" t="str">
            <v>アクセサリー、貴金属</v>
          </cell>
          <cell r="AK838" t="str">
            <v/>
          </cell>
          <cell r="AL838" t="str">
            <v>077-548-9043</v>
          </cell>
          <cell r="AM838" t="str">
            <v>520-2144</v>
          </cell>
          <cell r="AN838" t="str">
            <v>大津市大萱七丁目14番14号</v>
          </cell>
          <cell r="BD838" t="str">
            <v>ｻｶｲ ｹｲｺ</v>
          </cell>
          <cell r="BE838" t="str">
            <v>酒井　恵子</v>
          </cell>
          <cell r="BH838">
            <v>27740</v>
          </cell>
          <cell r="BJ838" t="str">
            <v>女性</v>
          </cell>
        </row>
        <row r="839">
          <cell r="A839" t="str">
            <v>UU0668</v>
          </cell>
          <cell r="C839">
            <v>43804</v>
          </cell>
          <cell r="E839" t="str">
            <v>新規</v>
          </cell>
          <cell r="V839" t="b">
            <v>1</v>
          </cell>
          <cell r="W839" t="str">
            <v>ﾒﾅｰﾄﾞｹｼｮｳﾋﾝ ｵｵﾂｶﾗｻｷﾀﾞｲｺｳﾃﾝ</v>
          </cell>
          <cell r="X839" t="str">
            <v>メナード化粧品　大津唐崎代行店</v>
          </cell>
          <cell r="Y839" t="str">
            <v>ﾐﾔｶﾞﾜ ﾀﾂｺ</v>
          </cell>
          <cell r="Z839" t="str">
            <v>宮川　達子</v>
          </cell>
          <cell r="AA839" t="str">
            <v/>
          </cell>
          <cell r="AB839">
            <v>32</v>
          </cell>
          <cell r="AC839" t="str">
            <v>化粧品、化粧用具</v>
          </cell>
          <cell r="AD839">
            <v>3</v>
          </cell>
          <cell r="AE839" t="str">
            <v>健康食品</v>
          </cell>
          <cell r="AF839">
            <v>23</v>
          </cell>
          <cell r="AG839" t="str">
            <v>紳士下着、婦人下着</v>
          </cell>
          <cell r="AH839">
            <v>26</v>
          </cell>
          <cell r="AI839" t="str">
            <v>アクセサリー、貴金属</v>
          </cell>
          <cell r="AK839" t="str">
            <v/>
          </cell>
          <cell r="AL839" t="str">
            <v>077-576-0429</v>
          </cell>
          <cell r="AM839" t="str">
            <v>520-0006</v>
          </cell>
          <cell r="AN839" t="str">
            <v>大津市滋賀里四丁目9番23号</v>
          </cell>
          <cell r="BD839" t="str">
            <v>ﾐﾔｶﾞﾜ ﾀﾂｺ</v>
          </cell>
          <cell r="BE839" t="str">
            <v>宮川　達子</v>
          </cell>
          <cell r="BH839">
            <v>23445</v>
          </cell>
          <cell r="BJ839" t="str">
            <v>女性</v>
          </cell>
        </row>
        <row r="840">
          <cell r="A840" t="str">
            <v>UU0669</v>
          </cell>
          <cell r="C840">
            <v>43804</v>
          </cell>
          <cell r="E840" t="str">
            <v>新規</v>
          </cell>
          <cell r="V840" t="b">
            <v>1</v>
          </cell>
          <cell r="W840" t="str">
            <v>ﾒﾅｰﾄﾞｹｼｮｳﾋﾝ ｶﾗｻｷﾎｸｾｲﾀﾞｲｺｳﾃﾝ</v>
          </cell>
          <cell r="X840" t="str">
            <v>メナード化粧品　唐崎北西代行店</v>
          </cell>
          <cell r="Y840" t="str">
            <v>ｽｷﾞﾓﾄ ﾁｶｺ</v>
          </cell>
          <cell r="Z840" t="str">
            <v>杉本　知加子</v>
          </cell>
          <cell r="AA840" t="str">
            <v/>
          </cell>
          <cell r="AB840">
            <v>32</v>
          </cell>
          <cell r="AC840" t="str">
            <v>化粧品、化粧用具</v>
          </cell>
          <cell r="AD840">
            <v>3</v>
          </cell>
          <cell r="AE840" t="str">
            <v>健康食品</v>
          </cell>
          <cell r="AF840">
            <v>23</v>
          </cell>
          <cell r="AG840" t="str">
            <v>紳士下着、婦人下着</v>
          </cell>
          <cell r="AH840">
            <v>26</v>
          </cell>
          <cell r="AI840" t="str">
            <v>アクセサリー、貴金属</v>
          </cell>
          <cell r="AK840" t="str">
            <v/>
          </cell>
          <cell r="AL840" t="str">
            <v>090-5658-9071　077-579-1473</v>
          </cell>
          <cell r="AM840" t="str">
            <v>520-0106</v>
          </cell>
          <cell r="AN840" t="str">
            <v>滋賀県大津市唐崎4丁目6番2号</v>
          </cell>
          <cell r="BD840" t="str">
            <v>ｽｷﾞﾓﾄ ﾁｶｺ</v>
          </cell>
          <cell r="BE840" t="str">
            <v>杉本　知加子</v>
          </cell>
          <cell r="BH840">
            <v>26969</v>
          </cell>
          <cell r="BJ840" t="str">
            <v>女性</v>
          </cell>
        </row>
        <row r="841">
          <cell r="A841" t="str">
            <v>UU0670</v>
          </cell>
          <cell r="C841">
            <v>43818</v>
          </cell>
          <cell r="E841" t="str">
            <v>新規</v>
          </cell>
          <cell r="V841" t="b">
            <v>1</v>
          </cell>
          <cell r="W841" t="str">
            <v>ﾀﾞｲﾆﾎﾝｲﾝｼｮｳｶﾌﾞｼｷｶﾞｲｼｬ</v>
          </cell>
          <cell r="X841" t="str">
            <v>大日本印章株式会社</v>
          </cell>
          <cell r="Y841" t="str">
            <v>ｵﾀﾞ ｻﾄﾙ</v>
          </cell>
          <cell r="Z841" t="str">
            <v>小田　悟</v>
          </cell>
          <cell r="AA841" t="str">
            <v>3180001037533</v>
          </cell>
          <cell r="AB841">
            <v>36</v>
          </cell>
          <cell r="AC841" t="str">
            <v>文具、事務用品</v>
          </cell>
          <cell r="AD841">
            <v>16</v>
          </cell>
          <cell r="AE841" t="str">
            <v>他の住居用品</v>
          </cell>
          <cell r="AG841" t="str">
            <v/>
          </cell>
          <cell r="AI841" t="str">
            <v/>
          </cell>
          <cell r="AK841" t="str">
            <v/>
          </cell>
          <cell r="AL841" t="str">
            <v>052-332-5621(お客様窓口：0120-390066)</v>
          </cell>
          <cell r="AM841" t="str">
            <v>460-0017</v>
          </cell>
          <cell r="AN841" t="str">
            <v>愛知県名古屋市中区松原三丁目16-9</v>
          </cell>
          <cell r="BD841" t="str">
            <v>ｵﾀﾞ ｻﾄﾙ</v>
          </cell>
          <cell r="BE841" t="str">
            <v>小田　悟</v>
          </cell>
          <cell r="BF841" t="str">
            <v>代表取締役</v>
          </cell>
          <cell r="BH841">
            <v>23377</v>
          </cell>
          <cell r="BJ841" t="str">
            <v>男性</v>
          </cell>
          <cell r="BK841" t="str">
            <v/>
          </cell>
          <cell r="BR841" t="str">
            <v/>
          </cell>
          <cell r="BY841" t="str">
            <v/>
          </cell>
          <cell r="CF841" t="str">
            <v/>
          </cell>
          <cell r="CM841" t="str">
            <v/>
          </cell>
          <cell r="CT841" t="str">
            <v/>
          </cell>
          <cell r="DA841" t="str">
            <v/>
          </cell>
          <cell r="DH841" t="str">
            <v/>
          </cell>
          <cell r="DO841" t="str">
            <v/>
          </cell>
          <cell r="DV841" t="str">
            <v/>
          </cell>
          <cell r="EC841" t="str">
            <v/>
          </cell>
          <cell r="EJ841" t="str">
            <v/>
          </cell>
          <cell r="EQ841" t="str">
            <v/>
          </cell>
          <cell r="EX841" t="str">
            <v/>
          </cell>
          <cell r="FE841" t="str">
            <v/>
          </cell>
          <cell r="FL841" t="str">
            <v/>
          </cell>
          <cell r="FS841" t="str">
            <v/>
          </cell>
          <cell r="FZ841" t="str">
            <v/>
          </cell>
          <cell r="GG841" t="str">
            <v/>
          </cell>
          <cell r="GN841" t="str">
            <v/>
          </cell>
          <cell r="GU841" t="str">
            <v/>
          </cell>
          <cell r="HB841" t="str">
            <v/>
          </cell>
          <cell r="HI841" t="str">
            <v/>
          </cell>
          <cell r="HP841" t="str">
            <v/>
          </cell>
          <cell r="HW841" t="str">
            <v/>
          </cell>
          <cell r="ID841" t="str">
            <v/>
          </cell>
          <cell r="IK841" t="str">
            <v/>
          </cell>
          <cell r="IR841" t="str">
            <v/>
          </cell>
          <cell r="IY841" t="str">
            <v/>
          </cell>
          <cell r="JF841" t="str">
            <v/>
          </cell>
        </row>
        <row r="842">
          <cell r="A842" t="str">
            <v>UK0063</v>
          </cell>
          <cell r="C842">
            <v>43817</v>
          </cell>
          <cell r="D842">
            <v>43886</v>
          </cell>
          <cell r="E842" t="str">
            <v>更新</v>
          </cell>
          <cell r="F842">
            <v>43886</v>
          </cell>
          <cell r="G842" t="str">
            <v>新規　平成29年2月24日
更新　令和2年2月25日</v>
          </cell>
          <cell r="H842" t="b">
            <v>1</v>
          </cell>
          <cell r="I842" t="b">
            <v>1</v>
          </cell>
          <cell r="O842" t="b">
            <v>1</v>
          </cell>
          <cell r="W842" t="str">
            <v>ｵｳﾐﾌｼﾞﾉｳｷﾞｮｳｷｮｳﾄﾞｳｸﾐｱｲ</v>
          </cell>
          <cell r="X842" t="str">
            <v>おうみ冨士農業協同組合</v>
          </cell>
          <cell r="Y842" t="str">
            <v>ｷﾑﾗ ﾖｼﾉﾘ</v>
          </cell>
          <cell r="Z842" t="str">
            <v>木村　義典</v>
          </cell>
          <cell r="AA842" t="str">
            <v>9160005008849</v>
          </cell>
          <cell r="AB842">
            <v>50</v>
          </cell>
          <cell r="AC842" t="str">
            <v>園芸用品</v>
          </cell>
          <cell r="AD842">
            <v>69</v>
          </cell>
          <cell r="AE842" t="str">
            <v>生命保険</v>
          </cell>
          <cell r="AF842">
            <v>70</v>
          </cell>
          <cell r="AG842" t="str">
            <v>損害保険</v>
          </cell>
          <cell r="AH842">
            <v>71</v>
          </cell>
          <cell r="AI842" t="str">
            <v>預貯金</v>
          </cell>
          <cell r="AJ842">
            <v>73</v>
          </cell>
          <cell r="AK842" t="str">
            <v>融資サービス、他の金融関連サービス</v>
          </cell>
          <cell r="AL842" t="str">
            <v>077-582-3401</v>
          </cell>
          <cell r="AM842" t="str">
            <v>524-0021</v>
          </cell>
          <cell r="AN842" t="str">
            <v>滋賀県守山市吉身三丁目7番6号</v>
          </cell>
          <cell r="AO842" t="str">
            <v>①野洲支店
②祇王支店</v>
          </cell>
          <cell r="AP842" t="str">
            <v>①588-3134
②587-0072</v>
          </cell>
          <cell r="AQ842" t="str">
            <v>①野洲市小篠原2142-3
②野洲市永原601</v>
          </cell>
          <cell r="AR842" t="str">
            <v>③篠原支店
④三上支店</v>
          </cell>
          <cell r="AS842" t="str">
            <v>③588-1601
④587-0075</v>
          </cell>
          <cell r="AT842" t="str">
            <v>③野洲市高木2588-2
④野洲市三上244-1</v>
          </cell>
          <cell r="AU842" t="str">
            <v>⑤中主支店
⑥吉川事業所</v>
          </cell>
          <cell r="AV842" t="str">
            <v>⑤589-2481
⑥589-3047</v>
          </cell>
          <cell r="AW842" t="str">
            <v>⑤野洲市西河原2542-1
⑥野洲市吉川1461-1</v>
          </cell>
          <cell r="AX842" t="str">
            <v>⑦野洲営農センター
⑧中主営農センター</v>
          </cell>
          <cell r="AY842" t="str">
            <v>⑦588-3135
⑧589-2901</v>
          </cell>
          <cell r="AZ842" t="str">
            <v>⑦野洲市高木1104
⑧野洲市六条2163</v>
          </cell>
          <cell r="BA842" t="str">
            <v>⑨おうみんち野洲店
⑩おうみんち中主店</v>
          </cell>
          <cell r="BB842" t="str">
            <v>⑨588-3520
⑩589-2376</v>
          </cell>
          <cell r="BC842" t="str">
            <v>⑨野洲市小篠原2142-3
⑩野洲市六条1319-1</v>
          </cell>
          <cell r="BF842" t="str">
            <v>代表理事理事長</v>
          </cell>
        </row>
        <row r="843">
          <cell r="A843" t="str">
            <v>UK0064</v>
          </cell>
          <cell r="C843">
            <v>43818</v>
          </cell>
          <cell r="D843">
            <v>43865</v>
          </cell>
          <cell r="E843" t="str">
            <v>更新</v>
          </cell>
          <cell r="F843">
            <v>43865</v>
          </cell>
          <cell r="G843" t="str">
            <v>新規　平成29年2月3日
更新　令和2年2月4日</v>
          </cell>
          <cell r="K843" t="b">
            <v>1</v>
          </cell>
          <cell r="W843" t="str">
            <v>ｶﾌﾞｼｷｶﾞｲｼｬ ﾋﾟｰｼﾞｰｴｽﾎｰﾑ</v>
          </cell>
          <cell r="X843" t="str">
            <v>株式会社ＰＧＳホーム</v>
          </cell>
          <cell r="Y843" t="str">
            <v>ｲｹｸﾞﾁ ﾏﾓﾙ</v>
          </cell>
          <cell r="Z843" t="str">
            <v>池口　護</v>
          </cell>
          <cell r="AA843" t="str">
            <v>5120001109212</v>
          </cell>
          <cell r="AB843">
            <v>66</v>
          </cell>
          <cell r="AC843" t="str">
            <v>工事・建築・リフォームサービス</v>
          </cell>
          <cell r="AD843">
            <v>57</v>
          </cell>
          <cell r="AE843" t="str">
            <v>空調・冷暖房・給湯設備</v>
          </cell>
          <cell r="AG843" t="str">
            <v/>
          </cell>
          <cell r="AI843" t="str">
            <v/>
          </cell>
          <cell r="AK843" t="str">
            <v/>
          </cell>
          <cell r="AL843" t="str">
            <v>06-6981-3914</v>
          </cell>
          <cell r="AM843" t="str">
            <v>537-0011</v>
          </cell>
          <cell r="AN843" t="str">
            <v>大阪市東成区東今里2丁目1番8号PGSﾋﾞﾙ</v>
          </cell>
          <cell r="BF843" t="str">
            <v>代表取締役</v>
          </cell>
        </row>
        <row r="844">
          <cell r="A844" t="str">
            <v>UK0065</v>
          </cell>
          <cell r="C844">
            <v>43816</v>
          </cell>
          <cell r="D844">
            <v>43851</v>
          </cell>
          <cell r="E844" t="str">
            <v>更新</v>
          </cell>
          <cell r="F844">
            <v>43851</v>
          </cell>
          <cell r="G844" t="str">
            <v>新規　平成29年1月20日
更新　令和2年1月21日</v>
          </cell>
          <cell r="P844" t="b">
            <v>0</v>
          </cell>
          <cell r="V844" t="b">
            <v>1</v>
          </cell>
          <cell r="W844" t="str">
            <v>ﾀｲｾｲｶﾌﾞｼｷｶﾞｲｼｬ</v>
          </cell>
          <cell r="X844" t="str">
            <v>タイセイ株式会社</v>
          </cell>
          <cell r="Y844" t="str">
            <v>ﾐﾐﾂｶ ﾋﾄﾐ</v>
          </cell>
          <cell r="Z844" t="str">
            <v>耳塚　仁美</v>
          </cell>
          <cell r="AA844" t="str">
            <v>5290001008579</v>
          </cell>
          <cell r="AB844">
            <v>6</v>
          </cell>
          <cell r="AC844" t="str">
            <v>浄水器等</v>
          </cell>
          <cell r="AD844">
            <v>3</v>
          </cell>
          <cell r="AE844" t="str">
            <v>健康食品</v>
          </cell>
          <cell r="AF844">
            <v>32</v>
          </cell>
          <cell r="AG844" t="str">
            <v>化粧品、化粧用具</v>
          </cell>
          <cell r="AI844" t="str">
            <v/>
          </cell>
          <cell r="AK844" t="str">
            <v/>
          </cell>
          <cell r="AL844" t="str">
            <v>092-524-1888</v>
          </cell>
          <cell r="AM844" t="str">
            <v>810-0005</v>
          </cell>
          <cell r="AN844" t="str">
            <v>福岡県福岡市中央区清川2-9-2</v>
          </cell>
          <cell r="BD844" t="str">
            <v>ﾐﾐﾂｶ ﾋﾄﾐ</v>
          </cell>
          <cell r="BE844" t="str">
            <v>耳塚　仁美</v>
          </cell>
          <cell r="BF844" t="str">
            <v>代表取締役</v>
          </cell>
          <cell r="BH844">
            <v>23920</v>
          </cell>
          <cell r="BJ844" t="str">
            <v>女性</v>
          </cell>
          <cell r="BK844" t="str">
            <v>ﾐﾐﾂｶ ﾉﾌﾞｵ</v>
          </cell>
          <cell r="BL844" t="str">
            <v>耳塚　信夫</v>
          </cell>
          <cell r="BM844" t="str">
            <v>取締役</v>
          </cell>
          <cell r="BO844">
            <v>13605</v>
          </cell>
          <cell r="BQ844" t="str">
            <v>男性</v>
          </cell>
          <cell r="BR844" t="str">
            <v>ﾐﾐﾂｶ ﾖｼﾕｷ</v>
          </cell>
          <cell r="BS844" t="str">
            <v>耳塚　嘉之</v>
          </cell>
          <cell r="BT844" t="str">
            <v>取締役</v>
          </cell>
          <cell r="BV844">
            <v>26147</v>
          </cell>
          <cell r="BX844" t="str">
            <v>男性</v>
          </cell>
          <cell r="BY844" t="str">
            <v>ﾊﾔｼ ｾｲｼﾞ</v>
          </cell>
          <cell r="BZ844" t="str">
            <v>林　誠志</v>
          </cell>
          <cell r="CA844" t="str">
            <v>取締役</v>
          </cell>
          <cell r="CC844">
            <v>23978</v>
          </cell>
          <cell r="CE844" t="str">
            <v>男性</v>
          </cell>
          <cell r="CF844" t="str">
            <v>ｼﾛﾄﾘ ﾏｻﾐﾁ</v>
          </cell>
          <cell r="CG844" t="str">
            <v>白鳥　正道</v>
          </cell>
          <cell r="CH844" t="str">
            <v>取締役</v>
          </cell>
          <cell r="CJ844">
            <v>22026</v>
          </cell>
          <cell r="CL844" t="str">
            <v>男性</v>
          </cell>
          <cell r="CM844" t="str">
            <v>ﾊﾗ ﾋﾛﾉﾘ</v>
          </cell>
          <cell r="CN844" t="str">
            <v>原　寛徳</v>
          </cell>
          <cell r="CO844" t="str">
            <v>取締役</v>
          </cell>
          <cell r="CQ844">
            <v>24210</v>
          </cell>
          <cell r="CS844" t="str">
            <v>男性</v>
          </cell>
        </row>
        <row r="845">
          <cell r="A845" t="str">
            <v>UK0066</v>
          </cell>
          <cell r="C845">
            <v>43805</v>
          </cell>
          <cell r="D845">
            <v>43872</v>
          </cell>
          <cell r="E845" t="str">
            <v>更新</v>
          </cell>
          <cell r="F845">
            <v>43872</v>
          </cell>
          <cell r="G845" t="str">
            <v>新規　平成29年2月10日
更新　令和2年2月11日</v>
          </cell>
          <cell r="V845" t="b">
            <v>1</v>
          </cell>
          <cell r="W845" t="str">
            <v>ｴﾌｴﾑｼﾞｰｱﾝﾄﾞﾐｯｼｮﾝｶﾌﾞｼｷｶﾞｲｼｬ</v>
          </cell>
          <cell r="X845" t="str">
            <v>エフエムジー＆ミッション株式会社</v>
          </cell>
          <cell r="Y845" t="str">
            <v>ｷﾑ ﾋﾞｮﾝﾖﾙ</v>
          </cell>
          <cell r="Z845" t="str">
            <v>金　炳烈</v>
          </cell>
          <cell r="AA845" t="str">
            <v>6011101002779</v>
          </cell>
          <cell r="AB845">
            <v>32</v>
          </cell>
          <cell r="AC845" t="str">
            <v>化粧品、化粧用具</v>
          </cell>
          <cell r="AD845">
            <v>3</v>
          </cell>
          <cell r="AE845" t="str">
            <v>健康食品</v>
          </cell>
          <cell r="AF845">
            <v>26</v>
          </cell>
          <cell r="AG845" t="str">
            <v>アクセサリー、貴金属</v>
          </cell>
          <cell r="AH845">
            <v>25</v>
          </cell>
          <cell r="AI845" t="str">
            <v>かばん、財布、履物等</v>
          </cell>
          <cell r="AJ845">
            <v>45</v>
          </cell>
          <cell r="AK845" t="str">
            <v>カメラ類、時計</v>
          </cell>
          <cell r="AL845" t="str">
            <v>045-305-6300</v>
          </cell>
          <cell r="AM845" t="str">
            <v>220-0012</v>
          </cell>
          <cell r="AN845" t="str">
            <v>神奈川県横浜市西区みなとみらい3-6-4
みなとみらいﾋﾞｼﾞﾈｽｽｸｴｱ14階</v>
          </cell>
          <cell r="BD845" t="str">
            <v>ｷﾑ ﾋﾞｮﾝﾖﾙ</v>
          </cell>
          <cell r="BE845" t="str">
            <v>金　炳烈</v>
          </cell>
          <cell r="BF845" t="str">
            <v>代表取締役</v>
          </cell>
          <cell r="BH845">
            <v>25222</v>
          </cell>
          <cell r="BJ845" t="str">
            <v>男性</v>
          </cell>
          <cell r="BK845" t="str">
            <v>ﾁｬﾝ ﾁｬﾝｽﾝ</v>
          </cell>
          <cell r="BL845" t="str">
            <v>張　昌淳</v>
          </cell>
          <cell r="BM845" t="str">
            <v>取締役</v>
          </cell>
          <cell r="BO845">
            <v>23793</v>
          </cell>
          <cell r="BQ845" t="str">
            <v>男性</v>
          </cell>
          <cell r="BR845" t="str">
            <v>ｵ ｻﾝﾑﾝ</v>
          </cell>
          <cell r="BS845" t="str">
            <v>吳　相汶</v>
          </cell>
          <cell r="BT845" t="str">
            <v>取締役副社長</v>
          </cell>
          <cell r="BV845">
            <v>26923</v>
          </cell>
          <cell r="BX845" t="str">
            <v>男性</v>
          </cell>
          <cell r="BY845" t="str">
            <v>ﾅｶ ﾖｳｼﾞ</v>
          </cell>
          <cell r="BZ845" t="str">
            <v>中　陽次</v>
          </cell>
          <cell r="CA845" t="str">
            <v>取締役社長</v>
          </cell>
          <cell r="CC845">
            <v>20395</v>
          </cell>
          <cell r="CE845" t="str">
            <v>男性</v>
          </cell>
        </row>
        <row r="846">
          <cell r="A846" t="str">
            <v>UK0067</v>
          </cell>
          <cell r="C846">
            <v>43822</v>
          </cell>
          <cell r="D846">
            <v>43851</v>
          </cell>
          <cell r="E846" t="str">
            <v>更新</v>
          </cell>
          <cell r="F846">
            <v>43851</v>
          </cell>
          <cell r="G846" t="str">
            <v>新規　平成29年1月20日
更新　令和2年1月21日</v>
          </cell>
          <cell r="V846" t="b">
            <v>1</v>
          </cell>
          <cell r="W846" t="str">
            <v>ｶﾌﾞｼｷｶﾞｲｼｬ ｵｰﾄﾞﾋﾞｰ･ｼﾞｬﾎﾟﾝ</v>
          </cell>
          <cell r="X846" t="str">
            <v>株式会社オードビー・ジャポン</v>
          </cell>
          <cell r="Y846" t="str">
            <v>ﾊﾗ ﾋﾛｶｽﾞ</v>
          </cell>
          <cell r="Z846" t="str">
            <v>原　浩一</v>
          </cell>
          <cell r="AA846" t="str">
            <v>9010001080552</v>
          </cell>
          <cell r="AB846">
            <v>32</v>
          </cell>
          <cell r="AC846" t="str">
            <v>化粧品、化粧用具</v>
          </cell>
          <cell r="AD846">
            <v>3</v>
          </cell>
          <cell r="AE846" t="str">
            <v>健康食品</v>
          </cell>
          <cell r="AG846" t="str">
            <v/>
          </cell>
          <cell r="AI846" t="str">
            <v/>
          </cell>
          <cell r="AK846" t="str">
            <v/>
          </cell>
          <cell r="AL846" t="str">
            <v>045-476-5770</v>
          </cell>
          <cell r="AM846" t="str">
            <v>222-0033</v>
          </cell>
          <cell r="AN846" t="str">
            <v>神奈川県横浜市港北区新横浜2丁目6-13新横浜ｽﾃｰｼｮﾝﾋﾞﾙ5階</v>
          </cell>
          <cell r="BD846" t="str">
            <v>ﾊﾗ ﾋﾛｶｽﾞ</v>
          </cell>
          <cell r="BE846" t="str">
            <v>原　浩一</v>
          </cell>
          <cell r="BF846" t="str">
            <v>代表取締役</v>
          </cell>
          <cell r="BH846">
            <v>20115</v>
          </cell>
          <cell r="BJ846" t="str">
            <v>男性</v>
          </cell>
          <cell r="BK846" t="str">
            <v>ﾀﾆ ﾐﾂﾏｻ</v>
          </cell>
          <cell r="BL846" t="str">
            <v>谷　光正</v>
          </cell>
          <cell r="BM846" t="str">
            <v>取締役</v>
          </cell>
          <cell r="BO846">
            <v>21888</v>
          </cell>
          <cell r="BQ846" t="str">
            <v>男性</v>
          </cell>
          <cell r="BR846" t="str">
            <v>ｱｸﾂ ｺｳｼﾞ</v>
          </cell>
          <cell r="BS846" t="str">
            <v>阿久津　好治</v>
          </cell>
          <cell r="BT846" t="str">
            <v>取締役</v>
          </cell>
          <cell r="BV846">
            <v>21948</v>
          </cell>
          <cell r="BX846" t="str">
            <v>男性</v>
          </cell>
        </row>
        <row r="847">
          <cell r="A847" t="str">
            <v>UK0068</v>
          </cell>
          <cell r="C847">
            <v>43819</v>
          </cell>
          <cell r="D847">
            <v>43844</v>
          </cell>
          <cell r="E847" t="str">
            <v>更新</v>
          </cell>
          <cell r="F847">
            <v>43844</v>
          </cell>
          <cell r="G847" t="str">
            <v>新規　平成29年1月13日
更新　令和2年1月14日</v>
          </cell>
          <cell r="V847" t="b">
            <v>1</v>
          </cell>
          <cell r="W847" t="str">
            <v>ｶﾌﾞｼｷｶﾞｲｼｬｾﾚﾏ</v>
          </cell>
          <cell r="X847" t="str">
            <v>株式会社セレマ</v>
          </cell>
          <cell r="Y847" t="str">
            <v>ｻｲﾄｳ ﾀｹｵ</v>
          </cell>
          <cell r="Z847" t="str">
            <v>齋藤　武雄</v>
          </cell>
          <cell r="AA847" t="str">
            <v>2130001021294</v>
          </cell>
          <cell r="AB847">
            <v>88</v>
          </cell>
          <cell r="AC847" t="str">
            <v>冠婚葬祭サービス</v>
          </cell>
          <cell r="AE847" t="str">
            <v/>
          </cell>
          <cell r="AG847" t="str">
            <v/>
          </cell>
          <cell r="AI847" t="str">
            <v/>
          </cell>
          <cell r="AK847" t="str">
            <v/>
          </cell>
          <cell r="AL847" t="str">
            <v>075-811-1105</v>
          </cell>
          <cell r="AM847" t="str">
            <v>604-8471</v>
          </cell>
          <cell r="AN847" t="str">
            <v>京都市中京区西ﾉ京中御門東町134</v>
          </cell>
          <cell r="BD847" t="str">
            <v>ｻｲﾄｳ ﾀｹｵ</v>
          </cell>
          <cell r="BE847" t="str">
            <v>齋藤　武雄</v>
          </cell>
          <cell r="BF847" t="str">
            <v>代表取締役社長</v>
          </cell>
          <cell r="BH847">
            <v>23853</v>
          </cell>
          <cell r="BJ847" t="str">
            <v>男性</v>
          </cell>
          <cell r="BK847" t="str">
            <v>ｻｲﾄｳ ﾋﾃﾞｲﾁ</v>
          </cell>
          <cell r="BL847" t="str">
            <v>齋藤　秀市</v>
          </cell>
          <cell r="BM847" t="str">
            <v>代表取締役会長</v>
          </cell>
          <cell r="BO847">
            <v>13024</v>
          </cell>
          <cell r="BQ847" t="str">
            <v>男性</v>
          </cell>
          <cell r="BR847" t="str">
            <v>ｽｽﾞｷ ﾄﾓ</v>
          </cell>
          <cell r="BS847" t="str">
            <v>鈴木　智</v>
          </cell>
          <cell r="BT847" t="str">
            <v>代表取締役専務</v>
          </cell>
          <cell r="BV847">
            <v>10577</v>
          </cell>
          <cell r="BX847" t="str">
            <v>女性</v>
          </cell>
          <cell r="BY847" t="str">
            <v>ｾﾝｹﾞﾝ ﾉﾎﾞﾙ</v>
          </cell>
          <cell r="BZ847" t="str">
            <v>仙元　登</v>
          </cell>
          <cell r="CA847" t="str">
            <v>取締役</v>
          </cell>
          <cell r="CC847">
            <v>21371</v>
          </cell>
          <cell r="CE847" t="str">
            <v>男性</v>
          </cell>
          <cell r="CF847" t="str">
            <v>ﾁｮｳ ｺｳｿﾞｳ</v>
          </cell>
          <cell r="CG847" t="str">
            <v>長　孝蔵</v>
          </cell>
          <cell r="CH847" t="str">
            <v>取締役</v>
          </cell>
          <cell r="CJ847">
            <v>20272</v>
          </cell>
          <cell r="CL847" t="str">
            <v>男性</v>
          </cell>
          <cell r="CM847" t="str">
            <v>ﾏﾂｵ ﾋｻｵ</v>
          </cell>
          <cell r="CN847" t="str">
            <v>松尾　久男</v>
          </cell>
          <cell r="CO847" t="str">
            <v>取締役</v>
          </cell>
          <cell r="CQ847">
            <v>20391</v>
          </cell>
          <cell r="CS847" t="str">
            <v>男性</v>
          </cell>
          <cell r="CT847" t="str">
            <v>ﾀｶｳﾗ ﾏｻﾐﾂ</v>
          </cell>
          <cell r="CU847" t="str">
            <v>髙浦　正光</v>
          </cell>
          <cell r="CV847" t="str">
            <v>取締役</v>
          </cell>
          <cell r="CX847">
            <v>22366</v>
          </cell>
          <cell r="CZ847" t="str">
            <v>男性</v>
          </cell>
          <cell r="DA847" t="str">
            <v>ｻｲﾄｳ ﾖｼﾀｶ</v>
          </cell>
          <cell r="DB847" t="str">
            <v>斎藤　吉孝</v>
          </cell>
          <cell r="DC847" t="str">
            <v>取締役</v>
          </cell>
          <cell r="DE847">
            <v>21240</v>
          </cell>
          <cell r="DG847" t="str">
            <v>男性</v>
          </cell>
          <cell r="DH847" t="str">
            <v>ｵｶﾁ ﾋﾃﾞｵ</v>
          </cell>
          <cell r="DI847" t="str">
            <v>岡地　英夫</v>
          </cell>
          <cell r="DJ847" t="str">
            <v>取締役</v>
          </cell>
          <cell r="DL847">
            <v>25674</v>
          </cell>
          <cell r="DN847" t="str">
            <v>男性</v>
          </cell>
          <cell r="DO847" t="str">
            <v>ｻｲﾄｳ ﾂﾖｼ</v>
          </cell>
          <cell r="DP847" t="str">
            <v>齋藤　強</v>
          </cell>
          <cell r="DQ847" t="str">
            <v>取締役</v>
          </cell>
          <cell r="DS847">
            <v>25778</v>
          </cell>
          <cell r="DU847" t="str">
            <v>男性</v>
          </cell>
          <cell r="DV847" t="str">
            <v>ｻｲﾄｳ ﾀｹｼ</v>
          </cell>
          <cell r="DW847" t="str">
            <v>齋藤　猛</v>
          </cell>
          <cell r="DX847" t="str">
            <v>取締役</v>
          </cell>
          <cell r="DZ847">
            <v>26184</v>
          </cell>
          <cell r="EB847" t="str">
            <v>男性</v>
          </cell>
          <cell r="EC847" t="str">
            <v/>
          </cell>
          <cell r="EJ847" t="str">
            <v/>
          </cell>
          <cell r="EQ847" t="str">
            <v/>
          </cell>
          <cell r="EX847" t="str">
            <v/>
          </cell>
          <cell r="FE847" t="str">
            <v/>
          </cell>
        </row>
        <row r="848">
          <cell r="A848" t="str">
            <v>UK0069</v>
          </cell>
          <cell r="C848">
            <v>43819</v>
          </cell>
          <cell r="D848">
            <v>43858</v>
          </cell>
          <cell r="E848" t="str">
            <v>更新</v>
          </cell>
          <cell r="F848">
            <v>43858</v>
          </cell>
          <cell r="G848" t="str">
            <v>新規　平成29年1月27日
更新　令和2年1月28日</v>
          </cell>
          <cell r="K848" t="b">
            <v>1</v>
          </cell>
          <cell r="W848" t="str">
            <v>ｵｵｻｶｶﾞｽｶﾌﾞｼｷｶﾞｲｼｬ</v>
          </cell>
          <cell r="X848" t="str">
            <v>大阪ガス株式会社</v>
          </cell>
          <cell r="Y848" t="str">
            <v>ﾎﾝｼﾞｮｳ ﾀｹﾋﾛ</v>
          </cell>
          <cell r="Z848" t="str">
            <v>本荘　武宏</v>
          </cell>
          <cell r="AA848" t="str">
            <v>3120001077601</v>
          </cell>
          <cell r="AB848">
            <v>18</v>
          </cell>
          <cell r="AC848" t="str">
            <v>ガス</v>
          </cell>
          <cell r="AD848">
            <v>17</v>
          </cell>
          <cell r="AE848" t="str">
            <v>電気</v>
          </cell>
          <cell r="AF848">
            <v>57</v>
          </cell>
          <cell r="AG848" t="str">
            <v>空調・冷暖房・給湯設備</v>
          </cell>
          <cell r="AH848">
            <v>38</v>
          </cell>
          <cell r="AI848" t="str">
            <v>家電製品</v>
          </cell>
          <cell r="AJ848">
            <v>61</v>
          </cell>
          <cell r="AK848" t="str">
            <v>電気・ガス・石油供給設備</v>
          </cell>
          <cell r="AL848" t="str">
            <v>0120-8-94817</v>
          </cell>
          <cell r="AM848" t="str">
            <v>541-0046</v>
          </cell>
          <cell r="AN848" t="str">
            <v>大阪市中央区平野町四丁目1番2号</v>
          </cell>
          <cell r="BF848" t="str">
            <v>代表取締役社長</v>
          </cell>
        </row>
        <row r="849">
          <cell r="A849" t="str">
            <v>UK0070</v>
          </cell>
          <cell r="C849">
            <v>43822</v>
          </cell>
          <cell r="D849">
            <v>43851</v>
          </cell>
          <cell r="E849" t="str">
            <v>更新</v>
          </cell>
          <cell r="F849">
            <v>43851</v>
          </cell>
          <cell r="G849" t="str">
            <v>新規　平成29年1月20日
更新　令和2年1月21日</v>
          </cell>
          <cell r="V849" t="b">
            <v>1</v>
          </cell>
          <cell r="W849" t="str">
            <v>ｶﾌﾞｼｷｶﾞｲｼｬﾓﾄｰﾚﾝﾃｨｰｱｲ(ﾐﾆｼｶﾞ)</v>
          </cell>
          <cell r="X849" t="str">
            <v>株式会社モトーレンティーアイ（MINI滋賀）</v>
          </cell>
          <cell r="Y849" t="str">
            <v>ｲﾉｳｴ ﾀｶﾂｸﾞ</v>
          </cell>
          <cell r="Z849" t="str">
            <v>井上　隆次</v>
          </cell>
          <cell r="AA849" t="str">
            <v>4150001002844</v>
          </cell>
          <cell r="AB849">
            <v>54</v>
          </cell>
          <cell r="AC849" t="str">
            <v>自動車、自動車用品</v>
          </cell>
          <cell r="AE849" t="str">
            <v/>
          </cell>
          <cell r="AG849" t="str">
            <v/>
          </cell>
          <cell r="AI849" t="str">
            <v/>
          </cell>
          <cell r="AK849" t="str">
            <v/>
          </cell>
          <cell r="AL849" t="str">
            <v>077-551-3217</v>
          </cell>
          <cell r="AM849" t="str">
            <v>520-3022</v>
          </cell>
          <cell r="AN849" t="str">
            <v>滋賀県栗東市上鈎225-1</v>
          </cell>
          <cell r="BD849" t="str">
            <v>ｲﾉｳｴ ﾀｶﾂｸﾞ</v>
          </cell>
          <cell r="BE849" t="str">
            <v>井上　隆次</v>
          </cell>
          <cell r="BF849" t="str">
            <v>代表取締役</v>
          </cell>
          <cell r="BH849">
            <v>15295</v>
          </cell>
          <cell r="BJ849" t="str">
            <v>男性</v>
          </cell>
          <cell r="BK849" t="str">
            <v>ﾊｼﾓﾄ  ｾｲｼ</v>
          </cell>
          <cell r="BL849" t="str">
            <v>橋本　青史</v>
          </cell>
          <cell r="BM849" t="str">
            <v>取締役</v>
          </cell>
          <cell r="BO849">
            <v>26846</v>
          </cell>
          <cell r="BQ849" t="str">
            <v>男性</v>
          </cell>
          <cell r="BR849" t="str">
            <v>ｲﾉｳｴ ﾘｶ</v>
          </cell>
          <cell r="BS849" t="str">
            <v>井上　里香</v>
          </cell>
          <cell r="BT849" t="str">
            <v>取締役</v>
          </cell>
          <cell r="BV849">
            <v>25416</v>
          </cell>
          <cell r="BX849" t="str">
            <v>女性</v>
          </cell>
          <cell r="BY849" t="str">
            <v>ｲﾉｳｴ ﾀｶﾌﾐ</v>
          </cell>
          <cell r="BZ849" t="str">
            <v>井上　敬文</v>
          </cell>
          <cell r="CA849" t="str">
            <v>取締役</v>
          </cell>
          <cell r="CC849">
            <v>26357</v>
          </cell>
          <cell r="CE849" t="str">
            <v>男性</v>
          </cell>
        </row>
        <row r="850">
          <cell r="A850" t="str">
            <v>UU0671</v>
          </cell>
          <cell r="C850">
            <v>43811</v>
          </cell>
          <cell r="E850" t="str">
            <v>新規</v>
          </cell>
          <cell r="V850" t="b">
            <v>1</v>
          </cell>
          <cell r="W850" t="str">
            <v>ｶﾌﾞｼｷｶﾞｲｼｬﾈｸｽﾄ ｽﾄｰﾘｰｽﾞ</v>
          </cell>
          <cell r="X850" t="str">
            <v>株式会社NEXT　STORIES</v>
          </cell>
          <cell r="Y850" t="str">
            <v>ｵﾇｷ ﾋﾃﾞｱｷ</v>
          </cell>
          <cell r="Z850" t="str">
            <v>小貫　秀明</v>
          </cell>
          <cell r="AA850" t="str">
            <v>2120001205807</v>
          </cell>
          <cell r="AB850">
            <v>66</v>
          </cell>
          <cell r="AC850" t="str">
            <v>工事・建築・リフォームサービス</v>
          </cell>
          <cell r="AD850">
            <v>85</v>
          </cell>
          <cell r="AE850" t="str">
            <v>駆除サービス、建物清掃サービス</v>
          </cell>
          <cell r="AG850" t="str">
            <v/>
          </cell>
          <cell r="AI850" t="str">
            <v/>
          </cell>
          <cell r="AK850" t="str">
            <v/>
          </cell>
          <cell r="AL850" t="str">
            <v>0120-965-105</v>
          </cell>
          <cell r="AM850" t="str">
            <v>590-0955</v>
          </cell>
          <cell r="AN850" t="str">
            <v>大阪府堺市堺区宿院町東4-2-1ﾌｪﾆｯｸｽ･ｳﾞｧﾝ502</v>
          </cell>
          <cell r="BD850" t="str">
            <v>ｵﾇｷ ﾋﾃﾞｱｷ</v>
          </cell>
          <cell r="BE850" t="str">
            <v>小貫　秀明</v>
          </cell>
          <cell r="BF850" t="str">
            <v>代表取締役</v>
          </cell>
          <cell r="BH850">
            <v>28020</v>
          </cell>
          <cell r="BJ850" t="str">
            <v>男性</v>
          </cell>
          <cell r="BK850" t="str">
            <v>ｲｷ ﾃﾂﾋﾛ</v>
          </cell>
          <cell r="BL850" t="str">
            <v>壱岐　徹弘</v>
          </cell>
          <cell r="BM850" t="str">
            <v>取締役</v>
          </cell>
          <cell r="BO850">
            <v>22641</v>
          </cell>
          <cell r="BQ850" t="str">
            <v>男性</v>
          </cell>
          <cell r="BR850" t="str">
            <v/>
          </cell>
          <cell r="BY850" t="str">
            <v/>
          </cell>
          <cell r="CF850" t="str">
            <v/>
          </cell>
          <cell r="CM850" t="str">
            <v/>
          </cell>
          <cell r="CT850" t="str">
            <v/>
          </cell>
          <cell r="DA850" t="str">
            <v/>
          </cell>
          <cell r="DH850" t="str">
            <v/>
          </cell>
          <cell r="DO850" t="str">
            <v/>
          </cell>
          <cell r="DV850" t="str">
            <v/>
          </cell>
          <cell r="EC850" t="str">
            <v/>
          </cell>
          <cell r="EJ850" t="str">
            <v/>
          </cell>
          <cell r="EQ850" t="str">
            <v/>
          </cell>
          <cell r="EX850" t="str">
            <v/>
          </cell>
          <cell r="FE850" t="str">
            <v/>
          </cell>
          <cell r="FL850" t="str">
            <v/>
          </cell>
          <cell r="FS850" t="str">
            <v/>
          </cell>
          <cell r="FZ850" t="str">
            <v/>
          </cell>
          <cell r="GG850" t="str">
            <v/>
          </cell>
          <cell r="GN850" t="str">
            <v/>
          </cell>
          <cell r="GU850" t="str">
            <v/>
          </cell>
          <cell r="HB850" t="str">
            <v/>
          </cell>
          <cell r="HI850" t="str">
            <v/>
          </cell>
          <cell r="HP850" t="str">
            <v/>
          </cell>
          <cell r="HW850" t="str">
            <v/>
          </cell>
          <cell r="ID850" t="str">
            <v/>
          </cell>
          <cell r="IK850" t="str">
            <v/>
          </cell>
          <cell r="IR850" t="str">
            <v/>
          </cell>
          <cell r="IY850" t="str">
            <v/>
          </cell>
          <cell r="JF850" t="str">
            <v/>
          </cell>
        </row>
        <row r="851">
          <cell r="A851" t="str">
            <v>UK0071</v>
          </cell>
          <cell r="C851">
            <v>43824</v>
          </cell>
          <cell r="D851">
            <v>43851</v>
          </cell>
          <cell r="E851" t="str">
            <v>更新</v>
          </cell>
          <cell r="F851">
            <v>43851</v>
          </cell>
          <cell r="G851" t="str">
            <v>新規　平成29年1月20日
更新　令和元年1月21日</v>
          </cell>
          <cell r="V851" t="b">
            <v>1</v>
          </cell>
          <cell r="W851" t="str">
            <v>ｶﾌﾞｼｷｶﾞｲｼｬｻﾓﾝ ｱｻﾋｼﾝﾌﾞﾝｻｰﾋﾞｽｱﾝｶｰｸｻﾂﾆｼ</v>
          </cell>
          <cell r="X851" t="str">
            <v>株式会社沙門　朝日新聞サービスアンカー草津西</v>
          </cell>
          <cell r="Y851" t="str">
            <v>ｽﾐ ｹｲｽｹ</v>
          </cell>
          <cell r="Z851" t="str">
            <v>角　圭介</v>
          </cell>
          <cell r="AA851" t="str">
            <v>4160001012883</v>
          </cell>
          <cell r="AB851">
            <v>42</v>
          </cell>
          <cell r="AC851" t="str">
            <v>新聞</v>
          </cell>
          <cell r="AE851" t="str">
            <v/>
          </cell>
          <cell r="AG851" t="str">
            <v/>
          </cell>
          <cell r="AI851" t="str">
            <v/>
          </cell>
          <cell r="AK851" t="str">
            <v/>
          </cell>
          <cell r="AL851" t="str">
            <v>077-562-0534</v>
          </cell>
          <cell r="AM851" t="str">
            <v>525-0028</v>
          </cell>
          <cell r="AN851" t="str">
            <v>草津市上笠三丁目9番1号</v>
          </cell>
          <cell r="AO851" t="str">
            <v>朝日新聞サービスアンカー野洲</v>
          </cell>
          <cell r="AP851" t="str">
            <v>077-586-3000</v>
          </cell>
          <cell r="AQ851" t="str">
            <v>野洲市冨波甲1440-1</v>
          </cell>
          <cell r="BD851" t="str">
            <v>ｽﾐ ｹｲｽｹ</v>
          </cell>
          <cell r="BE851" t="str">
            <v>角　圭介</v>
          </cell>
          <cell r="BF851" t="str">
            <v>代表取締役</v>
          </cell>
          <cell r="BH851">
            <v>25030</v>
          </cell>
          <cell r="BJ851" t="str">
            <v>男性</v>
          </cell>
          <cell r="BK851" t="str">
            <v>ｽﾐ ﾖｳｺ</v>
          </cell>
          <cell r="BL851" t="str">
            <v>角　陽子</v>
          </cell>
          <cell r="BM851" t="str">
            <v>取締役</v>
          </cell>
          <cell r="BO851">
            <v>25007</v>
          </cell>
          <cell r="BQ851" t="str">
            <v>女性</v>
          </cell>
          <cell r="BR851" t="str">
            <v>ｶﾜﾆｼ　ｷﾖﾉﾌﾞ</v>
          </cell>
          <cell r="BS851" t="str">
            <v>川西　清信</v>
          </cell>
          <cell r="BT851" t="str">
            <v>取締役</v>
          </cell>
          <cell r="BV851">
            <v>18987</v>
          </cell>
          <cell r="BX851" t="str">
            <v>男性</v>
          </cell>
        </row>
        <row r="852">
          <cell r="A852" t="str">
            <v>UK0072</v>
          </cell>
          <cell r="C852">
            <v>43837</v>
          </cell>
          <cell r="D852">
            <v>43851</v>
          </cell>
          <cell r="E852" t="str">
            <v>更新</v>
          </cell>
          <cell r="F852">
            <v>43851</v>
          </cell>
          <cell r="G852" t="str">
            <v>新規　平成29年1月20日
更新　令和2年1月21日</v>
          </cell>
          <cell r="V852" t="b">
            <v>1</v>
          </cell>
          <cell r="W852" t="str">
            <v>ｶﾌﾞｼｷｶﾞｲｼｬｽﾄﾛﾝｸﾞｼｮｳｶｲ</v>
          </cell>
          <cell r="X852" t="str">
            <v>株式会社ストロング商会</v>
          </cell>
          <cell r="Y852" t="str">
            <v>ﾀﾅｶ ｼｽﾞｴ</v>
          </cell>
          <cell r="Z852" t="str">
            <v>田中　静枝</v>
          </cell>
          <cell r="AA852" t="str">
            <v>4160001005144</v>
          </cell>
          <cell r="AB852">
            <v>54</v>
          </cell>
          <cell r="AC852" t="str">
            <v>自動車、自動車用品</v>
          </cell>
          <cell r="AD852">
            <v>70</v>
          </cell>
          <cell r="AE852" t="str">
            <v>損害保険</v>
          </cell>
          <cell r="AG852" t="str">
            <v/>
          </cell>
          <cell r="AI852" t="str">
            <v/>
          </cell>
          <cell r="AK852" t="str">
            <v/>
          </cell>
          <cell r="AL852" t="str">
            <v>0748-62-4171</v>
          </cell>
          <cell r="AM852" t="str">
            <v>528-0017</v>
          </cell>
          <cell r="AN852" t="str">
            <v>滋賀県甲賀市水口町京町2-11</v>
          </cell>
          <cell r="BD852" t="str">
            <v>ﾀﾅｶ ｼｽﾞｴ</v>
          </cell>
          <cell r="BE852" t="str">
            <v>田中　静枝</v>
          </cell>
          <cell r="BF852" t="str">
            <v>代表取締役</v>
          </cell>
          <cell r="BH852">
            <v>22461</v>
          </cell>
          <cell r="BJ852" t="str">
            <v>女性</v>
          </cell>
          <cell r="BK852" t="str">
            <v>ｲﾊﾗ ﾀｲﾅｶﾞ</v>
          </cell>
          <cell r="BL852" t="str">
            <v>伊原　泰永</v>
          </cell>
          <cell r="BM852" t="str">
            <v>取締役</v>
          </cell>
          <cell r="BO852">
            <v>21835</v>
          </cell>
          <cell r="BQ852" t="str">
            <v>男性</v>
          </cell>
          <cell r="BR852" t="str">
            <v>ﾀﾅｶ ﾑﾈﾕｷ</v>
          </cell>
          <cell r="BS852" t="str">
            <v>田中　宗元</v>
          </cell>
          <cell r="BT852" t="str">
            <v>取締役</v>
          </cell>
          <cell r="BV852">
            <v>31493</v>
          </cell>
          <cell r="BX852" t="str">
            <v>男性</v>
          </cell>
        </row>
        <row r="853">
          <cell r="A853" t="str">
            <v>UK0073</v>
          </cell>
          <cell r="C853">
            <v>43839</v>
          </cell>
          <cell r="D853">
            <v>43872</v>
          </cell>
          <cell r="E853" t="str">
            <v>更新</v>
          </cell>
          <cell r="F853">
            <v>43872</v>
          </cell>
          <cell r="G853" t="str">
            <v>新規　平成29年2月10日
更新　令和2年2月11日</v>
          </cell>
          <cell r="K853" t="b">
            <v>1</v>
          </cell>
          <cell r="W853" t="str">
            <v>ﾀﾞｲﾏﾙｴﾅｳｨﾝｶﾌﾞｼｷｶﾞｲｼｬ</v>
          </cell>
          <cell r="X853" t="str">
            <v>大丸エナウィン株式会社</v>
          </cell>
          <cell r="Y853" t="str">
            <v>ﾌﾙﾉ ｱｷﾗ</v>
          </cell>
          <cell r="Z853" t="str">
            <v>古野　晃</v>
          </cell>
          <cell r="AA853" t="str">
            <v>6120001031150</v>
          </cell>
          <cell r="AB853">
            <v>18</v>
          </cell>
          <cell r="AC853" t="str">
            <v>ガス</v>
          </cell>
          <cell r="AD853">
            <v>20</v>
          </cell>
          <cell r="AE853" t="str">
            <v>水</v>
          </cell>
          <cell r="AF853">
            <v>66</v>
          </cell>
          <cell r="AG853" t="str">
            <v>工事・建築・リフォームサービス</v>
          </cell>
          <cell r="AH853">
            <v>57</v>
          </cell>
          <cell r="AI853" t="str">
            <v>空調・冷暖房・給湯設備</v>
          </cell>
          <cell r="AJ853">
            <v>58</v>
          </cell>
          <cell r="AK853" t="str">
            <v>衛生設備</v>
          </cell>
          <cell r="AL853" t="str">
            <v>06-6685-5101</v>
          </cell>
          <cell r="AM853" t="str">
            <v>559-0022</v>
          </cell>
          <cell r="AN853" t="str">
            <v>大阪市住之江区緑木1-4-39</v>
          </cell>
          <cell r="AO853" t="str">
            <v>湖南支店</v>
          </cell>
          <cell r="AP853" t="str">
            <v>077-586-8111</v>
          </cell>
          <cell r="AQ853" t="str">
            <v>野洲市三上1221-1</v>
          </cell>
          <cell r="BF853" t="str">
            <v>代表取締役社長</v>
          </cell>
        </row>
        <row r="854">
          <cell r="A854" t="str">
            <v>UK0074</v>
          </cell>
          <cell r="C854">
            <v>43839</v>
          </cell>
          <cell r="D854">
            <v>43922</v>
          </cell>
          <cell r="E854" t="str">
            <v>更新</v>
          </cell>
          <cell r="F854">
            <v>43922</v>
          </cell>
          <cell r="G854" t="str">
            <v>新規　平成29年3月31日
変更　令和元年12月4日
更新　令和2年4月1日</v>
          </cell>
          <cell r="K854" t="b">
            <v>1</v>
          </cell>
          <cell r="O854" t="b">
            <v>1</v>
          </cell>
          <cell r="W854" t="str">
            <v>ﾀﾞｲﾄｳｹﾝﾀｸｶﾌﾞｼｷｶﾞｲｼｬ</v>
          </cell>
          <cell r="X854" t="str">
            <v>大東建託株式会社</v>
          </cell>
          <cell r="Y854" t="str">
            <v>ｺﾊﾞﾔｼ ｶﾂﾏ</v>
          </cell>
          <cell r="Z854" t="str">
            <v>小林　克満</v>
          </cell>
          <cell r="AA854" t="str">
            <v>4010401016607</v>
          </cell>
          <cell r="AB854">
            <v>66</v>
          </cell>
          <cell r="AC854" t="str">
            <v>工事・建築・リフォームサービス</v>
          </cell>
          <cell r="AD854">
            <v>93</v>
          </cell>
          <cell r="AE854" t="str">
            <v>土地・建物の売買、土地建物仲介サービス、不動産貸借</v>
          </cell>
          <cell r="AG854" t="str">
            <v/>
          </cell>
          <cell r="AI854" t="str">
            <v/>
          </cell>
          <cell r="AK854" t="str">
            <v/>
          </cell>
          <cell r="AL854" t="str">
            <v>03-6718-9111     03-6718-9000</v>
          </cell>
          <cell r="AM854" t="str">
            <v>108-8211</v>
          </cell>
          <cell r="AN854" t="str">
            <v>東京都港区港南2-16-1品川ｲｰｽﾄﾜﾝﾀﾜｰ24階</v>
          </cell>
          <cell r="BF854" t="str">
            <v>代表取締役社長</v>
          </cell>
        </row>
        <row r="855">
          <cell r="A855" t="str">
            <v>UU0672</v>
          </cell>
          <cell r="C855">
            <v>43840</v>
          </cell>
          <cell r="E855" t="str">
            <v>新規</v>
          </cell>
          <cell r="V855" t="b">
            <v>1</v>
          </cell>
          <cell r="W855" t="str">
            <v>ｶﾌﾞｼｷｶﾞｲｼｬｾｲｼﾝﾄﾞｳ</v>
          </cell>
          <cell r="X855" t="str">
            <v>株式会社誠進堂</v>
          </cell>
          <cell r="Y855" t="str">
            <v>ﾏﾂﾑﾗ ﾖｳﾍｲ</v>
          </cell>
          <cell r="Z855" t="str">
            <v>松村　洋平</v>
          </cell>
          <cell r="AA855" t="str">
            <v>2160001020970</v>
          </cell>
          <cell r="AB855">
            <v>66</v>
          </cell>
          <cell r="AC855" t="str">
            <v>工事・建築・リフォームサービス</v>
          </cell>
          <cell r="AE855" t="str">
            <v/>
          </cell>
          <cell r="AG855" t="str">
            <v/>
          </cell>
          <cell r="AI855" t="str">
            <v/>
          </cell>
          <cell r="AK855" t="str">
            <v/>
          </cell>
          <cell r="AL855" t="str">
            <v>077-521-1910</v>
          </cell>
          <cell r="AM855" t="str">
            <v>520-0802</v>
          </cell>
          <cell r="AN855" t="str">
            <v>滋賀県大津市馬場2丁目8-6 2F・3F</v>
          </cell>
          <cell r="BD855" t="str">
            <v>ﾏﾂﾑﾗ ﾖｳﾍｲ</v>
          </cell>
          <cell r="BE855" t="str">
            <v>松村　洋平</v>
          </cell>
          <cell r="BF855" t="str">
            <v>代表取締役</v>
          </cell>
          <cell r="BH855">
            <v>31202</v>
          </cell>
          <cell r="BJ855" t="str">
            <v>男性</v>
          </cell>
          <cell r="BK855" t="str">
            <v/>
          </cell>
          <cell r="BR855" t="str">
            <v/>
          </cell>
          <cell r="BY855" t="str">
            <v/>
          </cell>
          <cell r="CF855" t="str">
            <v/>
          </cell>
          <cell r="CM855" t="str">
            <v/>
          </cell>
          <cell r="CT855" t="str">
            <v/>
          </cell>
          <cell r="DA855" t="str">
            <v/>
          </cell>
          <cell r="DH855" t="str">
            <v/>
          </cell>
          <cell r="DO855" t="str">
            <v/>
          </cell>
          <cell r="DV855" t="str">
            <v/>
          </cell>
          <cell r="EC855" t="str">
            <v/>
          </cell>
          <cell r="EJ855" t="str">
            <v/>
          </cell>
          <cell r="EQ855" t="str">
            <v/>
          </cell>
          <cell r="EX855" t="str">
            <v/>
          </cell>
          <cell r="FE855" t="str">
            <v/>
          </cell>
          <cell r="FL855" t="str">
            <v/>
          </cell>
          <cell r="FS855" t="str">
            <v/>
          </cell>
          <cell r="FZ855" t="str">
            <v/>
          </cell>
          <cell r="GG855" t="str">
            <v/>
          </cell>
          <cell r="GN855" t="str">
            <v/>
          </cell>
          <cell r="GU855" t="str">
            <v/>
          </cell>
          <cell r="HB855" t="str">
            <v/>
          </cell>
          <cell r="HI855" t="str">
            <v/>
          </cell>
          <cell r="HP855" t="str">
            <v/>
          </cell>
          <cell r="HW855" t="str">
            <v/>
          </cell>
          <cell r="ID855" t="str">
            <v/>
          </cell>
          <cell r="IK855" t="str">
            <v/>
          </cell>
          <cell r="IR855" t="str">
            <v/>
          </cell>
          <cell r="IY855" t="str">
            <v/>
          </cell>
          <cell r="JF855" t="str">
            <v/>
          </cell>
        </row>
        <row r="856">
          <cell r="A856" t="str">
            <v>UK0075</v>
          </cell>
          <cell r="C856">
            <v>43847</v>
          </cell>
          <cell r="D856">
            <v>43886</v>
          </cell>
          <cell r="E856" t="str">
            <v>更新</v>
          </cell>
          <cell r="F856">
            <v>43886</v>
          </cell>
          <cell r="G856" t="str">
            <v>新規　平成29年2月24日
変更　平成31年4月8日
更新　令和2年2月25日</v>
          </cell>
          <cell r="V856" t="b">
            <v>1</v>
          </cell>
          <cell r="W856" t="str">
            <v>ｶﾌﾞｼｷｶﾞｲｼｬﾚｵｻｲｽﾞﾃﾞｻﾞｲﾝ</v>
          </cell>
          <cell r="X856" t="str">
            <v>株式会社LeoSizeDesign</v>
          </cell>
          <cell r="Y856" t="str">
            <v>ｽﾅﾓﾄ ｶｽﾞﾔ</v>
          </cell>
          <cell r="Z856" t="str">
            <v>砂本　一也</v>
          </cell>
          <cell r="AA856" t="str">
            <v>6010001096254</v>
          </cell>
          <cell r="AB856">
            <v>2</v>
          </cell>
          <cell r="AC856" t="str">
            <v>飲料、酒類</v>
          </cell>
          <cell r="AD856">
            <v>3</v>
          </cell>
          <cell r="AE856" t="str">
            <v>健康食品</v>
          </cell>
          <cell r="AF856">
            <v>32</v>
          </cell>
          <cell r="AG856" t="str">
            <v>化粧品、化粧用具</v>
          </cell>
          <cell r="AH856">
            <v>33</v>
          </cell>
          <cell r="AI856" t="str">
            <v>頭髪用具、ひげそり用具、美顔器、脱毛器</v>
          </cell>
          <cell r="AK856" t="str">
            <v/>
          </cell>
          <cell r="AL856" t="str">
            <v>050-3187-8882</v>
          </cell>
          <cell r="AM856" t="str">
            <v>113-0021</v>
          </cell>
          <cell r="AN856" t="str">
            <v>東京都文京区本駒込2-29-24ｸﾞﾛｰﾌﾞﾋﾞﾙ</v>
          </cell>
          <cell r="BD856" t="str">
            <v>ｽﾅﾓﾄ ｶｽﾞﾔ</v>
          </cell>
          <cell r="BE856" t="str">
            <v>砂本　一也</v>
          </cell>
          <cell r="BF856" t="str">
            <v>代表取締役</v>
          </cell>
          <cell r="BH856">
            <v>25873</v>
          </cell>
          <cell r="BJ856" t="str">
            <v>男性</v>
          </cell>
          <cell r="BK856" t="str">
            <v>ﾏﾂﾓﾄ ﾓﾘﾏｻ</v>
          </cell>
          <cell r="BL856" t="str">
            <v>松本　守正</v>
          </cell>
          <cell r="BM856" t="str">
            <v>代表取締役</v>
          </cell>
          <cell r="BO856">
            <v>23868</v>
          </cell>
          <cell r="BQ856" t="str">
            <v>男性</v>
          </cell>
          <cell r="BR856" t="str">
            <v>ｻﾄｳ ｶｽﾞﾋｺ</v>
          </cell>
          <cell r="BS856" t="str">
            <v>佐藤　和彦</v>
          </cell>
          <cell r="BT856" t="str">
            <v>取締役</v>
          </cell>
          <cell r="BV856">
            <v>21159</v>
          </cell>
          <cell r="BX856" t="str">
            <v>男性</v>
          </cell>
          <cell r="BY856" t="str">
            <v>ﾇﾏｻﾞｷ　ﾉﾌﾞﾕｷ</v>
          </cell>
          <cell r="BZ856" t="str">
            <v>沼崎　信行</v>
          </cell>
          <cell r="CA856" t="str">
            <v>取締役</v>
          </cell>
          <cell r="CC856">
            <v>28702</v>
          </cell>
          <cell r="CE856" t="str">
            <v>男性</v>
          </cell>
        </row>
        <row r="857">
          <cell r="A857" t="str">
            <v>UU0673</v>
          </cell>
          <cell r="C857">
            <v>43850</v>
          </cell>
          <cell r="E857" t="str">
            <v>新規</v>
          </cell>
          <cell r="K857" t="b">
            <v>1</v>
          </cell>
          <cell r="W857" t="str">
            <v>ﾊｰﾄﾌﾙﾏﾝｼｮﾝｶﾌﾞｼｷｶｲｼｬ</v>
          </cell>
          <cell r="X857" t="str">
            <v>ハートフルマンション株式会社</v>
          </cell>
          <cell r="Y857" t="str">
            <v>ﾔｽｴ ﾀｶﾌﾐ</v>
          </cell>
          <cell r="Z857" t="str">
            <v>安江　孝文</v>
          </cell>
          <cell r="AA857" t="str">
            <v>3200001017623</v>
          </cell>
          <cell r="AB857">
            <v>93</v>
          </cell>
          <cell r="AC857" t="str">
            <v>土地・建物の売買、土地建物仲介サービス、不動産貸借</v>
          </cell>
          <cell r="AE857" t="str">
            <v/>
          </cell>
          <cell r="AG857" t="str">
            <v/>
          </cell>
          <cell r="AI857" t="str">
            <v/>
          </cell>
          <cell r="AK857" t="str">
            <v/>
          </cell>
          <cell r="AL857" t="str">
            <v>0574-61-2822</v>
          </cell>
          <cell r="AM857" t="str">
            <v>509-0203</v>
          </cell>
          <cell r="AN857" t="str">
            <v>岐阜県可児市下恵土5433-1</v>
          </cell>
          <cell r="BD857" t="str">
            <v/>
          </cell>
          <cell r="BK857" t="str">
            <v/>
          </cell>
          <cell r="BR857" t="str">
            <v/>
          </cell>
          <cell r="BY857" t="str">
            <v/>
          </cell>
          <cell r="CF857" t="str">
            <v/>
          </cell>
          <cell r="CM857" t="str">
            <v/>
          </cell>
          <cell r="CT857" t="str">
            <v/>
          </cell>
          <cell r="DA857" t="str">
            <v/>
          </cell>
          <cell r="DH857" t="str">
            <v/>
          </cell>
          <cell r="DO857" t="str">
            <v/>
          </cell>
          <cell r="DV857" t="str">
            <v/>
          </cell>
          <cell r="EC857" t="str">
            <v/>
          </cell>
          <cell r="EJ857" t="str">
            <v/>
          </cell>
          <cell r="EQ857" t="str">
            <v/>
          </cell>
          <cell r="EX857" t="str">
            <v/>
          </cell>
          <cell r="FE857" t="str">
            <v/>
          </cell>
          <cell r="FL857" t="str">
            <v/>
          </cell>
          <cell r="FS857" t="str">
            <v/>
          </cell>
          <cell r="FZ857" t="str">
            <v/>
          </cell>
          <cell r="GG857" t="str">
            <v/>
          </cell>
          <cell r="GN857" t="str">
            <v/>
          </cell>
          <cell r="GU857" t="str">
            <v/>
          </cell>
          <cell r="HB857" t="str">
            <v/>
          </cell>
          <cell r="HI857" t="str">
            <v/>
          </cell>
          <cell r="HP857" t="str">
            <v/>
          </cell>
          <cell r="HW857" t="str">
            <v/>
          </cell>
          <cell r="ID857" t="str">
            <v/>
          </cell>
          <cell r="IK857" t="str">
            <v/>
          </cell>
          <cell r="IR857" t="str">
            <v/>
          </cell>
          <cell r="IY857" t="str">
            <v/>
          </cell>
          <cell r="JF857" t="str">
            <v/>
          </cell>
        </row>
        <row r="858">
          <cell r="A858" t="str">
            <v>UU0674</v>
          </cell>
          <cell r="C858">
            <v>43844</v>
          </cell>
          <cell r="E858" t="str">
            <v>新規</v>
          </cell>
          <cell r="V858" t="b">
            <v>1</v>
          </cell>
          <cell r="W858" t="str">
            <v>ﾒﾅｰﾄﾞｹｼｮｳﾋﾝ ﾘｯﾄｳｵﾉﾀﾞｲｺｳﾃﾝ</v>
          </cell>
          <cell r="X858" t="str">
            <v>メナード化粧品　栗東小野代行店</v>
          </cell>
          <cell r="Y858" t="str">
            <v>ｲｼﾉ ﾕｷ</v>
          </cell>
          <cell r="Z858" t="str">
            <v>石野　悠希</v>
          </cell>
          <cell r="AA858" t="str">
            <v/>
          </cell>
          <cell r="AB858">
            <v>32</v>
          </cell>
          <cell r="AC858" t="str">
            <v>化粧品、化粧用具</v>
          </cell>
          <cell r="AD858">
            <v>3</v>
          </cell>
          <cell r="AE858" t="str">
            <v>健康食品</v>
          </cell>
          <cell r="AF858">
            <v>23</v>
          </cell>
          <cell r="AG858" t="str">
            <v>紳士下着、婦人下着</v>
          </cell>
          <cell r="AH858">
            <v>26</v>
          </cell>
          <cell r="AI858" t="str">
            <v>アクセサリー、貴金属</v>
          </cell>
          <cell r="AK858" t="str">
            <v/>
          </cell>
          <cell r="AL858" t="str">
            <v>077-582-7567</v>
          </cell>
          <cell r="AM858" t="str">
            <v>520-3016</v>
          </cell>
          <cell r="AN858" t="str">
            <v>滋賀県栗東市小野777番地44</v>
          </cell>
          <cell r="BD858" t="str">
            <v>ｲｼﾉ ﾕｷ</v>
          </cell>
          <cell r="BE858" t="str">
            <v>石野　悠希</v>
          </cell>
          <cell r="BH858">
            <v>33993</v>
          </cell>
          <cell r="BJ858" t="str">
            <v>女性</v>
          </cell>
          <cell r="BK858" t="str">
            <v/>
          </cell>
          <cell r="BR858" t="str">
            <v/>
          </cell>
          <cell r="BY858" t="str">
            <v/>
          </cell>
          <cell r="CF858" t="str">
            <v/>
          </cell>
          <cell r="CM858" t="str">
            <v/>
          </cell>
          <cell r="CT858" t="str">
            <v/>
          </cell>
          <cell r="DA858" t="str">
            <v/>
          </cell>
          <cell r="DH858" t="str">
            <v/>
          </cell>
          <cell r="DO858" t="str">
            <v/>
          </cell>
          <cell r="DV858" t="str">
            <v/>
          </cell>
          <cell r="EC858" t="str">
            <v/>
          </cell>
          <cell r="EJ858" t="str">
            <v/>
          </cell>
          <cell r="EQ858" t="str">
            <v/>
          </cell>
          <cell r="EX858" t="str">
            <v/>
          </cell>
          <cell r="FE858" t="str">
            <v/>
          </cell>
          <cell r="FL858" t="str">
            <v/>
          </cell>
          <cell r="FS858" t="str">
            <v/>
          </cell>
          <cell r="FZ858" t="str">
            <v/>
          </cell>
          <cell r="GG858" t="str">
            <v/>
          </cell>
          <cell r="GN858" t="str">
            <v/>
          </cell>
          <cell r="GU858" t="str">
            <v/>
          </cell>
          <cell r="HB858" t="str">
            <v/>
          </cell>
          <cell r="HI858" t="str">
            <v/>
          </cell>
          <cell r="HP858" t="str">
            <v/>
          </cell>
          <cell r="HW858" t="str">
            <v/>
          </cell>
          <cell r="ID858" t="str">
            <v/>
          </cell>
          <cell r="IK858" t="str">
            <v/>
          </cell>
          <cell r="IR858" t="str">
            <v/>
          </cell>
          <cell r="IY858" t="str">
            <v/>
          </cell>
          <cell r="JF858" t="str">
            <v/>
          </cell>
        </row>
        <row r="859">
          <cell r="A859" t="str">
            <v>UU0675</v>
          </cell>
          <cell r="C859">
            <v>43839</v>
          </cell>
          <cell r="E859" t="str">
            <v>新規</v>
          </cell>
          <cell r="V859" t="b">
            <v>1</v>
          </cell>
          <cell r="W859" t="str">
            <v>ﾒﾅｰﾄﾞｹｼｮｳﾋﾝ ﾏｷﾉｶｲｽﾞﾀﾞｲｺｳﾃﾝ</v>
          </cell>
          <cell r="X859" t="str">
            <v>メナード化粧品　マキノ海津代行店</v>
          </cell>
          <cell r="Y859" t="str">
            <v>ﾀｶｷﾞ ｼﾞｭﾝｺ</v>
          </cell>
          <cell r="Z859" t="str">
            <v>髙木　順子</v>
          </cell>
          <cell r="AA859" t="str">
            <v/>
          </cell>
          <cell r="AB859">
            <v>32</v>
          </cell>
          <cell r="AC859" t="str">
            <v>化粧品、化粧用具</v>
          </cell>
          <cell r="AD859">
            <v>3</v>
          </cell>
          <cell r="AE859" t="str">
            <v>健康食品</v>
          </cell>
          <cell r="AF859">
            <v>23</v>
          </cell>
          <cell r="AG859" t="str">
            <v>紳士下着、婦人下着</v>
          </cell>
          <cell r="AH859">
            <v>26</v>
          </cell>
          <cell r="AI859" t="str">
            <v>アクセサリー、貴金属</v>
          </cell>
          <cell r="AK859" t="str">
            <v/>
          </cell>
          <cell r="AL859" t="str">
            <v>080-1455-8095</v>
          </cell>
          <cell r="AM859" t="str">
            <v>520-1811</v>
          </cell>
          <cell r="AN859" t="str">
            <v>滋賀県高島市マキノ町海津2086番地</v>
          </cell>
          <cell r="BD859" t="str">
            <v>ﾀｶｷﾞ ｼﾞｭﾝｺ</v>
          </cell>
          <cell r="BE859" t="str">
            <v>髙木　順子</v>
          </cell>
          <cell r="BH859">
            <v>21423</v>
          </cell>
          <cell r="BJ859" t="str">
            <v>女性</v>
          </cell>
          <cell r="BK859" t="str">
            <v/>
          </cell>
          <cell r="BR859" t="str">
            <v/>
          </cell>
          <cell r="BY859" t="str">
            <v/>
          </cell>
          <cell r="CF859" t="str">
            <v/>
          </cell>
          <cell r="CM859" t="str">
            <v/>
          </cell>
          <cell r="CT859" t="str">
            <v/>
          </cell>
          <cell r="DA859" t="str">
            <v/>
          </cell>
          <cell r="DH859" t="str">
            <v/>
          </cell>
          <cell r="DO859" t="str">
            <v/>
          </cell>
          <cell r="DV859" t="str">
            <v/>
          </cell>
          <cell r="EC859" t="str">
            <v/>
          </cell>
          <cell r="EJ859" t="str">
            <v/>
          </cell>
          <cell r="EQ859" t="str">
            <v/>
          </cell>
          <cell r="EX859" t="str">
            <v/>
          </cell>
          <cell r="FE859" t="str">
            <v/>
          </cell>
          <cell r="FL859" t="str">
            <v/>
          </cell>
          <cell r="FS859" t="str">
            <v/>
          </cell>
          <cell r="FZ859" t="str">
            <v/>
          </cell>
          <cell r="GG859" t="str">
            <v/>
          </cell>
          <cell r="GN859" t="str">
            <v/>
          </cell>
          <cell r="GU859" t="str">
            <v/>
          </cell>
          <cell r="HB859" t="str">
            <v/>
          </cell>
          <cell r="HI859" t="str">
            <v/>
          </cell>
          <cell r="HP859" t="str">
            <v/>
          </cell>
          <cell r="HW859" t="str">
            <v/>
          </cell>
          <cell r="ID859" t="str">
            <v/>
          </cell>
          <cell r="IK859" t="str">
            <v/>
          </cell>
          <cell r="IR859" t="str">
            <v/>
          </cell>
          <cell r="IY859" t="str">
            <v/>
          </cell>
          <cell r="JF859" t="str">
            <v/>
          </cell>
        </row>
        <row r="860">
          <cell r="A860" t="str">
            <v>UH0086</v>
          </cell>
          <cell r="C860">
            <v>43845</v>
          </cell>
          <cell r="D860">
            <v>43035</v>
          </cell>
          <cell r="E860" t="str">
            <v>変更</v>
          </cell>
          <cell r="G860" t="str">
            <v>新規　平成29年10月27日</v>
          </cell>
          <cell r="V860" t="b">
            <v>1</v>
          </cell>
          <cell r="W860" t="str">
            <v>ﾒﾅｰﾄﾞｹｼｮｳﾋﾝ ﾚｲﾝﾎﾞｰﾘﾎﾞﾝﾀﾞｲｺｳﾃﾝ</v>
          </cell>
          <cell r="X860" t="str">
            <v>メナード化粧品　レインボーリボン代行店</v>
          </cell>
          <cell r="Y860" t="str">
            <v>ﾅﾙﾐﾔ ｲｽﾞﾐ</v>
          </cell>
          <cell r="Z860" t="str">
            <v>成宮　泉</v>
          </cell>
          <cell r="AA860" t="str">
            <v/>
          </cell>
          <cell r="AB860">
            <v>32</v>
          </cell>
          <cell r="AC860" t="str">
            <v>化粧品、化粧用具</v>
          </cell>
          <cell r="AD860">
            <v>3</v>
          </cell>
          <cell r="AE860" t="str">
            <v>健康食品</v>
          </cell>
          <cell r="AF860">
            <v>23</v>
          </cell>
          <cell r="AG860" t="str">
            <v>紳士下着、婦人下着</v>
          </cell>
          <cell r="AH860">
            <v>26</v>
          </cell>
          <cell r="AI860" t="str">
            <v>アクセサリー、貴金属</v>
          </cell>
          <cell r="AK860" t="str">
            <v/>
          </cell>
          <cell r="AL860" t="str">
            <v>090-1133-0527</v>
          </cell>
          <cell r="AM860" t="str">
            <v>612-8052</v>
          </cell>
          <cell r="AN860" t="str">
            <v>京都府京都市伏見区瀬戸物町719ﾋﾞｴﾝﾄ104</v>
          </cell>
          <cell r="BD860" t="str">
            <v>ﾅﾙﾐﾔ ｲｽﾞﾐ</v>
          </cell>
          <cell r="BE860" t="str">
            <v>成宮　泉</v>
          </cell>
          <cell r="BH860">
            <v>24254</v>
          </cell>
          <cell r="BJ860" t="str">
            <v>女性</v>
          </cell>
        </row>
        <row r="861">
          <cell r="A861" t="str">
            <v>NK0005</v>
          </cell>
          <cell r="D861">
            <v>42755</v>
          </cell>
          <cell r="E861" t="str">
            <v>更新無</v>
          </cell>
          <cell r="F861">
            <v>43851</v>
          </cell>
          <cell r="G861" t="str">
            <v>新規　平成29年1月20日
消除　令和2年1月21日（期間の経過）</v>
          </cell>
          <cell r="V861" t="b">
            <v>1</v>
          </cell>
          <cell r="W861" t="str">
            <v>ｽｲｰﾄﾀｲﾌﾟ</v>
          </cell>
          <cell r="X861" t="str">
            <v>Sweettype</v>
          </cell>
          <cell r="Y861" t="str">
            <v>ﾅｶﾑﾗ ｹｲｺﾞ</v>
          </cell>
          <cell r="Z861" t="str">
            <v>中村　圭吾</v>
          </cell>
          <cell r="AA861" t="str">
            <v/>
          </cell>
          <cell r="AB861">
            <v>79</v>
          </cell>
          <cell r="AC861" t="str">
            <v>教育、講座</v>
          </cell>
          <cell r="AD861">
            <v>81</v>
          </cell>
          <cell r="AE861" t="str">
            <v>撮影サービス、写真複製サービス、印刷サービス</v>
          </cell>
          <cell r="AG861" t="str">
            <v/>
          </cell>
          <cell r="AI861" t="str">
            <v/>
          </cell>
          <cell r="AK861" t="str">
            <v/>
          </cell>
          <cell r="AL861" t="str">
            <v>077-586-0415</v>
          </cell>
          <cell r="AM861" t="str">
            <v>523-0044</v>
          </cell>
          <cell r="AN861" t="str">
            <v>滋賀県近江八幡市篠原町1-3-8</v>
          </cell>
          <cell r="BD861" t="str">
            <v>ﾅｶﾑﾗ ｹｲｺﾞ</v>
          </cell>
          <cell r="BE861" t="str">
            <v>中村　圭吾</v>
          </cell>
          <cell r="BF861" t="str">
            <v>代表</v>
          </cell>
          <cell r="BH861">
            <v>27360</v>
          </cell>
          <cell r="BJ861" t="str">
            <v>男性</v>
          </cell>
        </row>
        <row r="862">
          <cell r="A862" t="str">
            <v>UK0076</v>
          </cell>
          <cell r="C862">
            <v>43845</v>
          </cell>
          <cell r="D862">
            <v>43908</v>
          </cell>
          <cell r="E862" t="str">
            <v>更新</v>
          </cell>
          <cell r="F862">
            <v>43908</v>
          </cell>
          <cell r="G862" t="str">
            <v>新規　平成29年3月17日
変更　平成30年1月29日
更新　令和2年3月18日　　　　　　　　　　　　　　　　　　　　　　　　　　　　　　　　　　　　　　</v>
          </cell>
          <cell r="V862" t="b">
            <v>1</v>
          </cell>
          <cell r="W862" t="str">
            <v>ｶﾌﾞｼｷｶﾞｲｼｬﾋﾞｨｺﾞﾗｲﾌ</v>
          </cell>
          <cell r="X862" t="str">
            <v>株式会社ビィゴライフ</v>
          </cell>
          <cell r="Y862" t="str">
            <v>ｻｶﾀ ﾄｼﾋﾛ</v>
          </cell>
          <cell r="Z862" t="str">
            <v>坂田　寿宏</v>
          </cell>
          <cell r="AA862" t="str">
            <v>5010401102100</v>
          </cell>
          <cell r="AB862">
            <v>2</v>
          </cell>
          <cell r="AC862" t="str">
            <v>飲料、酒類</v>
          </cell>
          <cell r="AD862">
            <v>3</v>
          </cell>
          <cell r="AE862" t="str">
            <v>健康食品</v>
          </cell>
          <cell r="AG862" t="str">
            <v/>
          </cell>
          <cell r="AI862" t="str">
            <v/>
          </cell>
          <cell r="AK862" t="str">
            <v/>
          </cell>
          <cell r="AL862" t="str">
            <v>03-5427-3222</v>
          </cell>
          <cell r="AM862" t="str">
            <v>108-0073</v>
          </cell>
          <cell r="AN862" t="str">
            <v>東京都港区三田1-3-39勝田ﾋﾞﾙ3階</v>
          </cell>
          <cell r="BD862" t="str">
            <v>ｻｶﾀ ﾄｼﾋﾛ</v>
          </cell>
          <cell r="BE862" t="str">
            <v>坂田　寿宏</v>
          </cell>
          <cell r="BF862" t="str">
            <v>代表取締役</v>
          </cell>
          <cell r="BH862">
            <v>23687</v>
          </cell>
          <cell r="BJ862" t="str">
            <v>男性</v>
          </cell>
          <cell r="BK862" t="str">
            <v>ｻｶﾀ ﾕﾐｺ</v>
          </cell>
          <cell r="BL862" t="str">
            <v>坂田　由美子</v>
          </cell>
          <cell r="BM862" t="str">
            <v>取締役</v>
          </cell>
          <cell r="BO862">
            <v>25528</v>
          </cell>
          <cell r="BQ862" t="str">
            <v>女性</v>
          </cell>
        </row>
        <row r="863">
          <cell r="A863" t="str">
            <v>UK0077</v>
          </cell>
          <cell r="C863">
            <v>43850</v>
          </cell>
          <cell r="D863">
            <v>43872</v>
          </cell>
          <cell r="E863" t="str">
            <v>更新</v>
          </cell>
          <cell r="F863">
            <v>43872</v>
          </cell>
          <cell r="G863" t="str">
            <v>新規　平成29年2月10日
更新　令和2年2月11日</v>
          </cell>
          <cell r="K863" t="b">
            <v>1</v>
          </cell>
          <cell r="W863" t="str">
            <v>ｶﾌﾞｼｷｶﾞｲｼｬｶﾂﾗｷﾞ</v>
          </cell>
          <cell r="X863" t="str">
            <v>株式会社かつらぎ</v>
          </cell>
          <cell r="Y863" t="str">
            <v>ｶﾂﾗｷﾞ ﾋﾛｶｽﾞ</v>
          </cell>
          <cell r="Z863" t="str">
            <v>葛城　洋和</v>
          </cell>
          <cell r="AA863" t="str">
            <v>8130001032476</v>
          </cell>
          <cell r="AB863">
            <v>57</v>
          </cell>
          <cell r="AC863" t="str">
            <v>空調・冷暖房・給湯設備</v>
          </cell>
          <cell r="AD863">
            <v>66</v>
          </cell>
          <cell r="AE863" t="str">
            <v>工事・建築・リフォームサービス</v>
          </cell>
          <cell r="AF863">
            <v>58</v>
          </cell>
          <cell r="AG863" t="str">
            <v>衛生設備</v>
          </cell>
          <cell r="AH863">
            <v>61</v>
          </cell>
          <cell r="AI863" t="str">
            <v>電気・ガス・石油供給設備</v>
          </cell>
          <cell r="AJ863">
            <v>4</v>
          </cell>
          <cell r="AK863" t="str">
            <v>システムキッチン等</v>
          </cell>
          <cell r="AL863" t="str">
            <v>077-565-4111</v>
          </cell>
          <cell r="AM863" t="str">
            <v>525-0032</v>
          </cell>
          <cell r="AN863" t="str">
            <v>滋賀県草津市大路二丁目5-17</v>
          </cell>
          <cell r="BF863" t="str">
            <v>代表取締役</v>
          </cell>
        </row>
        <row r="864">
          <cell r="A864" t="str">
            <v>UK0078</v>
          </cell>
          <cell r="C864">
            <v>43847</v>
          </cell>
          <cell r="D864">
            <v>43886</v>
          </cell>
          <cell r="E864" t="str">
            <v>更新</v>
          </cell>
          <cell r="F864">
            <v>43886</v>
          </cell>
          <cell r="G864" t="str">
            <v>新規　平成29年2月24日
変更　平成30年11月6日
更新　令和2年2月25日</v>
          </cell>
          <cell r="V864" t="b">
            <v>1</v>
          </cell>
          <cell r="W864" t="str">
            <v>ｶﾌﾞｼｷｶﾞｲｼｬ ﾜｰﾙﾄﾞ･ﾚｯﾌﾟ･ｻｰﾋﾞｽ</v>
          </cell>
          <cell r="X864" t="str">
            <v>株式会社ワールド・レップ・サービス</v>
          </cell>
          <cell r="Y864" t="str">
            <v>ｷｮ ﾄﾐﾖｼ</v>
          </cell>
          <cell r="Z864" t="str">
            <v>許　富淑</v>
          </cell>
          <cell r="AA864" t="str">
            <v>1010001108014</v>
          </cell>
          <cell r="AB864">
            <v>32</v>
          </cell>
          <cell r="AC864" t="str">
            <v>化粧品、化粧用具</v>
          </cell>
          <cell r="AE864" t="str">
            <v/>
          </cell>
          <cell r="AG864" t="str">
            <v/>
          </cell>
          <cell r="AI864" t="str">
            <v/>
          </cell>
          <cell r="AK864" t="str">
            <v/>
          </cell>
          <cell r="AL864" t="str">
            <v>03-5847-6055　　（コールセンター：0120-249-112）</v>
          </cell>
          <cell r="AM864" t="str">
            <v>103-0025</v>
          </cell>
          <cell r="AN864" t="str">
            <v>東京都中央区日本橋茅場町3-5-3日宝茅場町ﾋﾞﾙ3F</v>
          </cell>
          <cell r="BD864" t="str">
            <v>ｷｮ ﾄﾐﾖｼ</v>
          </cell>
          <cell r="BE864" t="str">
            <v>許　富淑</v>
          </cell>
          <cell r="BF864" t="str">
            <v>代表取締役</v>
          </cell>
          <cell r="BH864">
            <v>27857</v>
          </cell>
          <cell r="BJ864" t="str">
            <v>男性</v>
          </cell>
          <cell r="BK864" t="str">
            <v>ｲｼｶﾜ ﾐﾂﾄｼ</v>
          </cell>
          <cell r="BL864" t="str">
            <v>石川　光俊</v>
          </cell>
          <cell r="BM864" t="str">
            <v>取締役副社長</v>
          </cell>
          <cell r="BO864">
            <v>29147</v>
          </cell>
          <cell r="BQ864" t="str">
            <v>男性</v>
          </cell>
          <cell r="BR864" t="str">
            <v>ﾀﾅｶ　ﾉﾌﾞﾕｷ</v>
          </cell>
          <cell r="BS864" t="str">
            <v>田中　信行</v>
          </cell>
          <cell r="BT864" t="str">
            <v>取締役専務</v>
          </cell>
          <cell r="BV864">
            <v>28193</v>
          </cell>
          <cell r="BX864" t="str">
            <v>男性</v>
          </cell>
        </row>
        <row r="865">
          <cell r="A865" t="str">
            <v>UK0079</v>
          </cell>
          <cell r="C865">
            <v>43847</v>
          </cell>
          <cell r="D865">
            <v>43922</v>
          </cell>
          <cell r="E865" t="str">
            <v>更新</v>
          </cell>
          <cell r="F865">
            <v>43922</v>
          </cell>
          <cell r="G865" t="str">
            <v>新規　平成29年3月31日
更新　令和2年4月1日</v>
          </cell>
          <cell r="V865" t="b">
            <v>1</v>
          </cell>
          <cell r="W865" t="str">
            <v>ｶﾌﾞｼｷｶﾞｲｼｬｼｬﾙﾚ</v>
          </cell>
          <cell r="X865" t="str">
            <v>株式会社シャルレ</v>
          </cell>
          <cell r="Y865" t="str">
            <v>ｵｸﾋﾗ ｶｽﾞﾖｼ</v>
          </cell>
          <cell r="Z865" t="str">
            <v>奥平　和良</v>
          </cell>
          <cell r="AA865" t="str">
            <v>6140001008568</v>
          </cell>
          <cell r="AB865">
            <v>3</v>
          </cell>
          <cell r="AC865" t="str">
            <v>健康食品</v>
          </cell>
          <cell r="AD865">
            <v>23</v>
          </cell>
          <cell r="AE865" t="str">
            <v>紳士下着、婦人下着</v>
          </cell>
          <cell r="AF865">
            <v>24</v>
          </cell>
          <cell r="AG865" t="str">
            <v>紳士服、婦人服</v>
          </cell>
          <cell r="AH865">
            <v>32</v>
          </cell>
          <cell r="AI865" t="str">
            <v>化粧品、化粧用具</v>
          </cell>
          <cell r="AK865" t="str">
            <v/>
          </cell>
          <cell r="AL865" t="str">
            <v>078-792-7000</v>
          </cell>
          <cell r="AM865" t="str">
            <v>654-0192</v>
          </cell>
          <cell r="AN865" t="str">
            <v>兵庫県神戸市須磨区弥栄台3丁目1番2号</v>
          </cell>
          <cell r="BD865" t="str">
            <v>ｵｸﾋﾗ ｶｽﾞﾖｼ</v>
          </cell>
          <cell r="BE865" t="str">
            <v>奥平　和良</v>
          </cell>
          <cell r="BF865" t="str">
            <v>代表取締役
兼社長執行役員</v>
          </cell>
          <cell r="BH865">
            <v>22402</v>
          </cell>
          <cell r="BJ865" t="str">
            <v>男性</v>
          </cell>
          <cell r="BK865" t="str">
            <v>ｵｸﾀﾞ ｼﾞｭﾝｿﾞｳ</v>
          </cell>
          <cell r="BL865" t="str">
            <v>奥田　順三</v>
          </cell>
          <cell r="BM865" t="str">
            <v>取締役
兼専務執行役員</v>
          </cell>
          <cell r="BO865">
            <v>17491</v>
          </cell>
          <cell r="BQ865" t="str">
            <v>男性</v>
          </cell>
          <cell r="BR865" t="str">
            <v>ﾀｶﾊﾀ ﾉﾘｵ</v>
          </cell>
          <cell r="BS865" t="str">
            <v>高畑　則雄</v>
          </cell>
          <cell r="BT865" t="str">
            <v>取締役兼執行役員</v>
          </cell>
          <cell r="BV865">
            <v>22687</v>
          </cell>
          <cell r="BX865" t="str">
            <v>男性</v>
          </cell>
          <cell r="BY865" t="str">
            <v>ﾔﾏｶﾞﾀ ﾏｻﾉﾘ</v>
          </cell>
          <cell r="BZ865" t="str">
            <v>山縣　正典</v>
          </cell>
          <cell r="CA865" t="str">
            <v>取締役兼執行役員</v>
          </cell>
          <cell r="CC865">
            <v>22915</v>
          </cell>
          <cell r="CE865" t="str">
            <v>男性</v>
          </cell>
          <cell r="CF865" t="str">
            <v>ﾀｶﾀﾞ ﾋﾛｽｹ</v>
          </cell>
          <cell r="CG865" t="str">
            <v>高田　博祐</v>
          </cell>
          <cell r="CH865" t="str">
            <v>取締役兼執行役員</v>
          </cell>
          <cell r="CJ865">
            <v>25632</v>
          </cell>
          <cell r="CL865" t="str">
            <v>男性</v>
          </cell>
          <cell r="CM865" t="str">
            <v>ﾊﾗ ﾕﾀｶ</v>
          </cell>
          <cell r="CN865" t="str">
            <v>原　豊</v>
          </cell>
          <cell r="CO865" t="str">
            <v>取締役兼執行役員</v>
          </cell>
          <cell r="CQ865">
            <v>23794</v>
          </cell>
          <cell r="CS865" t="str">
            <v>男性</v>
          </cell>
          <cell r="CT865" t="str">
            <v>ﾜｷﾀ ｼﾞｭﾝｲﾁ</v>
          </cell>
          <cell r="CU865" t="str">
            <v>脇田　純一</v>
          </cell>
          <cell r="CV865" t="str">
            <v>取締役</v>
          </cell>
          <cell r="CX865">
            <v>16056</v>
          </cell>
          <cell r="CZ865" t="str">
            <v>男性</v>
          </cell>
          <cell r="DA865" t="str">
            <v>ｱﾏﾉ ﾄﾐｵ</v>
          </cell>
          <cell r="DB865" t="str">
            <v>天野　富夫</v>
          </cell>
          <cell r="DC865" t="str">
            <v>取締役</v>
          </cell>
          <cell r="DE865">
            <v>18316</v>
          </cell>
          <cell r="DG865" t="str">
            <v>男性</v>
          </cell>
        </row>
        <row r="866">
          <cell r="A866" t="str">
            <v>UK0080</v>
          </cell>
          <cell r="C866">
            <v>43852</v>
          </cell>
          <cell r="D866">
            <v>43858</v>
          </cell>
          <cell r="E866" t="str">
            <v>更新</v>
          </cell>
          <cell r="F866">
            <v>43858</v>
          </cell>
          <cell r="G866" t="str">
            <v>新規　平成29年1月27日
変更　平成29年5月31日
更新　令和2年1月28日</v>
          </cell>
          <cell r="V866" t="b">
            <v>1</v>
          </cell>
          <cell r="W866" t="str">
            <v>ｶﾌﾞｼｷｶﾞｲｼｬｿｳﾋﾞｾｺｳ</v>
          </cell>
          <cell r="X866" t="str">
            <v>株式会社創美施工</v>
          </cell>
          <cell r="Y866" t="str">
            <v>ﾏﾂｷ ﾋﾛｷ</v>
          </cell>
          <cell r="Z866" t="str">
            <v>松木　浩貴</v>
          </cell>
          <cell r="AA866" t="str">
            <v>1160001004438</v>
          </cell>
          <cell r="AB866">
            <v>66</v>
          </cell>
          <cell r="AC866" t="str">
            <v>工事・建築・リフォームサービス</v>
          </cell>
          <cell r="AE866" t="str">
            <v/>
          </cell>
          <cell r="AG866" t="str">
            <v/>
          </cell>
          <cell r="AI866" t="str">
            <v/>
          </cell>
          <cell r="AK866" t="str">
            <v/>
          </cell>
          <cell r="AL866" t="str">
            <v>077-510-2353</v>
          </cell>
          <cell r="AM866" t="str">
            <v>520-0248</v>
          </cell>
          <cell r="AN866" t="str">
            <v>大津市仰木の里東7-3-13</v>
          </cell>
          <cell r="BD866" t="str">
            <v>ﾏﾂｷ ﾋﾛｷ</v>
          </cell>
          <cell r="BE866" t="str">
            <v>松木　浩貴</v>
          </cell>
          <cell r="BF866" t="str">
            <v>代表取締役</v>
          </cell>
          <cell r="BH866">
            <v>24020</v>
          </cell>
          <cell r="BJ866" t="str">
            <v>男性</v>
          </cell>
        </row>
        <row r="867">
          <cell r="A867" t="str">
            <v>UK0081</v>
          </cell>
          <cell r="C867">
            <v>43853</v>
          </cell>
          <cell r="D867">
            <v>43886</v>
          </cell>
          <cell r="E867" t="str">
            <v>更新</v>
          </cell>
          <cell r="F867">
            <v>43886</v>
          </cell>
          <cell r="G867" t="str">
            <v>新規　平成29年2月24日
更新　令和2年2月25日</v>
          </cell>
          <cell r="K867" t="b">
            <v>1</v>
          </cell>
          <cell r="W867" t="str">
            <v>ｵｵｻｶｶﾞｽｾｷｭﾘﾃｨｻｰﾋﾞｽｶﾌﾞｼｷｶﾞｲｼｬ</v>
          </cell>
          <cell r="X867" t="str">
            <v>大阪ガスセキュリティサービス株式会社</v>
          </cell>
          <cell r="Y867" t="str">
            <v>ﾖﾈﾀﾞ ﾖｼｶﾂ</v>
          </cell>
          <cell r="Z867" t="str">
            <v>米田　吉克</v>
          </cell>
          <cell r="AA867" t="str">
            <v>4120001092789</v>
          </cell>
          <cell r="AB867">
            <v>91</v>
          </cell>
          <cell r="AC867" t="str">
            <v>警備サービス</v>
          </cell>
          <cell r="AE867" t="str">
            <v/>
          </cell>
          <cell r="AG867" t="str">
            <v/>
          </cell>
          <cell r="AI867" t="str">
            <v/>
          </cell>
          <cell r="AK867" t="str">
            <v/>
          </cell>
          <cell r="AL867" t="str">
            <v>06-6306-2061</v>
          </cell>
          <cell r="AM867" t="str">
            <v>532-0024</v>
          </cell>
          <cell r="AN867" t="str">
            <v>大阪市淀川区十三本町3丁目6番35号</v>
          </cell>
          <cell r="BF867" t="str">
            <v>代表取締役社長</v>
          </cell>
        </row>
        <row r="868">
          <cell r="A868" t="str">
            <v>UK0082</v>
          </cell>
          <cell r="C868">
            <v>43854</v>
          </cell>
          <cell r="D868">
            <v>43908</v>
          </cell>
          <cell r="E868" t="str">
            <v>更新</v>
          </cell>
          <cell r="F868">
            <v>43908</v>
          </cell>
          <cell r="G868" t="str">
            <v>新規　平成29年3月17日
更新　令和2年3月18日</v>
          </cell>
          <cell r="V868" t="b">
            <v>1</v>
          </cell>
          <cell r="W868" t="str">
            <v>ｶﾌﾞｼｷｶﾞｲｼｬｴｯｸｽﾜﾝ</v>
          </cell>
          <cell r="X868" t="str">
            <v>株式会社エックスワン</v>
          </cell>
          <cell r="Y868" t="str">
            <v>ｲﾁﾑﾗ ﾄﾓｷ</v>
          </cell>
          <cell r="Z868" t="str">
            <v>市村　智樹</v>
          </cell>
          <cell r="AA868" t="str">
            <v>3011101054245</v>
          </cell>
          <cell r="AB868">
            <v>1</v>
          </cell>
          <cell r="AC868" t="str">
            <v>食料品</v>
          </cell>
          <cell r="AD868">
            <v>3</v>
          </cell>
          <cell r="AE868" t="str">
            <v>健康食品</v>
          </cell>
          <cell r="AF868">
            <v>6</v>
          </cell>
          <cell r="AG868" t="str">
            <v>浄水器等</v>
          </cell>
          <cell r="AH868">
            <v>32</v>
          </cell>
          <cell r="AI868" t="str">
            <v>化粧品、化粧用具</v>
          </cell>
          <cell r="AJ868">
            <v>34</v>
          </cell>
          <cell r="AK868" t="str">
            <v>歯磨き用品、入れ歯用品</v>
          </cell>
          <cell r="AL868" t="str">
            <v>03-6891-8000</v>
          </cell>
          <cell r="AM868" t="str">
            <v>105‐0014</v>
          </cell>
          <cell r="AN868" t="str">
            <v>東京都港区芝2-7-17住友芝公園ﾋﾞﾙ14F</v>
          </cell>
          <cell r="BD868" t="str">
            <v>ｲﾁﾑﾗ ﾄﾓｷ</v>
          </cell>
          <cell r="BE868" t="str">
            <v>市村　智樹</v>
          </cell>
          <cell r="BF868" t="str">
            <v>代表取締役</v>
          </cell>
          <cell r="BH868">
            <v>24175</v>
          </cell>
          <cell r="BJ868" t="str">
            <v>男性</v>
          </cell>
          <cell r="BK868" t="str">
            <v>ｻｲﾄｳ ｶﾂﾋｻ</v>
          </cell>
          <cell r="BL868" t="str">
            <v>齊藤　勝久</v>
          </cell>
          <cell r="BM868" t="str">
            <v>取締役</v>
          </cell>
          <cell r="BO868">
            <v>23918</v>
          </cell>
          <cell r="BQ868" t="str">
            <v>男性</v>
          </cell>
          <cell r="BR868" t="str">
            <v>ｻｲ ｺｳﾄｳ</v>
          </cell>
          <cell r="BS868" t="str">
            <v>斉　向東</v>
          </cell>
          <cell r="BT868" t="str">
            <v>取締役</v>
          </cell>
          <cell r="BV868">
            <v>24698</v>
          </cell>
          <cell r="BX868" t="str">
            <v>男性</v>
          </cell>
          <cell r="BY868" t="str">
            <v>ｺﾅｶﾞﾐﾂ ﾔｽｼ</v>
          </cell>
          <cell r="BZ868" t="str">
            <v>小長光　泰</v>
          </cell>
          <cell r="CA868" t="str">
            <v>取締役</v>
          </cell>
          <cell r="CC868">
            <v>19580</v>
          </cell>
          <cell r="CE868" t="str">
            <v>男性</v>
          </cell>
        </row>
        <row r="869">
          <cell r="A869" t="str">
            <v>UK0083</v>
          </cell>
          <cell r="C869">
            <v>43850</v>
          </cell>
          <cell r="D869">
            <v>43886</v>
          </cell>
          <cell r="E869" t="str">
            <v>更新</v>
          </cell>
          <cell r="F869">
            <v>43886</v>
          </cell>
          <cell r="G869" t="str">
            <v>新規　平成29年2月24日
変更　平成29年6月28日
更新　令和2年2月25日</v>
          </cell>
          <cell r="K869" t="b">
            <v>1</v>
          </cell>
          <cell r="W869" t="str">
            <v>ｵｵｻｶｶﾞｽｼﾞｭｳﾀｸｾﾂﾋﾞｶﾌﾞｼｷｶﾞｲｼｬ</v>
          </cell>
          <cell r="X869" t="str">
            <v>大阪ガス住宅設備株式会社</v>
          </cell>
          <cell r="Y869" t="str">
            <v>ﾀﾙﾓﾄ ｶｽﾞﾖｼ</v>
          </cell>
          <cell r="Z869" t="str">
            <v>樽本　和芳</v>
          </cell>
          <cell r="AA869" t="str">
            <v>7120001048846</v>
          </cell>
          <cell r="AB869">
            <v>4</v>
          </cell>
          <cell r="AC869" t="str">
            <v>システムキッチン等</v>
          </cell>
          <cell r="AD869">
            <v>58</v>
          </cell>
          <cell r="AE869" t="str">
            <v>衛生設備</v>
          </cell>
          <cell r="AF869">
            <v>61</v>
          </cell>
          <cell r="AG869" t="str">
            <v>電気・ガス・石油供給設備</v>
          </cell>
          <cell r="AH869">
            <v>66</v>
          </cell>
          <cell r="AI869" t="str">
            <v>工事・建築・リフォームサービス</v>
          </cell>
          <cell r="AK869" t="str">
            <v/>
          </cell>
          <cell r="AL869" t="str">
            <v>06-6222-4311</v>
          </cell>
          <cell r="AM869" t="str">
            <v>541-0048</v>
          </cell>
          <cell r="AN869" t="str">
            <v>大阪市中央区瓦町3-5-7NREG御堂筋ﾋﾞﾙ3階</v>
          </cell>
          <cell r="BF869" t="str">
            <v>代表取締役社長</v>
          </cell>
        </row>
        <row r="870">
          <cell r="A870" t="str">
            <v>UH0087</v>
          </cell>
          <cell r="C870">
            <v>43844</v>
          </cell>
          <cell r="D870">
            <v>43035</v>
          </cell>
          <cell r="E870" t="str">
            <v>変更</v>
          </cell>
          <cell r="G870" t="str">
            <v>新規　平成29年10月27日</v>
          </cell>
          <cell r="V870" t="b">
            <v>1</v>
          </cell>
          <cell r="W870" t="str">
            <v>ﾒﾅｰﾄﾞｹｼｮｳﾋﾝ ｷｮｳﾀﾅﾍﾞﾋｶﾞｼﾀﾞｲｺｳﾃﾝ</v>
          </cell>
          <cell r="X870" t="str">
            <v>メナード化粧品　京田辺東代行店</v>
          </cell>
          <cell r="Y870" t="str">
            <v>ｲﾏｲ ﾏﾔ</v>
          </cell>
          <cell r="Z870" t="str">
            <v>今井　摩耶</v>
          </cell>
          <cell r="AA870" t="str">
            <v/>
          </cell>
          <cell r="AB870">
            <v>32</v>
          </cell>
          <cell r="AC870" t="str">
            <v>化粧品、化粧用具</v>
          </cell>
          <cell r="AD870">
            <v>3</v>
          </cell>
          <cell r="AE870" t="str">
            <v>健康食品</v>
          </cell>
          <cell r="AF870">
            <v>23</v>
          </cell>
          <cell r="AG870" t="str">
            <v>紳士下着、婦人下着</v>
          </cell>
          <cell r="AH870">
            <v>26</v>
          </cell>
          <cell r="AI870" t="str">
            <v>アクセサリー、貴金属</v>
          </cell>
          <cell r="AK870" t="str">
            <v/>
          </cell>
          <cell r="AL870" t="str">
            <v>080-1404-3745</v>
          </cell>
          <cell r="AM870" t="str">
            <v>610-0362</v>
          </cell>
          <cell r="AN870" t="str">
            <v>京都府京田辺市東西神屋33</v>
          </cell>
          <cell r="BD870" t="str">
            <v>ｲﾏｲ ﾏﾔ</v>
          </cell>
          <cell r="BE870" t="str">
            <v>今井　摩耶</v>
          </cell>
          <cell r="BH870">
            <v>32136</v>
          </cell>
          <cell r="BJ870" t="str">
            <v>女性</v>
          </cell>
        </row>
        <row r="871">
          <cell r="A871" t="str">
            <v>UK0084</v>
          </cell>
          <cell r="C871">
            <v>43858</v>
          </cell>
          <cell r="D871">
            <v>43915</v>
          </cell>
          <cell r="E871" t="str">
            <v>更新</v>
          </cell>
          <cell r="F871">
            <v>43915</v>
          </cell>
          <cell r="G871" t="str">
            <v>新規　平成29年3月24日
更新　令和2年3月25日</v>
          </cell>
          <cell r="V871" t="b">
            <v>1</v>
          </cell>
          <cell r="W871" t="str">
            <v>ﾕｳｹﾞﾝｶﾞｲｼｬｷﾀﾑﾗｼﾝﾌﾞﾝﾃﾝ</v>
          </cell>
          <cell r="X871" t="str">
            <v>有限会社北村新聞店</v>
          </cell>
          <cell r="Y871" t="str">
            <v>ｷﾀﾑﾗ ﾋﾄｼ</v>
          </cell>
          <cell r="Z871" t="str">
            <v>北村　斉</v>
          </cell>
          <cell r="AA871" t="str">
            <v>6160002013755</v>
          </cell>
          <cell r="AB871">
            <v>42</v>
          </cell>
          <cell r="AC871" t="str">
            <v>新聞</v>
          </cell>
          <cell r="AE871" t="str">
            <v/>
          </cell>
          <cell r="AG871" t="str">
            <v/>
          </cell>
          <cell r="AI871" t="str">
            <v/>
          </cell>
          <cell r="AK871" t="str">
            <v/>
          </cell>
          <cell r="AL871" t="str">
            <v>077-587-0043</v>
          </cell>
          <cell r="AM871" t="str">
            <v>520-2331</v>
          </cell>
          <cell r="AN871" t="str">
            <v>滋賀県野洲市小篠原2213番地</v>
          </cell>
          <cell r="AO871" t="str">
            <v>祇王支店</v>
          </cell>
          <cell r="AP871" t="str">
            <v>077-588-3227</v>
          </cell>
          <cell r="AQ871" t="str">
            <v>野洲市冨波甲1158</v>
          </cell>
          <cell r="BD871" t="str">
            <v>ｷﾀﾑﾗ ﾋﾄｼ</v>
          </cell>
          <cell r="BE871" t="str">
            <v>北村　斉</v>
          </cell>
          <cell r="BF871" t="str">
            <v>代表取締役</v>
          </cell>
          <cell r="BH871">
            <v>24563</v>
          </cell>
          <cell r="BJ871" t="str">
            <v>男性</v>
          </cell>
          <cell r="BK871" t="str">
            <v>ｷﾀﾑﾗ ｱｷﾗ</v>
          </cell>
          <cell r="BL871" t="str">
            <v>北村　明</v>
          </cell>
          <cell r="BM871" t="str">
            <v>取締役</v>
          </cell>
          <cell r="BO871">
            <v>15281</v>
          </cell>
          <cell r="BQ871" t="str">
            <v>男性</v>
          </cell>
          <cell r="BR871" t="str">
            <v>ｷﾀﾑﾗ　ﾏｻﾖ</v>
          </cell>
          <cell r="BS871" t="str">
            <v>北村　昌代</v>
          </cell>
          <cell r="BT871" t="str">
            <v>取締役</v>
          </cell>
          <cell r="BV871">
            <v>16266</v>
          </cell>
          <cell r="BX871" t="str">
            <v>女性</v>
          </cell>
          <cell r="BY871" t="str">
            <v>ｷﾀﾑﾗ　ﾁｶ</v>
          </cell>
          <cell r="BZ871" t="str">
            <v>北村　慶</v>
          </cell>
          <cell r="CA871" t="str">
            <v>取締役</v>
          </cell>
          <cell r="CC871">
            <v>22988</v>
          </cell>
          <cell r="CE871" t="str">
            <v>女性</v>
          </cell>
          <cell r="CF871" t="str">
            <v>ｷﾀﾑﾗ　ｶｽﾞｻ</v>
          </cell>
          <cell r="CG871" t="str">
            <v>北村　上総</v>
          </cell>
          <cell r="CH871" t="str">
            <v>取締役</v>
          </cell>
          <cell r="CJ871">
            <v>33662</v>
          </cell>
          <cell r="CL871" t="str">
            <v>男性</v>
          </cell>
          <cell r="CM871" t="str">
            <v>ｷﾀﾑﾗ　ｹﾞﾝｷ</v>
          </cell>
          <cell r="CN871" t="str">
            <v>北村　源季</v>
          </cell>
          <cell r="CO871" t="str">
            <v>取締役</v>
          </cell>
          <cell r="CQ871">
            <v>34978</v>
          </cell>
          <cell r="CS871" t="str">
            <v>男性</v>
          </cell>
        </row>
        <row r="872">
          <cell r="A872" t="str">
            <v>UK0085</v>
          </cell>
          <cell r="C872">
            <v>43860</v>
          </cell>
          <cell r="D872">
            <v>43886</v>
          </cell>
          <cell r="E872" t="str">
            <v>更新</v>
          </cell>
          <cell r="F872">
            <v>43886</v>
          </cell>
          <cell r="G872" t="str">
            <v>新規　平成29年2月24日
更新　令和2年2月25日</v>
          </cell>
          <cell r="V872" t="b">
            <v>1</v>
          </cell>
          <cell r="W872" t="str">
            <v>ﾕｳｹﾞﾝｶﾞｲｼｬﾋﾄﾐｷﾞｭｳﾆｭｳ</v>
          </cell>
          <cell r="X872" t="str">
            <v>有限会社一実牛乳</v>
          </cell>
          <cell r="Y872" t="str">
            <v>ﾀﾀﾗ ﾖｼﾋﾛ</v>
          </cell>
          <cell r="Z872" t="str">
            <v>多々良　佳弘</v>
          </cell>
          <cell r="AA872" t="str">
            <v>5160002012980</v>
          </cell>
          <cell r="AB872">
            <v>1</v>
          </cell>
          <cell r="AC872" t="str">
            <v>食料品</v>
          </cell>
          <cell r="AE872" t="str">
            <v/>
          </cell>
          <cell r="AG872" t="str">
            <v/>
          </cell>
          <cell r="AI872" t="str">
            <v/>
          </cell>
          <cell r="AK872" t="str">
            <v/>
          </cell>
          <cell r="AL872" t="str">
            <v>077-563-8538</v>
          </cell>
          <cell r="AM872" t="str">
            <v>525-0071</v>
          </cell>
          <cell r="AN872" t="str">
            <v>滋賀県草津市南笠東3-14-25</v>
          </cell>
          <cell r="BD872" t="str">
            <v>ﾀﾀﾗ ﾖｼﾋﾛ</v>
          </cell>
          <cell r="BE872" t="str">
            <v>多々良　佳弘</v>
          </cell>
          <cell r="BF872" t="str">
            <v>代表取締役</v>
          </cell>
          <cell r="BH872">
            <v>27433</v>
          </cell>
          <cell r="BJ872" t="str">
            <v>男性</v>
          </cell>
          <cell r="BK872" t="str">
            <v>ﾀﾀﾗ ｾﾂｺ</v>
          </cell>
          <cell r="BL872" t="str">
            <v>多々良　世津子</v>
          </cell>
          <cell r="BM872" t="str">
            <v>取締役</v>
          </cell>
          <cell r="BO872">
            <v>17995</v>
          </cell>
          <cell r="BQ872" t="str">
            <v>女性</v>
          </cell>
          <cell r="BR872" t="str">
            <v>ﾀﾀﾗ　ﾘｶ</v>
          </cell>
          <cell r="BS872" t="str">
            <v>多々良　理香</v>
          </cell>
          <cell r="BT872" t="str">
            <v>取締役</v>
          </cell>
          <cell r="BV872">
            <v>27234</v>
          </cell>
          <cell r="BX872" t="str">
            <v>女性</v>
          </cell>
        </row>
        <row r="873">
          <cell r="A873" t="str">
            <v>UK0086</v>
          </cell>
          <cell r="C873">
            <v>43860</v>
          </cell>
          <cell r="D873">
            <v>43922</v>
          </cell>
          <cell r="E873" t="str">
            <v>更新</v>
          </cell>
          <cell r="F873">
            <v>43922</v>
          </cell>
          <cell r="G873" t="str">
            <v>新規　平成29年3月31日
更新　令和2年4月1日</v>
          </cell>
          <cell r="V873" t="b">
            <v>1</v>
          </cell>
          <cell r="W873" t="str">
            <v>ﾌｫｰﾗｲﾌ･ﾘｻｰﾁ･ｼﾞｬﾊﾟﾝ･ｴﾙｴﾙｼｰ</v>
          </cell>
          <cell r="X873" t="str">
            <v>フォーライフ・リサーチ・ジャパン・エルエルシー</v>
          </cell>
          <cell r="Y873" t="str">
            <v>ﾅｶﾞﾊﾏ ﾕﾀｶ</v>
          </cell>
          <cell r="Z873" t="str">
            <v>長濱　穣</v>
          </cell>
          <cell r="AA873" t="str">
            <v>9700150012105</v>
          </cell>
          <cell r="AB873">
            <v>3</v>
          </cell>
          <cell r="AC873" t="str">
            <v>健康食品</v>
          </cell>
          <cell r="AD873">
            <v>32</v>
          </cell>
          <cell r="AE873" t="str">
            <v>化粧品、化粧用具</v>
          </cell>
          <cell r="AG873" t="str">
            <v/>
          </cell>
          <cell r="AI873" t="str">
            <v/>
          </cell>
          <cell r="AK873" t="str">
            <v/>
          </cell>
          <cell r="AL873" t="str">
            <v>03-4586-4511</v>
          </cell>
          <cell r="AM873" t="str">
            <v>231-0062</v>
          </cell>
          <cell r="AN873" t="str">
            <v>神奈川県横浜市中区桜木町1-1-8日石横浜ﾋﾞﾙ10階</v>
          </cell>
          <cell r="BD873" t="str">
            <v>ﾅｶﾞﾊﾏ ﾕﾀｶ</v>
          </cell>
          <cell r="BE873" t="str">
            <v>長濱　穣</v>
          </cell>
          <cell r="BF873" t="str">
            <v>日本支社長</v>
          </cell>
          <cell r="BH873">
            <v>27206</v>
          </cell>
          <cell r="BJ873" t="str">
            <v>男性</v>
          </cell>
        </row>
        <row r="874">
          <cell r="A874" t="str">
            <v>UK0087</v>
          </cell>
          <cell r="C874">
            <v>43861</v>
          </cell>
          <cell r="D874">
            <v>43886</v>
          </cell>
          <cell r="E874" t="str">
            <v>更新</v>
          </cell>
          <cell r="F874">
            <v>43886</v>
          </cell>
          <cell r="G874" t="str">
            <v>新規　平成29年2月24日
更新　令和2年2月25日</v>
          </cell>
          <cell r="V874" t="b">
            <v>1</v>
          </cell>
          <cell r="W874" t="str">
            <v>ｶﾌﾞｼｷｶﾞｲｼｬ ｱﾄｺﾝﾄﾛｰﾙ</v>
          </cell>
          <cell r="X874" t="str">
            <v>株式会社アトコントロール</v>
          </cell>
          <cell r="Y874" t="str">
            <v>ｶﾐｲﾁ ﾀﾂﾔ</v>
          </cell>
          <cell r="Z874" t="str">
            <v>上市　達矢</v>
          </cell>
          <cell r="AA874" t="str">
            <v>5011201015590</v>
          </cell>
          <cell r="AB874">
            <v>32</v>
          </cell>
          <cell r="AC874" t="str">
            <v>化粧品、化粧用具</v>
          </cell>
          <cell r="AD874">
            <v>3</v>
          </cell>
          <cell r="AE874" t="str">
            <v>健康食品</v>
          </cell>
          <cell r="AF874">
            <v>34</v>
          </cell>
          <cell r="AG874" t="str">
            <v>歯磨き用品、入れ歯用品</v>
          </cell>
          <cell r="AH874">
            <v>1</v>
          </cell>
          <cell r="AI874" t="str">
            <v>食料品</v>
          </cell>
          <cell r="AK874" t="str">
            <v/>
          </cell>
          <cell r="AL874" t="str">
            <v>03-5719-7663</v>
          </cell>
          <cell r="AM874" t="str">
            <v>141-0031</v>
          </cell>
          <cell r="AN874" t="str">
            <v>東京都品川区西五反田1-11-1ｱｲｵｽ五反田駅前4F</v>
          </cell>
          <cell r="BD874" t="str">
            <v>ｶﾐｲﾁ ﾀﾂﾔ</v>
          </cell>
          <cell r="BE874" t="str">
            <v>上市　達矢</v>
          </cell>
          <cell r="BF874" t="str">
            <v>代表取締役</v>
          </cell>
          <cell r="BH874">
            <v>22261</v>
          </cell>
          <cell r="BJ874" t="str">
            <v>男性</v>
          </cell>
          <cell r="BK874" t="str">
            <v>ﾅｶﾀﾆ ﾊｼﾞﾒ</v>
          </cell>
          <cell r="BL874" t="str">
            <v>中谷　肇</v>
          </cell>
          <cell r="BM874" t="str">
            <v>取締役</v>
          </cell>
          <cell r="BO874">
            <v>28183</v>
          </cell>
          <cell r="BQ874" t="str">
            <v>男性</v>
          </cell>
          <cell r="BR874" t="str">
            <v>ﾓﾓﾁ ﾊﾔﾄ</v>
          </cell>
          <cell r="BS874" t="str">
            <v>百地　勇人</v>
          </cell>
          <cell r="BT874" t="str">
            <v>取締役</v>
          </cell>
          <cell r="BV874">
            <v>25430</v>
          </cell>
          <cell r="BX874" t="str">
            <v>男性</v>
          </cell>
        </row>
        <row r="875">
          <cell r="A875" t="str">
            <v>UK0088</v>
          </cell>
          <cell r="C875">
            <v>43865</v>
          </cell>
          <cell r="D875">
            <v>43915</v>
          </cell>
          <cell r="E875" t="str">
            <v>更新</v>
          </cell>
          <cell r="F875">
            <v>43915</v>
          </cell>
          <cell r="G875" t="str">
            <v>新規　平成29年3月24日
更新　令和2年3月25日</v>
          </cell>
          <cell r="K875" t="b">
            <v>1</v>
          </cell>
          <cell r="W875" t="str">
            <v>ｶﾌﾞｼｷｶﾞｲｼｬｾﾞｯﾄﾃｨｳﾞｨ</v>
          </cell>
          <cell r="X875" t="str">
            <v>株式会社ZTV</v>
          </cell>
          <cell r="Y875" t="str">
            <v>ﾀﾑﾗ ｷﾝﾔ</v>
          </cell>
          <cell r="Z875" t="str">
            <v>田村　欣也</v>
          </cell>
          <cell r="AA875" t="str">
            <v>8190001000667</v>
          </cell>
          <cell r="AB875">
            <v>75</v>
          </cell>
          <cell r="AC875" t="str">
            <v>電話機、電話用品、携帯電話機、通信サービス（電報、固定電話、インターネット、移動通信サービス）</v>
          </cell>
          <cell r="AD875">
            <v>76</v>
          </cell>
          <cell r="AE875" t="str">
            <v>放送・コンテンツサービス</v>
          </cell>
          <cell r="AG875" t="str">
            <v/>
          </cell>
          <cell r="AI875" t="str">
            <v/>
          </cell>
          <cell r="AK875" t="str">
            <v/>
          </cell>
          <cell r="AL875" t="str">
            <v>059-236-5111</v>
          </cell>
          <cell r="AM875" t="str">
            <v>514-0131</v>
          </cell>
          <cell r="AN875" t="str">
            <v>三重県津市あのつ台四丁目7番地1</v>
          </cell>
          <cell r="BF875" t="str">
            <v>代表取締役</v>
          </cell>
        </row>
        <row r="876">
          <cell r="A876" t="str">
            <v>UU0676</v>
          </cell>
          <cell r="C876">
            <v>43866</v>
          </cell>
          <cell r="E876" t="str">
            <v>新規</v>
          </cell>
          <cell r="V876" t="b">
            <v>1</v>
          </cell>
          <cell r="W876" t="str">
            <v>ｶﾌﾞｼｷｶﾞｲｼｬﾐﾂﾔ</v>
          </cell>
          <cell r="X876" t="str">
            <v>株式会社みつや</v>
          </cell>
          <cell r="Y876" t="str">
            <v>ｳｴﾔﾏ ｶｽﾞﾔ</v>
          </cell>
          <cell r="Z876" t="str">
            <v>上山　和也</v>
          </cell>
          <cell r="AA876" t="str">
            <v>4160001016942</v>
          </cell>
          <cell r="AB876">
            <v>11</v>
          </cell>
          <cell r="AC876" t="str">
            <v>寝具</v>
          </cell>
          <cell r="AE876" t="str">
            <v/>
          </cell>
          <cell r="AG876" t="str">
            <v/>
          </cell>
          <cell r="AI876" t="str">
            <v/>
          </cell>
          <cell r="AK876" t="str">
            <v/>
          </cell>
          <cell r="AL876" t="str">
            <v>077-565-4328</v>
          </cell>
          <cell r="AM876" t="str">
            <v>525-0021</v>
          </cell>
          <cell r="AN876" t="str">
            <v>滋賀県草津市川原1丁目7-3</v>
          </cell>
          <cell r="BD876" t="str">
            <v>ｳｴﾔﾏ ｶｽﾞﾔ</v>
          </cell>
          <cell r="BE876" t="str">
            <v>上山　和也</v>
          </cell>
          <cell r="BF876" t="str">
            <v>代表取締役</v>
          </cell>
          <cell r="BH876">
            <v>27231</v>
          </cell>
          <cell r="BJ876" t="str">
            <v>男性</v>
          </cell>
          <cell r="BK876" t="str">
            <v>ｳｴﾔﾏ ﾌﾐｴ</v>
          </cell>
          <cell r="BL876" t="str">
            <v>上山　文江</v>
          </cell>
          <cell r="BM876" t="str">
            <v>取締役</v>
          </cell>
          <cell r="BO876">
            <v>15655</v>
          </cell>
          <cell r="BQ876" t="str">
            <v>女性</v>
          </cell>
          <cell r="BR876" t="str">
            <v/>
          </cell>
          <cell r="BY876" t="str">
            <v/>
          </cell>
          <cell r="CF876" t="str">
            <v/>
          </cell>
          <cell r="CM876" t="str">
            <v/>
          </cell>
          <cell r="CT876" t="str">
            <v/>
          </cell>
          <cell r="DA876" t="str">
            <v/>
          </cell>
          <cell r="DH876" t="str">
            <v/>
          </cell>
          <cell r="DO876" t="str">
            <v/>
          </cell>
          <cell r="DV876" t="str">
            <v/>
          </cell>
          <cell r="EC876" t="str">
            <v/>
          </cell>
          <cell r="EJ876" t="str">
            <v/>
          </cell>
          <cell r="EQ876" t="str">
            <v/>
          </cell>
          <cell r="EX876" t="str">
            <v/>
          </cell>
          <cell r="FE876" t="str">
            <v/>
          </cell>
          <cell r="FL876" t="str">
            <v/>
          </cell>
          <cell r="FS876" t="str">
            <v/>
          </cell>
          <cell r="FZ876" t="str">
            <v/>
          </cell>
          <cell r="GG876" t="str">
            <v/>
          </cell>
          <cell r="GN876" t="str">
            <v/>
          </cell>
          <cell r="GU876" t="str">
            <v/>
          </cell>
          <cell r="HB876" t="str">
            <v/>
          </cell>
          <cell r="HI876" t="str">
            <v/>
          </cell>
          <cell r="HP876" t="str">
            <v/>
          </cell>
          <cell r="HW876" t="str">
            <v/>
          </cell>
          <cell r="ID876" t="str">
            <v/>
          </cell>
          <cell r="IK876" t="str">
            <v/>
          </cell>
          <cell r="IR876" t="str">
            <v/>
          </cell>
          <cell r="IY876" t="str">
            <v/>
          </cell>
          <cell r="JF876" t="str">
            <v/>
          </cell>
        </row>
        <row r="877">
          <cell r="A877" t="str">
            <v>UK0089</v>
          </cell>
          <cell r="C877">
            <v>43859</v>
          </cell>
          <cell r="D877">
            <v>43886</v>
          </cell>
          <cell r="E877" t="str">
            <v>更新</v>
          </cell>
          <cell r="F877">
            <v>43886</v>
          </cell>
          <cell r="G877" t="str">
            <v>新規　平成29年2月24日
更新　令和2年2月25日</v>
          </cell>
          <cell r="K877" t="b">
            <v>1</v>
          </cell>
          <cell r="W877" t="str">
            <v>ｶﾌﾞｼｷｶﾞｲｼｬｷｮｳﾌﾟﾛ</v>
          </cell>
          <cell r="X877" t="str">
            <v>株式会社キョウプロ</v>
          </cell>
          <cell r="Y877" t="str">
            <v>ｾﾀｶﾞﾜ ﾏｺﾄ</v>
          </cell>
          <cell r="Z877" t="str">
            <v>瀬田川　真</v>
          </cell>
          <cell r="AA877" t="str">
            <v>2130001010388</v>
          </cell>
          <cell r="AB877">
            <v>18</v>
          </cell>
          <cell r="AC877" t="str">
            <v>ガス</v>
          </cell>
          <cell r="AD877">
            <v>61</v>
          </cell>
          <cell r="AE877" t="str">
            <v>電気・ガス・石油供給設備</v>
          </cell>
          <cell r="AF877">
            <v>57</v>
          </cell>
          <cell r="AG877" t="str">
            <v>空調・冷暖房・給湯設備</v>
          </cell>
          <cell r="AH877">
            <v>4</v>
          </cell>
          <cell r="AI877" t="str">
            <v>システムキッチン等</v>
          </cell>
          <cell r="AJ877">
            <v>66</v>
          </cell>
          <cell r="AK877" t="str">
            <v>工事・建築・リフォームサービス</v>
          </cell>
          <cell r="AL877" t="str">
            <v>075-256-3413</v>
          </cell>
          <cell r="AM877" t="str">
            <v>600-8495</v>
          </cell>
          <cell r="AN877" t="str">
            <v>京都市下京区四条通油小路西入ﾙ藤本寄町26番地1</v>
          </cell>
          <cell r="BF877" t="str">
            <v>代表取締役</v>
          </cell>
        </row>
        <row r="878">
          <cell r="A878" t="str">
            <v>UK0090</v>
          </cell>
          <cell r="C878">
            <v>43867</v>
          </cell>
          <cell r="D878">
            <v>43908</v>
          </cell>
          <cell r="E878" t="str">
            <v>更新</v>
          </cell>
          <cell r="F878">
            <v>43908</v>
          </cell>
          <cell r="G878" t="str">
            <v>新規　平成29年3月17日
更新　令和2年3月18日</v>
          </cell>
          <cell r="V878" t="b">
            <v>1</v>
          </cell>
          <cell r="W878" t="str">
            <v>ｶﾌﾞｼｷｶﾞｲｼｬﾉｰﾍﾞﾙ</v>
          </cell>
          <cell r="X878" t="str">
            <v>株式会社ノーベル</v>
          </cell>
          <cell r="Y878" t="str">
            <v>ﾀﾁｷ ﾕｳｽｹ</v>
          </cell>
          <cell r="Z878" t="str">
            <v>立木　裕介</v>
          </cell>
          <cell r="AA878" t="str">
            <v>7200001011358</v>
          </cell>
          <cell r="AB878">
            <v>1</v>
          </cell>
          <cell r="AC878" t="str">
            <v>食料品</v>
          </cell>
          <cell r="AD878">
            <v>2</v>
          </cell>
          <cell r="AE878" t="str">
            <v>飲料、酒類</v>
          </cell>
          <cell r="AG878" t="str">
            <v/>
          </cell>
          <cell r="AI878" t="str">
            <v/>
          </cell>
          <cell r="AK878" t="str">
            <v/>
          </cell>
          <cell r="AL878" t="str">
            <v>058-388-3456</v>
          </cell>
          <cell r="AM878" t="str">
            <v>501-6037</v>
          </cell>
          <cell r="AN878" t="str">
            <v>岐阜県羽島郡笠松町西金池町100番地</v>
          </cell>
          <cell r="BD878" t="str">
            <v>ﾀﾁｷ ﾕｳｽｹ</v>
          </cell>
          <cell r="BE878" t="str">
            <v>立木　裕介</v>
          </cell>
          <cell r="BF878" t="str">
            <v>代表取締役社長</v>
          </cell>
          <cell r="BH878">
            <v>26569</v>
          </cell>
          <cell r="BJ878" t="str">
            <v>男性</v>
          </cell>
          <cell r="BK878" t="str">
            <v>ﾀﾑﾗ ﾌﾐｺ</v>
          </cell>
          <cell r="BL878" t="str">
            <v>田村　文子</v>
          </cell>
          <cell r="BM878" t="str">
            <v>取締役</v>
          </cell>
          <cell r="BO878">
            <v>17933</v>
          </cell>
          <cell r="BQ878" t="str">
            <v>女性</v>
          </cell>
          <cell r="BR878" t="str">
            <v>ﾎﾘｸﾞﾁ　ｶｽﾞﾏ</v>
          </cell>
          <cell r="BS878" t="str">
            <v>堀口　和馬</v>
          </cell>
          <cell r="BT878" t="str">
            <v>取締役</v>
          </cell>
          <cell r="BV878">
            <v>24321</v>
          </cell>
          <cell r="BX878" t="str">
            <v>男性</v>
          </cell>
          <cell r="BY878" t="str">
            <v>ﾊﾅﾑﾗ　ｼｹﾞﾌﾐ</v>
          </cell>
          <cell r="BZ878" t="str">
            <v>花村　繁史</v>
          </cell>
          <cell r="CA878" t="str">
            <v>取締役</v>
          </cell>
          <cell r="CC878">
            <v>26957</v>
          </cell>
          <cell r="CE878" t="str">
            <v>男性</v>
          </cell>
        </row>
        <row r="879">
          <cell r="A879" t="str">
            <v>UK0091</v>
          </cell>
          <cell r="C879">
            <v>43866</v>
          </cell>
          <cell r="D879">
            <v>43894</v>
          </cell>
          <cell r="E879" t="str">
            <v>更新</v>
          </cell>
          <cell r="F879">
            <v>43894</v>
          </cell>
          <cell r="G879" t="str">
            <v>新規　平成29年3月3日
更新　令和2年3月4日</v>
          </cell>
          <cell r="K879" t="b">
            <v>1</v>
          </cell>
          <cell r="W879" t="str">
            <v>ﾘﾗｲﾌｶﾌﾞｼｷｶﾞｲｼｬ</v>
          </cell>
          <cell r="X879" t="str">
            <v>リライフ株式会社</v>
          </cell>
          <cell r="Y879" t="str">
            <v>ﾘｭｳ ﾋﾃﾞｵ</v>
          </cell>
          <cell r="Z879" t="str">
            <v>龍　英生</v>
          </cell>
          <cell r="AA879" t="str">
            <v>7120001096309</v>
          </cell>
          <cell r="AB879">
            <v>57</v>
          </cell>
          <cell r="AC879" t="str">
            <v>空調・冷暖房・給湯設備</v>
          </cell>
          <cell r="AD879">
            <v>58</v>
          </cell>
          <cell r="AE879" t="str">
            <v>衛生設備</v>
          </cell>
          <cell r="AF879">
            <v>66</v>
          </cell>
          <cell r="AG879" t="str">
            <v>工事・建築・リフォームサービス</v>
          </cell>
          <cell r="AH879">
            <v>70</v>
          </cell>
          <cell r="AI879" t="str">
            <v>損害保険</v>
          </cell>
          <cell r="AK879" t="str">
            <v/>
          </cell>
          <cell r="AL879" t="str">
            <v>06-6532-0028</v>
          </cell>
          <cell r="AM879" t="str">
            <v>550-0013</v>
          </cell>
          <cell r="AN879" t="str">
            <v>大阪府大阪市西区新町1丁目13番3号四ﾂ橋KFﾋﾞﾙ4階</v>
          </cell>
          <cell r="BF879" t="str">
            <v>代表取締役</v>
          </cell>
        </row>
        <row r="880">
          <cell r="A880" t="str">
            <v>UH0088</v>
          </cell>
          <cell r="C880">
            <v>43861</v>
          </cell>
          <cell r="D880">
            <v>42982</v>
          </cell>
          <cell r="E880" t="str">
            <v>変更</v>
          </cell>
          <cell r="G880" t="str">
            <v>新規　平成29年9月4日
変更　平成30年10月26日</v>
          </cell>
          <cell r="O880" t="b">
            <v>1</v>
          </cell>
          <cell r="W880" t="str">
            <v>ﾆｯﾎﾟﾝﾕｳﾋﾞﾝｶﾌﾞｼｷｶﾞｲｼｬ</v>
          </cell>
          <cell r="X880" t="str">
            <v>日本郵便株式会社</v>
          </cell>
          <cell r="Y880" t="str">
            <v>ｷﾇｶﾞﾜ ｶｽﾞﾋﾃﾞ</v>
          </cell>
          <cell r="Z880" t="str">
            <v>衣川　和秀</v>
          </cell>
          <cell r="AA880" t="str">
            <v>1010001112577</v>
          </cell>
          <cell r="AB880">
            <v>74</v>
          </cell>
          <cell r="AC880" t="str">
            <v>郵便・貨物運送サービス</v>
          </cell>
          <cell r="AD880">
            <v>71</v>
          </cell>
          <cell r="AE880" t="str">
            <v>預貯金</v>
          </cell>
          <cell r="AF880">
            <v>69</v>
          </cell>
          <cell r="AG880" t="str">
            <v>生命保険</v>
          </cell>
          <cell r="AH880">
            <v>70</v>
          </cell>
          <cell r="AI880" t="str">
            <v>損害保険</v>
          </cell>
          <cell r="AK880" t="str">
            <v/>
          </cell>
          <cell r="AL880" t="str">
            <v>03-3477-0111(お客様サービス相談センター：0120-23-28-86)</v>
          </cell>
          <cell r="AM880" t="str">
            <v>100-8792</v>
          </cell>
          <cell r="AN880" t="str">
            <v>東京都千代田区大手町二丁目3番1号</v>
          </cell>
          <cell r="AO880" t="str">
            <v>野洲郵便局</v>
          </cell>
          <cell r="AP880" t="str">
            <v>077-586-3003</v>
          </cell>
          <cell r="AQ880" t="str">
            <v>滋賀県野洲市小篠原1102-4</v>
          </cell>
          <cell r="AR880" t="str">
            <v>祇王郵便局</v>
          </cell>
          <cell r="AS880" t="str">
            <v>077-587-1931</v>
          </cell>
          <cell r="AT880" t="str">
            <v>滋賀県野洲市永原1810-1</v>
          </cell>
          <cell r="AU880" t="str">
            <v>中主郵便局</v>
          </cell>
          <cell r="AV880" t="str">
            <v>077-589-2525</v>
          </cell>
          <cell r="AW880" t="str">
            <v>滋賀県野洲市西河原2452</v>
          </cell>
          <cell r="BF880" t="str">
            <v>代表取締役社長</v>
          </cell>
        </row>
        <row r="881">
          <cell r="A881" t="str">
            <v>UK0092</v>
          </cell>
          <cell r="C881">
            <v>43874</v>
          </cell>
          <cell r="D881">
            <v>43936</v>
          </cell>
          <cell r="E881" t="str">
            <v>更新</v>
          </cell>
          <cell r="F881">
            <v>43936</v>
          </cell>
          <cell r="G881" t="str">
            <v>新規　平成29年4月14日
変更　令和元年6月13日
更新　令和2年4月15日</v>
          </cell>
          <cell r="K881" t="b">
            <v>1</v>
          </cell>
          <cell r="W881" t="str">
            <v>ﾃｲﾈﾝｶﾌﾞｼｷｶﾞｲｼｬ</v>
          </cell>
          <cell r="X881" t="str">
            <v>テイネン株式会社</v>
          </cell>
          <cell r="Y881" t="str">
            <v>ﾅｶﾑﾗ ﾋﾛﾖｼ</v>
          </cell>
          <cell r="Z881" t="str">
            <v>中村　博兆</v>
          </cell>
          <cell r="AA881" t="str">
            <v>7130001032584</v>
          </cell>
          <cell r="AB881">
            <v>61</v>
          </cell>
          <cell r="AC881" t="str">
            <v>電気・ガス・石油供給設備</v>
          </cell>
          <cell r="AD881">
            <v>66</v>
          </cell>
          <cell r="AE881" t="str">
            <v>工事・建築・リフォームサービス</v>
          </cell>
          <cell r="AG881" t="str">
            <v/>
          </cell>
          <cell r="AI881" t="str">
            <v/>
          </cell>
          <cell r="AK881" t="str">
            <v/>
          </cell>
          <cell r="AL881" t="str">
            <v>0774-22-5247</v>
          </cell>
          <cell r="AM881" t="str">
            <v>611-0041</v>
          </cell>
          <cell r="AN881" t="str">
            <v>京都府宇治市槇島町十六44番地1</v>
          </cell>
          <cell r="BF881" t="str">
            <v>代表取締役</v>
          </cell>
        </row>
        <row r="882">
          <cell r="A882" t="str">
            <v>UU0677</v>
          </cell>
          <cell r="C882">
            <v>43875</v>
          </cell>
          <cell r="E882" t="str">
            <v>新規</v>
          </cell>
          <cell r="V882" t="b">
            <v>1</v>
          </cell>
          <cell r="W882" t="str">
            <v>ﾔｷﾏﾝｼﾞｭｳｱﾝ</v>
          </cell>
          <cell r="X882" t="str">
            <v>焼きまんじゅう菴</v>
          </cell>
          <cell r="Y882" t="str">
            <v>ｲﾁﾀﾞ ﾋﾃﾞｺ</v>
          </cell>
          <cell r="Z882" t="str">
            <v>市田　秀子</v>
          </cell>
          <cell r="AA882" t="str">
            <v/>
          </cell>
          <cell r="AB882">
            <v>1</v>
          </cell>
          <cell r="AC882" t="str">
            <v>食料品</v>
          </cell>
          <cell r="AE882" t="str">
            <v/>
          </cell>
          <cell r="AG882" t="str">
            <v/>
          </cell>
          <cell r="AI882" t="str">
            <v/>
          </cell>
          <cell r="AK882" t="str">
            <v/>
          </cell>
          <cell r="AL882" t="str">
            <v>0748-48-7003</v>
          </cell>
          <cell r="AM882" t="str">
            <v>529-1443</v>
          </cell>
          <cell r="AN882" t="str">
            <v>滋賀県東近江市五個荘北町屋町103-1</v>
          </cell>
          <cell r="BD882" t="str">
            <v>ｲﾁﾀﾞ ﾋﾃﾞｺ</v>
          </cell>
          <cell r="BE882" t="str">
            <v>市田　秀子</v>
          </cell>
          <cell r="BH882">
            <v>21742</v>
          </cell>
          <cell r="BJ882" t="str">
            <v>女性</v>
          </cell>
          <cell r="BK882" t="str">
            <v/>
          </cell>
          <cell r="BR882" t="str">
            <v/>
          </cell>
          <cell r="BY882" t="str">
            <v/>
          </cell>
          <cell r="CF882" t="str">
            <v/>
          </cell>
          <cell r="CM882" t="str">
            <v/>
          </cell>
          <cell r="CT882" t="str">
            <v/>
          </cell>
          <cell r="DA882" t="str">
            <v/>
          </cell>
          <cell r="DH882" t="str">
            <v/>
          </cell>
          <cell r="DO882" t="str">
            <v/>
          </cell>
          <cell r="DV882" t="str">
            <v/>
          </cell>
          <cell r="EC882" t="str">
            <v/>
          </cell>
          <cell r="EJ882" t="str">
            <v/>
          </cell>
          <cell r="EQ882" t="str">
            <v/>
          </cell>
          <cell r="EX882" t="str">
            <v/>
          </cell>
          <cell r="FE882" t="str">
            <v/>
          </cell>
          <cell r="FL882" t="str">
            <v/>
          </cell>
          <cell r="FS882" t="str">
            <v/>
          </cell>
          <cell r="FZ882" t="str">
            <v/>
          </cell>
          <cell r="GG882" t="str">
            <v/>
          </cell>
          <cell r="GN882" t="str">
            <v/>
          </cell>
          <cell r="GU882" t="str">
            <v/>
          </cell>
          <cell r="HB882" t="str">
            <v/>
          </cell>
          <cell r="HI882" t="str">
            <v/>
          </cell>
          <cell r="HP882" t="str">
            <v/>
          </cell>
          <cell r="HW882" t="str">
            <v/>
          </cell>
          <cell r="ID882" t="str">
            <v/>
          </cell>
          <cell r="IK882" t="str">
            <v/>
          </cell>
          <cell r="IR882" t="str">
            <v/>
          </cell>
          <cell r="IY882" t="str">
            <v/>
          </cell>
          <cell r="JF882" t="str">
            <v/>
          </cell>
        </row>
        <row r="883">
          <cell r="A883" t="str">
            <v>UK0093</v>
          </cell>
          <cell r="C883">
            <v>43882</v>
          </cell>
          <cell r="D883">
            <v>43886</v>
          </cell>
          <cell r="E883" t="str">
            <v>更新</v>
          </cell>
          <cell r="F883">
            <v>43886</v>
          </cell>
          <cell r="G883" t="str">
            <v>新規　平成29年2月24日
変更　平成29年5月31日
更新　令和2年2月25日</v>
          </cell>
          <cell r="K883" t="b">
            <v>1</v>
          </cell>
          <cell r="O883" t="b">
            <v>1</v>
          </cell>
          <cell r="W883" t="str">
            <v>ｶﾌﾞｼｷｶﾞｲｼｬｲｰｽﾏｲﾙ</v>
          </cell>
          <cell r="X883" t="str">
            <v>株式会社イースマイル</v>
          </cell>
          <cell r="Y883" t="str">
            <v>ｼﾏﾑﾗ ﾉﾘﾀｶ</v>
          </cell>
          <cell r="Z883" t="str">
            <v>島村　禮孝</v>
          </cell>
          <cell r="AA883" t="str">
            <v>5120001111564</v>
          </cell>
          <cell r="AB883">
            <v>58</v>
          </cell>
          <cell r="AC883" t="str">
            <v>衛生設備</v>
          </cell>
          <cell r="AD883">
            <v>60</v>
          </cell>
          <cell r="AE883" t="str">
            <v>給水設備</v>
          </cell>
          <cell r="AF883">
            <v>66</v>
          </cell>
          <cell r="AG883" t="str">
            <v>工事・建築・リフォームサービス</v>
          </cell>
          <cell r="AI883" t="str">
            <v/>
          </cell>
          <cell r="AK883" t="str">
            <v/>
          </cell>
          <cell r="AL883" t="str">
            <v>06-7739-2525</v>
          </cell>
          <cell r="AM883" t="str">
            <v>542-0066</v>
          </cell>
          <cell r="AN883" t="str">
            <v>大阪府大阪市中央区瓦屋町3-7-3ｲｰｽﾏｲﾙﾋﾞﾙ</v>
          </cell>
          <cell r="BF883" t="str">
            <v>代表取締役</v>
          </cell>
        </row>
        <row r="884">
          <cell r="A884" t="str">
            <v>UU0678</v>
          </cell>
          <cell r="C884">
            <v>43881</v>
          </cell>
          <cell r="E884" t="str">
            <v>新規</v>
          </cell>
          <cell r="V884" t="b">
            <v>1</v>
          </cell>
          <cell r="W884" t="str">
            <v>ﾒﾅｰﾄﾞｹｼｮｳﾋﾝ ｵｵﾂｴｷｷﾀｸﾞﾁﾀﾞｲｺｳﾃﾝ</v>
          </cell>
          <cell r="X884" t="str">
            <v>メナード化粧品　大津駅北口代行店</v>
          </cell>
          <cell r="Y884" t="str">
            <v>ｽｷﾞｳﾗ　ﾕﾘ</v>
          </cell>
          <cell r="Z884" t="str">
            <v>杉浦　諭理</v>
          </cell>
          <cell r="AA884" t="str">
            <v/>
          </cell>
          <cell r="AB884">
            <v>32</v>
          </cell>
          <cell r="AC884" t="str">
            <v>化粧品、化粧用具</v>
          </cell>
          <cell r="AD884">
            <v>3</v>
          </cell>
          <cell r="AE884" t="str">
            <v>健康食品</v>
          </cell>
          <cell r="AF884">
            <v>23</v>
          </cell>
          <cell r="AG884" t="str">
            <v>紳士下着、婦人下着</v>
          </cell>
          <cell r="AH884">
            <v>26</v>
          </cell>
          <cell r="AI884" t="str">
            <v>アクセサリー、貴金属</v>
          </cell>
          <cell r="AK884" t="str">
            <v/>
          </cell>
          <cell r="AL884" t="str">
            <v>090-5136-6001</v>
          </cell>
          <cell r="AM884" t="str">
            <v>520-0055</v>
          </cell>
          <cell r="AN884" t="str">
            <v>滋賀県東近江市三津屋町245番地の8</v>
          </cell>
          <cell r="BD884" t="str">
            <v>ｽｷﾞｳﾗ　ﾕﾘ</v>
          </cell>
          <cell r="BE884" t="str">
            <v>杉浦　諭理</v>
          </cell>
          <cell r="BH884">
            <v>29329</v>
          </cell>
          <cell r="BJ884" t="str">
            <v>女性</v>
          </cell>
          <cell r="BK884" t="str">
            <v/>
          </cell>
          <cell r="BR884" t="str">
            <v/>
          </cell>
          <cell r="BY884" t="str">
            <v/>
          </cell>
          <cell r="CF884" t="str">
            <v/>
          </cell>
          <cell r="CM884" t="str">
            <v/>
          </cell>
          <cell r="CT884" t="str">
            <v/>
          </cell>
          <cell r="DA884" t="str">
            <v/>
          </cell>
          <cell r="DH884" t="str">
            <v/>
          </cell>
          <cell r="DO884" t="str">
            <v/>
          </cell>
          <cell r="DV884" t="str">
            <v/>
          </cell>
          <cell r="EC884" t="str">
            <v/>
          </cell>
          <cell r="EJ884" t="str">
            <v/>
          </cell>
          <cell r="EQ884" t="str">
            <v/>
          </cell>
          <cell r="EX884" t="str">
            <v/>
          </cell>
          <cell r="FE884" t="str">
            <v/>
          </cell>
          <cell r="FL884" t="str">
            <v/>
          </cell>
          <cell r="FS884" t="str">
            <v/>
          </cell>
          <cell r="FZ884" t="str">
            <v/>
          </cell>
          <cell r="GG884" t="str">
            <v/>
          </cell>
          <cell r="GN884" t="str">
            <v/>
          </cell>
          <cell r="GU884" t="str">
            <v/>
          </cell>
          <cell r="HB884" t="str">
            <v/>
          </cell>
          <cell r="HI884" t="str">
            <v/>
          </cell>
          <cell r="HP884" t="str">
            <v/>
          </cell>
          <cell r="HW884" t="str">
            <v/>
          </cell>
          <cell r="ID884" t="str">
            <v/>
          </cell>
          <cell r="IK884" t="str">
            <v/>
          </cell>
          <cell r="IR884" t="str">
            <v/>
          </cell>
          <cell r="IY884" t="str">
            <v/>
          </cell>
          <cell r="JF884" t="str">
            <v/>
          </cell>
        </row>
        <row r="885">
          <cell r="A885" t="str">
            <v>UU0679</v>
          </cell>
          <cell r="C885">
            <v>43886</v>
          </cell>
          <cell r="E885" t="str">
            <v>新規</v>
          </cell>
          <cell r="V885" t="b">
            <v>1</v>
          </cell>
          <cell r="W885" t="str">
            <v>ｶﾌﾞｼｷｶﾞｲｼｬｴｲﾗｸﾔ</v>
          </cell>
          <cell r="X885" t="str">
            <v>株式会社永樂屋</v>
          </cell>
          <cell r="Y885" t="str">
            <v>ﾐﾔｶﾞﾜ ﾄﾐｺ</v>
          </cell>
          <cell r="Z885" t="str">
            <v>宮川　富子</v>
          </cell>
          <cell r="AA885" t="str">
            <v>8160001008093</v>
          </cell>
          <cell r="AB885">
            <v>48</v>
          </cell>
          <cell r="AC885" t="str">
            <v>仏壇、神具</v>
          </cell>
          <cell r="AE885" t="str">
            <v/>
          </cell>
          <cell r="AG885" t="str">
            <v/>
          </cell>
          <cell r="AI885" t="str">
            <v/>
          </cell>
          <cell r="AK885" t="str">
            <v/>
          </cell>
          <cell r="AL885" t="str">
            <v>0749-23-8139</v>
          </cell>
          <cell r="AM885" t="str">
            <v>522-0031</v>
          </cell>
          <cell r="AN885" t="str">
            <v>滋賀県彦根市芹中町40番地</v>
          </cell>
          <cell r="BD885" t="str">
            <v>ﾐﾔｶﾞﾜ ﾄﾐｺ</v>
          </cell>
          <cell r="BE885" t="str">
            <v>宮川　富子</v>
          </cell>
          <cell r="BF885" t="str">
            <v>代表取締役社長</v>
          </cell>
          <cell r="BH885">
            <v>17249</v>
          </cell>
          <cell r="BJ885" t="str">
            <v>女性</v>
          </cell>
          <cell r="BK885" t="str">
            <v>ﾅﾙﾐﾔ ﾋﾛｱｷ</v>
          </cell>
          <cell r="BL885" t="str">
            <v>成宮　寛明</v>
          </cell>
          <cell r="BM885" t="str">
            <v>専務取締役</v>
          </cell>
          <cell r="BO885">
            <v>26176</v>
          </cell>
          <cell r="BQ885" t="str">
            <v>男性</v>
          </cell>
          <cell r="BR885" t="str">
            <v>ﾋﾛｾ ﾅﾙｱｷ</v>
          </cell>
          <cell r="BS885" t="str">
            <v>廣瀬　成明</v>
          </cell>
          <cell r="BT885" t="str">
            <v>常務取締役</v>
          </cell>
          <cell r="BV885">
            <v>26287</v>
          </cell>
          <cell r="BX885" t="str">
            <v>男性</v>
          </cell>
          <cell r="BY885" t="str">
            <v>ｶｽｲ ﾀｶｼ</v>
          </cell>
          <cell r="BZ885" t="str">
            <v>粕井　隆</v>
          </cell>
          <cell r="CA885" t="str">
            <v>取締役</v>
          </cell>
          <cell r="CC885">
            <v>19614</v>
          </cell>
          <cell r="CE885" t="str">
            <v>男性</v>
          </cell>
          <cell r="CF885" t="str">
            <v/>
          </cell>
          <cell r="CM885" t="str">
            <v/>
          </cell>
          <cell r="CT885" t="str">
            <v/>
          </cell>
          <cell r="DA885" t="str">
            <v/>
          </cell>
          <cell r="DH885" t="str">
            <v/>
          </cell>
          <cell r="DO885" t="str">
            <v/>
          </cell>
          <cell r="DV885" t="str">
            <v/>
          </cell>
          <cell r="EC885" t="str">
            <v/>
          </cell>
          <cell r="EJ885" t="str">
            <v/>
          </cell>
          <cell r="EQ885" t="str">
            <v/>
          </cell>
          <cell r="EX885" t="str">
            <v/>
          </cell>
          <cell r="FE885" t="str">
            <v/>
          </cell>
          <cell r="FL885" t="str">
            <v/>
          </cell>
          <cell r="FS885" t="str">
            <v/>
          </cell>
          <cell r="FZ885" t="str">
            <v/>
          </cell>
          <cell r="GG885" t="str">
            <v/>
          </cell>
          <cell r="GN885" t="str">
            <v/>
          </cell>
          <cell r="GU885" t="str">
            <v/>
          </cell>
          <cell r="HB885" t="str">
            <v/>
          </cell>
          <cell r="HI885" t="str">
            <v/>
          </cell>
          <cell r="HP885" t="str">
            <v/>
          </cell>
          <cell r="HW885" t="str">
            <v/>
          </cell>
          <cell r="ID885" t="str">
            <v/>
          </cell>
          <cell r="IK885" t="str">
            <v/>
          </cell>
          <cell r="IR885" t="str">
            <v/>
          </cell>
          <cell r="IY885" t="str">
            <v/>
          </cell>
          <cell r="JF885" t="str">
            <v/>
          </cell>
        </row>
        <row r="886">
          <cell r="A886" t="str">
            <v>UK0094</v>
          </cell>
          <cell r="C886">
            <v>43886</v>
          </cell>
          <cell r="D886">
            <v>43894</v>
          </cell>
          <cell r="E886" t="str">
            <v>更新</v>
          </cell>
          <cell r="F886">
            <v>43894</v>
          </cell>
          <cell r="G886" t="str">
            <v>新規　平成29年3月3日
変更　平成30年6月12日
更新　令和2年3月4日</v>
          </cell>
          <cell r="K886" t="b">
            <v>1</v>
          </cell>
          <cell r="W886" t="str">
            <v>ｹｲ･ﾃﾞｨｰ･ﾃﾞｨｰ･ｱｲｶﾌﾞｼｷｶﾞｲｼｬ</v>
          </cell>
          <cell r="X886" t="str">
            <v>KDDI株式会社</v>
          </cell>
          <cell r="Y886" t="str">
            <v>ﾀｶﾊｼ ﾏｺﾄ</v>
          </cell>
          <cell r="Z886" t="str">
            <v>髙橋　誠</v>
          </cell>
          <cell r="AA886" t="str">
            <v>9011101031552</v>
          </cell>
          <cell r="AB886">
            <v>75</v>
          </cell>
          <cell r="AC886" t="str">
            <v>電話機、電話用品、携帯電話機、通信サービス（電報、固定電話、インターネット、移動通信サービス）</v>
          </cell>
          <cell r="AE886" t="str">
            <v/>
          </cell>
          <cell r="AG886" t="str">
            <v/>
          </cell>
          <cell r="AI886" t="str">
            <v/>
          </cell>
          <cell r="AK886" t="str">
            <v/>
          </cell>
          <cell r="AL886" t="str">
            <v>お客様センター
au携帯電話：局番なし１５７〔無料〕
au以外の携帯電話、一般電話から：0077-7-111〔無料〕</v>
          </cell>
          <cell r="AM886" t="str">
            <v>160-0023</v>
          </cell>
          <cell r="AN886" t="str">
            <v>東京都新宿区西新宿二丁目3番2号</v>
          </cell>
          <cell r="BF886" t="str">
            <v>代表取締役社長</v>
          </cell>
        </row>
        <row r="887">
          <cell r="A887" t="str">
            <v>UH0089</v>
          </cell>
          <cell r="C887">
            <v>43883</v>
          </cell>
          <cell r="D887">
            <v>43035</v>
          </cell>
          <cell r="E887" t="str">
            <v>変更</v>
          </cell>
          <cell r="G887" t="str">
            <v>新規　平成29年10月27日</v>
          </cell>
          <cell r="V887" t="b">
            <v>1</v>
          </cell>
          <cell r="W887" t="str">
            <v>ﾒﾅｰﾄﾞｹｼｮｳﾋﾝ ﾊﾟｽﾃﾙﾃﾞｲｼﾞｰﾀﾞｲｺｳﾃﾝ</v>
          </cell>
          <cell r="X887" t="str">
            <v>メナード化粧品　パステルデイジー代行店</v>
          </cell>
          <cell r="Y887" t="str">
            <v>ﾌｼﾞﾀ ｶﾅ</v>
          </cell>
          <cell r="Z887" t="str">
            <v>藤田　佳奈</v>
          </cell>
          <cell r="AA887" t="str">
            <v/>
          </cell>
          <cell r="AB887">
            <v>32</v>
          </cell>
          <cell r="AC887" t="str">
            <v>化粧品、化粧用具</v>
          </cell>
          <cell r="AD887">
            <v>3</v>
          </cell>
          <cell r="AE887" t="str">
            <v>健康食品</v>
          </cell>
          <cell r="AF887">
            <v>23</v>
          </cell>
          <cell r="AG887" t="str">
            <v>紳士下着、婦人下着</v>
          </cell>
          <cell r="AH887">
            <v>26</v>
          </cell>
          <cell r="AI887" t="str">
            <v>アクセサリー、貴金属</v>
          </cell>
          <cell r="AK887" t="str">
            <v/>
          </cell>
          <cell r="AL887" t="str">
            <v>080-4056-2190</v>
          </cell>
          <cell r="AM887" t="str">
            <v>520-0241</v>
          </cell>
          <cell r="AN887" t="str">
            <v>滋賀県大津市今堅田一丁目10-26</v>
          </cell>
          <cell r="BD887" t="str">
            <v>ﾌｼﾞﾀ ｶﾅ</v>
          </cell>
          <cell r="BE887" t="str">
            <v>藤田　佳奈</v>
          </cell>
          <cell r="BH887">
            <v>31824</v>
          </cell>
          <cell r="BJ887" t="str">
            <v>女性</v>
          </cell>
        </row>
        <row r="888">
          <cell r="A888" t="str">
            <v>UH0090</v>
          </cell>
          <cell r="C888">
            <v>43852</v>
          </cell>
          <cell r="D888">
            <v>43035</v>
          </cell>
          <cell r="E888" t="str">
            <v>変更</v>
          </cell>
          <cell r="G888" t="str">
            <v>新規　平成29年10月27日</v>
          </cell>
          <cell r="V888" t="b">
            <v>1</v>
          </cell>
          <cell r="W888" t="str">
            <v>ﾒﾅｰドｹｼｮｳﾋﾝ ﾍﾟﾙﾙﾈｰｼﾞｭﾀﾞｲｺｳﾃﾝ</v>
          </cell>
          <cell r="X888" t="str">
            <v>メナード化粧品　ペルルネージュ代行店</v>
          </cell>
          <cell r="Y888" t="str">
            <v>ﾊﾔｼ ﾏﾅ</v>
          </cell>
          <cell r="Z888" t="str">
            <v>林　麻奈</v>
          </cell>
          <cell r="AA888" t="str">
            <v/>
          </cell>
          <cell r="AB888">
            <v>32</v>
          </cell>
          <cell r="AC888" t="str">
            <v>化粧品、化粧用具</v>
          </cell>
          <cell r="AD888">
            <v>3</v>
          </cell>
          <cell r="AE888" t="str">
            <v>健康食品</v>
          </cell>
          <cell r="AF888">
            <v>23</v>
          </cell>
          <cell r="AG888" t="str">
            <v>紳士下着、婦人下着</v>
          </cell>
          <cell r="AH888">
            <v>26</v>
          </cell>
          <cell r="AI888" t="str">
            <v>アクセサリー、貴金属</v>
          </cell>
          <cell r="AK888" t="str">
            <v/>
          </cell>
          <cell r="AL888" t="str">
            <v>080-9161-0015</v>
          </cell>
          <cell r="AM888" t="str">
            <v>601-8176</v>
          </cell>
          <cell r="AN888" t="str">
            <v>京都府京都市南区上鳥羽山ノ本町60　山ノ本市営住宅1-305</v>
          </cell>
          <cell r="BD888" t="str">
            <v>ﾊﾔｼ ﾏﾅ</v>
          </cell>
          <cell r="BE888" t="str">
            <v>林　麻奈</v>
          </cell>
          <cell r="BH888">
            <v>30594</v>
          </cell>
          <cell r="BJ888" t="str">
            <v>女性</v>
          </cell>
        </row>
        <row r="889">
          <cell r="A889" t="str">
            <v>UG0006</v>
          </cell>
          <cell r="C889">
            <v>43893</v>
          </cell>
          <cell r="D889">
            <v>42874</v>
          </cell>
          <cell r="E889" t="str">
            <v>廃業</v>
          </cell>
          <cell r="F889">
            <v>43921</v>
          </cell>
          <cell r="G889" t="str">
            <v>新規　平成29年5月19日
消除　令和2年3月31日（事業廃止）</v>
          </cell>
          <cell r="V889" t="b">
            <v>1</v>
          </cell>
          <cell r="W889" t="str">
            <v>ｼｶﾞｷﾞﾝｺﾝﾋﾟｭｰﾀｻｰﾋﾞｽｶﾌﾞｼｷｶﾞｲｼｬ</v>
          </cell>
          <cell r="X889" t="str">
            <v>しがぎんコンピュータサービス株式会社</v>
          </cell>
          <cell r="Y889" t="str">
            <v>ｲﾜｻｷ ﾋﾛｼ</v>
          </cell>
          <cell r="Z889" t="str">
            <v>岩﨑　博</v>
          </cell>
          <cell r="AA889" t="str">
            <v>7160001000976</v>
          </cell>
          <cell r="AB889">
            <v>37</v>
          </cell>
          <cell r="AC889" t="str">
            <v>パソコン、パソコン関連用品</v>
          </cell>
          <cell r="AE889" t="str">
            <v/>
          </cell>
          <cell r="AG889" t="str">
            <v/>
          </cell>
          <cell r="AI889" t="str">
            <v/>
          </cell>
          <cell r="AK889" t="str">
            <v/>
          </cell>
          <cell r="AL889" t="str">
            <v>077-521-2071</v>
          </cell>
          <cell r="AM889" t="str">
            <v>520-0041</v>
          </cell>
          <cell r="AN889" t="str">
            <v>大津市浜町1番38号</v>
          </cell>
          <cell r="BD889" t="str">
            <v>ｲﾜｻｷ ﾋﾛｼ</v>
          </cell>
          <cell r="BE889" t="str">
            <v>岩﨑　博</v>
          </cell>
          <cell r="BF889" t="str">
            <v>代表取締役</v>
          </cell>
          <cell r="BH889">
            <v>20911</v>
          </cell>
          <cell r="BJ889" t="str">
            <v>男性</v>
          </cell>
          <cell r="BK889" t="str">
            <v>ｵｵﾊﾞﾔｼ ﾋﾛｼ</v>
          </cell>
          <cell r="BL889" t="str">
            <v>大林　弘</v>
          </cell>
          <cell r="BM889" t="str">
            <v>取締役総務部長兼営業部長</v>
          </cell>
          <cell r="BO889">
            <v>21602</v>
          </cell>
          <cell r="BQ889" t="str">
            <v>男性</v>
          </cell>
          <cell r="BR889" t="str">
            <v>ﾊﾔｼ　ｶｽﾞﾖｼ</v>
          </cell>
          <cell r="BS889" t="str">
            <v>林　一義</v>
          </cell>
          <cell r="BT889" t="str">
            <v>非常勤取締役</v>
          </cell>
          <cell r="BV889">
            <v>21226</v>
          </cell>
          <cell r="BX889" t="str">
            <v>男性</v>
          </cell>
          <cell r="BY889" t="str">
            <v>ﾅｶｼﾞﾏ　ﾋﾛﾕｷ</v>
          </cell>
          <cell r="BZ889" t="str">
            <v>中島　浩之</v>
          </cell>
          <cell r="CA889" t="str">
            <v>非常勤取締役</v>
          </cell>
          <cell r="CC889">
            <v>22279</v>
          </cell>
          <cell r="CE889" t="str">
            <v>男性</v>
          </cell>
          <cell r="CF889" t="str">
            <v>ｷﾀｶﾞﾜ　ﾏｻﾖｼ</v>
          </cell>
          <cell r="CG889" t="str">
            <v>北川　正義</v>
          </cell>
          <cell r="CH889" t="str">
            <v>非常勤取締役</v>
          </cell>
          <cell r="CJ889">
            <v>22607</v>
          </cell>
          <cell r="CL889" t="str">
            <v>男性</v>
          </cell>
          <cell r="CM889" t="str">
            <v>ｷｼﾀﾞ　ｶﾝｼﾞ</v>
          </cell>
          <cell r="CN889" t="str">
            <v>岸田　寛司</v>
          </cell>
          <cell r="CO889" t="str">
            <v>非常勤取締役</v>
          </cell>
          <cell r="CQ889">
            <v>24111</v>
          </cell>
          <cell r="CS889" t="str">
            <v>男性</v>
          </cell>
        </row>
        <row r="890">
          <cell r="A890" t="str">
            <v>UK0095</v>
          </cell>
          <cell r="C890">
            <v>43893</v>
          </cell>
          <cell r="D890">
            <v>43969</v>
          </cell>
          <cell r="E890" t="str">
            <v>更新</v>
          </cell>
          <cell r="F890">
            <v>43969</v>
          </cell>
          <cell r="G890" t="str">
            <v>新規　平成29年5月17日
更新　令和2年5月18日</v>
          </cell>
          <cell r="V890" t="b">
            <v>1</v>
          </cell>
          <cell r="W890" t="str">
            <v>ｶﾌﾞｼｷｶｲｼｬｸﾞﾗﾝﾄ･ｲｰﾜﾝｽﾞ</v>
          </cell>
          <cell r="X890" t="str">
            <v>株式会社グラント・イーワンズ</v>
          </cell>
          <cell r="Y890" t="str">
            <v>ｲﾅｲﾀﾞ ｼｮｳｼﾞ</v>
          </cell>
          <cell r="Z890" t="str">
            <v>稲井田　章治</v>
          </cell>
          <cell r="AA890" t="str">
            <v>8210001008344</v>
          </cell>
          <cell r="AB890">
            <v>3</v>
          </cell>
          <cell r="AC890" t="str">
            <v>健康食品</v>
          </cell>
          <cell r="AD890">
            <v>11</v>
          </cell>
          <cell r="AE890" t="str">
            <v>寝具</v>
          </cell>
          <cell r="AF890">
            <v>23</v>
          </cell>
          <cell r="AG890" t="str">
            <v>紳士下着、婦人下着</v>
          </cell>
          <cell r="AH890">
            <v>32</v>
          </cell>
          <cell r="AI890" t="str">
            <v>化粧品、化粧用具</v>
          </cell>
          <cell r="AJ890">
            <v>33</v>
          </cell>
          <cell r="AK890" t="str">
            <v>頭髪用具、ひげそり用具、美顔器、脱毛器</v>
          </cell>
          <cell r="AL890" t="str">
            <v>0776-26-2800</v>
          </cell>
          <cell r="AM890" t="str">
            <v>910-0064</v>
          </cell>
          <cell r="AN890" t="str">
            <v>福井県福井市新田塚町305番地</v>
          </cell>
          <cell r="BD890" t="str">
            <v>ｲﾅｲﾀﾞ ｼｮｳｼﾞ</v>
          </cell>
          <cell r="BE890" t="str">
            <v>稲井田　章治</v>
          </cell>
          <cell r="BF890" t="str">
            <v>代表取締役</v>
          </cell>
          <cell r="BH890">
            <v>18277</v>
          </cell>
          <cell r="BJ890" t="str">
            <v>男性</v>
          </cell>
          <cell r="BK890" t="str">
            <v>ｲﾅｲﾀﾞ ﾀｶｱｷ</v>
          </cell>
          <cell r="BL890" t="str">
            <v>稲井田　顕章</v>
          </cell>
          <cell r="BM890" t="str">
            <v>代表取締役</v>
          </cell>
          <cell r="BO890">
            <v>30345</v>
          </cell>
          <cell r="BQ890" t="str">
            <v>男性</v>
          </cell>
          <cell r="BR890" t="str">
            <v>ｲﾅｲﾀﾞ ｼﾞｭﾝｺ</v>
          </cell>
          <cell r="BS890" t="str">
            <v>稲井田　淳子</v>
          </cell>
          <cell r="BT890" t="str">
            <v>取締役</v>
          </cell>
          <cell r="BV890">
            <v>19433</v>
          </cell>
          <cell r="BX890" t="str">
            <v>女性</v>
          </cell>
          <cell r="BY890" t="str">
            <v>ｲｼｸﾗ ｻﾁﾖ</v>
          </cell>
          <cell r="BZ890" t="str">
            <v>石倉　祥代</v>
          </cell>
          <cell r="CA890" t="str">
            <v>取締役</v>
          </cell>
          <cell r="CC890">
            <v>28632</v>
          </cell>
          <cell r="CE890" t="str">
            <v>女性</v>
          </cell>
          <cell r="CF890" t="str">
            <v>ｲﾅｲﾀﾞ ﾘﾂｺ</v>
          </cell>
          <cell r="CG890" t="str">
            <v>稲井田　律子</v>
          </cell>
          <cell r="CH890" t="str">
            <v>取締役</v>
          </cell>
          <cell r="CJ890">
            <v>30524</v>
          </cell>
          <cell r="CL890" t="str">
            <v>女性</v>
          </cell>
        </row>
        <row r="891">
          <cell r="A891" t="str">
            <v>UG0007</v>
          </cell>
          <cell r="C891">
            <v>43899</v>
          </cell>
          <cell r="D891">
            <v>42872</v>
          </cell>
          <cell r="E891" t="str">
            <v>廃業</v>
          </cell>
          <cell r="F891">
            <v>43899</v>
          </cell>
          <cell r="G891" t="str">
            <v>新規　平成29年5月17日
消除　令和2年3月9日（事業廃止）</v>
          </cell>
          <cell r="V891" t="b">
            <v>1</v>
          </cell>
          <cell r="W891" t="str">
            <v>ﾕｳｹﾞﾝｶﾞｲｼｬｳﾗｲ</v>
          </cell>
          <cell r="X891" t="str">
            <v>有限会社うらい</v>
          </cell>
          <cell r="Y891" t="str">
            <v>ｳﾗﾀﾆ ｻｶｴ</v>
          </cell>
          <cell r="Z891" t="str">
            <v>浦谷　栄</v>
          </cell>
          <cell r="AA891" t="str">
            <v>9160002013819</v>
          </cell>
          <cell r="AB891">
            <v>4</v>
          </cell>
          <cell r="AC891" t="str">
            <v>システムキッチン等</v>
          </cell>
          <cell r="AD891">
            <v>15</v>
          </cell>
          <cell r="AE891" t="str">
            <v>防災・防犯用品、防災・防犯設備</v>
          </cell>
          <cell r="AF891">
            <v>18</v>
          </cell>
          <cell r="AG891" t="str">
            <v>ガス</v>
          </cell>
          <cell r="AH891">
            <v>19</v>
          </cell>
          <cell r="AI891" t="str">
            <v>石油</v>
          </cell>
          <cell r="AJ891">
            <v>61</v>
          </cell>
          <cell r="AK891" t="str">
            <v>電気・ガス・石油供給設備</v>
          </cell>
          <cell r="AL891" t="str">
            <v>077-585-1436</v>
          </cell>
          <cell r="AM891" t="str">
            <v>524-0104</v>
          </cell>
          <cell r="AN891" t="str">
            <v>守山市木浜町1645</v>
          </cell>
          <cell r="BD891" t="str">
            <v>ｳﾗﾀﾆ ｻｶｴ</v>
          </cell>
          <cell r="BE891" t="str">
            <v>浦谷　栄</v>
          </cell>
          <cell r="BF891" t="str">
            <v>代表取締役</v>
          </cell>
          <cell r="BH891">
            <v>22143</v>
          </cell>
          <cell r="BJ891" t="str">
            <v>男性</v>
          </cell>
          <cell r="BK891" t="str">
            <v>ｳﾗﾀﾆ ﾕﾐｺ</v>
          </cell>
          <cell r="BL891" t="str">
            <v>浦谷　由美子</v>
          </cell>
          <cell r="BM891" t="str">
            <v>取締役</v>
          </cell>
          <cell r="BO891">
            <v>22654</v>
          </cell>
          <cell r="BQ891" t="str">
            <v>女性</v>
          </cell>
          <cell r="BR891" t="str">
            <v>ｳﾗﾀﾆ　ﾁﾖｺ</v>
          </cell>
          <cell r="BS891" t="str">
            <v>浦谷　千代子</v>
          </cell>
          <cell r="BT891" t="str">
            <v>取締役</v>
          </cell>
          <cell r="BV891">
            <v>13107</v>
          </cell>
          <cell r="BX891" t="str">
            <v>女性</v>
          </cell>
        </row>
        <row r="892">
          <cell r="A892" t="str">
            <v>UK0096</v>
          </cell>
          <cell r="C892">
            <v>43895</v>
          </cell>
          <cell r="D892">
            <v>43971</v>
          </cell>
          <cell r="E892" t="str">
            <v>更新</v>
          </cell>
          <cell r="F892">
            <v>43971</v>
          </cell>
          <cell r="G892" t="str">
            <v>新規　平成29年5月19日
変更　平成31年4月12日
更新　令和2年5月20日</v>
          </cell>
          <cell r="U892" t="b">
            <v>1</v>
          </cell>
          <cell r="W892" t="str">
            <v>ﾄｳｷｮｳｶｲｼﾞｮｳﾆﾁﾄﾞｳｶｻｲﾎｹﾝｶﾌﾞｼｷｶﾞｲｼｬ</v>
          </cell>
          <cell r="X892" t="str">
            <v>東京海上日動火災保険株式会社</v>
          </cell>
          <cell r="Y892" t="str">
            <v>ﾋﾛｾ ｼﾝｲﾁ</v>
          </cell>
          <cell r="Z892" t="str">
            <v>広瀬　伸一</v>
          </cell>
          <cell r="AA892" t="str">
            <v>2010001008824</v>
          </cell>
          <cell r="AB892">
            <v>70</v>
          </cell>
          <cell r="AC892" t="str">
            <v>損害保険</v>
          </cell>
          <cell r="AE892" t="str">
            <v/>
          </cell>
          <cell r="AG892" t="str">
            <v/>
          </cell>
          <cell r="AI892" t="str">
            <v/>
          </cell>
          <cell r="AK892" t="str">
            <v/>
          </cell>
          <cell r="AL892" t="str">
            <v>03-3212-6211（大代表）</v>
          </cell>
          <cell r="AM892" t="str">
            <v>100-8050</v>
          </cell>
          <cell r="AN892" t="str">
            <v>東京都千代田区丸の内1丁目2番1号</v>
          </cell>
          <cell r="BF892" t="str">
            <v>取締役社長</v>
          </cell>
        </row>
        <row r="893">
          <cell r="A893" t="str">
            <v>UK0097</v>
          </cell>
          <cell r="C893">
            <v>43895</v>
          </cell>
          <cell r="D893">
            <v>43971</v>
          </cell>
          <cell r="E893" t="str">
            <v>更新</v>
          </cell>
          <cell r="F893">
            <v>43971</v>
          </cell>
          <cell r="G893" t="str">
            <v>新規　平成29年5月19日
更新　令和2年5月20日</v>
          </cell>
          <cell r="V893" t="b">
            <v>1</v>
          </cell>
          <cell r="W893" t="str">
            <v>ﾕｳｹﾞﾝｶﾞｲｼｬﾐﾔｶﾞﾜﾈﾝﾘｮｳ</v>
          </cell>
          <cell r="X893" t="str">
            <v>有限会社宮川燃料</v>
          </cell>
          <cell r="Y893" t="str">
            <v>ﾐﾔｶﾞﾜ ﾖｼﾋﾛ</v>
          </cell>
          <cell r="Z893" t="str">
            <v>宮川　義宏</v>
          </cell>
          <cell r="AA893" t="str">
            <v>7160002013770</v>
          </cell>
          <cell r="AB893">
            <v>4</v>
          </cell>
          <cell r="AC893" t="str">
            <v>システムキッチン等</v>
          </cell>
          <cell r="AD893">
            <v>18</v>
          </cell>
          <cell r="AE893" t="str">
            <v>ガス</v>
          </cell>
          <cell r="AF893">
            <v>19</v>
          </cell>
          <cell r="AG893" t="str">
            <v>石油</v>
          </cell>
          <cell r="AH893">
            <v>57</v>
          </cell>
          <cell r="AI893" t="str">
            <v>空調・冷暖房・給湯設備</v>
          </cell>
          <cell r="AJ893">
            <v>66</v>
          </cell>
          <cell r="AK893" t="str">
            <v>工事・建築・リフォームサービス</v>
          </cell>
          <cell r="AL893" t="str">
            <v>077-582-2860</v>
          </cell>
          <cell r="AM893" t="str">
            <v>524-0022</v>
          </cell>
          <cell r="AN893" t="str">
            <v>滋賀県守山市守山一丁目8番3号</v>
          </cell>
          <cell r="BD893" t="str">
            <v>ﾐﾔｶﾞﾜ ﾖｼﾋﾛ</v>
          </cell>
          <cell r="BE893" t="str">
            <v>宮川　義宏</v>
          </cell>
          <cell r="BF893" t="str">
            <v>代表取締役</v>
          </cell>
          <cell r="BH893">
            <v>21402</v>
          </cell>
          <cell r="BJ893" t="str">
            <v>男性</v>
          </cell>
          <cell r="BK893" t="str">
            <v>ﾐﾔｶﾞﾜ ﾁｴｺ</v>
          </cell>
          <cell r="BL893" t="str">
            <v>宮川　智枝子</v>
          </cell>
          <cell r="BM893" t="str">
            <v>取締役</v>
          </cell>
          <cell r="BO893">
            <v>22626</v>
          </cell>
          <cell r="BQ893" t="str">
            <v>女性</v>
          </cell>
          <cell r="BR893" t="str">
            <v>ﾐﾔｶﾞﾜ　ﾁﾖｺ</v>
          </cell>
          <cell r="BS893" t="str">
            <v>宮川　千代子</v>
          </cell>
          <cell r="BT893" t="str">
            <v>取締役</v>
          </cell>
          <cell r="BV893">
            <v>12826</v>
          </cell>
          <cell r="BX893" t="str">
            <v>女性</v>
          </cell>
        </row>
        <row r="894">
          <cell r="A894" t="str">
            <v>UK0098</v>
          </cell>
          <cell r="C894">
            <v>43896</v>
          </cell>
          <cell r="D894">
            <v>43971</v>
          </cell>
          <cell r="E894" t="str">
            <v>更新</v>
          </cell>
          <cell r="F894">
            <v>43971</v>
          </cell>
          <cell r="G894" t="str">
            <v>新規　平成29年5月19日
更新　令和2年5月20日</v>
          </cell>
          <cell r="V894" t="b">
            <v>1</v>
          </cell>
          <cell r="W894" t="str">
            <v>ｻﾝ･ｸﾛﾚﾗｼﾞｬﾊﾟﾝｶﾌﾞｼｷｶﾞｲｼｬ</v>
          </cell>
          <cell r="X894" t="str">
            <v>サン・クロレラジャパン株式会社</v>
          </cell>
          <cell r="Y894" t="str">
            <v>ﾅｶﾔﾏ ﾌﾄｼ</v>
          </cell>
          <cell r="Z894" t="str">
            <v>中山　太</v>
          </cell>
          <cell r="AA894" t="str">
            <v>3130001017416</v>
          </cell>
          <cell r="AB894">
            <v>3</v>
          </cell>
          <cell r="AC894" t="str">
            <v>健康食品</v>
          </cell>
          <cell r="AE894" t="str">
            <v/>
          </cell>
          <cell r="AG894" t="str">
            <v/>
          </cell>
          <cell r="AI894" t="str">
            <v/>
          </cell>
          <cell r="AK894" t="str">
            <v/>
          </cell>
          <cell r="AL894" t="str">
            <v>075-288-3100</v>
          </cell>
          <cell r="AM894" t="str">
            <v>600-8177</v>
          </cell>
          <cell r="AN894" t="str">
            <v>京都市下京区烏丸通五条下る大坂町369番地</v>
          </cell>
          <cell r="BD894" t="str">
            <v>ﾅｶﾔﾏ ﾌﾄｼ</v>
          </cell>
          <cell r="BE894" t="str">
            <v>中山　太</v>
          </cell>
          <cell r="BF894" t="str">
            <v>代表取締役</v>
          </cell>
          <cell r="BH894">
            <v>29290</v>
          </cell>
          <cell r="BJ894" t="str">
            <v>男性</v>
          </cell>
          <cell r="BK894" t="str">
            <v>ｷﾀｻﾞﾜ ﾁｴｺ</v>
          </cell>
          <cell r="BL894" t="str">
            <v>北澤　智恵子</v>
          </cell>
          <cell r="BM894" t="str">
            <v>取締役</v>
          </cell>
          <cell r="BO894">
            <v>23543</v>
          </cell>
          <cell r="BQ894" t="str">
            <v>女性</v>
          </cell>
          <cell r="BR894" t="str">
            <v>ｵｵﾆｼ　ﾊｼﾞﾒ</v>
          </cell>
          <cell r="BS894" t="str">
            <v>大西　肇</v>
          </cell>
          <cell r="BT894" t="str">
            <v>取締役</v>
          </cell>
          <cell r="BV894">
            <v>19314</v>
          </cell>
          <cell r="BX894" t="str">
            <v>男性</v>
          </cell>
          <cell r="BY894" t="str">
            <v>ﾀｹｻﾞﾜ　ｱｷﾗ</v>
          </cell>
          <cell r="BZ894" t="str">
            <v>竹澤　明</v>
          </cell>
          <cell r="CA894" t="str">
            <v>取締役</v>
          </cell>
          <cell r="CC894">
            <v>20554</v>
          </cell>
          <cell r="CE894" t="str">
            <v>男性</v>
          </cell>
          <cell r="CF894" t="str">
            <v>ｷﾑﾗ　ｵｻﾑ</v>
          </cell>
          <cell r="CG894" t="str">
            <v>木村　修</v>
          </cell>
          <cell r="CH894" t="str">
            <v>取締役</v>
          </cell>
          <cell r="CJ894">
            <v>19523</v>
          </cell>
          <cell r="CL894" t="str">
            <v>男性</v>
          </cell>
          <cell r="CM894" t="str">
            <v>ｸﾎﾞﾀ ﾋﾄｼ</v>
          </cell>
          <cell r="CN894" t="str">
            <v>久保田　仁志</v>
          </cell>
          <cell r="CO894" t="str">
            <v>取締役</v>
          </cell>
          <cell r="CQ894">
            <v>22829</v>
          </cell>
          <cell r="CS894" t="str">
            <v>男性</v>
          </cell>
        </row>
        <row r="895">
          <cell r="A895" t="str">
            <v>UK0099</v>
          </cell>
          <cell r="C895">
            <v>43896</v>
          </cell>
          <cell r="D895">
            <v>43969</v>
          </cell>
          <cell r="E895" t="str">
            <v>更新</v>
          </cell>
          <cell r="F895">
            <v>43969</v>
          </cell>
          <cell r="G895" t="str">
            <v>新規　平成29年5月17日
更新　令和2年5月18日</v>
          </cell>
          <cell r="V895" t="b">
            <v>1</v>
          </cell>
          <cell r="W895" t="str">
            <v>ｶﾌﾞｼｷｶﾞｲｼｬｾｲｶﾂｶｶﾞｸｹﾝｷｭｳｶｲ</v>
          </cell>
          <cell r="X895" t="str">
            <v>株式会社生活科学研究会</v>
          </cell>
          <cell r="Y895" t="str">
            <v>ﾏｽﾀﾞ ｲｻﾑ</v>
          </cell>
          <cell r="Z895" t="str">
            <v>枡田　勇</v>
          </cell>
          <cell r="AA895" t="str">
            <v>9290001024077</v>
          </cell>
          <cell r="AB895">
            <v>1</v>
          </cell>
          <cell r="AC895" t="str">
            <v>食料品</v>
          </cell>
          <cell r="AD895">
            <v>3</v>
          </cell>
          <cell r="AE895" t="str">
            <v>健康食品</v>
          </cell>
          <cell r="AF895">
            <v>11</v>
          </cell>
          <cell r="AG895" t="str">
            <v>寝具</v>
          </cell>
          <cell r="AH895">
            <v>28</v>
          </cell>
          <cell r="AI895" t="str">
            <v>家庭用電気治療器具、磁気治療器具</v>
          </cell>
          <cell r="AJ895">
            <v>32</v>
          </cell>
          <cell r="AK895" t="str">
            <v>化粧品、化粧用具</v>
          </cell>
          <cell r="AL895" t="str">
            <v>092-413-2460</v>
          </cell>
          <cell r="AM895" t="str">
            <v>812-0004</v>
          </cell>
          <cell r="AN895" t="str">
            <v>福岡県福岡市博多区榎田2-3-23FMT榎田ﾋﾞﾙ</v>
          </cell>
          <cell r="BD895" t="str">
            <v>ﾏｽﾀﾞ ｲｻﾑ</v>
          </cell>
          <cell r="BE895" t="str">
            <v>枡田　勇</v>
          </cell>
          <cell r="BF895" t="str">
            <v>代表取締役</v>
          </cell>
          <cell r="BH895">
            <v>16025</v>
          </cell>
          <cell r="BJ895" t="str">
            <v>男性</v>
          </cell>
        </row>
        <row r="896">
          <cell r="A896" t="str">
            <v>UK0100</v>
          </cell>
          <cell r="C896">
            <v>43895</v>
          </cell>
          <cell r="D896">
            <v>43971</v>
          </cell>
          <cell r="E896" t="str">
            <v>更新</v>
          </cell>
          <cell r="F896">
            <v>43971</v>
          </cell>
          <cell r="G896" t="str">
            <v>新規　平成29年5月19日
更新　令和2年5月20日</v>
          </cell>
          <cell r="V896" t="b">
            <v>1</v>
          </cell>
          <cell r="W896" t="str">
            <v>ｶﾌﾞｼｷｶﾞｲｼｬｷﾀﾅｶﾌｧｰﾑ</v>
          </cell>
          <cell r="X896" t="str">
            <v>株式会社きたなかふぁーむ</v>
          </cell>
          <cell r="Y896" t="str">
            <v>ｷﾀﾅｶ ﾖｼﾕｷ</v>
          </cell>
          <cell r="Z896" t="str">
            <v>北中　良幸</v>
          </cell>
          <cell r="AA896" t="str">
            <v>6160001018458</v>
          </cell>
          <cell r="AB896">
            <v>1</v>
          </cell>
          <cell r="AC896" t="str">
            <v>食料品</v>
          </cell>
          <cell r="AD896">
            <v>2</v>
          </cell>
          <cell r="AE896" t="str">
            <v>飲料、酒類</v>
          </cell>
          <cell r="AG896" t="str">
            <v/>
          </cell>
          <cell r="AI896" t="str">
            <v/>
          </cell>
          <cell r="AK896" t="str">
            <v/>
          </cell>
          <cell r="AL896" t="str">
            <v>077-587-1717</v>
          </cell>
          <cell r="AM896" t="str">
            <v>520-2362</v>
          </cell>
          <cell r="AN896" t="str">
            <v>野洲市市三宅1994</v>
          </cell>
          <cell r="AO896" t="str">
            <v>株式会社きたなかふぁーむ</v>
          </cell>
          <cell r="AP896" t="str">
            <v>077-587-1717</v>
          </cell>
          <cell r="AQ896" t="str">
            <v>野洲市市三宅1994</v>
          </cell>
          <cell r="BD896" t="str">
            <v>ｷﾀﾅｶ ﾖｼﾕｷ</v>
          </cell>
          <cell r="BE896" t="str">
            <v>北中　良幸</v>
          </cell>
          <cell r="BF896" t="str">
            <v>代表取締役</v>
          </cell>
          <cell r="BH896">
            <v>29156</v>
          </cell>
          <cell r="BJ896" t="str">
            <v>男性</v>
          </cell>
          <cell r="BK896" t="str">
            <v>ｷﾀﾅｶ ﾖｼｵ</v>
          </cell>
          <cell r="BL896" t="str">
            <v>北中　良夫</v>
          </cell>
          <cell r="BM896" t="str">
            <v>取締役</v>
          </cell>
          <cell r="BO896">
            <v>19477</v>
          </cell>
          <cell r="BQ896" t="str">
            <v>男性</v>
          </cell>
        </row>
        <row r="897">
          <cell r="A897" t="str">
            <v>UK0101</v>
          </cell>
          <cell r="C897">
            <v>43895</v>
          </cell>
          <cell r="D897">
            <v>43969</v>
          </cell>
          <cell r="E897" t="str">
            <v>更新</v>
          </cell>
          <cell r="F897">
            <v>43969</v>
          </cell>
          <cell r="G897" t="str">
            <v>新規　平成29年5月17日
更新　令和2年5月18日</v>
          </cell>
          <cell r="V897" t="b">
            <v>1</v>
          </cell>
          <cell r="W897" t="str">
            <v>ｷﾞﾌﾄｼｮｯﾌﾟﾀﾆ</v>
          </cell>
          <cell r="X897" t="str">
            <v>ギフトショップタニ</v>
          </cell>
          <cell r="Y897" t="str">
            <v>ﾀﾆ ｻﾀﾞｵ</v>
          </cell>
          <cell r="Z897" t="str">
            <v>谷　貞夫</v>
          </cell>
          <cell r="AA897" t="str">
            <v/>
          </cell>
          <cell r="AB897">
            <v>1</v>
          </cell>
          <cell r="AC897" t="str">
            <v>食料品</v>
          </cell>
          <cell r="AD897">
            <v>5</v>
          </cell>
          <cell r="AE897" t="str">
            <v>食器、台所用品</v>
          </cell>
          <cell r="AF897">
            <v>10</v>
          </cell>
          <cell r="AG897" t="str">
            <v>家具、室内装備品</v>
          </cell>
          <cell r="AH897">
            <v>25</v>
          </cell>
          <cell r="AI897" t="str">
            <v>かばん、財布、履物等</v>
          </cell>
          <cell r="AJ897">
            <v>36</v>
          </cell>
          <cell r="AK897" t="str">
            <v>文具、事務用品</v>
          </cell>
          <cell r="AL897" t="str">
            <v>077-588-0837</v>
          </cell>
          <cell r="AM897" t="str">
            <v>520-2315</v>
          </cell>
          <cell r="AN897" t="str">
            <v>野洲市辻町345番地1</v>
          </cell>
          <cell r="BD897" t="str">
            <v>ﾀﾆ ｻﾀﾞｵ</v>
          </cell>
          <cell r="BE897" t="str">
            <v>谷　貞夫</v>
          </cell>
          <cell r="BH897">
            <v>15593</v>
          </cell>
          <cell r="BJ897" t="str">
            <v>男性</v>
          </cell>
        </row>
        <row r="898">
          <cell r="A898" t="str">
            <v>UK0102</v>
          </cell>
          <cell r="C898">
            <v>43895</v>
          </cell>
          <cell r="D898">
            <v>43971</v>
          </cell>
          <cell r="E898" t="str">
            <v>更新</v>
          </cell>
          <cell r="F898">
            <v>43971</v>
          </cell>
          <cell r="G898" t="str">
            <v>新規　平成29年5月19日
更新　令和2年5月20日</v>
          </cell>
          <cell r="U898" t="b">
            <v>1</v>
          </cell>
          <cell r="W898" t="str">
            <v>ｸﾚﾃﾞｨ･ｱｸﾞﾘｺﾙｾｲﾒｲﾎｹﾝｶﾌﾞｼｷｶﾞｲｼｬ</v>
          </cell>
          <cell r="X898" t="str">
            <v>クレディ・アグリコル生命保険株式会社</v>
          </cell>
          <cell r="Y898" t="str">
            <v>ｼﾞｬﾝｰﾎﾟｰﾙ･ﾍﾞﾙﾄﾗﾝ</v>
          </cell>
          <cell r="Z898" t="str">
            <v>ジャン-ポール・ベルトラン</v>
          </cell>
          <cell r="AA898" t="str">
            <v>8010401077926</v>
          </cell>
          <cell r="AB898">
            <v>69</v>
          </cell>
          <cell r="AC898" t="str">
            <v>生命保険</v>
          </cell>
          <cell r="AE898" t="str">
            <v/>
          </cell>
          <cell r="AG898" t="str">
            <v/>
          </cell>
          <cell r="AI898" t="str">
            <v/>
          </cell>
          <cell r="AK898" t="str">
            <v/>
          </cell>
          <cell r="AL898" t="str">
            <v>03-4590-8400</v>
          </cell>
          <cell r="AM898" t="str">
            <v>105-0021</v>
          </cell>
          <cell r="AN898" t="str">
            <v>東京都港区東新橋一丁目9番2号汐留住友ﾋﾞﾙ</v>
          </cell>
          <cell r="BF898" t="str">
            <v>代表取締役</v>
          </cell>
        </row>
        <row r="899">
          <cell r="A899" t="str">
            <v>UK0103</v>
          </cell>
          <cell r="C899">
            <v>43894</v>
          </cell>
          <cell r="D899">
            <v>43961</v>
          </cell>
          <cell r="E899" t="str">
            <v>更新</v>
          </cell>
          <cell r="F899">
            <v>43961</v>
          </cell>
          <cell r="G899" t="str">
            <v>新規　平成29年5月9日
更新　令和2年5月10日</v>
          </cell>
          <cell r="K899" t="b">
            <v>1</v>
          </cell>
          <cell r="W899" t="str">
            <v>ｶﾌﾞｼｷｶﾞｲｼｬﾅｶﾀ</v>
          </cell>
          <cell r="X899" t="str">
            <v>株式会社ナカタ</v>
          </cell>
          <cell r="Y899" t="str">
            <v>ﾅｶﾀ ｶﾂﾋﾛ</v>
          </cell>
          <cell r="Z899" t="str">
            <v>仲田　勝洋</v>
          </cell>
          <cell r="AA899" t="str">
            <v>4120001115467</v>
          </cell>
          <cell r="AB899">
            <v>66</v>
          </cell>
          <cell r="AC899" t="str">
            <v>工事・建築・リフォームサービス</v>
          </cell>
          <cell r="AE899" t="str">
            <v/>
          </cell>
          <cell r="AG899" t="str">
            <v/>
          </cell>
          <cell r="AI899" t="str">
            <v/>
          </cell>
          <cell r="AK899" t="str">
            <v/>
          </cell>
          <cell r="AL899" t="str">
            <v>06-6694-6655</v>
          </cell>
          <cell r="AM899" t="str">
            <v>558-0014</v>
          </cell>
          <cell r="AN899" t="str">
            <v>大阪市住吉区我孫子5-1-7-6F</v>
          </cell>
          <cell r="BF899" t="str">
            <v>代表取締役</v>
          </cell>
        </row>
        <row r="900">
          <cell r="A900" t="str">
            <v>UK0104</v>
          </cell>
          <cell r="C900">
            <v>43894</v>
          </cell>
          <cell r="D900">
            <v>43961</v>
          </cell>
          <cell r="E900" t="str">
            <v>更新</v>
          </cell>
          <cell r="F900">
            <v>43961</v>
          </cell>
          <cell r="G900" t="str">
            <v>新規　平成29年5月9日
更新　令和2年5月10日</v>
          </cell>
          <cell r="K900" t="b">
            <v>1</v>
          </cell>
          <cell r="W900" t="str">
            <v>ｶﾌﾞｼｷｶﾞｲｼｬｵｷﾞｷﾁ</v>
          </cell>
          <cell r="X900" t="str">
            <v>株式会社オギキチ</v>
          </cell>
          <cell r="Y900" t="str">
            <v>ﾑﾗｲ ﾋﾛｷ</v>
          </cell>
          <cell r="Z900" t="str">
            <v>村井　弘樹</v>
          </cell>
          <cell r="AA900" t="str">
            <v>2160001010666</v>
          </cell>
          <cell r="AB900">
            <v>18</v>
          </cell>
          <cell r="AC900" t="str">
            <v>ガス</v>
          </cell>
          <cell r="AD900">
            <v>19</v>
          </cell>
          <cell r="AE900" t="str">
            <v>石油</v>
          </cell>
          <cell r="AF900">
            <v>66</v>
          </cell>
          <cell r="AG900" t="str">
            <v>工事・建築・リフォームサービス</v>
          </cell>
          <cell r="AH900">
            <v>58</v>
          </cell>
          <cell r="AI900" t="str">
            <v>衛生設備</v>
          </cell>
          <cell r="AJ900">
            <v>61</v>
          </cell>
          <cell r="AK900" t="str">
            <v>電気・ガス・石油供給設備</v>
          </cell>
          <cell r="AL900" t="str">
            <v>0748-34-8990</v>
          </cell>
          <cell r="AM900" t="str">
            <v>523-0075</v>
          </cell>
          <cell r="AN900" t="str">
            <v>滋賀県近江八幡市野村町215-2</v>
          </cell>
          <cell r="BF900" t="str">
            <v>代表取締役</v>
          </cell>
        </row>
        <row r="901">
          <cell r="A901" t="str">
            <v>UK0105</v>
          </cell>
          <cell r="C901">
            <v>43901</v>
          </cell>
          <cell r="D901">
            <v>43961</v>
          </cell>
          <cell r="E901" t="str">
            <v>更新</v>
          </cell>
          <cell r="F901">
            <v>43961</v>
          </cell>
          <cell r="G901" t="str">
            <v>新規　平成29年5月9日
更新　令和2年5月10日</v>
          </cell>
          <cell r="K901" t="b">
            <v>1</v>
          </cell>
          <cell r="W901" t="str">
            <v>ﾅｶｼﾞﾏｼｮｳｼﾞｶﾌﾞｼｷｶﾞｲｼｬ</v>
          </cell>
          <cell r="X901" t="str">
            <v>中島商事株式会社</v>
          </cell>
          <cell r="Y901" t="str">
            <v>ﾅｶｼﾞﾏ ﾄｼﾋﾛ</v>
          </cell>
          <cell r="Z901" t="str">
            <v>中島　智宏</v>
          </cell>
          <cell r="AA901" t="str">
            <v>7160001010091</v>
          </cell>
          <cell r="AB901">
            <v>18</v>
          </cell>
          <cell r="AC901" t="str">
            <v>ガス</v>
          </cell>
          <cell r="AD901">
            <v>66</v>
          </cell>
          <cell r="AE901" t="str">
            <v>工事・建築・リフォームサービス</v>
          </cell>
          <cell r="AG901" t="str">
            <v/>
          </cell>
          <cell r="AI901" t="str">
            <v/>
          </cell>
          <cell r="AK901" t="str">
            <v/>
          </cell>
          <cell r="AL901" t="str">
            <v>0748-48-2301</v>
          </cell>
          <cell r="AM901" t="str">
            <v>529-1404</v>
          </cell>
          <cell r="AN901" t="str">
            <v>滋賀県東近江市宮荘町61-5</v>
          </cell>
          <cell r="BF901" t="str">
            <v>代表取締役</v>
          </cell>
        </row>
        <row r="902">
          <cell r="A902" t="str">
            <v>UK0106</v>
          </cell>
          <cell r="C902">
            <v>43900</v>
          </cell>
          <cell r="D902">
            <v>43961</v>
          </cell>
          <cell r="E902" t="str">
            <v>更新</v>
          </cell>
          <cell r="F902">
            <v>43961</v>
          </cell>
          <cell r="G902" t="str">
            <v>新規　平成29年5月9日
更新　令和2年5月10日</v>
          </cell>
          <cell r="K902" t="b">
            <v>1</v>
          </cell>
          <cell r="W902" t="str">
            <v>ｶﾌﾞｼｷｶﾞｲｼｬﾗｲｽﾞ</v>
          </cell>
          <cell r="X902" t="str">
            <v>株式会社ライズ</v>
          </cell>
          <cell r="Y902" t="str">
            <v>ｷﾀﾉ ﾋﾛﾔ</v>
          </cell>
          <cell r="Z902" t="str">
            <v>北野　博也</v>
          </cell>
          <cell r="AA902" t="str">
            <v>5140001054150</v>
          </cell>
          <cell r="AB902">
            <v>56</v>
          </cell>
          <cell r="AC902" t="str">
            <v>住宅構成材</v>
          </cell>
          <cell r="AD902">
            <v>57</v>
          </cell>
          <cell r="AE902" t="str">
            <v>空調・冷暖房・給湯設備</v>
          </cell>
          <cell r="AF902">
            <v>58</v>
          </cell>
          <cell r="AG902" t="str">
            <v>衛生設備</v>
          </cell>
          <cell r="AH902">
            <v>66</v>
          </cell>
          <cell r="AI902" t="str">
            <v>工事・建築・リフォームサービス</v>
          </cell>
          <cell r="AJ902">
            <v>95</v>
          </cell>
          <cell r="AK902" t="str">
            <v>耐震診断サービス</v>
          </cell>
          <cell r="AL902" t="str">
            <v>06-6411-5011</v>
          </cell>
          <cell r="AM902" t="str">
            <v>660-0071</v>
          </cell>
          <cell r="AN902" t="str">
            <v>兵庫県尼崎市崇徳院1丁目16番地</v>
          </cell>
          <cell r="BF902" t="str">
            <v>代表取締役</v>
          </cell>
        </row>
        <row r="903">
          <cell r="A903" t="str">
            <v>UK0107</v>
          </cell>
          <cell r="C903">
            <v>43901</v>
          </cell>
          <cell r="D903">
            <v>43971</v>
          </cell>
          <cell r="E903" t="str">
            <v>更新</v>
          </cell>
          <cell r="F903">
            <v>43971</v>
          </cell>
          <cell r="G903" t="str">
            <v>新規　平成29年5月19日
更新　令和2年5月20日</v>
          </cell>
          <cell r="U903" t="b">
            <v>1</v>
          </cell>
          <cell r="W903" t="str">
            <v>ｴﾇｴﾇｾｲﾒｲﾎｹﾝｶﾌﾞｼｷｶﾞｲｼｬ</v>
          </cell>
          <cell r="X903" t="str">
            <v>エヌエヌ生命保険株式会社</v>
          </cell>
          <cell r="Y903" t="str">
            <v>ﾌﾗﾝｸ･ｴｲｼﾝｸ</v>
          </cell>
          <cell r="Z903" t="str">
            <v>フランク・エイシンク</v>
          </cell>
          <cell r="AA903" t="str">
            <v>8010001009338</v>
          </cell>
          <cell r="AB903">
            <v>69</v>
          </cell>
          <cell r="AC903" t="str">
            <v>生命保険</v>
          </cell>
          <cell r="AE903" t="str">
            <v/>
          </cell>
          <cell r="AG903" t="str">
            <v/>
          </cell>
          <cell r="AI903" t="str">
            <v/>
          </cell>
          <cell r="AK903" t="str">
            <v/>
          </cell>
          <cell r="AL903" t="str">
            <v>03-5210-0300</v>
          </cell>
          <cell r="AM903" t="str">
            <v>102-0094</v>
          </cell>
          <cell r="AN903" t="str">
            <v>東京都千代田区紀尾井町4-1ﾆｭｰｵｰﾀﾆｶﾞｰﾃﾞﾝｺｰﾄ26F</v>
          </cell>
          <cell r="BF903" t="str">
            <v>代表取締役</v>
          </cell>
        </row>
        <row r="904">
          <cell r="A904" t="str">
            <v>UK0108</v>
          </cell>
          <cell r="C904">
            <v>43895</v>
          </cell>
          <cell r="D904">
            <v>43969</v>
          </cell>
          <cell r="E904" t="str">
            <v>更新</v>
          </cell>
          <cell r="F904">
            <v>43969</v>
          </cell>
          <cell r="G904" t="str">
            <v>新規　平成29年5月17日
更新　令和2年5月18日</v>
          </cell>
          <cell r="V904" t="b">
            <v>1</v>
          </cell>
          <cell r="W904" t="str">
            <v>ｶﾌﾞｼｷｶﾞｲｼｬﾖｻ</v>
          </cell>
          <cell r="X904" t="str">
            <v>株式会社YOSA</v>
          </cell>
          <cell r="Y904" t="str">
            <v>ﾊﾞﾒﾝ ﾋｻｴ</v>
          </cell>
          <cell r="Z904" t="str">
            <v>馬面　仙江</v>
          </cell>
          <cell r="AA904" t="str">
            <v>9120001130544</v>
          </cell>
          <cell r="AB904">
            <v>44</v>
          </cell>
          <cell r="AC904" t="str">
            <v>スポーツ用品、健康器具</v>
          </cell>
          <cell r="AD904">
            <v>3</v>
          </cell>
          <cell r="AE904" t="str">
            <v>健康食品</v>
          </cell>
          <cell r="AF904">
            <v>6</v>
          </cell>
          <cell r="AG904" t="str">
            <v>浄水器等</v>
          </cell>
          <cell r="AH904">
            <v>12</v>
          </cell>
          <cell r="AI904" t="str">
            <v>風呂用具、洗面用具、トイレ用具</v>
          </cell>
          <cell r="AJ904">
            <v>32</v>
          </cell>
          <cell r="AK904" t="str">
            <v>化粧品、化粧用具</v>
          </cell>
          <cell r="AL904" t="str">
            <v>06-6533-0043</v>
          </cell>
          <cell r="AM904" t="str">
            <v>550-0013</v>
          </cell>
          <cell r="AN904" t="str">
            <v>大阪府大阪市西区新町1-3-16</v>
          </cell>
          <cell r="BD904" t="str">
            <v>ﾊﾞﾒﾝ ﾋｻｴ</v>
          </cell>
          <cell r="BE904" t="str">
            <v>馬面　仙江</v>
          </cell>
          <cell r="BF904" t="str">
            <v>代表取締役</v>
          </cell>
          <cell r="BH904">
            <v>24206</v>
          </cell>
          <cell r="BJ904" t="str">
            <v>女性</v>
          </cell>
          <cell r="BK904" t="str">
            <v>ﾊﾞﾒﾝ ﾕｳｼﾞ</v>
          </cell>
          <cell r="BL904" t="str">
            <v>馬面　祐二</v>
          </cell>
          <cell r="BM904" t="str">
            <v>取締役</v>
          </cell>
          <cell r="BO904">
            <v>15831</v>
          </cell>
          <cell r="BQ904" t="str">
            <v>男性</v>
          </cell>
        </row>
        <row r="905">
          <cell r="A905" t="str">
            <v>UK0109</v>
          </cell>
          <cell r="C905">
            <v>43903</v>
          </cell>
          <cell r="D905">
            <v>43948</v>
          </cell>
          <cell r="E905" t="str">
            <v>更新</v>
          </cell>
          <cell r="F905">
            <v>43948</v>
          </cell>
          <cell r="G905" t="str">
            <v>新規　平成29年4月26日
更新　令和2年4月27日</v>
          </cell>
          <cell r="V905" t="b">
            <v>1</v>
          </cell>
          <cell r="W905" t="str">
            <v>ｶﾌﾞｼｷｶﾞｲｼｬｴｲｼﾞｱｸﾘｴｲﾄ</v>
          </cell>
          <cell r="X905" t="str">
            <v>株式会社エイジアクリエイト</v>
          </cell>
          <cell r="Y905" t="str">
            <v>ﾖｼﾀﾞ ﾄﾓﾉﾘ</v>
          </cell>
          <cell r="Z905" t="str">
            <v>吉田　友則</v>
          </cell>
          <cell r="AA905" t="str">
            <v>4130001019989</v>
          </cell>
          <cell r="AB905">
            <v>39</v>
          </cell>
          <cell r="AC905" t="str">
            <v>学習用教材、語学教材、教科書等</v>
          </cell>
          <cell r="AD905">
            <v>77</v>
          </cell>
          <cell r="AE905" t="str">
            <v>学習塾、家庭教師等</v>
          </cell>
          <cell r="AG905" t="str">
            <v/>
          </cell>
          <cell r="AI905" t="str">
            <v/>
          </cell>
          <cell r="AK905" t="str">
            <v/>
          </cell>
          <cell r="AL905" t="str">
            <v>075-254-0824（お客様相談室：0120-655-226）</v>
          </cell>
          <cell r="AM905" t="str">
            <v>604-8244</v>
          </cell>
          <cell r="AN905" t="str">
            <v>京都府京都市中京区元本能寺町383</v>
          </cell>
          <cell r="BD905" t="str">
            <v>ﾖｼﾀﾞ ﾄﾓﾉﾘ</v>
          </cell>
          <cell r="BE905" t="str">
            <v>吉田　友則</v>
          </cell>
          <cell r="BF905" t="str">
            <v>代表取締役</v>
          </cell>
          <cell r="BH905">
            <v>26183</v>
          </cell>
          <cell r="BJ905" t="str">
            <v>男性</v>
          </cell>
        </row>
        <row r="906">
          <cell r="A906" t="str">
            <v>UK0110</v>
          </cell>
          <cell r="C906">
            <v>43903</v>
          </cell>
          <cell r="D906">
            <v>43908</v>
          </cell>
          <cell r="E906" t="str">
            <v>更新</v>
          </cell>
          <cell r="F906">
            <v>43908</v>
          </cell>
          <cell r="G906" t="str">
            <v>新規　平成29年3月17日
更新　令和2年3月18日</v>
          </cell>
          <cell r="V906" t="b">
            <v>1</v>
          </cell>
          <cell r="W906" t="str">
            <v>ｶﾌﾞｼｷｶﾞｲｼｬﾃﾞｽｸｽﾀｲﾙ</v>
          </cell>
          <cell r="X906" t="str">
            <v>株式会社デスクスタイル</v>
          </cell>
          <cell r="Y906" t="str">
            <v>ﾖｼﾀﾞ ﾄﾓﾉﾘ</v>
          </cell>
          <cell r="Z906" t="str">
            <v>吉田　友則</v>
          </cell>
          <cell r="AA906" t="str">
            <v>2220001011105</v>
          </cell>
          <cell r="AB906">
            <v>39</v>
          </cell>
          <cell r="AC906" t="str">
            <v>学習用教材、語学教材、教科書等</v>
          </cell>
          <cell r="AD906">
            <v>77</v>
          </cell>
          <cell r="AE906" t="str">
            <v>学習塾、家庭教師等</v>
          </cell>
          <cell r="AG906" t="str">
            <v/>
          </cell>
          <cell r="AI906" t="str">
            <v/>
          </cell>
          <cell r="AK906" t="str">
            <v/>
          </cell>
          <cell r="AL906" t="str">
            <v>06-7657-7792</v>
          </cell>
          <cell r="AM906" t="str">
            <v>530-0015</v>
          </cell>
          <cell r="AN906" t="str">
            <v>大阪市北区中崎西四丁目3番32号ﾀｶ大阪梅田ﾋﾞﾙ11F</v>
          </cell>
          <cell r="BD906" t="str">
            <v>ﾖｼﾀﾞ ﾄﾓﾉﾘ</v>
          </cell>
          <cell r="BE906" t="str">
            <v>吉田　友則</v>
          </cell>
          <cell r="BF906" t="str">
            <v>代表取締役</v>
          </cell>
          <cell r="BH906">
            <v>26183</v>
          </cell>
          <cell r="BJ906" t="str">
            <v>男性</v>
          </cell>
        </row>
        <row r="907">
          <cell r="A907" t="str">
            <v>NK0006</v>
          </cell>
          <cell r="D907">
            <v>42811</v>
          </cell>
          <cell r="E907" t="str">
            <v>更新無</v>
          </cell>
          <cell r="F907">
            <v>43908</v>
          </cell>
          <cell r="G907" t="str">
            <v>新規　平成29年3月17日
消除　令和2年3月18日（期限の経過）</v>
          </cell>
          <cell r="V907" t="b">
            <v>1</v>
          </cell>
          <cell r="W907" t="str">
            <v>ﾋｭｰﾏﾝｷｮｳｲｸｼｽﾃﾑｶﾌﾞｼｷｶﾞｲｼｬ</v>
          </cell>
          <cell r="X907" t="str">
            <v>ヒューマン教育システム株式会社</v>
          </cell>
          <cell r="Y907" t="str">
            <v>ﾊｾｶﾞﾜ ｶﾂﾋﾛ</v>
          </cell>
          <cell r="Z907" t="str">
            <v>長谷川　勝広</v>
          </cell>
          <cell r="AA907" t="str">
            <v>5180001061325</v>
          </cell>
          <cell r="AB907">
            <v>39</v>
          </cell>
          <cell r="AC907" t="str">
            <v>学習用教材、語学教材、教科書等</v>
          </cell>
          <cell r="AE907" t="str">
            <v/>
          </cell>
          <cell r="AG907" t="str">
            <v/>
          </cell>
          <cell r="AI907" t="str">
            <v/>
          </cell>
          <cell r="AK907" t="str">
            <v/>
          </cell>
          <cell r="AL907" t="str">
            <v>052-386-8787</v>
          </cell>
          <cell r="AM907" t="str">
            <v>450-0002</v>
          </cell>
          <cell r="AN907" t="str">
            <v>愛知県名古屋市中村区名駅五丁目16番17号</v>
          </cell>
          <cell r="BD907" t="str">
            <v>ﾊｻｶﾞﾜ ｶﾂﾋﾛ</v>
          </cell>
          <cell r="BE907" t="str">
            <v>長谷川　勝広</v>
          </cell>
          <cell r="BF907" t="str">
            <v>代表取締役</v>
          </cell>
          <cell r="BH907">
            <v>24737</v>
          </cell>
          <cell r="BJ907" t="str">
            <v>男性</v>
          </cell>
        </row>
        <row r="908">
          <cell r="A908" t="str">
            <v>NK0007</v>
          </cell>
          <cell r="D908">
            <v>42811</v>
          </cell>
          <cell r="E908" t="str">
            <v>更新無</v>
          </cell>
          <cell r="F908">
            <v>43908</v>
          </cell>
          <cell r="G908" t="str">
            <v>新規　平成29年3月17日
消除　令和2年3月18日（期限の経過）</v>
          </cell>
          <cell r="V908" t="b">
            <v>1</v>
          </cell>
          <cell r="W908" t="str">
            <v>ｶﾌﾞｼｷｶﾞｲｼｬﾏｲ･ﾌﾟﾗﾝ</v>
          </cell>
          <cell r="X908" t="str">
            <v>株式会社マイ・プラン</v>
          </cell>
          <cell r="Y908" t="str">
            <v>ﾎﾝﾀﾞ ﾉﾌﾞﾐﾂ</v>
          </cell>
          <cell r="Z908" t="str">
            <v>本多　伸光</v>
          </cell>
          <cell r="AA908" t="str">
            <v>8180001105087</v>
          </cell>
          <cell r="AB908">
            <v>77</v>
          </cell>
          <cell r="AC908" t="str">
            <v>学習塾、家庭教師等</v>
          </cell>
          <cell r="AE908" t="str">
            <v/>
          </cell>
          <cell r="AG908" t="str">
            <v/>
          </cell>
          <cell r="AI908" t="str">
            <v/>
          </cell>
          <cell r="AK908" t="str">
            <v/>
          </cell>
          <cell r="AL908" t="str">
            <v>052-262-3251</v>
          </cell>
          <cell r="AM908" t="str">
            <v>460-0008</v>
          </cell>
          <cell r="AN908" t="str">
            <v>愛知県名古屋市中区栄4-16-17ﾌｨｰﾌﾞﾙｻｶｴ301</v>
          </cell>
          <cell r="BD908" t="str">
            <v>ﾎﾝﾀﾞ ﾉﾌﾞﾐﾂ</v>
          </cell>
          <cell r="BE908" t="str">
            <v>本多　伸光</v>
          </cell>
          <cell r="BF908" t="str">
            <v>代表取締役</v>
          </cell>
          <cell r="BH908">
            <v>27436</v>
          </cell>
          <cell r="BJ908" t="str">
            <v>男性</v>
          </cell>
          <cell r="BK908" t="str">
            <v>ﾎﾝﾀﾞ ﾐﾄﾞﾘ</v>
          </cell>
          <cell r="BL908" t="str">
            <v>本多　翠</v>
          </cell>
          <cell r="BM908" t="str">
            <v>取締役</v>
          </cell>
          <cell r="BO908">
            <v>29384</v>
          </cell>
          <cell r="BQ908" t="str">
            <v>女性</v>
          </cell>
          <cell r="BR908" t="str">
            <v>ｵｵｻﾜ　ｹﾝｼﾞ</v>
          </cell>
          <cell r="BS908" t="str">
            <v>大澤　賢司</v>
          </cell>
          <cell r="BT908" t="str">
            <v>取締役</v>
          </cell>
          <cell r="BV908">
            <v>30434</v>
          </cell>
          <cell r="BX908" t="str">
            <v>男性</v>
          </cell>
          <cell r="BY908" t="str">
            <v>ｵｵｻﾜ　ﾕｳｺ</v>
          </cell>
          <cell r="BZ908" t="str">
            <v>大澤　祐子</v>
          </cell>
          <cell r="CA908" t="str">
            <v>取締役</v>
          </cell>
          <cell r="CC908">
            <v>30945</v>
          </cell>
          <cell r="CE908" t="str">
            <v>女性</v>
          </cell>
          <cell r="CF908" t="str">
            <v>ﾔﾅｷﾞｻﾜ　ﾏｻﾐﾁ</v>
          </cell>
          <cell r="CG908" t="str">
            <v>柳澤　将道　</v>
          </cell>
          <cell r="CH908" t="str">
            <v>取締役</v>
          </cell>
          <cell r="CJ908">
            <v>27628</v>
          </cell>
          <cell r="CL908" t="str">
            <v>男性</v>
          </cell>
          <cell r="CM908" t="str">
            <v>ﾅﾘﾀ　ﾋｻｼ</v>
          </cell>
          <cell r="CN908" t="str">
            <v>成田　悠</v>
          </cell>
          <cell r="CO908" t="str">
            <v>取締役</v>
          </cell>
          <cell r="CQ908">
            <v>31401</v>
          </cell>
          <cell r="CS908" t="str">
            <v>男性</v>
          </cell>
          <cell r="CT908" t="str">
            <v>ｺﾝﾄﾞｳ ｱﾐ</v>
          </cell>
          <cell r="CU908" t="str">
            <v>近藤　亜美</v>
          </cell>
          <cell r="CV908" t="str">
            <v>取締役</v>
          </cell>
          <cell r="CX908">
            <v>31466</v>
          </cell>
          <cell r="CZ908" t="str">
            <v>女性</v>
          </cell>
        </row>
        <row r="909">
          <cell r="A909" t="str">
            <v>UK0111</v>
          </cell>
          <cell r="C909">
            <v>43911</v>
          </cell>
          <cell r="D909">
            <v>43971</v>
          </cell>
          <cell r="E909" t="str">
            <v>更新</v>
          </cell>
          <cell r="F909">
            <v>43971</v>
          </cell>
          <cell r="G909" t="str">
            <v>新規　平成29年5月19日
更新　令和2年5月20日</v>
          </cell>
          <cell r="K909" t="b">
            <v>1</v>
          </cell>
          <cell r="O909" t="b">
            <v>1</v>
          </cell>
          <cell r="W909" t="str">
            <v>ｶﾌﾞｼｷｶﾞｲｼｬﾌｼﾞ･ﾎｰﾑ</v>
          </cell>
          <cell r="X909" t="str">
            <v>株式会社フジ・ホーム</v>
          </cell>
          <cell r="Y909" t="str">
            <v>ｺﾔﾏ ﾋﾛｼ</v>
          </cell>
          <cell r="Z909" t="str">
            <v>小山　浩司</v>
          </cell>
          <cell r="AA909" t="str">
            <v>5130001013264</v>
          </cell>
          <cell r="AB909">
            <v>66</v>
          </cell>
          <cell r="AC909" t="str">
            <v>工事・建築・リフォームサービス</v>
          </cell>
          <cell r="AE909" t="str">
            <v/>
          </cell>
          <cell r="AG909" t="str">
            <v/>
          </cell>
          <cell r="AI909" t="str">
            <v/>
          </cell>
          <cell r="AK909" t="str">
            <v/>
          </cell>
          <cell r="AL909" t="str">
            <v>075-502-2833</v>
          </cell>
          <cell r="AM909" t="str">
            <v>607-8165</v>
          </cell>
          <cell r="AN909" t="str">
            <v>京都府京都市山科区椥辻平田町186番</v>
          </cell>
          <cell r="BF909" t="str">
            <v>代表取締役</v>
          </cell>
        </row>
        <row r="910">
          <cell r="A910" t="str">
            <v>UK0112</v>
          </cell>
          <cell r="C910">
            <v>43911</v>
          </cell>
          <cell r="D910">
            <v>43971</v>
          </cell>
          <cell r="E910" t="str">
            <v>更新</v>
          </cell>
          <cell r="F910">
            <v>43971</v>
          </cell>
          <cell r="G910" t="str">
            <v>新規　平成29年5月19日
更新　令和2年5月20日</v>
          </cell>
          <cell r="K910" t="b">
            <v>1</v>
          </cell>
          <cell r="W910" t="str">
            <v>ｶﾌﾞｼｷｶﾞｲｼｬﾌｼﾞ･ﾎｰﾑ</v>
          </cell>
          <cell r="X910" t="str">
            <v>株式会社フジ・ホーム</v>
          </cell>
          <cell r="Y910" t="str">
            <v>ｺﾔﾏ ﾋﾛｼ</v>
          </cell>
          <cell r="Z910" t="str">
            <v>小山　浩司</v>
          </cell>
          <cell r="AA910" t="str">
            <v>1160001003753</v>
          </cell>
          <cell r="AB910">
            <v>66</v>
          </cell>
          <cell r="AC910" t="str">
            <v>工事・建築・リフォームサービス</v>
          </cell>
          <cell r="AE910" t="str">
            <v/>
          </cell>
          <cell r="AG910" t="str">
            <v/>
          </cell>
          <cell r="AI910" t="str">
            <v/>
          </cell>
          <cell r="AK910" t="str">
            <v/>
          </cell>
          <cell r="AL910" t="str">
            <v>077-573-3767</v>
          </cell>
          <cell r="AM910" t="str">
            <v>520-0241</v>
          </cell>
          <cell r="AN910" t="str">
            <v>滋賀県大津市今堅田二丁目18-20</v>
          </cell>
          <cell r="BF910" t="str">
            <v>代表取締役</v>
          </cell>
        </row>
        <row r="911">
          <cell r="A911" t="str">
            <v>UK0113</v>
          </cell>
          <cell r="C911">
            <v>43911</v>
          </cell>
          <cell r="D911">
            <v>43971</v>
          </cell>
          <cell r="E911" t="str">
            <v>更新</v>
          </cell>
          <cell r="F911">
            <v>43971</v>
          </cell>
          <cell r="G911" t="str">
            <v>新規　平成29年5月19日
更新　令和2年5月20日</v>
          </cell>
          <cell r="K911" t="b">
            <v>1</v>
          </cell>
          <cell r="W911" t="str">
            <v>ｶﾌﾞｼｷｶﾞｲｼｬｸﾞﾗｰﾂｾｯｹｲｼﾞﾑｼｮ</v>
          </cell>
          <cell r="X911" t="str">
            <v>株式会社グラーツ設計事務所</v>
          </cell>
          <cell r="Y911" t="str">
            <v>ｺﾔﾏ ﾋﾛｼ</v>
          </cell>
          <cell r="Z911" t="str">
            <v>小山　浩司</v>
          </cell>
          <cell r="AA911" t="str">
            <v>1130001047340</v>
          </cell>
          <cell r="AB911">
            <v>66</v>
          </cell>
          <cell r="AC911" t="str">
            <v>工事・建築・リフォームサービス</v>
          </cell>
          <cell r="AE911" t="str">
            <v/>
          </cell>
          <cell r="AG911" t="str">
            <v/>
          </cell>
          <cell r="AI911" t="str">
            <v/>
          </cell>
          <cell r="AK911" t="str">
            <v/>
          </cell>
          <cell r="AL911" t="str">
            <v>077-587-5701</v>
          </cell>
          <cell r="AM911" t="str">
            <v>520-2331</v>
          </cell>
          <cell r="AN911" t="str">
            <v>野洲市小篠原2120-14</v>
          </cell>
          <cell r="AO911" t="str">
            <v>Reジオ</v>
          </cell>
          <cell r="AP911" t="str">
            <v>077-587-5701</v>
          </cell>
          <cell r="AQ911" t="str">
            <v>野洲市小篠原2120-14</v>
          </cell>
          <cell r="BF911" t="str">
            <v>代表取締役</v>
          </cell>
        </row>
        <row r="912">
          <cell r="A912" t="str">
            <v>UH0091</v>
          </cell>
          <cell r="C912">
            <v>43913</v>
          </cell>
          <cell r="D912">
            <v>43035</v>
          </cell>
          <cell r="E912" t="str">
            <v>変更</v>
          </cell>
          <cell r="G912" t="str">
            <v>新規　平成29年10月27日</v>
          </cell>
          <cell r="V912" t="b">
            <v>1</v>
          </cell>
          <cell r="W912" t="str">
            <v>ﾒﾅｰﾄﾞｹｼｮｳﾋﾝ ｺﾅﾝﾐﾔﾉﾓﾘﾀﾞｲｺｳﾃﾝ</v>
          </cell>
          <cell r="X912" t="str">
            <v>メナード化粧品　湖南宮の森代行店</v>
          </cell>
          <cell r="Y912" t="str">
            <v>ｶﾏｳﾁ ｻﾕﾘ</v>
          </cell>
          <cell r="Z912" t="str">
            <v>鎌内　佐百合</v>
          </cell>
          <cell r="AA912" t="str">
            <v/>
          </cell>
          <cell r="AB912">
            <v>32</v>
          </cell>
          <cell r="AC912" t="str">
            <v>化粧品、化粧用具</v>
          </cell>
          <cell r="AD912">
            <v>3</v>
          </cell>
          <cell r="AE912" t="str">
            <v>健康食品</v>
          </cell>
          <cell r="AF912">
            <v>23</v>
          </cell>
          <cell r="AG912" t="str">
            <v>紳士下着、婦人下着</v>
          </cell>
          <cell r="AH912">
            <v>26</v>
          </cell>
          <cell r="AI912" t="str">
            <v>アクセサリー、貴金属</v>
          </cell>
          <cell r="AK912" t="str">
            <v/>
          </cell>
          <cell r="AL912" t="str">
            <v>090-5123-9713</v>
          </cell>
          <cell r="AM912" t="str">
            <v>520-3102</v>
          </cell>
          <cell r="AN912" t="str">
            <v>滋賀県湖南市宮の森二丁目2-7</v>
          </cell>
          <cell r="BD912" t="str">
            <v>ｶﾏｳﾁ ｻﾕﾘ</v>
          </cell>
          <cell r="BE912" t="str">
            <v>鎌内　佐百合</v>
          </cell>
          <cell r="BH912">
            <v>26213</v>
          </cell>
          <cell r="BJ912" t="str">
            <v>女性</v>
          </cell>
        </row>
        <row r="913">
          <cell r="A913" t="str">
            <v>UK0114</v>
          </cell>
          <cell r="C913">
            <v>43922</v>
          </cell>
          <cell r="D913">
            <v>43971</v>
          </cell>
          <cell r="E913" t="str">
            <v>更新</v>
          </cell>
          <cell r="F913">
            <v>43971</v>
          </cell>
          <cell r="G913" t="str">
            <v>新規　平成29年5月19日 　　　　　　　　　　　　　　　　　　　　　　　　　　　　　　　　　　　更新　令和2年5月20日</v>
          </cell>
          <cell r="U913" t="b">
            <v>1</v>
          </cell>
          <cell r="W913" t="str">
            <v>ｿﾝｶﾞｲﾎｹﾝｼﾞｬﾊﾟﾝｶﾌﾞｼｷｶﾞｲｼｬ</v>
          </cell>
          <cell r="X913" t="str">
            <v>損害保険ジャパン株式会社</v>
          </cell>
          <cell r="Y913" t="str">
            <v>ﾆｼｻﾞﾜ ｹｲｼﾞ</v>
          </cell>
          <cell r="Z913" t="str">
            <v>西澤　敬二</v>
          </cell>
          <cell r="AA913" t="str">
            <v>4011101023372</v>
          </cell>
          <cell r="AB913">
            <v>70</v>
          </cell>
          <cell r="AC913" t="str">
            <v>損害保険</v>
          </cell>
          <cell r="AE913" t="str">
            <v/>
          </cell>
          <cell r="AG913" t="str">
            <v/>
          </cell>
          <cell r="AI913" t="str">
            <v/>
          </cell>
          <cell r="AK913" t="str">
            <v/>
          </cell>
          <cell r="AL913" t="str">
            <v>03-3349-3111</v>
          </cell>
          <cell r="AM913" t="str">
            <v>160-8338</v>
          </cell>
          <cell r="AN913" t="str">
            <v>東京都新宿区西新宿1-26-1</v>
          </cell>
          <cell r="BF913" t="str">
            <v>（代表者）</v>
          </cell>
        </row>
        <row r="914">
          <cell r="A914" t="str">
            <v>UK0115</v>
          </cell>
          <cell r="C914">
            <v>43915</v>
          </cell>
          <cell r="D914">
            <v>43971</v>
          </cell>
          <cell r="E914" t="str">
            <v>更新</v>
          </cell>
          <cell r="F914">
            <v>43971</v>
          </cell>
          <cell r="G914" t="str">
            <v>新規　平成29年5月19日             　　　　　　　　　　　　　　　　　　　　　　　　　　　　　更新　令和2年5月20日</v>
          </cell>
          <cell r="V914" t="b">
            <v>1</v>
          </cell>
          <cell r="W914" t="str">
            <v>ｲﾉｳｴｼﾝﾌﾞﾝﾎ</v>
          </cell>
          <cell r="X914" t="str">
            <v>井ノ上新聞舗</v>
          </cell>
          <cell r="Y914" t="str">
            <v>ｲﾉｳｴ ﾖｼﾉﾘ</v>
          </cell>
          <cell r="Z914" t="str">
            <v>井ノ上　芳範</v>
          </cell>
          <cell r="AA914" t="str">
            <v/>
          </cell>
          <cell r="AB914">
            <v>42</v>
          </cell>
          <cell r="AC914" t="str">
            <v>新聞</v>
          </cell>
          <cell r="AE914" t="str">
            <v/>
          </cell>
          <cell r="AG914" t="str">
            <v/>
          </cell>
          <cell r="AI914" t="str">
            <v/>
          </cell>
          <cell r="AK914" t="str">
            <v/>
          </cell>
          <cell r="AL914" t="str">
            <v>077-587-1315</v>
          </cell>
          <cell r="AM914" t="str">
            <v>520-2301</v>
          </cell>
          <cell r="AN914" t="str">
            <v>野洲市小南1180</v>
          </cell>
          <cell r="BD914" t="str">
            <v>ｲﾉｳｴ ﾖｼﾉﾘ</v>
          </cell>
          <cell r="BE914" t="str">
            <v>井ノ上　芳範</v>
          </cell>
          <cell r="BH914">
            <v>28948</v>
          </cell>
          <cell r="BJ914" t="str">
            <v>男性</v>
          </cell>
        </row>
        <row r="915">
          <cell r="A915" t="str">
            <v>UK0116</v>
          </cell>
          <cell r="C915">
            <v>43913</v>
          </cell>
          <cell r="D915">
            <v>43971</v>
          </cell>
          <cell r="E915" t="str">
            <v>更新</v>
          </cell>
          <cell r="F915">
            <v>43971</v>
          </cell>
          <cell r="G915" t="str">
            <v>新規　平成29年5月19日　　　　　　　　　　　　　　　　　　　　　　　　　　　　　　　　　　　　更新　令和2年5月20日</v>
          </cell>
          <cell r="Q915" t="b">
            <v>1</v>
          </cell>
          <cell r="T915" t="b">
            <v>1</v>
          </cell>
          <cell r="W915" t="str">
            <v>ｶﾌﾞｼｷｶﾞｲｼｬｼｶﾞﾃﾞｨｰｼｰｶｰﾄﾞ</v>
          </cell>
          <cell r="X915" t="str">
            <v>株式会社滋賀ディーシーカード</v>
          </cell>
          <cell r="Y915" t="str">
            <v>ﾓﾘﾓﾄ　ﾏｻﾙ</v>
          </cell>
          <cell r="Z915" t="str">
            <v>森本　勝</v>
          </cell>
          <cell r="AA915" t="str">
            <v>9160001001048</v>
          </cell>
          <cell r="AB915">
            <v>73</v>
          </cell>
          <cell r="AC915" t="str">
            <v>融資サービス、他の金融関連サービス</v>
          </cell>
          <cell r="AE915" t="str">
            <v/>
          </cell>
          <cell r="AG915" t="str">
            <v/>
          </cell>
          <cell r="AI915" t="str">
            <v/>
          </cell>
          <cell r="AK915" t="str">
            <v/>
          </cell>
          <cell r="AL915" t="str">
            <v>077-526-1302</v>
          </cell>
          <cell r="AM915" t="str">
            <v>520-0041</v>
          </cell>
          <cell r="AN915" t="str">
            <v>大津市浜町1番10号</v>
          </cell>
          <cell r="BF915" t="str">
            <v>取締役社長</v>
          </cell>
        </row>
        <row r="916">
          <cell r="A916" t="str">
            <v>UK0117</v>
          </cell>
          <cell r="C916">
            <v>43913</v>
          </cell>
          <cell r="D916">
            <v>43971</v>
          </cell>
          <cell r="E916" t="str">
            <v>更新</v>
          </cell>
          <cell r="F916">
            <v>43971</v>
          </cell>
          <cell r="G916" t="str">
            <v>新規　平成29年5月19日　　　　　　　　　　　　　　　　　　　　　　　　　　　　　　　　　　　　更新　令和2年5月20日</v>
          </cell>
          <cell r="S916" t="b">
            <v>1</v>
          </cell>
          <cell r="W916" t="str">
            <v>ｶﾌﾞｼｷｶﾞｲｼｬｷｮｳﾄｷﾞﾝｺｳ</v>
          </cell>
          <cell r="X916" t="str">
            <v>株式会社京都銀行</v>
          </cell>
          <cell r="Y916" t="str">
            <v>ﾄﾞｲ ﾉﾌﾞﾋﾛ</v>
          </cell>
          <cell r="Z916" t="str">
            <v>土井　伸宏</v>
          </cell>
          <cell r="AA916" t="str">
            <v>9130001000028</v>
          </cell>
          <cell r="AB916">
            <v>69</v>
          </cell>
          <cell r="AC916" t="str">
            <v>生命保険</v>
          </cell>
          <cell r="AD916">
            <v>70</v>
          </cell>
          <cell r="AE916" t="str">
            <v>損害保険</v>
          </cell>
          <cell r="AF916">
            <v>71</v>
          </cell>
          <cell r="AG916" t="str">
            <v>預貯金</v>
          </cell>
          <cell r="AH916">
            <v>72</v>
          </cell>
          <cell r="AI916" t="str">
            <v>証券、デリバティブ取引、ファンド型投資商品等</v>
          </cell>
          <cell r="AJ916">
            <v>73</v>
          </cell>
          <cell r="AK916" t="str">
            <v>融資サービス、他の金融関連サービス</v>
          </cell>
          <cell r="AL916" t="str">
            <v>075-361-2211</v>
          </cell>
          <cell r="AM916" t="str">
            <v>600-8652</v>
          </cell>
          <cell r="AN916" t="str">
            <v>京都市下京区烏丸通松原上る薬師前町700番地</v>
          </cell>
          <cell r="BF916" t="str">
            <v>取締役頭取</v>
          </cell>
        </row>
        <row r="917">
          <cell r="A917" t="str">
            <v>UG0008</v>
          </cell>
          <cell r="D917">
            <v>42895</v>
          </cell>
          <cell r="E917" t="str">
            <v>廃業</v>
          </cell>
          <cell r="F917">
            <v>43921</v>
          </cell>
          <cell r="G917" t="str">
            <v>新規　平成29年6月9日
消除　令和2年3月31日（廃業）</v>
          </cell>
          <cell r="K917" t="b">
            <v>1</v>
          </cell>
          <cell r="O917" t="b">
            <v>1</v>
          </cell>
          <cell r="W917" t="str">
            <v>ｶﾌﾞｼｷｶﾞｲｼｬｺｰﾌｸ</v>
          </cell>
          <cell r="X917" t="str">
            <v>株式会社コーフク</v>
          </cell>
          <cell r="Y917" t="str">
            <v>ﾅｶｼﾞﾏ ｶﾈｵ</v>
          </cell>
          <cell r="Z917" t="str">
            <v>中島　金夫</v>
          </cell>
          <cell r="AA917" t="str">
            <v>3130001032613</v>
          </cell>
          <cell r="AB917">
            <v>4</v>
          </cell>
          <cell r="AC917" t="str">
            <v>システムキッチン等</v>
          </cell>
          <cell r="AD917">
            <v>6</v>
          </cell>
          <cell r="AE917" t="str">
            <v>浄水器等</v>
          </cell>
          <cell r="AF917">
            <v>56</v>
          </cell>
          <cell r="AG917" t="str">
            <v>住宅構成材</v>
          </cell>
          <cell r="AH917">
            <v>66</v>
          </cell>
          <cell r="AI917" t="str">
            <v>工事・建築・リフォームサービス</v>
          </cell>
          <cell r="AJ917">
            <v>93</v>
          </cell>
          <cell r="AK917" t="str">
            <v>土地・建物の売買、土地建物仲介サービス、不動産貸借</v>
          </cell>
          <cell r="AL917" t="str">
            <v>0774-33-5029</v>
          </cell>
          <cell r="AM917" t="str">
            <v>611-0002</v>
          </cell>
          <cell r="AN917" t="str">
            <v>京都府宇治市木幡南山畑40-7</v>
          </cell>
          <cell r="BF917" t="str">
            <v>代表取締役</v>
          </cell>
        </row>
        <row r="918">
          <cell r="A918" t="str">
            <v>UH0092</v>
          </cell>
          <cell r="C918">
            <v>43922</v>
          </cell>
          <cell r="D918">
            <v>43007</v>
          </cell>
          <cell r="E918" t="str">
            <v>変更</v>
          </cell>
          <cell r="G918" t="str">
            <v>新規　平成29年9月29日
承継　平成30年1月26日（ＳＭＢＣフレンド証券株式会社（H0295）を吸収合併）</v>
          </cell>
          <cell r="I918" t="b">
            <v>1</v>
          </cell>
          <cell r="W918" t="str">
            <v>ｴｽｴﾑﾋﾞｰｼｰﾆｯｺｳｼｮｳｹﾝｶﾌﾞｼｷｶﾞｲｼｬ</v>
          </cell>
          <cell r="X918" t="str">
            <v>ＳＭＢＣ日興証券株式会社</v>
          </cell>
          <cell r="Y918" t="str">
            <v>ｺﾝﾄﾞｳ　ﾕｳｲﾁﾛｳ</v>
          </cell>
          <cell r="Z918" t="str">
            <v>近藤　雄一郎</v>
          </cell>
          <cell r="AA918" t="str">
            <v>7010001125714</v>
          </cell>
          <cell r="AB918">
            <v>72</v>
          </cell>
          <cell r="AC918" t="str">
            <v>証券、デリバティブ取引、ファンド型投資商品等</v>
          </cell>
          <cell r="AE918" t="str">
            <v/>
          </cell>
          <cell r="AG918" t="str">
            <v/>
          </cell>
          <cell r="AI918" t="str">
            <v/>
          </cell>
          <cell r="AK918" t="str">
            <v/>
          </cell>
          <cell r="AL918" t="str">
            <v>03-3283-9934</v>
          </cell>
          <cell r="AM918" t="str">
            <v>100-6524</v>
          </cell>
          <cell r="AN918" t="str">
            <v>東京都千代田区丸の内1-5-1</v>
          </cell>
          <cell r="BF918" t="str">
            <v>（代表者）</v>
          </cell>
        </row>
        <row r="919">
          <cell r="A919" t="str">
            <v>UK0118</v>
          </cell>
          <cell r="C919">
            <v>43923</v>
          </cell>
          <cell r="D919">
            <v>44003</v>
          </cell>
          <cell r="E919" t="str">
            <v>更新</v>
          </cell>
          <cell r="F919">
            <v>44003</v>
          </cell>
          <cell r="G919" t="str">
            <v>新規　平成29年6月20日
変更　平成30年2月9日　　　　　　　　　　　　　　　　　　　　　　　　　　　　　　　　　　　　　更新　令和2年6月21日</v>
          </cell>
          <cell r="V919" t="b">
            <v>1</v>
          </cell>
          <cell r="W919" t="str">
            <v>ﾖﾐｳﾘｾﾝﾀｰﾓﾘﾔﾏ</v>
          </cell>
          <cell r="X919" t="str">
            <v>読売センター守山</v>
          </cell>
          <cell r="Y919" t="str">
            <v>ｻﾜﾀﾞ ｱﾂｼ</v>
          </cell>
          <cell r="Z919" t="str">
            <v>澤田　厚</v>
          </cell>
          <cell r="AA919" t="str">
            <v/>
          </cell>
          <cell r="AB919">
            <v>42</v>
          </cell>
          <cell r="AC919" t="str">
            <v>新聞</v>
          </cell>
          <cell r="AE919" t="str">
            <v/>
          </cell>
          <cell r="AG919" t="str">
            <v/>
          </cell>
          <cell r="AI919" t="str">
            <v/>
          </cell>
          <cell r="AK919" t="str">
            <v/>
          </cell>
          <cell r="AL919" t="str">
            <v>077-583-0181</v>
          </cell>
          <cell r="AM919" t="str">
            <v>524-0041</v>
          </cell>
          <cell r="AN919" t="str">
            <v>滋賀県守山市勝部2丁目3番12号B-101</v>
          </cell>
          <cell r="BD919" t="str">
            <v>ｻﾜﾀﾞ ｱﾂｼ</v>
          </cell>
          <cell r="BE919" t="str">
            <v>澤田　厚</v>
          </cell>
          <cell r="BF919" t="str">
            <v>代表</v>
          </cell>
          <cell r="BH919">
            <v>26044</v>
          </cell>
          <cell r="BJ919" t="str">
            <v>男性</v>
          </cell>
        </row>
        <row r="920">
          <cell r="A920" t="str">
            <v>UK0119</v>
          </cell>
          <cell r="C920">
            <v>43921</v>
          </cell>
          <cell r="D920">
            <v>43971</v>
          </cell>
          <cell r="E920" t="str">
            <v>更新</v>
          </cell>
          <cell r="F920">
            <v>43971</v>
          </cell>
          <cell r="G920" t="str">
            <v>新規　平成29年5月19日
更新　令和2年5月20日</v>
          </cell>
          <cell r="S920" t="b">
            <v>1</v>
          </cell>
          <cell r="W920" t="str">
            <v>ｶﾌﾞｼｷｶﾞｲｼｬｼｶﾞｷﾞﾝｺｳ</v>
          </cell>
          <cell r="X920" t="str">
            <v>株式会社滋賀銀行</v>
          </cell>
          <cell r="Y920" t="str">
            <v>ﾀｶﾊｼ ｼｮｳｼﾞﾛｳ</v>
          </cell>
          <cell r="Z920" t="str">
            <v>高橋　祥二郎</v>
          </cell>
          <cell r="AA920" t="str">
            <v>6160001000993</v>
          </cell>
          <cell r="AB920">
            <v>69</v>
          </cell>
          <cell r="AC920" t="str">
            <v>生命保険</v>
          </cell>
          <cell r="AD920">
            <v>70</v>
          </cell>
          <cell r="AE920" t="str">
            <v>損害保険</v>
          </cell>
          <cell r="AF920">
            <v>71</v>
          </cell>
          <cell r="AG920" t="str">
            <v>預貯金</v>
          </cell>
          <cell r="AH920">
            <v>72</v>
          </cell>
          <cell r="AI920" t="str">
            <v>証券、デリバティブ取引、ファンド型投資商品等</v>
          </cell>
          <cell r="AJ920">
            <v>73</v>
          </cell>
          <cell r="AK920" t="str">
            <v>融資サービス、他の金融関連サービス</v>
          </cell>
          <cell r="AL920" t="str">
            <v>077-521-2054</v>
          </cell>
          <cell r="AM920" t="str">
            <v>520-8686</v>
          </cell>
          <cell r="AN920" t="str">
            <v>大津市浜町1番38号</v>
          </cell>
          <cell r="AO920" t="str">
            <v>野洲支店</v>
          </cell>
          <cell r="AP920" t="str">
            <v>077-588-1011</v>
          </cell>
          <cell r="AQ920" t="str">
            <v>野洲市小篠原2210-1</v>
          </cell>
          <cell r="AR920" t="str">
            <v>中主支店</v>
          </cell>
          <cell r="AS920" t="str">
            <v>077-589-2531</v>
          </cell>
          <cell r="AT920" t="str">
            <v>野洲市西河原2441</v>
          </cell>
          <cell r="BF920" t="str">
            <v>取締役頭取</v>
          </cell>
        </row>
        <row r="921">
          <cell r="A921" t="str">
            <v>UK0120</v>
          </cell>
          <cell r="C921">
            <v>43921</v>
          </cell>
          <cell r="D921">
            <v>43961</v>
          </cell>
          <cell r="E921" t="str">
            <v>更新</v>
          </cell>
          <cell r="F921">
            <v>43961</v>
          </cell>
          <cell r="G921" t="str">
            <v>新規　平成29年5月9日
更新　令和2年5月10日</v>
          </cell>
          <cell r="J921" t="b">
            <v>1</v>
          </cell>
          <cell r="W921" t="str">
            <v>ｾｲｶﾂｷｮｳﾄﾞｳｸﾐｱｲｺｰﾌﾟｼｶﾞ</v>
          </cell>
          <cell r="X921" t="str">
            <v>生活協同組合コープしが</v>
          </cell>
          <cell r="Y921" t="str">
            <v>ｼﾗｲｼ　ｶｽﾞｵ</v>
          </cell>
          <cell r="Z921" t="str">
            <v>白石　一夫</v>
          </cell>
          <cell r="AA921" t="str">
            <v>2160005009333</v>
          </cell>
          <cell r="AB921">
            <v>1</v>
          </cell>
          <cell r="AC921" t="str">
            <v>食料品</v>
          </cell>
          <cell r="AD921">
            <v>2</v>
          </cell>
          <cell r="AE921" t="str">
            <v>飲料、酒類</v>
          </cell>
          <cell r="AF921">
            <v>69</v>
          </cell>
          <cell r="AG921" t="str">
            <v>生命保険</v>
          </cell>
          <cell r="AH921">
            <v>17</v>
          </cell>
          <cell r="AI921" t="str">
            <v>電気</v>
          </cell>
          <cell r="AJ921">
            <v>87</v>
          </cell>
          <cell r="AK921" t="str">
            <v>外食・食事宅配サービス</v>
          </cell>
          <cell r="AL921" t="str">
            <v>077-586-1112</v>
          </cell>
          <cell r="AM921" t="str">
            <v>520-2351</v>
          </cell>
          <cell r="AN921" t="str">
            <v>野洲市冨波甲972</v>
          </cell>
          <cell r="BF921" t="str">
            <v>代表者理事　理事長</v>
          </cell>
        </row>
        <row r="922">
          <cell r="A922" t="str">
            <v>UK0121</v>
          </cell>
          <cell r="C922">
            <v>43924</v>
          </cell>
          <cell r="D922">
            <v>43992</v>
          </cell>
          <cell r="E922" t="str">
            <v>更新</v>
          </cell>
          <cell r="F922">
            <v>43992</v>
          </cell>
          <cell r="G922" t="str">
            <v>新規　平成29年6月9日
更新　令和2年6月10日</v>
          </cell>
          <cell r="O922" t="b">
            <v>1</v>
          </cell>
          <cell r="W922" t="str">
            <v>ﾚｰｸｼｮｳｼﾞｶﾌﾞｼｷｶﾞｲｼｬ</v>
          </cell>
          <cell r="X922" t="str">
            <v>レーク商事株式会社</v>
          </cell>
          <cell r="Y922" t="str">
            <v>ﾖｼﾀﾞ ｲｸｵ</v>
          </cell>
          <cell r="Z922" t="str">
            <v>吉田　郁雄</v>
          </cell>
          <cell r="AA922" t="str">
            <v>7120001092308</v>
          </cell>
          <cell r="AB922">
            <v>69</v>
          </cell>
          <cell r="AC922" t="str">
            <v>生命保険</v>
          </cell>
          <cell r="AD922">
            <v>70</v>
          </cell>
          <cell r="AE922" t="str">
            <v>損害保険</v>
          </cell>
          <cell r="AF922">
            <v>78</v>
          </cell>
          <cell r="AG922" t="str">
            <v>旅行代理業</v>
          </cell>
          <cell r="AH922">
            <v>80</v>
          </cell>
          <cell r="AI922" t="str">
            <v>会員権</v>
          </cell>
          <cell r="AJ922">
            <v>93</v>
          </cell>
          <cell r="AK922" t="str">
            <v>土地・建物の売買、土地建物仲介サービス、不動産貸借</v>
          </cell>
          <cell r="AL922" t="str">
            <v>077-526-2260</v>
          </cell>
          <cell r="AM922" t="str">
            <v>520-0041</v>
          </cell>
          <cell r="AN922" t="str">
            <v>滋賀県大津市浜町4番28号</v>
          </cell>
          <cell r="BF922" t="str">
            <v>代表取締役</v>
          </cell>
        </row>
        <row r="923">
          <cell r="A923" t="str">
            <v>UK0122</v>
          </cell>
          <cell r="C923">
            <v>43922</v>
          </cell>
          <cell r="D923">
            <v>43969</v>
          </cell>
          <cell r="E923" t="str">
            <v>更新</v>
          </cell>
          <cell r="F923">
            <v>43969</v>
          </cell>
          <cell r="G923" t="str">
            <v>新規　平成29年5月17日
更新　令和2年5月18日</v>
          </cell>
          <cell r="V923" t="b">
            <v>1</v>
          </cell>
          <cell r="W923" t="str">
            <v>ｶﾌﾞｼｷｶﾞｲｼｬｺｳﾖｳｼｬ</v>
          </cell>
          <cell r="X923" t="str">
            <v>株式会社高陽社</v>
          </cell>
          <cell r="Y923" t="str">
            <v>ﾀｶﾉ ﾔｽｷ</v>
          </cell>
          <cell r="Z923" t="str">
            <v>高野泰樹</v>
          </cell>
          <cell r="AA923" t="str">
            <v>7200001011696</v>
          </cell>
          <cell r="AB923">
            <v>12</v>
          </cell>
          <cell r="AC923" t="str">
            <v>風呂用具、洗面用具、トイレ用具</v>
          </cell>
          <cell r="AD923">
            <v>3</v>
          </cell>
          <cell r="AE923" t="str">
            <v>健康食品</v>
          </cell>
          <cell r="AF923">
            <v>2</v>
          </cell>
          <cell r="AG923" t="str">
            <v>飲料、酒類</v>
          </cell>
          <cell r="AH923">
            <v>32</v>
          </cell>
          <cell r="AI923" t="str">
            <v>化粧品、化粧用具</v>
          </cell>
          <cell r="AJ923">
            <v>28</v>
          </cell>
          <cell r="AK923" t="str">
            <v>家庭用電気治療器具、磁気治療器具</v>
          </cell>
          <cell r="AL923" t="str">
            <v>058-398-5040</v>
          </cell>
          <cell r="AM923" t="str">
            <v>501-6304</v>
          </cell>
          <cell r="AN923" t="str">
            <v>岐阜県羽島市舟橋町出須賀3-38</v>
          </cell>
          <cell r="BD923" t="str">
            <v>ﾀｶﾉ ﾔｽｷ</v>
          </cell>
          <cell r="BE923" t="str">
            <v>高野　泰樹</v>
          </cell>
          <cell r="BF923" t="str">
            <v>代表取締役</v>
          </cell>
          <cell r="BH923">
            <v>15013</v>
          </cell>
          <cell r="BJ923" t="str">
            <v>男性</v>
          </cell>
          <cell r="BK923" t="str">
            <v>ﾀｶﾉ ｾｲｲﾁ</v>
          </cell>
          <cell r="BL923" t="str">
            <v>高野　誠一</v>
          </cell>
          <cell r="BM923" t="str">
            <v>代表取締役</v>
          </cell>
          <cell r="BO923">
            <v>27234</v>
          </cell>
          <cell r="BQ923" t="str">
            <v>男性</v>
          </cell>
          <cell r="BR923" t="str">
            <v>ｻｲﾄｳ　ﾖｼｺ</v>
          </cell>
          <cell r="BS923" t="str">
            <v>斉藤　芳子</v>
          </cell>
          <cell r="BT923" t="str">
            <v>取締役</v>
          </cell>
          <cell r="BV923">
            <v>16715</v>
          </cell>
          <cell r="BX923" t="str">
            <v>女性</v>
          </cell>
          <cell r="BY923" t="str">
            <v>ｻｻｷ　ｱﾕﾐ</v>
          </cell>
          <cell r="BZ923" t="str">
            <v>佐々木　歩</v>
          </cell>
          <cell r="CA923" t="str">
            <v>取締役</v>
          </cell>
          <cell r="CC923">
            <v>24282</v>
          </cell>
          <cell r="CE923" t="str">
            <v>女性</v>
          </cell>
          <cell r="CF923" t="str">
            <v>ﾉﾑﾗ　ﾋﾛｶｽﾞ</v>
          </cell>
          <cell r="CG923" t="str">
            <v>野村　浩和</v>
          </cell>
          <cell r="CH923" t="str">
            <v>取締役</v>
          </cell>
          <cell r="CJ923">
            <v>23686</v>
          </cell>
          <cell r="CL923" t="str">
            <v>男性</v>
          </cell>
          <cell r="CM923" t="str">
            <v>ｶﾈｳﾁ　ｿｳｴｲ</v>
          </cell>
          <cell r="CN923" t="str">
            <v>金内　惣栄</v>
          </cell>
          <cell r="CO923" t="str">
            <v>取締役</v>
          </cell>
          <cell r="CQ923">
            <v>19725</v>
          </cell>
          <cell r="CS923" t="str">
            <v>男性</v>
          </cell>
          <cell r="CT923" t="str">
            <v>ｺｼﾞﾏ ｶｽﾞｺ</v>
          </cell>
          <cell r="CU923" t="str">
            <v>小島　和子</v>
          </cell>
          <cell r="CV923" t="str">
            <v>取締役</v>
          </cell>
          <cell r="CX923">
            <v>16210</v>
          </cell>
          <cell r="CZ923" t="str">
            <v>女性</v>
          </cell>
          <cell r="DA923" t="str">
            <v>ﾀｶﾉ ｲｸｺ</v>
          </cell>
          <cell r="DB923" t="str">
            <v>高野　郁子</v>
          </cell>
          <cell r="DC923" t="str">
            <v>取締役</v>
          </cell>
          <cell r="DE923">
            <v>15995</v>
          </cell>
          <cell r="DG923" t="str">
            <v>女性</v>
          </cell>
          <cell r="DH923" t="str">
            <v>ﾜﾀﾅﾍﾞ ﾏｻｴ</v>
          </cell>
          <cell r="DI923" t="str">
            <v>渡辺　政江</v>
          </cell>
          <cell r="DJ923" t="str">
            <v>取締役</v>
          </cell>
          <cell r="DL923">
            <v>12695</v>
          </cell>
          <cell r="DN923" t="str">
            <v>女性</v>
          </cell>
        </row>
        <row r="924">
          <cell r="A924" t="str">
            <v>UK0123</v>
          </cell>
          <cell r="C924">
            <v>43924</v>
          </cell>
          <cell r="D924">
            <v>44011</v>
          </cell>
          <cell r="E924" t="str">
            <v>更新</v>
          </cell>
          <cell r="F924">
            <v>44011</v>
          </cell>
          <cell r="G924" t="str">
            <v>新規　平成29年6月28日
更新　令和2年6月29日</v>
          </cell>
          <cell r="J924" t="b">
            <v>1</v>
          </cell>
          <cell r="W924" t="str">
            <v>ｾｲｶﾂｸﾗﾌﾞｾｲｶﾂｷｮｳﾄﾞｳｸﾐｱｲ</v>
          </cell>
          <cell r="X924" t="str">
            <v>生活クラブ生活協同組合</v>
          </cell>
          <cell r="Y924" t="str">
            <v>ﾔﾏｼﾀ ﾑﾈｷ</v>
          </cell>
          <cell r="Z924" t="str">
            <v>山下　崇輝</v>
          </cell>
          <cell r="AA924" t="str">
            <v>6160005009395</v>
          </cell>
          <cell r="AB924">
            <v>1</v>
          </cell>
          <cell r="AC924" t="str">
            <v>食料品</v>
          </cell>
          <cell r="AD924">
            <v>2</v>
          </cell>
          <cell r="AE924" t="str">
            <v>飲料、酒類</v>
          </cell>
          <cell r="AF924">
            <v>69</v>
          </cell>
          <cell r="AG924" t="str">
            <v>生命保険</v>
          </cell>
          <cell r="AH924">
            <v>70</v>
          </cell>
          <cell r="AI924" t="str">
            <v>損害保険</v>
          </cell>
          <cell r="AJ924">
            <v>24</v>
          </cell>
          <cell r="AK924" t="str">
            <v>紳士服、婦人服</v>
          </cell>
          <cell r="AL924" t="str">
            <v>077-514-2028</v>
          </cell>
          <cell r="AM924" t="str">
            <v>524-0044</v>
          </cell>
          <cell r="AN924" t="str">
            <v>滋賀県守山市古高町110番地8</v>
          </cell>
          <cell r="BF924" t="str">
            <v>代表理事</v>
          </cell>
        </row>
        <row r="925">
          <cell r="A925" t="str">
            <v>UK0124</v>
          </cell>
          <cell r="C925">
            <v>43928</v>
          </cell>
          <cell r="D925">
            <v>44003</v>
          </cell>
          <cell r="E925" t="str">
            <v>更新</v>
          </cell>
          <cell r="F925">
            <v>44003</v>
          </cell>
          <cell r="G925" t="str">
            <v>新規　平成29年6月20日
更新　令和2年6月21日</v>
          </cell>
          <cell r="V925" t="b">
            <v>1</v>
          </cell>
          <cell r="W925" t="str">
            <v>ﾀﾞｲﾔﾂｳｼｮｳｶﾌﾞｼｷｶﾞｲｼｬ</v>
          </cell>
          <cell r="X925" t="str">
            <v>ダイヤ通商株式会社</v>
          </cell>
          <cell r="Y925" t="str">
            <v>ﾅｶｼﾞﾏ ﾀｸｵ</v>
          </cell>
          <cell r="Z925" t="str">
            <v>中島　太久雄</v>
          </cell>
          <cell r="AA925" t="str">
            <v>1160001010031</v>
          </cell>
          <cell r="AB925">
            <v>17</v>
          </cell>
          <cell r="AC925" t="str">
            <v>電気</v>
          </cell>
          <cell r="AD925">
            <v>18</v>
          </cell>
          <cell r="AE925" t="str">
            <v>ガス</v>
          </cell>
          <cell r="AF925">
            <v>19</v>
          </cell>
          <cell r="AG925" t="str">
            <v>石油</v>
          </cell>
          <cell r="AH925">
            <v>20</v>
          </cell>
          <cell r="AI925" t="str">
            <v>水</v>
          </cell>
          <cell r="AK925" t="str">
            <v/>
          </cell>
          <cell r="AL925" t="str">
            <v>0748-48-4011</v>
          </cell>
          <cell r="AM925" t="str">
            <v>529-1404</v>
          </cell>
          <cell r="AN925" t="str">
            <v>滋賀県東近江市宮荘町61-5</v>
          </cell>
          <cell r="BD925" t="str">
            <v>ﾅｶｼﾞﾏ ﾀｸｵ</v>
          </cell>
          <cell r="BE925" t="str">
            <v>中島　太久雄</v>
          </cell>
          <cell r="BF925" t="str">
            <v>代表取締役</v>
          </cell>
          <cell r="BH925">
            <v>13471</v>
          </cell>
          <cell r="BJ925" t="str">
            <v>男性</v>
          </cell>
          <cell r="BK925" t="str">
            <v>ﾅｶｼﾞﾏ ﾋｻﾖｼ</v>
          </cell>
          <cell r="BL925" t="str">
            <v>中島　久善</v>
          </cell>
          <cell r="BM925" t="str">
            <v>取締役</v>
          </cell>
          <cell r="BO925">
            <v>17819</v>
          </cell>
          <cell r="BQ925" t="str">
            <v>男性</v>
          </cell>
          <cell r="BR925" t="str">
            <v>ｺｶﾌﾞ　ﾔﾀﾛｳ</v>
          </cell>
          <cell r="BS925" t="str">
            <v>古株　弥太郎</v>
          </cell>
          <cell r="BT925" t="str">
            <v>取締役</v>
          </cell>
          <cell r="BV925">
            <v>19404</v>
          </cell>
          <cell r="BX925" t="str">
            <v>男性</v>
          </cell>
        </row>
        <row r="926">
          <cell r="A926" t="str">
            <v>UK0125</v>
          </cell>
          <cell r="C926">
            <v>43924</v>
          </cell>
          <cell r="D926">
            <v>44011</v>
          </cell>
          <cell r="E926" t="str">
            <v>更新</v>
          </cell>
          <cell r="F926">
            <v>44011</v>
          </cell>
          <cell r="G926" t="str">
            <v>新規　平成29年6月28日
変更　平成30年6月29日
更新　令和2年6月29日</v>
          </cell>
          <cell r="K926" t="b">
            <v>1</v>
          </cell>
          <cell r="O926" t="b">
            <v>1</v>
          </cell>
          <cell r="W926" t="str">
            <v>ｶﾌﾞｼｷｶﾞｲｼｬﾓﾝﾃﾎｰﾑ</v>
          </cell>
          <cell r="X926" t="str">
            <v>株式会社モンテホーム</v>
          </cell>
          <cell r="Y926" t="str">
            <v>ﾀﾅｶ ﾀｶﾋﾛ</v>
          </cell>
          <cell r="Z926" t="str">
            <v>田中　貴浩</v>
          </cell>
          <cell r="AA926" t="str">
            <v>4130001045993</v>
          </cell>
          <cell r="AB926">
            <v>66</v>
          </cell>
          <cell r="AC926" t="str">
            <v>工事・建築・リフォームサービス</v>
          </cell>
          <cell r="AD926">
            <v>56</v>
          </cell>
          <cell r="AE926" t="str">
            <v>住宅構成材</v>
          </cell>
          <cell r="AF926">
            <v>57</v>
          </cell>
          <cell r="AG926" t="str">
            <v>空調・冷暖房・給湯設備</v>
          </cell>
          <cell r="AH926">
            <v>58</v>
          </cell>
          <cell r="AI926" t="str">
            <v>衛生設備</v>
          </cell>
          <cell r="AK926" t="str">
            <v/>
          </cell>
          <cell r="AL926" t="str">
            <v>077-531-0331</v>
          </cell>
          <cell r="AM926" t="str">
            <v>520-0835</v>
          </cell>
          <cell r="AN926" t="str">
            <v>滋賀県大津市別保2丁目2-1</v>
          </cell>
          <cell r="BF926" t="str">
            <v>代表取締役</v>
          </cell>
        </row>
        <row r="927">
          <cell r="A927" t="str">
            <v>UK0126</v>
          </cell>
          <cell r="C927">
            <v>43926</v>
          </cell>
          <cell r="D927">
            <v>43992</v>
          </cell>
          <cell r="E927" t="str">
            <v>更新</v>
          </cell>
          <cell r="F927">
            <v>43992</v>
          </cell>
          <cell r="G927" t="str">
            <v>新規　平成29年6月9日
更新　令和2年6月10日</v>
          </cell>
          <cell r="K927" t="b">
            <v>1</v>
          </cell>
          <cell r="W927" t="str">
            <v>ｱｸﾃｨﾎｰﾑｽﾞｶﾌﾞｼｷｶﾞｲｼｬ</v>
          </cell>
          <cell r="X927" t="str">
            <v>アクティホームズ株式会社</v>
          </cell>
          <cell r="Y927" t="str">
            <v>ｺﾚﾄｳ ﾃﾂﾔ</v>
          </cell>
          <cell r="Z927" t="str">
            <v>是洞　哲也</v>
          </cell>
          <cell r="AA927" t="str">
            <v>3120001111302</v>
          </cell>
          <cell r="AB927">
            <v>57</v>
          </cell>
          <cell r="AC927" t="str">
            <v>空調・冷暖房・給湯設備</v>
          </cell>
          <cell r="AD927">
            <v>66</v>
          </cell>
          <cell r="AE927" t="str">
            <v>工事・建築・リフォームサービス</v>
          </cell>
          <cell r="AF927">
            <v>38</v>
          </cell>
          <cell r="AG927" t="str">
            <v>家電製品</v>
          </cell>
          <cell r="AH927">
            <v>6</v>
          </cell>
          <cell r="AI927" t="str">
            <v>浄水器等</v>
          </cell>
          <cell r="AJ927">
            <v>4</v>
          </cell>
          <cell r="AK927" t="str">
            <v>システムキッチン等</v>
          </cell>
          <cell r="AL927" t="str">
            <v>06-6450-0400</v>
          </cell>
          <cell r="AM927" t="str">
            <v>531-0075</v>
          </cell>
          <cell r="AN927" t="str">
            <v>大阪府大阪市北区大淀南1-5-1</v>
          </cell>
          <cell r="AO927" t="str">
            <v>野洲支店（ショールーム）</v>
          </cell>
          <cell r="AP927" t="str">
            <v>077-518-0165</v>
          </cell>
          <cell r="AQ927" t="str">
            <v>滋賀県野洲市小堤362-1</v>
          </cell>
          <cell r="BF927" t="str">
            <v>代表取締役</v>
          </cell>
        </row>
        <row r="928">
          <cell r="A928" t="str">
            <v>UK0127</v>
          </cell>
          <cell r="C928">
            <v>43927</v>
          </cell>
          <cell r="D928">
            <v>43992</v>
          </cell>
          <cell r="E928" t="str">
            <v>更新</v>
          </cell>
          <cell r="F928">
            <v>43992</v>
          </cell>
          <cell r="G928" t="str">
            <v>新規　平成29年6月9日
更新　令和2年6月10日</v>
          </cell>
          <cell r="K928" t="b">
            <v>1</v>
          </cell>
          <cell r="W928" t="str">
            <v>ﾓﾘﾔﾏｶﾞｽｷｸﾞｾﾝﾀｰｼﾞｭｳｾﾂｶﾌﾞｼｷｶﾞｲｼｬ</v>
          </cell>
          <cell r="X928" t="str">
            <v>守山ガス器具センター住設株式会社</v>
          </cell>
          <cell r="Y928" t="str">
            <v>ﾊﾔｼ ﾀﾀﾞﾋﾛ</v>
          </cell>
          <cell r="Z928" t="str">
            <v>林　忠広</v>
          </cell>
          <cell r="AA928" t="str">
            <v>5160001015480</v>
          </cell>
          <cell r="AB928">
            <v>18</v>
          </cell>
          <cell r="AC928" t="str">
            <v>ガス</v>
          </cell>
          <cell r="AD928">
            <v>66</v>
          </cell>
          <cell r="AE928" t="str">
            <v>工事・建築・リフォームサービス</v>
          </cell>
          <cell r="AG928" t="str">
            <v/>
          </cell>
          <cell r="AI928" t="str">
            <v/>
          </cell>
          <cell r="AK928" t="str">
            <v/>
          </cell>
          <cell r="AL928" t="str">
            <v>077-583-1347</v>
          </cell>
          <cell r="AM928" t="str">
            <v>524-0021</v>
          </cell>
          <cell r="AN928" t="str">
            <v>滋賀県守山市吉身三丁目15番16号</v>
          </cell>
          <cell r="BF928" t="str">
            <v>代表取締役</v>
          </cell>
        </row>
        <row r="929">
          <cell r="A929" t="str">
            <v>UK0128</v>
          </cell>
          <cell r="C929">
            <v>43928</v>
          </cell>
          <cell r="D929">
            <v>43992</v>
          </cell>
          <cell r="E929" t="str">
            <v>更新</v>
          </cell>
          <cell r="F929">
            <v>43992</v>
          </cell>
          <cell r="G929" t="str">
            <v>新規　平成29年6月9日
更新　令和2年6月10日</v>
          </cell>
          <cell r="U929" t="b">
            <v>1</v>
          </cell>
          <cell r="W929" t="str">
            <v>ﾆｯｼﾝｶｻｲｶｲｼﾞｮｳﾎｹﾝｶﾌﾞｼｷｶﾞｲｼｬ</v>
          </cell>
          <cell r="X929" t="str">
            <v>日新火災海上保険株式会社</v>
          </cell>
          <cell r="Y929" t="str">
            <v>ｵﾘﾔﾏ ｼﾝ</v>
          </cell>
          <cell r="Z929" t="str">
            <v>織山　晋</v>
          </cell>
          <cell r="AA929" t="str">
            <v>2010001008733</v>
          </cell>
          <cell r="AB929">
            <v>70</v>
          </cell>
          <cell r="AC929" t="str">
            <v>損害保険</v>
          </cell>
          <cell r="AE929" t="str">
            <v/>
          </cell>
          <cell r="AG929" t="str">
            <v/>
          </cell>
          <cell r="AI929" t="str">
            <v/>
          </cell>
          <cell r="AK929" t="str">
            <v/>
          </cell>
          <cell r="AL929" t="str">
            <v>03-3239-8000</v>
          </cell>
          <cell r="AM929" t="str">
            <v>101-8329</v>
          </cell>
          <cell r="AN929" t="str">
            <v>東京都千代田区神田駿河台2-3</v>
          </cell>
          <cell r="BF929" t="str">
            <v>取締役社長</v>
          </cell>
        </row>
        <row r="930">
          <cell r="A930" t="str">
            <v>UK0129</v>
          </cell>
          <cell r="C930">
            <v>43931</v>
          </cell>
          <cell r="D930">
            <v>43971</v>
          </cell>
          <cell r="E930" t="str">
            <v>更新</v>
          </cell>
          <cell r="F930">
            <v>43971</v>
          </cell>
          <cell r="G930" t="str">
            <v>新規　平成29年5月19日
更新　令和2年5月20日</v>
          </cell>
          <cell r="J930" t="b">
            <v>1</v>
          </cell>
          <cell r="W930" t="str">
            <v>ｾﾞﾝｺｸﾛｳﾄﾞｳｼｬｷｮｳｻｲｾｲｶﾂｷｮｳﾄﾞｳｸﾐｱｲﾚﾝｺﾞｳｶｲ</v>
          </cell>
          <cell r="X930" t="str">
            <v>全国労働者共済生活協同組合連合会</v>
          </cell>
          <cell r="Y930" t="str">
            <v>ﾋﾛﾀ ﾏｻﾐ</v>
          </cell>
          <cell r="Z930" t="str">
            <v>廣田　政巳</v>
          </cell>
          <cell r="AA930" t="str">
            <v>2011005000998</v>
          </cell>
          <cell r="AB930">
            <v>69</v>
          </cell>
          <cell r="AC930" t="str">
            <v>生命保険</v>
          </cell>
          <cell r="AD930">
            <v>70</v>
          </cell>
          <cell r="AE930" t="str">
            <v>損害保険</v>
          </cell>
          <cell r="AG930" t="str">
            <v/>
          </cell>
          <cell r="AI930" t="str">
            <v/>
          </cell>
          <cell r="AK930" t="str">
            <v/>
          </cell>
          <cell r="AL930" t="str">
            <v>0120-00-6031</v>
          </cell>
          <cell r="AM930" t="str">
            <v>151-8571</v>
          </cell>
          <cell r="AN930" t="str">
            <v>東京都渋谷区代々木2-12-10</v>
          </cell>
          <cell r="BF930" t="str">
            <v>代表理事理事長</v>
          </cell>
        </row>
        <row r="931">
          <cell r="A931" t="str">
            <v>UK0130</v>
          </cell>
          <cell r="C931">
            <v>43931</v>
          </cell>
          <cell r="D931">
            <v>44003</v>
          </cell>
          <cell r="E931" t="str">
            <v>更新</v>
          </cell>
          <cell r="F931">
            <v>44003</v>
          </cell>
          <cell r="G931" t="str">
            <v>新規　平成29年6月20日
更新　令和2年6月21日</v>
          </cell>
          <cell r="V931" t="b">
            <v>1</v>
          </cell>
          <cell r="W931" t="str">
            <v>ﾖﾐｳﾘｾﾝﾀｰﾔｽｾｲﾌﾞ</v>
          </cell>
          <cell r="X931" t="str">
            <v>読売センター野洲西部</v>
          </cell>
          <cell r="Y931" t="str">
            <v>ｽｽﾞｷ ﾕﾀｶ</v>
          </cell>
          <cell r="Z931" t="str">
            <v>鈴木　豊</v>
          </cell>
          <cell r="AA931" t="str">
            <v/>
          </cell>
          <cell r="AB931">
            <v>42</v>
          </cell>
          <cell r="AC931" t="str">
            <v>新聞</v>
          </cell>
          <cell r="AE931" t="str">
            <v/>
          </cell>
          <cell r="AG931" t="str">
            <v/>
          </cell>
          <cell r="AI931" t="str">
            <v/>
          </cell>
          <cell r="AK931" t="str">
            <v/>
          </cell>
          <cell r="AL931" t="str">
            <v>077-586-1314</v>
          </cell>
          <cell r="AM931" t="str">
            <v>520-2352</v>
          </cell>
          <cell r="AN931" t="str">
            <v>野洲市冨波乙710-11</v>
          </cell>
          <cell r="BD931" t="str">
            <v>ｽｽﾞｷ ﾕﾀｶ</v>
          </cell>
          <cell r="BE931" t="str">
            <v>鈴木　豊</v>
          </cell>
          <cell r="BH931">
            <v>26995</v>
          </cell>
          <cell r="BJ931" t="str">
            <v>男性</v>
          </cell>
        </row>
        <row r="932">
          <cell r="A932" t="str">
            <v>UK0131</v>
          </cell>
          <cell r="C932">
            <v>43927</v>
          </cell>
          <cell r="D932">
            <v>43961</v>
          </cell>
          <cell r="E932" t="str">
            <v>更新</v>
          </cell>
          <cell r="F932">
            <v>43961</v>
          </cell>
          <cell r="G932" t="str">
            <v>新規　平成29年5月9日
更新　令和2年5月10日</v>
          </cell>
          <cell r="K932" t="b">
            <v>0</v>
          </cell>
          <cell r="V932" t="b">
            <v>1</v>
          </cell>
          <cell r="W932" t="str">
            <v>ｶﾌﾞｼｷｶﾞｲｼｬｿﾚｰﾙｻｰﾋﾞｽ</v>
          </cell>
          <cell r="X932" t="str">
            <v>株式会社ソレールサービス</v>
          </cell>
          <cell r="Y932" t="str">
            <v>ﾌｶﾜ ﾋﾃﾞﾁｶ</v>
          </cell>
          <cell r="Z932" t="str">
            <v>府川　秀哉</v>
          </cell>
          <cell r="AA932" t="str">
            <v>1120101031682</v>
          </cell>
          <cell r="AB932">
            <v>4</v>
          </cell>
          <cell r="AC932" t="str">
            <v>システムキッチン等</v>
          </cell>
          <cell r="AD932">
            <v>6</v>
          </cell>
          <cell r="AE932" t="str">
            <v>浄水器等</v>
          </cell>
          <cell r="AF932">
            <v>38</v>
          </cell>
          <cell r="AG932" t="str">
            <v>家電製品</v>
          </cell>
          <cell r="AH932">
            <v>57</v>
          </cell>
          <cell r="AI932" t="str">
            <v>空調・冷暖房・給湯設備</v>
          </cell>
          <cell r="AJ932">
            <v>66</v>
          </cell>
          <cell r="AK932" t="str">
            <v>工事・建築・リフォームサービス</v>
          </cell>
          <cell r="AL932" t="str">
            <v>0721-20-4566(お客様センター0120-25-4566)</v>
          </cell>
          <cell r="AM932" t="str">
            <v>584-0013</v>
          </cell>
          <cell r="AN932" t="str">
            <v>大阪府富田林市桜井町1-1-11</v>
          </cell>
          <cell r="BD932" t="str">
            <v>ﾌｶﾜ　ﾋﾃﾞﾁｶ</v>
          </cell>
          <cell r="BE932" t="str">
            <v>府川　秀哉</v>
          </cell>
          <cell r="BF932" t="str">
            <v>代表取締役</v>
          </cell>
          <cell r="BH932">
            <v>25335</v>
          </cell>
          <cell r="BJ932" t="str">
            <v>男性</v>
          </cell>
          <cell r="BK932" t="str">
            <v>ﾌｶﾜ　ﾖｳｶ</v>
          </cell>
          <cell r="BL932" t="str">
            <v>府川　容可</v>
          </cell>
          <cell r="BM932" t="str">
            <v>取締役</v>
          </cell>
          <cell r="BO932">
            <v>25501</v>
          </cell>
          <cell r="BQ932" t="str">
            <v>女性</v>
          </cell>
          <cell r="BR932" t="str">
            <v>ﾏﾙﾖｼ　ｶｽﾐ</v>
          </cell>
          <cell r="BS932" t="str">
            <v>丸吉　可純</v>
          </cell>
          <cell r="BT932" t="str">
            <v>取締役</v>
          </cell>
          <cell r="BV932">
            <v>26424</v>
          </cell>
          <cell r="BX932" t="str">
            <v>女性</v>
          </cell>
          <cell r="BY932" t="str">
            <v>ﾅｶﾞﾀ　ﾀｹｼ</v>
          </cell>
          <cell r="BZ932" t="str">
            <v>長田　武志</v>
          </cell>
          <cell r="CA932" t="str">
            <v>取締役</v>
          </cell>
          <cell r="CC932">
            <v>28370</v>
          </cell>
          <cell r="CE932" t="str">
            <v>男性</v>
          </cell>
        </row>
        <row r="933">
          <cell r="A933" t="str">
            <v>UK0132</v>
          </cell>
          <cell r="C933">
            <v>43929</v>
          </cell>
          <cell r="D933">
            <v>43971</v>
          </cell>
          <cell r="E933" t="str">
            <v>更新</v>
          </cell>
          <cell r="F933">
            <v>43971</v>
          </cell>
          <cell r="G933" t="str">
            <v>新規　平成29年5月19日
更新　令和2年5月20日</v>
          </cell>
          <cell r="V933" t="b">
            <v>1</v>
          </cell>
          <cell r="W933" t="str">
            <v>ｶﾌﾞｼｷｶﾞｲｼｬﾅﾘｽｹｼｮｳﾋﾝ</v>
          </cell>
          <cell r="X933" t="str">
            <v>株式会社ナリス化粧品</v>
          </cell>
          <cell r="Y933" t="str">
            <v>ﾑﾗｵｶ ﾋﾛﾖｼ</v>
          </cell>
          <cell r="Z933" t="str">
            <v>村岡　弘義</v>
          </cell>
          <cell r="AA933" t="str">
            <v>9120001035958</v>
          </cell>
          <cell r="AB933">
            <v>32</v>
          </cell>
          <cell r="AC933" t="str">
            <v>化粧品、化粧用具</v>
          </cell>
          <cell r="AD933">
            <v>3</v>
          </cell>
          <cell r="AE933" t="str">
            <v>健康食品</v>
          </cell>
          <cell r="AF933">
            <v>33</v>
          </cell>
          <cell r="AG933" t="str">
            <v>頭髪用具、ひげそり用具、美顔器、脱毛器</v>
          </cell>
          <cell r="AH933">
            <v>23</v>
          </cell>
          <cell r="AI933" t="str">
            <v>紳士下着、婦人下着</v>
          </cell>
          <cell r="AK933" t="str">
            <v/>
          </cell>
          <cell r="AL933" t="str">
            <v>06-6458-5801（代表）</v>
          </cell>
          <cell r="AM933" t="str">
            <v>553-0001</v>
          </cell>
          <cell r="AN933" t="str">
            <v>大阪市福島区海老江一丁目11番地17号</v>
          </cell>
          <cell r="BD933" t="str">
            <v>ﾑﾗｵｶ ﾋﾛﾖｼ</v>
          </cell>
          <cell r="BE933" t="str">
            <v>村岡　弘義</v>
          </cell>
          <cell r="BF933" t="str">
            <v>代表取締役社長</v>
          </cell>
          <cell r="BH933">
            <v>23264</v>
          </cell>
          <cell r="BJ933" t="str">
            <v>男性</v>
          </cell>
          <cell r="BK933" t="str">
            <v>ｺﾊﾞﾔｼ ｶｽﾞｵ</v>
          </cell>
          <cell r="BL933" t="str">
            <v>小林　一夫</v>
          </cell>
          <cell r="BM933" t="str">
            <v>代表取締役専務</v>
          </cell>
          <cell r="BO933">
            <v>20532</v>
          </cell>
          <cell r="BQ933" t="str">
            <v>男性</v>
          </cell>
          <cell r="BR933" t="str">
            <v>ﾀｶｷﾞ　ﾋﾛｼ</v>
          </cell>
          <cell r="BS933" t="str">
            <v>髙木　博</v>
          </cell>
          <cell r="BT933" t="str">
            <v>常務取締役</v>
          </cell>
          <cell r="BV933">
            <v>22263</v>
          </cell>
          <cell r="BX933" t="str">
            <v>男性</v>
          </cell>
          <cell r="BY933" t="str">
            <v>ﾔﾏｼﾀ　ｶﾂﾔ</v>
          </cell>
          <cell r="BZ933" t="str">
            <v>山下　勝也</v>
          </cell>
          <cell r="CA933" t="str">
            <v>常務取締役</v>
          </cell>
          <cell r="CC933">
            <v>21763</v>
          </cell>
          <cell r="CE933" t="str">
            <v>男性</v>
          </cell>
          <cell r="CF933" t="str">
            <v>ｺｻﾞｷ　ｲｻｵ</v>
          </cell>
          <cell r="CG933" t="str">
            <v>小﨑　功雄</v>
          </cell>
          <cell r="CH933" t="str">
            <v>取締役</v>
          </cell>
          <cell r="CJ933">
            <v>22359</v>
          </cell>
          <cell r="CL933" t="str">
            <v>男性</v>
          </cell>
          <cell r="CM933" t="str">
            <v>ｱｲﾊﾗ　ｺｳﾀ</v>
          </cell>
          <cell r="CN933" t="str">
            <v>相原　幸太</v>
          </cell>
          <cell r="CO933" t="str">
            <v>取締役</v>
          </cell>
          <cell r="CQ933">
            <v>26481</v>
          </cell>
          <cell r="CS933" t="str">
            <v>男性</v>
          </cell>
          <cell r="CT933" t="str">
            <v>ｲﾄｳ ｹﾝｼﾞ</v>
          </cell>
          <cell r="CU933" t="str">
            <v>伊藤　健司</v>
          </cell>
          <cell r="CV933" t="str">
            <v>取締役</v>
          </cell>
          <cell r="CX933">
            <v>23915</v>
          </cell>
          <cell r="CZ933" t="str">
            <v>男性</v>
          </cell>
          <cell r="DA933" t="str">
            <v>ﾄﾖﾀ　ﾐﾂﾙ</v>
          </cell>
          <cell r="DB933" t="str">
            <v>豊田　満</v>
          </cell>
          <cell r="DC933" t="str">
            <v>取締役</v>
          </cell>
          <cell r="DE933">
            <v>25303</v>
          </cell>
          <cell r="DG933" t="str">
            <v>男性</v>
          </cell>
          <cell r="DH933" t="str">
            <v>ﾆｼﾀﾞ　ﾘｭｳｲﾁ</v>
          </cell>
          <cell r="DI933" t="str">
            <v>西田　隆一</v>
          </cell>
          <cell r="DJ933" t="str">
            <v>取締役</v>
          </cell>
          <cell r="DL933">
            <v>25595</v>
          </cell>
          <cell r="DN933" t="str">
            <v>男性</v>
          </cell>
          <cell r="DO933" t="str">
            <v>ﾖｺﾛ　ﾘｮｳｲﾁ</v>
          </cell>
          <cell r="DP933" t="str">
            <v>横路　了一</v>
          </cell>
          <cell r="DQ933" t="str">
            <v>取締役</v>
          </cell>
          <cell r="DS933">
            <v>24597</v>
          </cell>
          <cell r="DU933" t="str">
            <v>男性</v>
          </cell>
        </row>
        <row r="934">
          <cell r="A934" t="str">
            <v>UH0093</v>
          </cell>
          <cell r="C934">
            <v>43928</v>
          </cell>
          <cell r="D934">
            <v>43252</v>
          </cell>
          <cell r="E934" t="str">
            <v>変更</v>
          </cell>
          <cell r="F934">
            <v>43922</v>
          </cell>
          <cell r="G934" t="str">
            <v>承継　平成30年6月1日（新規登録）
更新　令和2年4月1日</v>
          </cell>
          <cell r="V934" t="b">
            <v>1</v>
          </cell>
          <cell r="W934" t="str">
            <v>ｶﾌﾞｼｷｶﾞｲｼｬｴﾈｱｰｸｶﾝｻｲ</v>
          </cell>
          <cell r="X934" t="str">
            <v>株式会社エネアーク関西</v>
          </cell>
          <cell r="Y934" t="str">
            <v>ｲﾜﾅｶﾞ　ﾁﾋﾛ</v>
          </cell>
          <cell r="Z934" t="str">
            <v>岩永　知大</v>
          </cell>
          <cell r="AA934" t="str">
            <v>5120001118733</v>
          </cell>
          <cell r="AB934">
            <v>18</v>
          </cell>
          <cell r="AC934" t="str">
            <v>ガス</v>
          </cell>
          <cell r="AD934">
            <v>38</v>
          </cell>
          <cell r="AE934" t="str">
            <v>家電製品</v>
          </cell>
          <cell r="AF934">
            <v>57</v>
          </cell>
          <cell r="AG934" t="str">
            <v>空調・冷暖房・給湯設備</v>
          </cell>
          <cell r="AH934">
            <v>58</v>
          </cell>
          <cell r="AI934" t="str">
            <v>衛生設備</v>
          </cell>
          <cell r="AJ934">
            <v>61</v>
          </cell>
          <cell r="AK934" t="str">
            <v>電気・ガス・石油供給設備</v>
          </cell>
          <cell r="AL934" t="str">
            <v>06-6267-6400</v>
          </cell>
          <cell r="AM934" t="str">
            <v>541-0051</v>
          </cell>
          <cell r="AN934" t="str">
            <v>大阪府大阪市中央区備後町3丁目6番14号</v>
          </cell>
          <cell r="AO934" t="str">
            <v>滋賀支店</v>
          </cell>
          <cell r="AP934" t="str">
            <v>077-518-1611</v>
          </cell>
          <cell r="AQ934" t="str">
            <v>滋賀県野洲市永原711-4</v>
          </cell>
          <cell r="BD934" t="str">
            <v>ｲﾜﾅｶﾞ　ﾁﾋﾛ</v>
          </cell>
          <cell r="BE934" t="str">
            <v>岩永　知大</v>
          </cell>
          <cell r="BF934" t="str">
            <v>代表取締役社長</v>
          </cell>
          <cell r="BH934">
            <v>22754</v>
          </cell>
          <cell r="BJ934" t="str">
            <v>男性</v>
          </cell>
          <cell r="BK934" t="str">
            <v>ﾃﾗｲ ｻﾄｼ</v>
          </cell>
          <cell r="BL934" t="str">
            <v>寺井　智</v>
          </cell>
          <cell r="BM934" t="str">
            <v>代表取締役副社長</v>
          </cell>
          <cell r="BO934">
            <v>21545</v>
          </cell>
          <cell r="BQ934" t="str">
            <v>男性</v>
          </cell>
          <cell r="BR934" t="str">
            <v>ﾖﾈｻﾞﾜ　ｷﾐｱｷ</v>
          </cell>
          <cell r="BS934" t="str">
            <v>米澤　公明</v>
          </cell>
          <cell r="BT934" t="str">
            <v>取締役</v>
          </cell>
          <cell r="BV934">
            <v>25536</v>
          </cell>
          <cell r="BX934" t="str">
            <v>男性</v>
          </cell>
          <cell r="BY934" t="str">
            <v>ｷﾀﾑﾗ　ｶｽﾞﾋｺ</v>
          </cell>
          <cell r="BZ934" t="str">
            <v>北村　一彦</v>
          </cell>
          <cell r="CA934" t="str">
            <v>取締役</v>
          </cell>
          <cell r="CC934">
            <v>26067</v>
          </cell>
          <cell r="CE934" t="str">
            <v>男性</v>
          </cell>
        </row>
        <row r="935">
          <cell r="A935" t="str">
            <v>UK0133</v>
          </cell>
          <cell r="C935">
            <v>43927</v>
          </cell>
          <cell r="D935">
            <v>43971</v>
          </cell>
          <cell r="E935" t="str">
            <v>更新</v>
          </cell>
          <cell r="F935">
            <v>43971</v>
          </cell>
          <cell r="G935" t="str">
            <v>新規　平成29年5月19日
更新　令和2年5月20日</v>
          </cell>
          <cell r="V935" t="b">
            <v>1</v>
          </cell>
          <cell r="W935" t="str">
            <v>ｻﾝｸｽｱｲｶﾌﾞｼｷｶﾞｲｼｬ</v>
          </cell>
          <cell r="X935" t="str">
            <v>サンクスアイ株式会社</v>
          </cell>
          <cell r="Y935" t="str">
            <v>ﾌｼﾞﾜﾗ ﾏｺﾄ</v>
          </cell>
          <cell r="Z935" t="str">
            <v>藤原　誠</v>
          </cell>
          <cell r="AA935" t="str">
            <v>1330001008909</v>
          </cell>
          <cell r="AB935">
            <v>3</v>
          </cell>
          <cell r="AC935" t="str">
            <v>健康食品</v>
          </cell>
          <cell r="AD935">
            <v>32</v>
          </cell>
          <cell r="AE935" t="str">
            <v>化粧品、化粧用具</v>
          </cell>
          <cell r="AF935">
            <v>50</v>
          </cell>
          <cell r="AG935" t="str">
            <v>園芸用品</v>
          </cell>
          <cell r="AI935" t="str">
            <v/>
          </cell>
          <cell r="AK935" t="str">
            <v/>
          </cell>
          <cell r="AL935" t="str">
            <v>096-285-3910(お客様相談窓口：096-285-6613）</v>
          </cell>
          <cell r="AM935" t="str">
            <v>861-8035</v>
          </cell>
          <cell r="AN935" t="str">
            <v>熊本県熊本市東区御領6-1-6</v>
          </cell>
          <cell r="BD935" t="str">
            <v>ﾌｼﾞﾜﾗ ﾏｺﾄ</v>
          </cell>
          <cell r="BE935" t="str">
            <v>藤原　誠</v>
          </cell>
          <cell r="BF935" t="str">
            <v>代表取締役</v>
          </cell>
          <cell r="BH935">
            <v>26947</v>
          </cell>
          <cell r="BJ935" t="str">
            <v>男性</v>
          </cell>
          <cell r="BK935" t="str">
            <v>ﾌｼﾞﾜﾗ ﾅﾅｴ</v>
          </cell>
          <cell r="BL935" t="str">
            <v>藤原　奈々枝</v>
          </cell>
          <cell r="BM935" t="str">
            <v>取締役</v>
          </cell>
          <cell r="BO935">
            <v>28691</v>
          </cell>
          <cell r="BQ935" t="str">
            <v>女性</v>
          </cell>
          <cell r="BR935" t="str">
            <v>ﾒﾗ　ﾅｵｱｷ</v>
          </cell>
          <cell r="BS935" t="str">
            <v>米良　尚明</v>
          </cell>
          <cell r="BT935" t="str">
            <v>取締役</v>
          </cell>
          <cell r="BV935">
            <v>23424</v>
          </cell>
          <cell r="BX935" t="str">
            <v>男性</v>
          </cell>
          <cell r="BY935" t="str">
            <v>ｼﾓﾔﾏ　ﾀﾞｲｽｹ</v>
          </cell>
          <cell r="BZ935" t="str">
            <v>下山　大介</v>
          </cell>
          <cell r="CA935" t="str">
            <v>取締役</v>
          </cell>
          <cell r="CC935">
            <v>29173</v>
          </cell>
          <cell r="CE935" t="str">
            <v>男性</v>
          </cell>
          <cell r="CF935" t="str">
            <v>ﾆｼﾓﾄ　ｻﾄｺ</v>
          </cell>
          <cell r="CG935" t="str">
            <v>西本　聡子</v>
          </cell>
          <cell r="CH935" t="str">
            <v>取締役</v>
          </cell>
          <cell r="CJ935">
            <v>27989</v>
          </cell>
          <cell r="CL935" t="str">
            <v>女性</v>
          </cell>
        </row>
        <row r="936">
          <cell r="A936" t="str">
            <v>UK0134</v>
          </cell>
          <cell r="C936">
            <v>43934</v>
          </cell>
          <cell r="D936">
            <v>43971</v>
          </cell>
          <cell r="E936" t="str">
            <v>更新</v>
          </cell>
          <cell r="F936">
            <v>43971</v>
          </cell>
          <cell r="G936" t="str">
            <v>新規　平成29年5月19日
更新　令和2年5月20日</v>
          </cell>
          <cell r="V936" t="b">
            <v>1</v>
          </cell>
          <cell r="W936" t="str">
            <v>ｶﾌﾞｼｷｶﾞｲｼｬﾏﾅﾋﾞｽｹｼｮｳﾋﾝ</v>
          </cell>
          <cell r="X936" t="str">
            <v>株式会社マナビス化粧品</v>
          </cell>
          <cell r="Y936" t="str">
            <v>ｶﾈｺ　ｼﾝｲﾁ</v>
          </cell>
          <cell r="Z936" t="str">
            <v>兼子　慎一</v>
          </cell>
          <cell r="AA936" t="str">
            <v>3040001030675</v>
          </cell>
          <cell r="AB936">
            <v>32</v>
          </cell>
          <cell r="AC936" t="str">
            <v>化粧品、化粧用具</v>
          </cell>
          <cell r="AD936">
            <v>9</v>
          </cell>
          <cell r="AE936" t="str">
            <v>掃除用具、洗浄剤、ゴミ処理器</v>
          </cell>
          <cell r="AF936">
            <v>33</v>
          </cell>
          <cell r="AG936" t="str">
            <v>頭髪用具、ひげそり用具、美顔器、脱毛器</v>
          </cell>
          <cell r="AI936" t="str">
            <v/>
          </cell>
          <cell r="AK936" t="str">
            <v/>
          </cell>
          <cell r="AL936" t="str">
            <v>047-380-9864</v>
          </cell>
          <cell r="AM936" t="str">
            <v>279-0032</v>
          </cell>
          <cell r="AN936" t="str">
            <v>千葉県浦安市千鳥15-8</v>
          </cell>
          <cell r="BD936" t="str">
            <v>ｶﾈｺ ｼﾝｲﾁ</v>
          </cell>
          <cell r="BE936" t="str">
            <v>兼子　慎一</v>
          </cell>
          <cell r="BF936" t="str">
            <v>代表取締役</v>
          </cell>
          <cell r="BH936">
            <v>24828</v>
          </cell>
          <cell r="BJ936" t="str">
            <v>男性</v>
          </cell>
          <cell r="BK936" t="str">
            <v>ｻﾄｳ　ﾋﾄｼ</v>
          </cell>
          <cell r="BL936" t="str">
            <v>佐藤　仁志</v>
          </cell>
          <cell r="BM936" t="str">
            <v>取締役</v>
          </cell>
          <cell r="BO936">
            <v>22011</v>
          </cell>
          <cell r="BQ936" t="str">
            <v>男性</v>
          </cell>
          <cell r="BR936" t="str">
            <v>ﾀﾅｶ　ﾜｶﾅ</v>
          </cell>
          <cell r="BS936" t="str">
            <v>田中　若菜</v>
          </cell>
          <cell r="BT936" t="str">
            <v>取締役</v>
          </cell>
          <cell r="BV936">
            <v>25633</v>
          </cell>
          <cell r="BX936" t="str">
            <v>女性</v>
          </cell>
          <cell r="BY936" t="str">
            <v>ｷﾀ　ﾏｻﾙ</v>
          </cell>
          <cell r="BZ936" t="str">
            <v>北　勝</v>
          </cell>
          <cell r="CA936" t="str">
            <v>取締役</v>
          </cell>
          <cell r="CC936">
            <v>22260</v>
          </cell>
          <cell r="CE936" t="str">
            <v>男性</v>
          </cell>
        </row>
        <row r="937">
          <cell r="A937" t="str">
            <v>UK0135</v>
          </cell>
          <cell r="C937">
            <v>43937</v>
          </cell>
          <cell r="D937">
            <v>44003</v>
          </cell>
          <cell r="E937" t="str">
            <v>更新</v>
          </cell>
          <cell r="F937">
            <v>44003</v>
          </cell>
          <cell r="G937" t="str">
            <v>新規　平成29年6月20日
更新　令和2年6月21日</v>
          </cell>
          <cell r="V937" t="b">
            <v>1</v>
          </cell>
          <cell r="W937" t="str">
            <v>ｶﾌﾞｼｷｶﾞｲｼｬｱｰｼﾞｭｾﾙﾋﾞｽ</v>
          </cell>
          <cell r="X937" t="str">
            <v>株式会社アージュセルビス</v>
          </cell>
          <cell r="Y937" t="str">
            <v>ﾎﾝﾀﾞ ｼｮｳｼﾞ</v>
          </cell>
          <cell r="Z937" t="str">
            <v>本田　正治</v>
          </cell>
          <cell r="AA937" t="str">
            <v>7120001104161</v>
          </cell>
          <cell r="AB937">
            <v>3</v>
          </cell>
          <cell r="AC937" t="str">
            <v>健康食品</v>
          </cell>
          <cell r="AD937">
            <v>32</v>
          </cell>
          <cell r="AE937" t="str">
            <v>化粧品、化粧用具</v>
          </cell>
          <cell r="AG937" t="str">
            <v/>
          </cell>
          <cell r="AI937" t="str">
            <v/>
          </cell>
          <cell r="AK937" t="str">
            <v/>
          </cell>
          <cell r="AL937" t="str">
            <v>06-6946-5003／090-3655-1000</v>
          </cell>
          <cell r="AM937" t="str">
            <v>540-0003</v>
          </cell>
          <cell r="AN937" t="str">
            <v>大阪府大阪市中央区森ﾉ宮中央2-4-15</v>
          </cell>
          <cell r="BD937" t="str">
            <v>ﾎﾝﾀﾞ ｼｮｳｼﾞ</v>
          </cell>
          <cell r="BE937" t="str">
            <v>本田　正治</v>
          </cell>
          <cell r="BF937" t="str">
            <v>代表取締役</v>
          </cell>
          <cell r="BH937">
            <v>24982</v>
          </cell>
          <cell r="BJ937" t="str">
            <v>男性</v>
          </cell>
          <cell r="BK937" t="str">
            <v>ﾎﾝﾀﾞ ﾐｽﾞﾎ</v>
          </cell>
          <cell r="BL937" t="str">
            <v>本田　瑞穂</v>
          </cell>
          <cell r="BM937" t="str">
            <v>取締役</v>
          </cell>
          <cell r="BO937">
            <v>25800</v>
          </cell>
          <cell r="BQ937" t="str">
            <v>女性</v>
          </cell>
          <cell r="BR937" t="str">
            <v>ﾎﾝﾀﾞ　ﾄｼｺ</v>
          </cell>
          <cell r="BS937" t="str">
            <v>本田　とし子</v>
          </cell>
          <cell r="BT937" t="str">
            <v>取締役</v>
          </cell>
          <cell r="BV937">
            <v>15067</v>
          </cell>
          <cell r="BX937" t="str">
            <v>女性</v>
          </cell>
        </row>
        <row r="938">
          <cell r="A938" t="str">
            <v>UK0136</v>
          </cell>
          <cell r="C938">
            <v>43928</v>
          </cell>
          <cell r="D938">
            <v>43992</v>
          </cell>
          <cell r="E938" t="str">
            <v>更新</v>
          </cell>
          <cell r="F938">
            <v>43992</v>
          </cell>
          <cell r="G938" t="str">
            <v>新規　平成29年6月9日
変更　平成30年5月17日
更新　令和2年6月10日</v>
          </cell>
          <cell r="U938" t="b">
            <v>1</v>
          </cell>
          <cell r="W938" t="str">
            <v>ｿﾝﾎﾟﾋﾏﾜﾘｾｲﾒｲﾎｹﾝｶﾌﾞｼｷｶﾞｲｼｬ</v>
          </cell>
          <cell r="X938" t="str">
            <v>SOMPOひまわり生命保険株式会社</v>
          </cell>
          <cell r="Y938" t="str">
            <v>ｵｵﾊﾞ ﾔｽﾋﾛ</v>
          </cell>
          <cell r="Z938" t="str">
            <v>大場　康弘</v>
          </cell>
          <cell r="AA938" t="str">
            <v>5011101000065</v>
          </cell>
          <cell r="AB938">
            <v>69</v>
          </cell>
          <cell r="AC938" t="str">
            <v>生命保険</v>
          </cell>
          <cell r="AE938" t="str">
            <v/>
          </cell>
          <cell r="AG938" t="str">
            <v/>
          </cell>
          <cell r="AI938" t="str">
            <v/>
          </cell>
          <cell r="AK938" t="str">
            <v/>
          </cell>
          <cell r="AL938" t="str">
            <v>03-6742-2270</v>
          </cell>
          <cell r="AM938" t="str">
            <v>163-8626</v>
          </cell>
          <cell r="AN938" t="str">
            <v>東京都新宿区西新宿6-13-1新宿ｾﾝﾄﾗﾙﾊﾟｰｸﾋﾞﾙ</v>
          </cell>
          <cell r="BF938" t="str">
            <v>取締役社長</v>
          </cell>
        </row>
        <row r="939">
          <cell r="A939" t="str">
            <v>UK0137</v>
          </cell>
          <cell r="C939">
            <v>43939</v>
          </cell>
          <cell r="D939">
            <v>43992</v>
          </cell>
          <cell r="E939" t="str">
            <v>更新</v>
          </cell>
          <cell r="F939">
            <v>43992</v>
          </cell>
          <cell r="G939" t="str">
            <v>新規　平成29年6月9日　
変更　平成30年4月10日
更新　令和2年6月10日</v>
          </cell>
          <cell r="U939" t="b">
            <v>1</v>
          </cell>
          <cell r="W939" t="str">
            <v>ﾆﾎﾝｾｲﾒｲﾎｹﾝｿｳｺﾞｶﾞｲｼｬ</v>
          </cell>
          <cell r="X939" t="str">
            <v>日本生命保険相互会社</v>
          </cell>
          <cell r="Y939" t="str">
            <v>ｼﾐｽﾞ ﾋﾛｼ</v>
          </cell>
          <cell r="Z939" t="str">
            <v>清水　博</v>
          </cell>
          <cell r="AA939" t="str">
            <v>3120005007273</v>
          </cell>
          <cell r="AB939">
            <v>69</v>
          </cell>
          <cell r="AC939" t="str">
            <v>生命保険</v>
          </cell>
          <cell r="AE939" t="str">
            <v/>
          </cell>
          <cell r="AG939" t="str">
            <v/>
          </cell>
          <cell r="AI939" t="str">
            <v/>
          </cell>
          <cell r="AK939" t="str">
            <v/>
          </cell>
          <cell r="AL939" t="str">
            <v>06-6209-4500</v>
          </cell>
          <cell r="AM939" t="str">
            <v>541-8501</v>
          </cell>
          <cell r="AN939" t="str">
            <v>大阪府大阪市中央区今橋3-5-12</v>
          </cell>
          <cell r="BF939" t="str">
            <v>代表取締役</v>
          </cell>
        </row>
        <row r="940">
          <cell r="A940" t="str">
            <v>UK0138</v>
          </cell>
          <cell r="C940">
            <v>43943</v>
          </cell>
          <cell r="D940">
            <v>44002</v>
          </cell>
          <cell r="E940" t="str">
            <v>更新</v>
          </cell>
          <cell r="F940">
            <v>44002</v>
          </cell>
          <cell r="G940" t="str">
            <v>新規　平成29年6月20日
更新　令和2年6月20日</v>
          </cell>
          <cell r="V940" t="b">
            <v>1</v>
          </cell>
          <cell r="W940" t="str">
            <v>ｶﾌﾞｼｷｶﾞｲｼｬﾍﾞｶﾞ</v>
          </cell>
          <cell r="X940" t="str">
            <v>株式会社ベガ</v>
          </cell>
          <cell r="Y940" t="str">
            <v>ﾄﾐﾂﾞｶ ｶﾅｺ</v>
          </cell>
          <cell r="Z940" t="str">
            <v>富塚　加奈子</v>
          </cell>
          <cell r="AA940" t="str">
            <v>7290001005707</v>
          </cell>
          <cell r="AB940">
            <v>3</v>
          </cell>
          <cell r="AC940" t="str">
            <v>健康食品</v>
          </cell>
          <cell r="AD940">
            <v>9</v>
          </cell>
          <cell r="AE940" t="str">
            <v>掃除用具、洗浄剤、ゴミ処理器</v>
          </cell>
          <cell r="AF940">
            <v>28</v>
          </cell>
          <cell r="AG940" t="str">
            <v>家庭用電気治療器具、磁気治療器具</v>
          </cell>
          <cell r="AH940">
            <v>32</v>
          </cell>
          <cell r="AI940" t="str">
            <v>化粧品、化粧用具</v>
          </cell>
          <cell r="AJ940">
            <v>33</v>
          </cell>
          <cell r="AK940" t="str">
            <v>頭髪用具、ひげそり用具、美顔器、脱毛器</v>
          </cell>
          <cell r="AL940" t="str">
            <v>092-846-8533</v>
          </cell>
          <cell r="AM940" t="str">
            <v>814-0001</v>
          </cell>
          <cell r="AN940" t="str">
            <v>福岡県福岡市早良区百道浜3-3-1</v>
          </cell>
          <cell r="BD940" t="str">
            <v>ﾄﾐﾂﾞｶ ｶﾅｺ</v>
          </cell>
          <cell r="BE940" t="str">
            <v>富塚　加奈子</v>
          </cell>
          <cell r="BF940" t="str">
            <v>代表取締役</v>
          </cell>
          <cell r="BH940">
            <v>24062</v>
          </cell>
          <cell r="BJ940" t="str">
            <v>女性</v>
          </cell>
          <cell r="BK940" t="str">
            <v>ﾊﾏﾉ ﾌﾐｴ</v>
          </cell>
          <cell r="BL940" t="str">
            <v>浜野　文枝</v>
          </cell>
          <cell r="BM940" t="str">
            <v>代表取締役</v>
          </cell>
          <cell r="BO940">
            <v>13957</v>
          </cell>
          <cell r="BQ940" t="str">
            <v>女性</v>
          </cell>
          <cell r="BR940" t="str">
            <v>ﾅｶﾉ　ｱｰｻｰ　ｱｷｵ</v>
          </cell>
          <cell r="BS940" t="str">
            <v>ナカノ　アーサー　アキオ</v>
          </cell>
          <cell r="BT940" t="str">
            <v>取締役</v>
          </cell>
          <cell r="BV940">
            <v>23234</v>
          </cell>
          <cell r="BX940" t="str">
            <v>男性</v>
          </cell>
          <cell r="BY940" t="str">
            <v>ﾄﾐﾂﾞｶ　ｼﾝｼﾞ</v>
          </cell>
          <cell r="BZ940" t="str">
            <v>富塚　信司</v>
          </cell>
          <cell r="CA940" t="str">
            <v>取締役</v>
          </cell>
          <cell r="CC940">
            <v>23686</v>
          </cell>
          <cell r="CE940" t="str">
            <v>男性</v>
          </cell>
          <cell r="CF940" t="str">
            <v>ｶﾜﾊﾞﾀ　ｺｳｲﾁﾛｳ</v>
          </cell>
          <cell r="CG940" t="str">
            <v>川端　幸一郎</v>
          </cell>
          <cell r="CH940" t="str">
            <v>取締役</v>
          </cell>
          <cell r="CJ940">
            <v>26250</v>
          </cell>
          <cell r="CL940" t="str">
            <v>男性</v>
          </cell>
        </row>
        <row r="941">
          <cell r="A941" t="str">
            <v>UK0139</v>
          </cell>
          <cell r="C941">
            <v>43941</v>
          </cell>
          <cell r="D941">
            <v>44011</v>
          </cell>
          <cell r="E941" t="str">
            <v>更新</v>
          </cell>
          <cell r="F941">
            <v>44011</v>
          </cell>
          <cell r="G941" t="str">
            <v>新規　平成29年6月28日 
変更　平成30年10月5日
更新　令和2年6月29日</v>
          </cell>
          <cell r="V941" t="b">
            <v>1</v>
          </cell>
          <cell r="W941" t="str">
            <v>ﾔﾏｶﾜｶﾌﾞｼｷｶﾞｲｼｬ</v>
          </cell>
          <cell r="X941" t="str">
            <v>山川株式会社</v>
          </cell>
          <cell r="Y941" t="str">
            <v>ﾐﾖｼ ｻﾄﾙ</v>
          </cell>
          <cell r="Z941" t="str">
            <v>三好　悟</v>
          </cell>
          <cell r="AA941" t="str">
            <v>2130001019132</v>
          </cell>
          <cell r="AB941">
            <v>18</v>
          </cell>
          <cell r="AC941" t="str">
            <v>ガス</v>
          </cell>
          <cell r="AD941">
            <v>61</v>
          </cell>
          <cell r="AE941" t="str">
            <v>電気・ガス・石油供給設備</v>
          </cell>
          <cell r="AF941">
            <v>66</v>
          </cell>
          <cell r="AG941" t="str">
            <v>工事・建築・リフォームサービス</v>
          </cell>
          <cell r="AH941">
            <v>38</v>
          </cell>
          <cell r="AI941" t="str">
            <v>家電製品</v>
          </cell>
          <cell r="AJ941">
            <v>54</v>
          </cell>
          <cell r="AK941" t="str">
            <v>自動車、自動車用品</v>
          </cell>
          <cell r="AL941" t="str">
            <v>075-631-3000</v>
          </cell>
          <cell r="AM941" t="str">
            <v>600-8863</v>
          </cell>
          <cell r="AN941" t="str">
            <v>京都府京都市下京区七条御所ﾉ内本町100-3-401</v>
          </cell>
          <cell r="BD941" t="str">
            <v>ﾐﾖｼ ｻﾄﾙ</v>
          </cell>
          <cell r="BE941" t="str">
            <v>三好　悟</v>
          </cell>
          <cell r="BF941" t="str">
            <v>代表取締役社長</v>
          </cell>
          <cell r="BH941">
            <v>19568</v>
          </cell>
          <cell r="BJ941" t="str">
            <v>男性</v>
          </cell>
          <cell r="BK941" t="str">
            <v>ﾆｼﾀﾞ ﾉﾎﾞﾙ</v>
          </cell>
          <cell r="BL941" t="str">
            <v>西田　昇</v>
          </cell>
          <cell r="BM941" t="str">
            <v>代表取締役副社長</v>
          </cell>
          <cell r="BO941">
            <v>21469</v>
          </cell>
          <cell r="BQ941" t="str">
            <v>男性</v>
          </cell>
        </row>
        <row r="942">
          <cell r="A942" t="str">
            <v>UK0140</v>
          </cell>
          <cell r="C942">
            <v>43938</v>
          </cell>
          <cell r="D942">
            <v>43992</v>
          </cell>
          <cell r="E942" t="str">
            <v>更新</v>
          </cell>
          <cell r="F942">
            <v>43992</v>
          </cell>
          <cell r="G942" t="str">
            <v>新規　平成29年6月9日
更新　令和2年6月10日</v>
          </cell>
          <cell r="K942" t="b">
            <v>1</v>
          </cell>
          <cell r="W942" t="str">
            <v>ｼｬｰﾌﾟﾏｰｹﾃｨﾝｸﾞｼﾞｬﾊﾟﾝｶﾌﾞｼｷｶﾞｲｼｬ</v>
          </cell>
          <cell r="X942" t="str">
            <v>シャープマーケティングジャパン株式会社</v>
          </cell>
          <cell r="Y942" t="str">
            <v>ﾂﾙﾀ ﾄｵﾙ</v>
          </cell>
          <cell r="Z942" t="str">
            <v>鶴田　透</v>
          </cell>
          <cell r="AA942" t="str">
            <v>1040001008905</v>
          </cell>
          <cell r="AB942">
            <v>38</v>
          </cell>
          <cell r="AC942" t="str">
            <v>家電製品</v>
          </cell>
          <cell r="AD942">
            <v>57</v>
          </cell>
          <cell r="AE942" t="str">
            <v>空調・冷暖房・給湯設備</v>
          </cell>
          <cell r="AF942">
            <v>64</v>
          </cell>
          <cell r="AG942" t="str">
            <v>クリーニング</v>
          </cell>
          <cell r="AH942">
            <v>66</v>
          </cell>
          <cell r="AI942" t="str">
            <v>工事・建築・リフォームサービス</v>
          </cell>
          <cell r="AJ942">
            <v>67</v>
          </cell>
          <cell r="AK942" t="str">
            <v>加工サービス、修理・補修サービス</v>
          </cell>
          <cell r="AL942" t="str">
            <v>06-6792-1761</v>
          </cell>
          <cell r="AM942" t="str">
            <v>581-8585</v>
          </cell>
          <cell r="AN942" t="str">
            <v>大阪府八尾市北亀井町3丁目1番72号</v>
          </cell>
          <cell r="BF942" t="str">
            <v>代表取締役</v>
          </cell>
        </row>
        <row r="943">
          <cell r="A943" t="str">
            <v>UK0141</v>
          </cell>
          <cell r="C943">
            <v>43943</v>
          </cell>
          <cell r="D943">
            <v>43992</v>
          </cell>
          <cell r="E943" t="str">
            <v>更新</v>
          </cell>
          <cell r="F943">
            <v>43992</v>
          </cell>
          <cell r="G943" t="str">
            <v>新規　平成29年6月9日
変更　平成30年5月17日
変更　平成31年4月1日
更新　令和2年6月10日</v>
          </cell>
          <cell r="U943" t="b">
            <v>1</v>
          </cell>
          <cell r="W943" t="str">
            <v>ﾀｲｼﾞｭｾｲﾒｲﾎｹﾝｶﾌﾞｼｷｶﾞｲｼｬ</v>
          </cell>
          <cell r="X943" t="str">
            <v>大樹生命保険株式会社</v>
          </cell>
          <cell r="Y943" t="str">
            <v>ﾖｼﾑﾗ ﾄｼﾔ</v>
          </cell>
          <cell r="Z943" t="str">
            <v>吉村　俊哉</v>
          </cell>
          <cell r="AA943" t="str">
            <v>6010001087220</v>
          </cell>
          <cell r="AB943">
            <v>69</v>
          </cell>
          <cell r="AC943" t="str">
            <v>生命保険</v>
          </cell>
          <cell r="AD943">
            <v>70</v>
          </cell>
          <cell r="AE943" t="str">
            <v>損害保険</v>
          </cell>
          <cell r="AG943" t="str">
            <v/>
          </cell>
          <cell r="AI943" t="str">
            <v/>
          </cell>
          <cell r="AK943" t="str">
            <v/>
          </cell>
          <cell r="AL943" t="str">
            <v>03-6831-8000(お客様サービスセンター：0120-318-766)</v>
          </cell>
          <cell r="AM943" t="str">
            <v>135-8222</v>
          </cell>
          <cell r="AN943" t="str">
            <v>東京都江東区青海1-1-20</v>
          </cell>
          <cell r="BF943" t="str">
            <v>代表取締役社長</v>
          </cell>
        </row>
        <row r="944">
          <cell r="A944" t="str">
            <v>UK0142</v>
          </cell>
          <cell r="C944">
            <v>43935</v>
          </cell>
          <cell r="D944">
            <v>43992</v>
          </cell>
          <cell r="E944" t="str">
            <v>更新</v>
          </cell>
          <cell r="F944">
            <v>43992</v>
          </cell>
          <cell r="G944" t="str">
            <v>新規　平成29年6月9日
更新　令和2年6月10日</v>
          </cell>
          <cell r="L944" t="b">
            <v>1</v>
          </cell>
          <cell r="W944" t="str">
            <v>ｼｶﾞｹﾝｼﾝﾖｳｸﾐｱｲ</v>
          </cell>
          <cell r="X944" t="str">
            <v>滋賀県信用組合</v>
          </cell>
          <cell r="Y944" t="str">
            <v>ｲﾉｳｴ ﾔｽﾋｺ</v>
          </cell>
          <cell r="Z944" t="str">
            <v>井上　泰彦</v>
          </cell>
          <cell r="AA944" t="str">
            <v>8160005002530</v>
          </cell>
          <cell r="AB944">
            <v>69</v>
          </cell>
          <cell r="AC944" t="str">
            <v>生命保険</v>
          </cell>
          <cell r="AD944">
            <v>70</v>
          </cell>
          <cell r="AE944" t="str">
            <v>損害保険</v>
          </cell>
          <cell r="AF944">
            <v>71</v>
          </cell>
          <cell r="AG944" t="str">
            <v>預貯金</v>
          </cell>
          <cell r="AH944">
            <v>72</v>
          </cell>
          <cell r="AI944" t="str">
            <v>証券、デリバティブ取引、ファンド型投資商品等</v>
          </cell>
          <cell r="AJ944">
            <v>73</v>
          </cell>
          <cell r="AK944" t="str">
            <v>融資サービス、他の金融関連サービス</v>
          </cell>
          <cell r="AL944" t="str">
            <v>0748-62-4100</v>
          </cell>
          <cell r="AM944" t="str">
            <v>528-0021</v>
          </cell>
          <cell r="AN944" t="str">
            <v>滋賀県甲賀市水口町八光2番45号</v>
          </cell>
          <cell r="BF944" t="str">
            <v>理事長</v>
          </cell>
        </row>
        <row r="945">
          <cell r="A945" t="str">
            <v>UK0143</v>
          </cell>
          <cell r="C945">
            <v>43949</v>
          </cell>
          <cell r="D945">
            <v>44011</v>
          </cell>
          <cell r="E945" t="str">
            <v>更新</v>
          </cell>
          <cell r="F945">
            <v>44011</v>
          </cell>
          <cell r="G945" t="str">
            <v>新規　平成29年6月28日
更新　令和2年6月29日</v>
          </cell>
          <cell r="I945" t="b">
            <v>1</v>
          </cell>
          <cell r="M945" t="b">
            <v>1</v>
          </cell>
          <cell r="S945" t="b">
            <v>1</v>
          </cell>
          <cell r="W945" t="str">
            <v>ｶﾌﾞｼｷｶﾞｲｼｬﾐｽﾞﾎｷﾞﾝｺｳ</v>
          </cell>
          <cell r="X945" t="str">
            <v>株式会社みずほ銀行</v>
          </cell>
          <cell r="Y945" t="str">
            <v>ﾌｼﾞﾜﾗ ｺｳｼﾞ</v>
          </cell>
          <cell r="Z945" t="str">
            <v>藤原　弘治</v>
          </cell>
          <cell r="AA945" t="str">
            <v>6010001008845</v>
          </cell>
          <cell r="AB945">
            <v>71</v>
          </cell>
          <cell r="AC945" t="str">
            <v>預貯金</v>
          </cell>
          <cell r="AD945">
            <v>72</v>
          </cell>
          <cell r="AE945" t="str">
            <v>証券、デリバティブ取引、ファンド型投資商品等</v>
          </cell>
          <cell r="AF945">
            <v>73</v>
          </cell>
          <cell r="AG945" t="str">
            <v>融資サービス、他の金融関連サービス</v>
          </cell>
          <cell r="AH945">
            <v>69</v>
          </cell>
          <cell r="AI945" t="str">
            <v>生命保険</v>
          </cell>
          <cell r="AK945" t="str">
            <v/>
          </cell>
          <cell r="AL945" t="str">
            <v>077-522-4181</v>
          </cell>
          <cell r="AM945" t="str">
            <v>520-0041</v>
          </cell>
          <cell r="AN945" t="str">
            <v>滋賀県大津市浜町1-1</v>
          </cell>
          <cell r="BF945" t="str">
            <v>代表取締役</v>
          </cell>
        </row>
        <row r="946">
          <cell r="A946" t="str">
            <v>UK0144</v>
          </cell>
          <cell r="C946">
            <v>43952</v>
          </cell>
          <cell r="D946">
            <v>43992</v>
          </cell>
          <cell r="E946" t="str">
            <v>更新</v>
          </cell>
          <cell r="F946">
            <v>43992</v>
          </cell>
          <cell r="G946" t="str">
            <v>新規　平成29年6月9日
更新　令和2年6月10日</v>
          </cell>
          <cell r="U946" t="b">
            <v>1</v>
          </cell>
          <cell r="W946" t="str">
            <v>ｾｺﾑｿﾝｶﾞｲﾎｹﾝｶﾌﾞｼｷｶﾞｲｼｬ</v>
          </cell>
          <cell r="X946" t="str">
            <v>セコム損害保険株式会社</v>
          </cell>
          <cell r="Y946" t="str">
            <v>ｶﾈｺ ﾋﾛﾂｸﾞ</v>
          </cell>
          <cell r="Z946" t="str">
            <v>金子　博継</v>
          </cell>
          <cell r="AA946" t="str">
            <v>3010001047904</v>
          </cell>
          <cell r="AB946">
            <v>70</v>
          </cell>
          <cell r="AC946" t="str">
            <v>損害保険</v>
          </cell>
          <cell r="AE946" t="str">
            <v/>
          </cell>
          <cell r="AG946" t="str">
            <v/>
          </cell>
          <cell r="AI946" t="str">
            <v/>
          </cell>
          <cell r="AK946" t="str">
            <v/>
          </cell>
          <cell r="AL946" t="str">
            <v>03-5261-6111（お客様センター：0120-333-962）</v>
          </cell>
          <cell r="AM946" t="str">
            <v>102-8645</v>
          </cell>
          <cell r="AN946" t="str">
            <v>東京都千代田区平河町二丁目6番2号</v>
          </cell>
          <cell r="BF946" t="str">
            <v>代表取締役社長</v>
          </cell>
        </row>
        <row r="947">
          <cell r="A947" t="str">
            <v>UK0145</v>
          </cell>
          <cell r="C947">
            <v>43959</v>
          </cell>
          <cell r="D947">
            <v>43971</v>
          </cell>
          <cell r="E947" t="str">
            <v>更新</v>
          </cell>
          <cell r="F947">
            <v>43971</v>
          </cell>
          <cell r="G947" t="str">
            <v>新規　平成29年5月19日
更新　令和2年5月20日</v>
          </cell>
          <cell r="K947" t="b">
            <v>1</v>
          </cell>
          <cell r="W947" t="str">
            <v>ｻﾝｷｮｳｺｳｱﾂｶﾌﾞｼｷｶﾞｲｼｬ</v>
          </cell>
          <cell r="X947" t="str">
            <v>三協高圧株式会社</v>
          </cell>
          <cell r="Y947" t="str">
            <v>ｻｶｲ ｶﾂﾋﾛ</v>
          </cell>
          <cell r="Z947" t="str">
            <v>酒井　勝宏</v>
          </cell>
          <cell r="AA947" t="str">
            <v>8160001015602</v>
          </cell>
          <cell r="AB947">
            <v>15</v>
          </cell>
          <cell r="AC947" t="str">
            <v>防災・防犯用品、防災・防犯設備</v>
          </cell>
          <cell r="AD947">
            <v>18</v>
          </cell>
          <cell r="AE947" t="str">
            <v>ガス</v>
          </cell>
          <cell r="AF947">
            <v>57</v>
          </cell>
          <cell r="AG947" t="str">
            <v>空調・冷暖房・給湯設備</v>
          </cell>
          <cell r="AH947">
            <v>61</v>
          </cell>
          <cell r="AI947" t="str">
            <v>電気・ガス・石油供給設備</v>
          </cell>
          <cell r="AJ947">
            <v>66</v>
          </cell>
          <cell r="AK947" t="str">
            <v>工事・建築・リフォームサービス</v>
          </cell>
          <cell r="AL947" t="str">
            <v>077-586-6088(ｶﾞｽｾﾝﾀｰ：0120-81-1964)</v>
          </cell>
          <cell r="AM947" t="str">
            <v>520-2331</v>
          </cell>
          <cell r="AN947" t="str">
            <v>野洲市小篠原270</v>
          </cell>
          <cell r="AO947" t="str">
            <v>ガスセンター</v>
          </cell>
          <cell r="AP947" t="str">
            <v>077-586-1964</v>
          </cell>
          <cell r="AQ947" t="str">
            <v>野洲市小篠原271-3</v>
          </cell>
          <cell r="BF947" t="str">
            <v>代表取締役</v>
          </cell>
        </row>
        <row r="948">
          <cell r="A948" t="str">
            <v>UK0146</v>
          </cell>
          <cell r="C948">
            <v>43943</v>
          </cell>
          <cell r="D948">
            <v>43989</v>
          </cell>
          <cell r="E948" t="str">
            <v>更新</v>
          </cell>
          <cell r="F948">
            <v>43989</v>
          </cell>
          <cell r="G948" t="str">
            <v>新規　平成29年6月6日
更新　令和2年6月7日</v>
          </cell>
          <cell r="V948" t="b">
            <v>1</v>
          </cell>
          <cell r="W948" t="str">
            <v>ｵｵｷｻﾝｷﾞｮｳｶﾌﾞｼｷｶﾞｲｼｬ</v>
          </cell>
          <cell r="X948" t="str">
            <v>大木産業株式会社</v>
          </cell>
          <cell r="Y948" t="str">
            <v>ｵｵｷ ﾖｼｵ</v>
          </cell>
          <cell r="Z948" t="str">
            <v>大木　慶生</v>
          </cell>
          <cell r="AA948" t="str">
            <v>4140001040036</v>
          </cell>
          <cell r="AB948">
            <v>3</v>
          </cell>
          <cell r="AC948" t="str">
            <v>健康食品</v>
          </cell>
          <cell r="AD948">
            <v>11</v>
          </cell>
          <cell r="AE948" t="str">
            <v>寝具</v>
          </cell>
          <cell r="AF948">
            <v>32</v>
          </cell>
          <cell r="AG948" t="str">
            <v>化粧品、化粧用具</v>
          </cell>
          <cell r="AH948">
            <v>33</v>
          </cell>
          <cell r="AI948" t="str">
            <v>頭髪用具、ひげそり用具、美顔器、脱毛器</v>
          </cell>
          <cell r="AK948" t="str">
            <v/>
          </cell>
          <cell r="AL948" t="str">
            <v>0791-48-1000</v>
          </cell>
          <cell r="AM948" t="str">
            <v>678-0175</v>
          </cell>
          <cell r="AN948" t="str">
            <v>兵庫県赤穂市北野中11</v>
          </cell>
          <cell r="BD948" t="str">
            <v>ｵｵｷ ﾖｼｵ</v>
          </cell>
          <cell r="BE948" t="str">
            <v>大木　慶生</v>
          </cell>
          <cell r="BF948" t="str">
            <v>代表取締役</v>
          </cell>
          <cell r="BH948">
            <v>21360</v>
          </cell>
          <cell r="BJ948" t="str">
            <v>男性</v>
          </cell>
          <cell r="BK948" t="str">
            <v>ﾏｴｶﾜ ﾓﾄﾋﾃﾞ</v>
          </cell>
          <cell r="BL948" t="str">
            <v>前川　元秀</v>
          </cell>
          <cell r="BM948" t="str">
            <v>代表取締役</v>
          </cell>
          <cell r="BO948">
            <v>21743</v>
          </cell>
          <cell r="BQ948" t="str">
            <v>男性</v>
          </cell>
          <cell r="BR948" t="str">
            <v>ﾏｴｶﾜ　ｹｲｺ</v>
          </cell>
          <cell r="BS948" t="str">
            <v>前川　慶子</v>
          </cell>
          <cell r="BT948" t="str">
            <v>取締役</v>
          </cell>
          <cell r="BV948">
            <v>22692</v>
          </cell>
          <cell r="BX948" t="str">
            <v>女性</v>
          </cell>
          <cell r="BY948" t="str">
            <v>ﾏｴｶﾜ　ﾀﾂﾋﾛ</v>
          </cell>
          <cell r="BZ948" t="str">
            <v>前川　龍裕</v>
          </cell>
          <cell r="CA948" t="str">
            <v>取締役</v>
          </cell>
          <cell r="CC948">
            <v>21299</v>
          </cell>
          <cell r="CE948" t="str">
            <v>男性</v>
          </cell>
          <cell r="CF948" t="str">
            <v>ﾋｶﾞｼｶﾜ　ｲｯｾｲ</v>
          </cell>
          <cell r="CG948" t="str">
            <v>東川　一成</v>
          </cell>
          <cell r="CH948" t="str">
            <v>取締役</v>
          </cell>
          <cell r="CJ948">
            <v>25063</v>
          </cell>
          <cell r="CL948" t="str">
            <v>男性</v>
          </cell>
        </row>
        <row r="949">
          <cell r="A949" t="str">
            <v>UH0094</v>
          </cell>
          <cell r="C949">
            <v>43952</v>
          </cell>
          <cell r="D949">
            <v>43676</v>
          </cell>
          <cell r="E949" t="str">
            <v>変更</v>
          </cell>
          <cell r="F949">
            <v>43952</v>
          </cell>
          <cell r="G949" t="str">
            <v>新規　令和元年7月30日
変更　令和2年5月1日</v>
          </cell>
          <cell r="V949" t="b">
            <v>1</v>
          </cell>
          <cell r="W949" t="str">
            <v>ｶﾌﾞｼｷｶﾞｲｼｬｻﾝｱﾃｨﾗﾝ</v>
          </cell>
          <cell r="X949" t="str">
            <v>株式会社サンアティラン</v>
          </cell>
          <cell r="Y949" t="str">
            <v>ﾔﾏﾉ ｶｽﾞﾖｼ</v>
          </cell>
          <cell r="Z949" t="str">
            <v>山野　一義</v>
          </cell>
          <cell r="AA949" t="str">
            <v>5120901019015</v>
          </cell>
          <cell r="AB949">
            <v>3</v>
          </cell>
          <cell r="AC949" t="str">
            <v>健康食品</v>
          </cell>
          <cell r="AD949">
            <v>28</v>
          </cell>
          <cell r="AE949" t="str">
            <v>家庭用電気治療器具、磁気治療器具</v>
          </cell>
          <cell r="AF949">
            <v>11</v>
          </cell>
          <cell r="AG949" t="str">
            <v>寝具</v>
          </cell>
          <cell r="AH949">
            <v>5</v>
          </cell>
          <cell r="AI949" t="str">
            <v>食器、台所用品</v>
          </cell>
          <cell r="AJ949">
            <v>1</v>
          </cell>
          <cell r="AK949" t="str">
            <v>食料品</v>
          </cell>
          <cell r="AL949" t="str">
            <v>06-6160-5157</v>
          </cell>
          <cell r="AM949" t="str">
            <v>533-0004</v>
          </cell>
          <cell r="AN949" t="str">
            <v>大阪市東淀川区小松3-3-16</v>
          </cell>
          <cell r="BD949" t="str">
            <v>ﾔﾏﾉ ｶｽﾞﾖｼ</v>
          </cell>
          <cell r="BE949" t="str">
            <v>山野　一義</v>
          </cell>
          <cell r="BF949" t="str">
            <v>代表取締役</v>
          </cell>
          <cell r="BH949">
            <v>23234</v>
          </cell>
          <cell r="BJ949" t="str">
            <v>男性</v>
          </cell>
          <cell r="BK949" t="str">
            <v>ﾔﾏﾉ ﾖｼｵ</v>
          </cell>
          <cell r="BL949" t="str">
            <v>山野　義夫</v>
          </cell>
          <cell r="BM949" t="str">
            <v>取締役</v>
          </cell>
          <cell r="BO949">
            <v>12931</v>
          </cell>
          <cell r="BQ949" t="str">
            <v>男性</v>
          </cell>
        </row>
        <row r="950">
          <cell r="A950" t="str">
            <v>UH0095</v>
          </cell>
          <cell r="C950">
            <v>43952</v>
          </cell>
          <cell r="D950">
            <v>43676</v>
          </cell>
          <cell r="E950" t="str">
            <v>変更</v>
          </cell>
          <cell r="F950">
            <v>43952</v>
          </cell>
          <cell r="G950" t="str">
            <v>新規　令和元年7月30日
変更　令和2年5月1日</v>
          </cell>
          <cell r="V950" t="b">
            <v>1</v>
          </cell>
          <cell r="W950" t="str">
            <v>ｶﾌﾞｼｷｶﾞｲｼｬｼﾝﾜｼｮｳｼﾞ</v>
          </cell>
          <cell r="X950" t="str">
            <v>株式会社新和商事</v>
          </cell>
          <cell r="Y950" t="str">
            <v>ﾔﾏﾉ ｶｽﾞﾖｼ</v>
          </cell>
          <cell r="Z950" t="str">
            <v>山野　一義</v>
          </cell>
          <cell r="AA950" t="str">
            <v>2013301014376</v>
          </cell>
          <cell r="AB950">
            <v>3</v>
          </cell>
          <cell r="AC950" t="str">
            <v>健康食品</v>
          </cell>
          <cell r="AD950">
            <v>28</v>
          </cell>
          <cell r="AE950" t="str">
            <v>家庭用電気治療器具、磁気治療器具</v>
          </cell>
          <cell r="AF950">
            <v>11</v>
          </cell>
          <cell r="AG950" t="str">
            <v>寝具</v>
          </cell>
          <cell r="AH950">
            <v>5</v>
          </cell>
          <cell r="AI950" t="str">
            <v>食器、台所用品</v>
          </cell>
          <cell r="AJ950">
            <v>1</v>
          </cell>
          <cell r="AK950" t="str">
            <v>食料品</v>
          </cell>
          <cell r="AL950" t="str">
            <v>06-6990-5035</v>
          </cell>
          <cell r="AM950" t="str">
            <v>564-0004</v>
          </cell>
          <cell r="AN950" t="str">
            <v>大阪府吹田市原町一丁目26番22号</v>
          </cell>
          <cell r="BD950" t="str">
            <v>ﾔﾏﾉ ｶｽﾞﾖｼ</v>
          </cell>
          <cell r="BE950" t="str">
            <v>山野　一義</v>
          </cell>
          <cell r="BF950" t="str">
            <v>代表取締役</v>
          </cell>
          <cell r="BH950">
            <v>23234</v>
          </cell>
          <cell r="BJ950" t="str">
            <v>男性</v>
          </cell>
          <cell r="BK950" t="str">
            <v>ﾔﾏﾉ ﾖｼｵ</v>
          </cell>
          <cell r="BL950" t="str">
            <v>山野　義夫</v>
          </cell>
          <cell r="BM950" t="str">
            <v>取締役</v>
          </cell>
          <cell r="BO950">
            <v>12931</v>
          </cell>
          <cell r="BQ950" t="str">
            <v>男性</v>
          </cell>
          <cell r="BR950" t="str">
            <v>ｶﾐﾁｶ　ｽﾐｺ</v>
          </cell>
          <cell r="BS950" t="str">
            <v>神近　壽美子</v>
          </cell>
          <cell r="BT950" t="str">
            <v>取締役</v>
          </cell>
          <cell r="BV950">
            <v>19584</v>
          </cell>
          <cell r="BX950" t="str">
            <v>女性</v>
          </cell>
        </row>
        <row r="951">
          <cell r="A951" t="str">
            <v>UH0096</v>
          </cell>
          <cell r="C951">
            <v>43945</v>
          </cell>
          <cell r="D951">
            <v>43007</v>
          </cell>
          <cell r="E951" t="str">
            <v>変更</v>
          </cell>
          <cell r="F951">
            <v>43922</v>
          </cell>
          <cell r="G951" t="str">
            <v>新規　平成29年9月29日
変更　令和2年4月1日</v>
          </cell>
          <cell r="S951" t="b">
            <v>1</v>
          </cell>
          <cell r="W951" t="str">
            <v>ﾐﾂﾋﾞｼﾕｰｴﾌｼﾞｪｲｼﾝﾀｸｷﾞﾝｺｳｶﾌﾞｼｷｶﾞｲｼｬ</v>
          </cell>
          <cell r="X951" t="str">
            <v>三菱ＵＦＪ信託銀行株式会社</v>
          </cell>
          <cell r="Y951" t="str">
            <v>ﾅｶﾞｼﾏ　ｲﾜｵ</v>
          </cell>
          <cell r="Z951" t="str">
            <v>長島　巌</v>
          </cell>
          <cell r="AA951" t="str">
            <v>6010001008770</v>
          </cell>
          <cell r="AB951">
            <v>69</v>
          </cell>
          <cell r="AC951" t="str">
            <v>生命保険</v>
          </cell>
          <cell r="AD951">
            <v>70</v>
          </cell>
          <cell r="AE951" t="str">
            <v>損害保険</v>
          </cell>
          <cell r="AF951">
            <v>71</v>
          </cell>
          <cell r="AG951" t="str">
            <v>預貯金</v>
          </cell>
          <cell r="AH951">
            <v>72</v>
          </cell>
          <cell r="AI951" t="str">
            <v>証券、デリバティブ取引、ファンド型投資商品等</v>
          </cell>
          <cell r="AJ951">
            <v>73</v>
          </cell>
          <cell r="AK951" t="str">
            <v>融資サービス、他の金融関連サービス</v>
          </cell>
          <cell r="AL951" t="str">
            <v>03-3212-1211</v>
          </cell>
          <cell r="AM951" t="str">
            <v>100-8212</v>
          </cell>
          <cell r="AN951" t="str">
            <v>東京都千代田区丸の内1-4-5</v>
          </cell>
          <cell r="BF951" t="str">
            <v>取締役社長</v>
          </cell>
        </row>
        <row r="952">
          <cell r="A952" t="str">
            <v>UH0097</v>
          </cell>
          <cell r="C952">
            <v>43891</v>
          </cell>
          <cell r="D952">
            <v>43922</v>
          </cell>
          <cell r="E952" t="str">
            <v>変更</v>
          </cell>
          <cell r="F952">
            <v>43922</v>
          </cell>
          <cell r="G952" t="str">
            <v>新規　平成29年3月31日
更新　令和2年4月1日
変更　令和2年4月1日</v>
          </cell>
          <cell r="V952" t="b">
            <v>1</v>
          </cell>
          <cell r="W952" t="str">
            <v>ｶﾌﾞｼｷｶﾞｲｼｬｼｬﾙﾚ</v>
          </cell>
          <cell r="X952" t="str">
            <v>株式会社シャルレ</v>
          </cell>
          <cell r="Y952" t="str">
            <v>ｵｸﾋﾗ ｶｽﾞﾖｼ</v>
          </cell>
          <cell r="Z952" t="str">
            <v>奥平　和良</v>
          </cell>
          <cell r="AA952" t="str">
            <v>6140001008568</v>
          </cell>
          <cell r="AB952">
            <v>3</v>
          </cell>
          <cell r="AC952" t="str">
            <v>健康食品</v>
          </cell>
          <cell r="AD952">
            <v>23</v>
          </cell>
          <cell r="AE952" t="str">
            <v>紳士下着、婦人下着</v>
          </cell>
          <cell r="AF952">
            <v>24</v>
          </cell>
          <cell r="AG952" t="str">
            <v>紳士服、婦人服</v>
          </cell>
          <cell r="AH952">
            <v>32</v>
          </cell>
          <cell r="AI952" t="str">
            <v>化粧品、化粧用具</v>
          </cell>
          <cell r="AK952" t="str">
            <v/>
          </cell>
          <cell r="AL952" t="str">
            <v>078-792-7000</v>
          </cell>
          <cell r="AM952" t="str">
            <v>654-0192</v>
          </cell>
          <cell r="AN952" t="str">
            <v>兵庫県神戸市須磨区弥栄台3丁目1番2号</v>
          </cell>
          <cell r="BD952" t="str">
            <v>ｵｸﾋﾗ ｶｽﾞﾖｼ</v>
          </cell>
          <cell r="BE952" t="str">
            <v>奥平　和良</v>
          </cell>
          <cell r="BF952" t="str">
            <v>代表取締役
兼社長執行役員</v>
          </cell>
          <cell r="BH952">
            <v>22402</v>
          </cell>
          <cell r="BJ952" t="str">
            <v>男性</v>
          </cell>
          <cell r="BK952" t="str">
            <v>ｵｸﾀﾞｾｲｿﾞｳ</v>
          </cell>
          <cell r="BL952" t="str">
            <v>奥田　清三</v>
          </cell>
          <cell r="BM952" t="str">
            <v>取締役
兼専務執行役員</v>
          </cell>
          <cell r="BO952">
            <v>17491</v>
          </cell>
          <cell r="BQ952" t="str">
            <v>男性</v>
          </cell>
          <cell r="BR952" t="str">
            <v>ﾀｶﾊﾀ ﾉﾘｵ</v>
          </cell>
          <cell r="BS952" t="str">
            <v>高畑　則雄</v>
          </cell>
          <cell r="BT952" t="str">
            <v>取締役兼執行役員</v>
          </cell>
          <cell r="BV952">
            <v>22687</v>
          </cell>
          <cell r="BX952" t="str">
            <v>男性</v>
          </cell>
          <cell r="BY952" t="str">
            <v>ﾔﾏｶﾞﾀ ﾏｻﾉﾘ</v>
          </cell>
          <cell r="BZ952" t="str">
            <v>山縣　正典</v>
          </cell>
          <cell r="CA952" t="str">
            <v>取締役兼執行役員</v>
          </cell>
          <cell r="CC952">
            <v>22915</v>
          </cell>
          <cell r="CE952" t="str">
            <v>男性</v>
          </cell>
          <cell r="CF952" t="str">
            <v>ﾀｶﾀﾞ ﾋﾛｽｹ</v>
          </cell>
          <cell r="CG952" t="str">
            <v>高田　博祐</v>
          </cell>
          <cell r="CH952" t="str">
            <v>取締役兼執行役員</v>
          </cell>
          <cell r="CJ952">
            <v>25632</v>
          </cell>
          <cell r="CL952" t="str">
            <v>男性</v>
          </cell>
          <cell r="CM952" t="str">
            <v>ﾜｷﾀ ｼﾞｭﾝｲﾁ</v>
          </cell>
          <cell r="CN952" t="str">
            <v>脇田　純一</v>
          </cell>
          <cell r="CO952" t="str">
            <v>取締役</v>
          </cell>
          <cell r="CQ952">
            <v>16056</v>
          </cell>
          <cell r="CS952" t="str">
            <v>男性</v>
          </cell>
          <cell r="CT952" t="str">
            <v>ｱﾏﾉ ﾄﾐｵ</v>
          </cell>
          <cell r="CU952" t="str">
            <v>天野　富夫</v>
          </cell>
          <cell r="CV952" t="str">
            <v>取締役</v>
          </cell>
          <cell r="CX952">
            <v>18316</v>
          </cell>
          <cell r="CZ952" t="str">
            <v>男性</v>
          </cell>
        </row>
        <row r="953">
          <cell r="A953" t="str">
            <v>UK0147</v>
          </cell>
          <cell r="C953">
            <v>43964</v>
          </cell>
          <cell r="D953">
            <v>42872</v>
          </cell>
          <cell r="E953" t="str">
            <v>更新</v>
          </cell>
          <cell r="F953">
            <v>43969</v>
          </cell>
          <cell r="G953" t="str">
            <v>新規　平成29年5月17日
更新　令和2年5月18日</v>
          </cell>
          <cell r="V953" t="b">
            <v>1</v>
          </cell>
          <cell r="W953" t="str">
            <v>ｶﾌﾞｼｷｶﾞｲｼｬﾌﾟﾘﾓﾜｰﾙﾄﾞ・ｼﾞｬﾊﾟﾝ</v>
          </cell>
          <cell r="X953" t="str">
            <v>株式会社プリモワールド・ジャパン</v>
          </cell>
          <cell r="Y953" t="str">
            <v>ﾊﾔｼ ﾀﾞｲｽｹ</v>
          </cell>
          <cell r="Z953" t="str">
            <v>林　大輔</v>
          </cell>
          <cell r="AA953" t="str">
            <v>8010001165040</v>
          </cell>
          <cell r="AB953">
            <v>3</v>
          </cell>
          <cell r="AC953" t="str">
            <v>健康食品</v>
          </cell>
          <cell r="AD953">
            <v>32</v>
          </cell>
          <cell r="AE953" t="str">
            <v>化粧品、化粧用具</v>
          </cell>
          <cell r="AG953" t="str">
            <v/>
          </cell>
          <cell r="AI953" t="str">
            <v/>
          </cell>
          <cell r="AK953" t="str">
            <v/>
          </cell>
          <cell r="AL953" t="str">
            <v>03-6273-7844</v>
          </cell>
          <cell r="AM953" t="str">
            <v>104-0061</v>
          </cell>
          <cell r="AN953" t="str">
            <v>東京都中央区銀座6-13-16銀座ｳｫｰﾙﾋﾞﾙUCF501</v>
          </cell>
          <cell r="BD953" t="str">
            <v>ﾊﾔｼ ﾀﾞｲｽｹ</v>
          </cell>
          <cell r="BE953" t="str">
            <v>林　大輔</v>
          </cell>
          <cell r="BF953" t="str">
            <v>代表取締役</v>
          </cell>
          <cell r="BH953">
            <v>29667</v>
          </cell>
          <cell r="BJ953" t="str">
            <v>男性</v>
          </cell>
        </row>
        <row r="954">
          <cell r="A954" t="str">
            <v>UH0098</v>
          </cell>
          <cell r="C954">
            <v>43959</v>
          </cell>
          <cell r="D954">
            <v>43854</v>
          </cell>
          <cell r="E954" t="str">
            <v>変更</v>
          </cell>
          <cell r="G954" t="str">
            <v>新規　令和2年1月24日</v>
          </cell>
          <cell r="V954" t="b">
            <v>1</v>
          </cell>
          <cell r="W954" t="str">
            <v>ｶﾌﾞｼｷｶﾞｲｼｬﾈｸｽﾄ ｽﾄｰﾘｰｽﾞ</v>
          </cell>
          <cell r="X954" t="str">
            <v>株式会社NEXT　STORIES</v>
          </cell>
          <cell r="Y954" t="str">
            <v>ｲｷ　ﾃﾂﾋﾛ</v>
          </cell>
          <cell r="Z954" t="str">
            <v>壹岐　徹弘</v>
          </cell>
          <cell r="AA954" t="str">
            <v>2120001205807</v>
          </cell>
          <cell r="AB954">
            <v>66</v>
          </cell>
          <cell r="AC954" t="str">
            <v>工事・建築・リフォームサービス</v>
          </cell>
          <cell r="AD954">
            <v>85</v>
          </cell>
          <cell r="AE954" t="str">
            <v>駆除サービス、建物清掃サービス</v>
          </cell>
          <cell r="AG954" t="str">
            <v/>
          </cell>
          <cell r="AI954" t="str">
            <v/>
          </cell>
          <cell r="AK954" t="str">
            <v/>
          </cell>
          <cell r="AL954" t="str">
            <v>0120-965-105</v>
          </cell>
          <cell r="AM954" t="str">
            <v>530-0035</v>
          </cell>
          <cell r="AN954" t="str">
            <v>大阪府大阪市北区同心1丁目1-26　ﾌﾞﾘﾘｱﾝﾄﾀﾜｰ8階</v>
          </cell>
          <cell r="BD954" t="str">
            <v>ｲｷ　ﾃﾂﾋﾛ</v>
          </cell>
          <cell r="BE954" t="str">
            <v>壹岐　徹弘</v>
          </cell>
          <cell r="BF954" t="str">
            <v>代表取締役</v>
          </cell>
          <cell r="BH954">
            <v>22641</v>
          </cell>
          <cell r="BJ954" t="str">
            <v>男性</v>
          </cell>
        </row>
        <row r="955">
          <cell r="A955" t="str">
            <v>UU0680</v>
          </cell>
          <cell r="C955">
            <v>43949</v>
          </cell>
          <cell r="E955" t="str">
            <v>新規</v>
          </cell>
          <cell r="V955" t="b">
            <v>1</v>
          </cell>
          <cell r="W955" t="str">
            <v>ﾒﾅｰﾄﾞｹｼｮｳﾋﾝ ｳｼﾞｺﾞｶｼｮｳﾀﾞｲｺｳﾃﾝ</v>
          </cell>
          <cell r="X955" t="str">
            <v>メナード化粧品　宇治五ケ庄代行店</v>
          </cell>
          <cell r="Y955" t="str">
            <v>ﾌﾙｸﾎﾞ ｶｵﾙ</v>
          </cell>
          <cell r="Z955" t="str">
            <v>古久保　薫</v>
          </cell>
          <cell r="AA955" t="str">
            <v/>
          </cell>
          <cell r="AB955">
            <v>32</v>
          </cell>
          <cell r="AC955" t="str">
            <v>化粧品、化粧用具</v>
          </cell>
          <cell r="AD955">
            <v>3</v>
          </cell>
          <cell r="AE955" t="str">
            <v>健康食品</v>
          </cell>
          <cell r="AF955">
            <v>23</v>
          </cell>
          <cell r="AG955" t="str">
            <v>紳士下着、婦人下着</v>
          </cell>
          <cell r="AH955">
            <v>26</v>
          </cell>
          <cell r="AI955" t="str">
            <v>アクセサリー、貴金属</v>
          </cell>
          <cell r="AK955" t="str">
            <v/>
          </cell>
          <cell r="AL955" t="str">
            <v>0774-33-3444</v>
          </cell>
          <cell r="AM955" t="str">
            <v>　611-0011</v>
          </cell>
          <cell r="AN955" t="str">
            <v>京都府宇治市五ケ庄福角10番地10　２F</v>
          </cell>
          <cell r="BD955" t="str">
            <v>ﾌﾙｸﾎﾞ ｶｵﾙ</v>
          </cell>
          <cell r="BE955" t="str">
            <v>古久保　薫</v>
          </cell>
          <cell r="BH955">
            <v>24765</v>
          </cell>
          <cell r="BJ955" t="str">
            <v>女</v>
          </cell>
          <cell r="BK955" t="str">
            <v/>
          </cell>
          <cell r="BR955" t="str">
            <v/>
          </cell>
          <cell r="BY955" t="str">
            <v/>
          </cell>
          <cell r="CF955" t="str">
            <v/>
          </cell>
          <cell r="CM955" t="str">
            <v/>
          </cell>
          <cell r="CT955" t="str">
            <v/>
          </cell>
          <cell r="DA955" t="str">
            <v/>
          </cell>
          <cell r="DH955" t="str">
            <v/>
          </cell>
          <cell r="DO955" t="str">
            <v/>
          </cell>
          <cell r="DV955" t="str">
            <v/>
          </cell>
          <cell r="EC955" t="str">
            <v/>
          </cell>
          <cell r="EJ955" t="str">
            <v/>
          </cell>
          <cell r="EQ955" t="str">
            <v/>
          </cell>
          <cell r="EX955" t="str">
            <v/>
          </cell>
          <cell r="FE955" t="str">
            <v/>
          </cell>
          <cell r="FL955" t="str">
            <v/>
          </cell>
          <cell r="FS955" t="str">
            <v/>
          </cell>
          <cell r="FZ955" t="str">
            <v/>
          </cell>
          <cell r="GG955" t="str">
            <v/>
          </cell>
          <cell r="GN955" t="str">
            <v/>
          </cell>
          <cell r="GU955" t="str">
            <v/>
          </cell>
          <cell r="HB955" t="str">
            <v/>
          </cell>
          <cell r="HI955" t="str">
            <v/>
          </cell>
          <cell r="HP955" t="str">
            <v/>
          </cell>
          <cell r="HW955" t="str">
            <v/>
          </cell>
          <cell r="ID955" t="str">
            <v/>
          </cell>
          <cell r="IK955" t="str">
            <v/>
          </cell>
          <cell r="IR955" t="str">
            <v/>
          </cell>
          <cell r="IY955" t="str">
            <v/>
          </cell>
          <cell r="JF955" t="str">
            <v/>
          </cell>
        </row>
        <row r="956">
          <cell r="A956" t="str">
            <v>UK0148</v>
          </cell>
          <cell r="C956">
            <v>43969</v>
          </cell>
          <cell r="D956">
            <v>43971</v>
          </cell>
          <cell r="E956" t="str">
            <v>更新</v>
          </cell>
          <cell r="F956">
            <v>43971</v>
          </cell>
          <cell r="G956" t="str">
            <v>新規　平成29年5月19日　　　　　　　　　　　　　　　　　　　　　　　　　　　　　　　　　　　更新　令和2年5月20日</v>
          </cell>
          <cell r="V956" t="b">
            <v>1</v>
          </cell>
          <cell r="W956" t="str">
            <v>ﾍﾟﾚ･ｸﾞﾚｲｽｶﾌﾞｼｷｶﾞｲｼｬ</v>
          </cell>
          <cell r="X956" t="str">
            <v>ペレ・グレイス株式会社</v>
          </cell>
          <cell r="Y956" t="str">
            <v>ｻﾄｳ ﾄﾓﾐ</v>
          </cell>
          <cell r="Z956" t="str">
            <v>佐藤　知己</v>
          </cell>
          <cell r="AA956" t="str">
            <v>4011001065325</v>
          </cell>
          <cell r="AB956">
            <v>32</v>
          </cell>
          <cell r="AC956" t="str">
            <v>化粧品、化粧用具</v>
          </cell>
          <cell r="AE956" t="str">
            <v/>
          </cell>
          <cell r="AG956" t="str">
            <v/>
          </cell>
          <cell r="AI956" t="str">
            <v/>
          </cell>
          <cell r="AK956" t="str">
            <v/>
          </cell>
          <cell r="AL956" t="str">
            <v>03-5795-0205</v>
          </cell>
          <cell r="AM956" t="str">
            <v>150-0013</v>
          </cell>
          <cell r="AN956" t="str">
            <v>東京都渋谷区恵比寿4-6-1恵比寿MFﾋﾞﾙ402</v>
          </cell>
          <cell r="BD956" t="str">
            <v>ｻﾄｳ ﾄﾓﾐ</v>
          </cell>
          <cell r="BE956" t="str">
            <v>佐藤　知己</v>
          </cell>
          <cell r="BF956" t="str">
            <v>代表取締役</v>
          </cell>
          <cell r="BH956">
            <v>24334</v>
          </cell>
          <cell r="BJ956" t="str">
            <v>女性</v>
          </cell>
          <cell r="BK956" t="str">
            <v>ｻﾄｳ ｴｲｼﾞ</v>
          </cell>
          <cell r="BL956" t="str">
            <v>佐藤　永次</v>
          </cell>
          <cell r="BM956" t="str">
            <v>副社長</v>
          </cell>
          <cell r="BO956">
            <v>23936</v>
          </cell>
          <cell r="BQ956" t="str">
            <v>男性</v>
          </cell>
        </row>
        <row r="957">
          <cell r="A957" t="str">
            <v>UK0149</v>
          </cell>
          <cell r="C957">
            <v>43965</v>
          </cell>
          <cell r="D957">
            <v>44034</v>
          </cell>
          <cell r="E957" t="str">
            <v>更新</v>
          </cell>
          <cell r="F957">
            <v>44034</v>
          </cell>
          <cell r="G957" t="str">
            <v>新規　平成29年7月21日　　　　　　　　　　　　　　　　　　　　　　　　　　　　　　　　　　　更新　令和2年7月22日</v>
          </cell>
          <cell r="Q957" t="b">
            <v>1</v>
          </cell>
          <cell r="T957" t="b">
            <v>1</v>
          </cell>
          <cell r="W957" t="str">
            <v>ｶﾌﾞｼｷｶﾞｲｼｬｼｶﾞｷﾞﾝｼﾞｪｰｼｰﾋﾞｰ</v>
          </cell>
          <cell r="X957" t="str">
            <v>株式会社しがぎんジェーシービー</v>
          </cell>
          <cell r="Y957" t="str">
            <v>ﾜｶﾊﾞﾔｼ　ｲﾜｵ</v>
          </cell>
          <cell r="Z957" t="str">
            <v>若林　岩男</v>
          </cell>
          <cell r="AA957" t="str">
            <v>6160001000944</v>
          </cell>
          <cell r="AB957">
            <v>73</v>
          </cell>
          <cell r="AC957" t="str">
            <v>融資サービス、他の金融関連サービス</v>
          </cell>
          <cell r="AE957" t="str">
            <v/>
          </cell>
          <cell r="AG957" t="str">
            <v/>
          </cell>
          <cell r="AI957" t="str">
            <v/>
          </cell>
          <cell r="AK957" t="str">
            <v/>
          </cell>
          <cell r="AL957" t="str">
            <v>077-521-5771</v>
          </cell>
          <cell r="AM957" t="str">
            <v>520-0041</v>
          </cell>
          <cell r="AN957" t="str">
            <v>大津市浜町1番10号　浜大津滋賀ビル3階</v>
          </cell>
          <cell r="BF957" t="str">
            <v>代表者取締役</v>
          </cell>
        </row>
        <row r="958">
          <cell r="A958" t="str">
            <v>UK0150</v>
          </cell>
          <cell r="C958">
            <v>43968</v>
          </cell>
          <cell r="D958">
            <v>44027</v>
          </cell>
          <cell r="E958" t="str">
            <v>更新</v>
          </cell>
          <cell r="F958">
            <v>44027</v>
          </cell>
          <cell r="G958" t="str">
            <v>新規　平成29年7月14日　　　　　　　　　　　　　　　　　　　　　　　　　　　　　　　　　　　更新　令和2年7月15日</v>
          </cell>
          <cell r="V958" t="b">
            <v>1</v>
          </cell>
          <cell r="W958" t="str">
            <v>ｶﾌﾞｼｷｶﾞｲｼｬｸﾗｳﾄﾞﾅｲﾝ</v>
          </cell>
          <cell r="X958" t="str">
            <v>株式会社ＣｌｏｕｄＮｉｎｅ</v>
          </cell>
          <cell r="Y958" t="str">
            <v>ｼﾏﾓﾄ ﾕｷﾉﾌﾞ</v>
          </cell>
          <cell r="Z958" t="str">
            <v>嶋本　幸伸</v>
          </cell>
          <cell r="AA958" t="str">
            <v>7240001050121</v>
          </cell>
          <cell r="AB958">
            <v>3</v>
          </cell>
          <cell r="AC958" t="str">
            <v>健康食品</v>
          </cell>
          <cell r="AD958">
            <v>32</v>
          </cell>
          <cell r="AE958" t="str">
            <v>化粧品、化粧用具</v>
          </cell>
          <cell r="AG958" t="str">
            <v/>
          </cell>
          <cell r="AI958" t="str">
            <v/>
          </cell>
          <cell r="AK958" t="str">
            <v/>
          </cell>
          <cell r="AL958" t="str">
            <v>082-545-5488</v>
          </cell>
          <cell r="AM958" t="str">
            <v>730-0051</v>
          </cell>
          <cell r="AN958" t="str">
            <v>広島県広島市中区大手町2丁目2-9　1F</v>
          </cell>
          <cell r="BD958" t="str">
            <v>ｼﾏﾓﾄ ﾕｷﾉﾌﾞ</v>
          </cell>
          <cell r="BE958" t="str">
            <v>嶋本　幸伸</v>
          </cell>
          <cell r="BF958" t="str">
            <v>代表取締役</v>
          </cell>
          <cell r="BH958">
            <v>26986</v>
          </cell>
          <cell r="BJ958" t="str">
            <v>男性</v>
          </cell>
        </row>
        <row r="959">
          <cell r="A959" t="str">
            <v>UK0151</v>
          </cell>
          <cell r="C959">
            <v>43970</v>
          </cell>
          <cell r="D959">
            <v>44027</v>
          </cell>
          <cell r="E959" t="str">
            <v>更新</v>
          </cell>
          <cell r="F959">
            <v>44027</v>
          </cell>
          <cell r="G959" t="str">
            <v>新規　平成29年7月14日　　　　　　　　　　　　　　　　　　　　　　　　　　　　　　　　　　　更新　令和2年7月15日</v>
          </cell>
          <cell r="V959" t="b">
            <v>1</v>
          </cell>
          <cell r="W959" t="str">
            <v>ｶﾌﾞｼｷｶﾞｲｼｬﾋﾟｰｴﾑｼﾞｬﾊﾟﾝ</v>
          </cell>
          <cell r="X959" t="str">
            <v>株式会社ＰＭ－Ｊａｐａｎ</v>
          </cell>
          <cell r="Y959" t="str">
            <v>ｶﾄｳ ｾｲｼﾞ</v>
          </cell>
          <cell r="Z959" t="str">
            <v>加藤　聖治</v>
          </cell>
          <cell r="AA959" t="str">
            <v>5010401093380</v>
          </cell>
          <cell r="AB959">
            <v>3</v>
          </cell>
          <cell r="AC959" t="str">
            <v>健康食品</v>
          </cell>
          <cell r="AD959">
            <v>32</v>
          </cell>
          <cell r="AE959" t="str">
            <v>化粧品、化粧用具</v>
          </cell>
          <cell r="AF959">
            <v>1</v>
          </cell>
          <cell r="AG959" t="str">
            <v>食料品</v>
          </cell>
          <cell r="AH959">
            <v>2</v>
          </cell>
          <cell r="AI959" t="str">
            <v>飲料、酒類</v>
          </cell>
          <cell r="AK959" t="str">
            <v/>
          </cell>
          <cell r="AL959" t="str">
            <v>0120-077-050(消費者相談窓口)</v>
          </cell>
          <cell r="AM959" t="str">
            <v>103-0025</v>
          </cell>
          <cell r="AN959" t="str">
            <v>東京都中央区日本橋茅場町3-1-11日本橋ﾋﾟｱｻﾞﾋﾞﾙ2F</v>
          </cell>
          <cell r="BD959" t="str">
            <v>ｶﾄｳ ｾｲｼﾞ</v>
          </cell>
          <cell r="BE959" t="str">
            <v>加藤　聖治</v>
          </cell>
          <cell r="BF959" t="str">
            <v>代表取締役</v>
          </cell>
          <cell r="BH959">
            <v>23686</v>
          </cell>
          <cell r="BJ959" t="str">
            <v>男性</v>
          </cell>
          <cell r="BK959" t="str">
            <v>ﾐﾋｬｴﾙ･ﾗｲﾈﾝ</v>
          </cell>
          <cell r="BL959" t="str">
            <v>ミヒャエル・ライネン</v>
          </cell>
          <cell r="BM959" t="str">
            <v>取締役</v>
          </cell>
          <cell r="BO959">
            <v>22213</v>
          </cell>
          <cell r="BQ959" t="str">
            <v>男性</v>
          </cell>
          <cell r="BR959" t="str">
            <v>ﾗﾂｪｻｰﾙ･ﾃﾙﾂｪﾔﾉﾌ</v>
          </cell>
          <cell r="BS959" t="str">
            <v>ラツェサール・テルツェヤノフ</v>
          </cell>
          <cell r="BT959" t="str">
            <v>取締役</v>
          </cell>
          <cell r="BV959">
            <v>18616</v>
          </cell>
          <cell r="BX959" t="str">
            <v>男性</v>
          </cell>
        </row>
        <row r="960">
          <cell r="A960" t="str">
            <v>UU0681</v>
          </cell>
          <cell r="C960">
            <v>43941</v>
          </cell>
          <cell r="E960" t="str">
            <v>新規</v>
          </cell>
          <cell r="V960" t="b">
            <v>1</v>
          </cell>
          <cell r="W960" t="str">
            <v>ﾒﾅｰﾄﾞｹｼｮｳﾋﾝ　ﾔｽｶﾐﾔﾀﾞｲｺｳﾃﾝ</v>
          </cell>
          <cell r="X960" t="str">
            <v>メナード化粧品　野洲上屋代行店</v>
          </cell>
          <cell r="Y960" t="str">
            <v>ｻﾉ ﾐﾎ</v>
          </cell>
          <cell r="Z960" t="str">
            <v>佐野　美帆</v>
          </cell>
          <cell r="AA960" t="str">
            <v/>
          </cell>
          <cell r="AB960">
            <v>32</v>
          </cell>
          <cell r="AC960" t="str">
            <v>化粧品、化粧用具</v>
          </cell>
          <cell r="AD960">
            <v>3</v>
          </cell>
          <cell r="AE960" t="str">
            <v>健康食品</v>
          </cell>
          <cell r="AF960">
            <v>23</v>
          </cell>
          <cell r="AG960" t="str">
            <v>紳士下着、婦人下着</v>
          </cell>
          <cell r="AH960">
            <v>26</v>
          </cell>
          <cell r="AI960" t="str">
            <v>アクセサリー、貴金属</v>
          </cell>
          <cell r="AK960" t="str">
            <v/>
          </cell>
          <cell r="AL960" t="str">
            <v>090-9886-8205</v>
          </cell>
          <cell r="AM960" t="str">
            <v>520-2316</v>
          </cell>
          <cell r="AN960" t="str">
            <v>滋賀県野洲市上屋市有地県営上屋団地C棟205号</v>
          </cell>
          <cell r="BD960" t="str">
            <v>ｻﾉ ﾐﾎ</v>
          </cell>
          <cell r="BE960" t="str">
            <v>佐野　美帆</v>
          </cell>
          <cell r="BH960">
            <v>26901</v>
          </cell>
          <cell r="BJ960" t="str">
            <v>女性</v>
          </cell>
          <cell r="BK960" t="str">
            <v/>
          </cell>
          <cell r="BR960" t="str">
            <v/>
          </cell>
          <cell r="BY960" t="str">
            <v/>
          </cell>
          <cell r="CF960" t="str">
            <v/>
          </cell>
          <cell r="CM960" t="str">
            <v/>
          </cell>
          <cell r="CT960" t="str">
            <v/>
          </cell>
          <cell r="DA960" t="str">
            <v/>
          </cell>
          <cell r="DH960" t="str">
            <v/>
          </cell>
          <cell r="DO960" t="str">
            <v/>
          </cell>
          <cell r="DV960" t="str">
            <v/>
          </cell>
          <cell r="EC960" t="str">
            <v/>
          </cell>
          <cell r="EJ960" t="str">
            <v/>
          </cell>
          <cell r="EQ960" t="str">
            <v/>
          </cell>
          <cell r="EX960" t="str">
            <v/>
          </cell>
          <cell r="FE960" t="str">
            <v/>
          </cell>
          <cell r="FL960" t="str">
            <v/>
          </cell>
          <cell r="FS960" t="str">
            <v/>
          </cell>
          <cell r="FZ960" t="str">
            <v/>
          </cell>
          <cell r="GG960" t="str">
            <v/>
          </cell>
          <cell r="GN960" t="str">
            <v/>
          </cell>
          <cell r="GU960" t="str">
            <v/>
          </cell>
          <cell r="HB960" t="str">
            <v/>
          </cell>
          <cell r="HI960" t="str">
            <v/>
          </cell>
          <cell r="HP960" t="str">
            <v/>
          </cell>
          <cell r="HW960" t="str">
            <v/>
          </cell>
          <cell r="ID960" t="str">
            <v/>
          </cell>
          <cell r="IK960" t="str">
            <v/>
          </cell>
          <cell r="IR960" t="str">
            <v/>
          </cell>
          <cell r="IY960" t="str">
            <v/>
          </cell>
          <cell r="JF960" t="str">
            <v/>
          </cell>
        </row>
        <row r="961">
          <cell r="A961" t="str">
            <v>UU0682</v>
          </cell>
          <cell r="C961">
            <v>43976</v>
          </cell>
          <cell r="E961" t="str">
            <v>新規</v>
          </cell>
          <cell r="V961" t="b">
            <v>1</v>
          </cell>
          <cell r="W961" t="str">
            <v>ﾒﾅｰﾄﾞｹｼｮｳﾋﾝ ﾅｶﾉｼｮｳﾀﾞｲｺｳﾃﾝ</v>
          </cell>
          <cell r="X961" t="str">
            <v>メナード化粧品　中之庄代行店</v>
          </cell>
          <cell r="Y961" t="str">
            <v>ｽｽﾞｷ ｶｽﾞﾐ</v>
          </cell>
          <cell r="Z961" t="str">
            <v>鈴木　計美</v>
          </cell>
          <cell r="AA961" t="str">
            <v/>
          </cell>
          <cell r="AB961">
            <v>32</v>
          </cell>
          <cell r="AC961" t="str">
            <v>化粧品、化粧用具</v>
          </cell>
          <cell r="AD961">
            <v>3</v>
          </cell>
          <cell r="AE961" t="str">
            <v>健康食品</v>
          </cell>
          <cell r="AF961">
            <v>23</v>
          </cell>
          <cell r="AG961" t="str">
            <v>紳士下着、婦人下着</v>
          </cell>
          <cell r="AH961">
            <v>26</v>
          </cell>
          <cell r="AI961" t="str">
            <v>アクセサリー、貴金属</v>
          </cell>
          <cell r="AK961" t="str">
            <v/>
          </cell>
          <cell r="AL961" t="str">
            <v>090-5096-8834</v>
          </cell>
          <cell r="AM961" t="str">
            <v>520-0837</v>
          </cell>
          <cell r="AN961" t="str">
            <v>大津市中庄1丁目17-14-605</v>
          </cell>
          <cell r="BD961" t="str">
            <v>ｽｽﾞｷ ｶｽﾞﾐ</v>
          </cell>
          <cell r="BE961" t="str">
            <v>鈴木　計美</v>
          </cell>
          <cell r="BH961">
            <v>23426</v>
          </cell>
          <cell r="BJ961" t="str">
            <v>女性</v>
          </cell>
          <cell r="BK961" t="str">
            <v/>
          </cell>
          <cell r="BR961" t="str">
            <v/>
          </cell>
          <cell r="BY961" t="str">
            <v/>
          </cell>
          <cell r="CF961" t="str">
            <v/>
          </cell>
          <cell r="CM961" t="str">
            <v/>
          </cell>
          <cell r="CT961" t="str">
            <v/>
          </cell>
          <cell r="DA961" t="str">
            <v/>
          </cell>
          <cell r="DH961" t="str">
            <v/>
          </cell>
          <cell r="DO961" t="str">
            <v/>
          </cell>
          <cell r="DV961" t="str">
            <v/>
          </cell>
          <cell r="EC961" t="str">
            <v/>
          </cell>
          <cell r="EJ961" t="str">
            <v/>
          </cell>
          <cell r="EQ961" t="str">
            <v/>
          </cell>
          <cell r="EX961" t="str">
            <v/>
          </cell>
          <cell r="FE961" t="str">
            <v/>
          </cell>
          <cell r="FL961" t="str">
            <v/>
          </cell>
          <cell r="FS961" t="str">
            <v/>
          </cell>
          <cell r="FZ961" t="str">
            <v/>
          </cell>
          <cell r="GG961" t="str">
            <v/>
          </cell>
          <cell r="GN961" t="str">
            <v/>
          </cell>
          <cell r="GU961" t="str">
            <v/>
          </cell>
          <cell r="HB961" t="str">
            <v/>
          </cell>
          <cell r="HI961" t="str">
            <v/>
          </cell>
          <cell r="HP961" t="str">
            <v/>
          </cell>
          <cell r="HW961" t="str">
            <v/>
          </cell>
          <cell r="ID961" t="str">
            <v/>
          </cell>
          <cell r="IK961" t="str">
            <v/>
          </cell>
          <cell r="IR961" t="str">
            <v/>
          </cell>
          <cell r="IY961" t="str">
            <v/>
          </cell>
          <cell r="JF961" t="str">
            <v/>
          </cell>
        </row>
        <row r="962">
          <cell r="A962" t="str">
            <v>US0006</v>
          </cell>
          <cell r="C962">
            <v>43959</v>
          </cell>
          <cell r="E962" t="str">
            <v>承継</v>
          </cell>
          <cell r="S962" t="b">
            <v>1</v>
          </cell>
          <cell r="W962" t="str">
            <v>ｶﾌﾞｼｷｶｲｼｬ ｶﾝｻｲﾐﾗｲｷﾞﾝｺｳ</v>
          </cell>
          <cell r="X962" t="str">
            <v>株式会社　関西みらい銀行</v>
          </cell>
          <cell r="Y962" t="str">
            <v>ｶﾝ ﾃﾂﾔ</v>
          </cell>
          <cell r="Z962" t="str">
            <v>菅　哲哉</v>
          </cell>
          <cell r="AA962" t="str">
            <v>3120001049063</v>
          </cell>
          <cell r="AB962">
            <v>69</v>
          </cell>
          <cell r="AC962" t="str">
            <v>生命保険</v>
          </cell>
          <cell r="AD962">
            <v>70</v>
          </cell>
          <cell r="AE962" t="str">
            <v>損害保険</v>
          </cell>
          <cell r="AF962">
            <v>71</v>
          </cell>
          <cell r="AG962" t="str">
            <v>預貯金</v>
          </cell>
          <cell r="AH962">
            <v>72</v>
          </cell>
          <cell r="AI962" t="str">
            <v>証券、デリバティブ取引、ファンド型投資商品等</v>
          </cell>
          <cell r="AJ962">
            <v>73</v>
          </cell>
          <cell r="AK962" t="str">
            <v>融資サービス、他の金融関連サービス</v>
          </cell>
          <cell r="AL962" t="str">
            <v>06-7638-5000</v>
          </cell>
          <cell r="AM962" t="str">
            <v>540-8610</v>
          </cell>
          <cell r="AN962" t="str">
            <v>大阪市中央区備後町2丁目2番1号</v>
          </cell>
          <cell r="AO962" t="str">
            <v>関西みらい銀行　野洲支店</v>
          </cell>
          <cell r="AP962" t="str">
            <v>077-588-1616</v>
          </cell>
          <cell r="AQ962" t="str">
            <v>滋賀県野洲市小篠原2120番地7</v>
          </cell>
          <cell r="AR962" t="str">
            <v>関西みらい銀行　中主支店</v>
          </cell>
          <cell r="AS962" t="str">
            <v>077-589-5272</v>
          </cell>
          <cell r="AT962" t="str">
            <v>滋賀県野洲市西河原2373番地</v>
          </cell>
          <cell r="BD962" t="str">
            <v/>
          </cell>
          <cell r="BF962" t="str">
            <v>代表取締役社長</v>
          </cell>
          <cell r="BK962" t="str">
            <v/>
          </cell>
          <cell r="BR962" t="str">
            <v/>
          </cell>
          <cell r="BY962" t="str">
            <v/>
          </cell>
          <cell r="CF962" t="str">
            <v/>
          </cell>
          <cell r="CM962" t="str">
            <v/>
          </cell>
          <cell r="CT962" t="str">
            <v/>
          </cell>
          <cell r="DA962" t="str">
            <v/>
          </cell>
          <cell r="DH962" t="str">
            <v/>
          </cell>
          <cell r="DO962" t="str">
            <v/>
          </cell>
          <cell r="DV962" t="str">
            <v/>
          </cell>
          <cell r="EC962" t="str">
            <v/>
          </cell>
          <cell r="EJ962" t="str">
            <v/>
          </cell>
          <cell r="EQ962" t="str">
            <v/>
          </cell>
          <cell r="EX962" t="str">
            <v/>
          </cell>
          <cell r="FE962" t="str">
            <v/>
          </cell>
          <cell r="FL962" t="str">
            <v/>
          </cell>
          <cell r="FS962" t="str">
            <v/>
          </cell>
          <cell r="FZ962" t="str">
            <v/>
          </cell>
          <cell r="GG962" t="str">
            <v/>
          </cell>
          <cell r="GN962" t="str">
            <v/>
          </cell>
          <cell r="GU962" t="str">
            <v/>
          </cell>
          <cell r="HB962" t="str">
            <v/>
          </cell>
          <cell r="HI962" t="str">
            <v/>
          </cell>
          <cell r="HP962" t="str">
            <v/>
          </cell>
          <cell r="HW962" t="str">
            <v/>
          </cell>
          <cell r="ID962" t="str">
            <v/>
          </cell>
          <cell r="IK962" t="str">
            <v/>
          </cell>
          <cell r="IR962" t="str">
            <v/>
          </cell>
          <cell r="IY962" t="str">
            <v/>
          </cell>
          <cell r="JF962" t="str">
            <v/>
          </cell>
        </row>
        <row r="963">
          <cell r="A963" t="str">
            <v>SG0006</v>
          </cell>
          <cell r="C963">
            <v>43959</v>
          </cell>
          <cell r="D963">
            <v>42914</v>
          </cell>
          <cell r="E963" t="str">
            <v>承継廃業</v>
          </cell>
          <cell r="G963" t="str">
            <v>新規　平成29年6月28日</v>
          </cell>
          <cell r="S963" t="b">
            <v>1</v>
          </cell>
          <cell r="W963" t="str">
            <v>ｶﾌﾞｼｷｶﾞｲｼｬｶﾝｻｲｱｰﾊﾞﾝｷﾞﾝｺｳ</v>
          </cell>
          <cell r="X963" t="str">
            <v>株式会社関西アーバン銀行</v>
          </cell>
          <cell r="Y963" t="str">
            <v>ﾊｼﾓﾄ ｶｽﾞﾏｻ</v>
          </cell>
          <cell r="Z963" t="str">
            <v>橋本　和正</v>
          </cell>
          <cell r="AA963" t="str">
            <v>1120001076365</v>
          </cell>
          <cell r="AB963">
            <v>69</v>
          </cell>
          <cell r="AC963" t="str">
            <v>生命保険</v>
          </cell>
          <cell r="AD963">
            <v>70</v>
          </cell>
          <cell r="AE963" t="str">
            <v>損害保険</v>
          </cell>
          <cell r="AF963">
            <v>71</v>
          </cell>
          <cell r="AG963" t="str">
            <v>預貯金</v>
          </cell>
          <cell r="AH963">
            <v>72</v>
          </cell>
          <cell r="AI963" t="str">
            <v>証券、デリバティブ取引、ファンド型投資商品等</v>
          </cell>
          <cell r="AJ963">
            <v>73</v>
          </cell>
          <cell r="AK963" t="str">
            <v>融資サービス、他の金融関連サービス</v>
          </cell>
          <cell r="AL963" t="str">
            <v>06-6281-7000</v>
          </cell>
          <cell r="AM963" t="str">
            <v>542-8654</v>
          </cell>
          <cell r="AN963" t="str">
            <v>大阪市中央区西心斎橋1丁目2番4号</v>
          </cell>
          <cell r="AO963" t="str">
            <v>関西アーバン銀行　野洲支店</v>
          </cell>
          <cell r="AP963" t="str">
            <v>077-588-1616</v>
          </cell>
          <cell r="AQ963" t="str">
            <v>滋賀県野洲市小篠原1975番1</v>
          </cell>
          <cell r="AR963" t="str">
            <v>関西アーバン銀行　中主支店</v>
          </cell>
          <cell r="AS963" t="str">
            <v>077-589-5272</v>
          </cell>
          <cell r="AT963" t="str">
            <v>滋賀県野洲市西河原2373番地</v>
          </cell>
          <cell r="BF963" t="str">
            <v>（代表者）</v>
          </cell>
        </row>
        <row r="964">
          <cell r="A964" t="str">
            <v>UK0152</v>
          </cell>
          <cell r="C964">
            <v>43971</v>
          </cell>
          <cell r="D964">
            <v>44003</v>
          </cell>
          <cell r="E964" t="str">
            <v>更新</v>
          </cell>
          <cell r="F964">
            <v>44003</v>
          </cell>
          <cell r="G964" t="str">
            <v>新規　平成29年6月20日　　　　　　　　　　　　　　　　　　　　　　　　　　　　　　　　　　　更新　令和2年6月21日</v>
          </cell>
          <cell r="V964" t="b">
            <v>1</v>
          </cell>
          <cell r="W964" t="str">
            <v>ﾕｳｹﾞﾝｶﾞｲｼｬﾀﾁｲﾘ ﾖﾐｳﾘｾﾝﾀｰﾔｽ</v>
          </cell>
          <cell r="X964" t="str">
            <v>有限会社たちいり　読売センター野洲</v>
          </cell>
          <cell r="Y964" t="str">
            <v>ﾀﾁｲﾘ ｺｳｿﾞｳ</v>
          </cell>
          <cell r="Z964" t="str">
            <v>立入　好造</v>
          </cell>
          <cell r="AA964" t="str">
            <v>4160002014284</v>
          </cell>
          <cell r="AB964">
            <v>42</v>
          </cell>
          <cell r="AC964" t="str">
            <v>新聞</v>
          </cell>
          <cell r="AE964" t="str">
            <v/>
          </cell>
          <cell r="AG964" t="str">
            <v/>
          </cell>
          <cell r="AI964" t="str">
            <v/>
          </cell>
          <cell r="AK964" t="str">
            <v/>
          </cell>
          <cell r="AL964" t="str">
            <v>077-586-0762</v>
          </cell>
          <cell r="AM964" t="str">
            <v>520-2331</v>
          </cell>
          <cell r="AN964" t="str">
            <v>滋賀県野洲市小篠原2176-4</v>
          </cell>
          <cell r="AO964" t="str">
            <v>読売センター野洲</v>
          </cell>
          <cell r="AP964" t="str">
            <v>077-586-0762</v>
          </cell>
          <cell r="AQ964" t="str">
            <v>滋賀県野洲市小篠原2176-4</v>
          </cell>
          <cell r="BD964" t="str">
            <v>ﾀﾁｲﾘ ｺｳｿﾞｳ</v>
          </cell>
          <cell r="BE964" t="str">
            <v>立入　好造</v>
          </cell>
          <cell r="BF964" t="str">
            <v>代表取締役</v>
          </cell>
          <cell r="BH964">
            <v>18103</v>
          </cell>
          <cell r="BJ964" t="str">
            <v>男性</v>
          </cell>
          <cell r="BK964" t="str">
            <v>ﾀﾁｲﾘ ｾｲｺﾞ</v>
          </cell>
          <cell r="BL964" t="str">
            <v>立入　誠吾</v>
          </cell>
          <cell r="BM964" t="str">
            <v>取締役</v>
          </cell>
          <cell r="BO964">
            <v>27868</v>
          </cell>
          <cell r="BQ964" t="str">
            <v>男性</v>
          </cell>
        </row>
        <row r="965">
          <cell r="A965" t="str">
            <v>UK0153</v>
          </cell>
          <cell r="C965">
            <v>43973</v>
          </cell>
          <cell r="D965">
            <v>43992</v>
          </cell>
          <cell r="E965" t="str">
            <v>更新</v>
          </cell>
          <cell r="F965">
            <v>43992</v>
          </cell>
          <cell r="G965" t="str">
            <v>新規　平成29年6月9日　　　　　　　　　　　　　　　　　　　　　　　　　　　　　　　　　　　　更新　令和2年6月10日</v>
          </cell>
          <cell r="O965" t="b">
            <v>1</v>
          </cell>
          <cell r="W965" t="str">
            <v>ｴｽﾘｰﾄﾞｶﾌﾞｼｷｶﾞｲｼｬ</v>
          </cell>
          <cell r="X965" t="str">
            <v>エスリード株式会社</v>
          </cell>
          <cell r="Y965" t="str">
            <v>ｱﾗﾏｷ ｽｷﾞｵ</v>
          </cell>
          <cell r="Z965" t="str">
            <v>荒牧　杉夫</v>
          </cell>
          <cell r="AA965" t="str">
            <v>4120001072725</v>
          </cell>
          <cell r="AB965">
            <v>93</v>
          </cell>
          <cell r="AC965" t="str">
            <v>土地・建物の売買、土地建物仲介サービス、不動産貸借</v>
          </cell>
          <cell r="AE965" t="str">
            <v/>
          </cell>
          <cell r="AG965" t="str">
            <v/>
          </cell>
          <cell r="AI965" t="str">
            <v/>
          </cell>
          <cell r="AK965" t="str">
            <v/>
          </cell>
          <cell r="AL965" t="str">
            <v>06-6345-1880</v>
          </cell>
          <cell r="AM965" t="str">
            <v>553-0003</v>
          </cell>
          <cell r="AN965" t="str">
            <v>大阪府大阪市福島区福島6丁目25番19号</v>
          </cell>
          <cell r="BF965" t="str">
            <v>代表取締役</v>
          </cell>
        </row>
        <row r="966">
          <cell r="A966" t="str">
            <v>UK0154</v>
          </cell>
          <cell r="C966">
            <v>43976</v>
          </cell>
          <cell r="D966">
            <v>44011</v>
          </cell>
          <cell r="E966" t="str">
            <v>更新</v>
          </cell>
          <cell r="F966">
            <v>44011</v>
          </cell>
          <cell r="G966" t="str">
            <v>新規　平成29年6月28日　　　　　　　　　　　　　　　　　　　　　　　　　　　　　　　　　　　更新　令和2年6月29日</v>
          </cell>
          <cell r="V966" t="b">
            <v>1</v>
          </cell>
          <cell r="W966" t="str">
            <v>ｶﾌﾞｼｷｶﾞｲｼｬﾀﾞｽｷﾝ</v>
          </cell>
          <cell r="X966" t="str">
            <v>株式会社ダスキン</v>
          </cell>
          <cell r="Y966" t="str">
            <v>ﾔﾏﾑﾗ ﾃﾙｼﾞ</v>
          </cell>
          <cell r="Z966" t="str">
            <v>山村　輝治</v>
          </cell>
          <cell r="AA966" t="str">
            <v>3120901007178</v>
          </cell>
          <cell r="AB966">
            <v>9</v>
          </cell>
          <cell r="AC966" t="str">
            <v>掃除用具、洗浄剤、ゴミ処理器</v>
          </cell>
          <cell r="AD966">
            <v>5</v>
          </cell>
          <cell r="AE966" t="str">
            <v>食器、台所用品</v>
          </cell>
          <cell r="AF966">
            <v>6</v>
          </cell>
          <cell r="AG966" t="str">
            <v>浄水器等</v>
          </cell>
          <cell r="AH966">
            <v>12</v>
          </cell>
          <cell r="AI966" t="str">
            <v>風呂用具、洗面用具、トイレ用具</v>
          </cell>
          <cell r="AJ966">
            <v>32</v>
          </cell>
          <cell r="AK966" t="str">
            <v>化粧品、化粧用具</v>
          </cell>
          <cell r="AL966" t="str">
            <v>06-6387-3411</v>
          </cell>
          <cell r="AM966" t="str">
            <v>564-0051</v>
          </cell>
          <cell r="AN966" t="str">
            <v>大阪府吹田市豊津町1番33号</v>
          </cell>
          <cell r="BD966" t="str">
            <v>ﾔﾏﾑﾗ ﾃﾙｼﾞ</v>
          </cell>
          <cell r="BE966" t="str">
            <v>山村　輝治</v>
          </cell>
          <cell r="BF966" t="str">
            <v>代表取締役社長執行役員</v>
          </cell>
          <cell r="BH966">
            <v>20848</v>
          </cell>
          <cell r="BJ966" t="str">
            <v>男性</v>
          </cell>
          <cell r="BK966" t="str">
            <v>ﾐﾔｼﾞﾏ ｹﾝｲﾁ</v>
          </cell>
          <cell r="BL966" t="str">
            <v>宮島　賢一</v>
          </cell>
          <cell r="BM966" t="str">
            <v>取締役副社長執行役員</v>
          </cell>
          <cell r="BO966">
            <v>20164</v>
          </cell>
          <cell r="BQ966" t="str">
            <v>男性</v>
          </cell>
          <cell r="BR966" t="str">
            <v>ｵｶｲ　ｶｽﾞｵ</v>
          </cell>
          <cell r="BS966" t="str">
            <v>岡井　和夫</v>
          </cell>
          <cell r="BT966" t="str">
            <v>取締役専務執行役員</v>
          </cell>
          <cell r="BV966">
            <v>21000</v>
          </cell>
          <cell r="BX966" t="str">
            <v>男性</v>
          </cell>
          <cell r="BY966" t="str">
            <v>ﾅﾗﾊﾗ　ｼﾞｭﾝｲﾁ</v>
          </cell>
          <cell r="BZ966" t="str">
            <v>楢原　純一</v>
          </cell>
          <cell r="CA966" t="str">
            <v>取締役専務執行役員</v>
          </cell>
          <cell r="CC966">
            <v>21236</v>
          </cell>
          <cell r="CE966" t="str">
            <v>男性</v>
          </cell>
          <cell r="CF966" t="str">
            <v>ｽﾐﾓﾄ ｶｽﾞｼ</v>
          </cell>
          <cell r="CG966" t="str">
            <v>住本　和司</v>
          </cell>
          <cell r="CH966" t="str">
            <v>取締役常務執行役員</v>
          </cell>
          <cell r="CJ966">
            <v>22249</v>
          </cell>
          <cell r="CL966" t="str">
            <v>男性</v>
          </cell>
          <cell r="CM966" t="str">
            <v>ｽｽﾞｷ ﾀｸ</v>
          </cell>
          <cell r="CN966" t="str">
            <v>鈴木　琢</v>
          </cell>
          <cell r="CO966" t="str">
            <v>取締役上席執行役員</v>
          </cell>
          <cell r="CQ966">
            <v>24023</v>
          </cell>
          <cell r="CS966" t="str">
            <v>男性</v>
          </cell>
          <cell r="CT966" t="str">
            <v>ﾔﾏﾓﾄ ﾀﾀﾞｼ</v>
          </cell>
          <cell r="CU966" t="str">
            <v>山本　忠司</v>
          </cell>
          <cell r="CV966" t="str">
            <v>社外取締役</v>
          </cell>
          <cell r="CX966">
            <v>19312</v>
          </cell>
          <cell r="CZ966" t="str">
            <v>男性</v>
          </cell>
          <cell r="DA966" t="str">
            <v>ﾖｼﾂﾞﾐ　ﾄﾓﾔ</v>
          </cell>
          <cell r="DB966" t="str">
            <v>善積　友弥</v>
          </cell>
          <cell r="DC966" t="str">
            <v>社外取締役</v>
          </cell>
          <cell r="DE966">
            <v>19520</v>
          </cell>
          <cell r="DG966" t="str">
            <v>男性</v>
          </cell>
          <cell r="DH966" t="str">
            <v>ｾｷｸﾞﾁ　ﾉﾌﾞｺ</v>
          </cell>
          <cell r="DI966" t="str">
            <v>関口　暢子</v>
          </cell>
          <cell r="DJ966" t="str">
            <v>社外取締役</v>
          </cell>
          <cell r="DL966">
            <v>25022</v>
          </cell>
          <cell r="DN966" t="str">
            <v>女性</v>
          </cell>
        </row>
        <row r="967">
          <cell r="A967" t="str">
            <v>UK0155</v>
          </cell>
          <cell r="C967">
            <v>43976</v>
          </cell>
          <cell r="D967">
            <v>44034</v>
          </cell>
          <cell r="E967" t="str">
            <v>更新</v>
          </cell>
          <cell r="F967">
            <v>44034</v>
          </cell>
          <cell r="G967" t="str">
            <v>新規　平成29年7月21日　　　　　　　　　　　　　　　　　　　　　　　　　　　　　　　　　　　更新　令和2年7月22日</v>
          </cell>
          <cell r="H967" t="b">
            <v>1</v>
          </cell>
          <cell r="W967" t="str">
            <v>ｾﾞﾝｺｸﾉｳｷﾞｮｳｷｮｳﾄﾞｳｸﾐｱｲﾚﾝｺﾞｳｶｲ</v>
          </cell>
          <cell r="X967" t="str">
            <v>全国農業協同組合連合会</v>
          </cell>
          <cell r="Y967" t="str">
            <v>ﾔﾏｻﾞｷ　ｼｭｳｼﾞ</v>
          </cell>
          <cell r="Z967" t="str">
            <v>山﨑　周二</v>
          </cell>
          <cell r="AA967" t="str">
            <v>8010005002090</v>
          </cell>
          <cell r="AB967">
            <v>4</v>
          </cell>
          <cell r="AC967" t="str">
            <v>システムキッチン等</v>
          </cell>
          <cell r="AD967">
            <v>18</v>
          </cell>
          <cell r="AE967" t="str">
            <v>ガス</v>
          </cell>
          <cell r="AF967">
            <v>57</v>
          </cell>
          <cell r="AG967" t="str">
            <v>空調・冷暖房・給湯設備</v>
          </cell>
          <cell r="AH967">
            <v>61</v>
          </cell>
          <cell r="AI967" t="str">
            <v>電気・ガス・石油供給設備</v>
          </cell>
          <cell r="AJ967">
            <v>66</v>
          </cell>
          <cell r="AK967" t="str">
            <v>工事・建築・リフォームサービス</v>
          </cell>
          <cell r="AL967" t="str">
            <v>03-6271-8335</v>
          </cell>
          <cell r="AM967" t="str">
            <v>100-6832</v>
          </cell>
          <cell r="AN967" t="str">
            <v>東京都千代田区大手町1-3-1</v>
          </cell>
          <cell r="AO967" t="str">
            <v>滋賀県本部生活燃料部燃料課</v>
          </cell>
          <cell r="AP967" t="str">
            <v>077-586-7002</v>
          </cell>
          <cell r="AQ967" t="str">
            <v>滋賀県野洲市小篠原大岩山5-2</v>
          </cell>
          <cell r="BF967" t="str">
            <v>代表理事理事長</v>
          </cell>
        </row>
        <row r="968">
          <cell r="A968" t="str">
            <v>UK0156</v>
          </cell>
          <cell r="C968">
            <v>43978</v>
          </cell>
          <cell r="D968">
            <v>43992</v>
          </cell>
          <cell r="E968" t="str">
            <v>更新</v>
          </cell>
          <cell r="F968">
            <v>43992</v>
          </cell>
          <cell r="G968" t="str">
            <v>新規　平成29年6月9日　　　　　　　　　　　　　　　　　　　　　　　　　　　　　　　　　　　　更新　令和2年6月10日</v>
          </cell>
          <cell r="U968" t="b">
            <v>1</v>
          </cell>
          <cell r="W968" t="str">
            <v>ﾈｵﾌｧｰｽﾄｾｲﾒｲﾎｹﾝｶﾌﾞｼｷｶﾞｲｼｬ</v>
          </cell>
          <cell r="X968" t="str">
            <v>ネオファースト生命保険株式会社</v>
          </cell>
          <cell r="Y968" t="str">
            <v>ﾄｸｵｶ ﾕｳｼﾞ</v>
          </cell>
          <cell r="Z968" t="str">
            <v>徳岡　裕士</v>
          </cell>
          <cell r="AA968" t="str">
            <v>4011101052339</v>
          </cell>
          <cell r="AB968">
            <v>69</v>
          </cell>
          <cell r="AC968" t="str">
            <v>生命保険</v>
          </cell>
          <cell r="AE968" t="str">
            <v/>
          </cell>
          <cell r="AG968" t="str">
            <v/>
          </cell>
          <cell r="AI968" t="str">
            <v/>
          </cell>
          <cell r="AK968" t="str">
            <v/>
          </cell>
          <cell r="AL968" t="str">
            <v>03-5434-7031</v>
          </cell>
          <cell r="AM968" t="str">
            <v>141-0032</v>
          </cell>
          <cell r="AN968" t="str">
            <v>東京都品川区大崎二丁目11-1大崎ｳｨｽﾞﾀﾜｰ</v>
          </cell>
          <cell r="BF968" t="str">
            <v>代表取締役社長</v>
          </cell>
        </row>
        <row r="969">
          <cell r="A969" t="str">
            <v>UK0157</v>
          </cell>
          <cell r="C969">
            <v>43979</v>
          </cell>
          <cell r="D969">
            <v>43992</v>
          </cell>
          <cell r="E969" t="str">
            <v>更新</v>
          </cell>
          <cell r="F969">
            <v>43992</v>
          </cell>
          <cell r="G969" t="str">
            <v>新規　平成29年6月9日　　　　　　　　　　　　　　　　　　　　　　　　　　　　　　　　　　　　更新　令和2年6月10日</v>
          </cell>
          <cell r="U969" t="b">
            <v>1</v>
          </cell>
          <cell r="W969" t="str">
            <v>ｽﾐﾄﾓｾｲﾒｲﾎｹﾝｿｳｺﾞｶｲｼｬ</v>
          </cell>
          <cell r="X969" t="str">
            <v>住友生命保険相互会社</v>
          </cell>
          <cell r="Y969" t="str">
            <v>ﾊｼﾓﾄ ﾏｻﾋﾛ</v>
          </cell>
          <cell r="Z969" t="str">
            <v>橋本　雅博</v>
          </cell>
          <cell r="AA969" t="str">
            <v>5120005007271</v>
          </cell>
          <cell r="AB969">
            <v>69</v>
          </cell>
          <cell r="AC969" t="str">
            <v>生命保険</v>
          </cell>
          <cell r="AE969" t="str">
            <v/>
          </cell>
          <cell r="AG969" t="str">
            <v/>
          </cell>
          <cell r="AI969" t="str">
            <v/>
          </cell>
          <cell r="AK969" t="str">
            <v/>
          </cell>
          <cell r="AL969" t="str">
            <v>06-6937-1435</v>
          </cell>
          <cell r="AM969" t="str">
            <v>540-8512</v>
          </cell>
          <cell r="AN969" t="str">
            <v>大阪市中央区城見一丁目4番35号</v>
          </cell>
          <cell r="BF969" t="str">
            <v>代表執行役</v>
          </cell>
        </row>
        <row r="970">
          <cell r="A970" t="str">
            <v>UK0158</v>
          </cell>
          <cell r="C970">
            <v>43978</v>
          </cell>
          <cell r="D970">
            <v>44034</v>
          </cell>
          <cell r="E970" t="str">
            <v>更新</v>
          </cell>
          <cell r="F970">
            <v>44034</v>
          </cell>
          <cell r="G970" t="str">
            <v>新規　平成29年7月21日　　　　　　　　　　　　　　　　　　　　　　　　　　　　　　　　　　　更新　令和2年7月22日</v>
          </cell>
          <cell r="U970" t="b">
            <v>1</v>
          </cell>
          <cell r="W970" t="str">
            <v>ｱｻﾋｾｲﾒｲﾎｹﾝｿｳｺﾞｶﾞｲｼｬ</v>
          </cell>
          <cell r="X970" t="str">
            <v>朝日生命保険相互会社</v>
          </cell>
          <cell r="Y970" t="str">
            <v>ｷﾑﾗ ﾋﾛｷ</v>
          </cell>
          <cell r="Z970" t="str">
            <v>木村　博紀</v>
          </cell>
          <cell r="AA970" t="str">
            <v>2010005008201</v>
          </cell>
          <cell r="AB970">
            <v>69</v>
          </cell>
          <cell r="AC970" t="str">
            <v>生命保険</v>
          </cell>
          <cell r="AE970" t="str">
            <v/>
          </cell>
          <cell r="AG970" t="str">
            <v/>
          </cell>
          <cell r="AI970" t="str">
            <v/>
          </cell>
          <cell r="AK970" t="str">
            <v/>
          </cell>
          <cell r="AL970" t="str">
            <v>03-6225-3111（お客様サービスセンター：0120-714-532）</v>
          </cell>
          <cell r="AM970" t="str">
            <v>100-8103</v>
          </cell>
          <cell r="AN970" t="str">
            <v>東京都千代田区大手町2-6-1</v>
          </cell>
          <cell r="BF970" t="str">
            <v>代表取締役社長</v>
          </cell>
        </row>
        <row r="971">
          <cell r="A971" t="str">
            <v>UK0159</v>
          </cell>
          <cell r="C971">
            <v>43978</v>
          </cell>
          <cell r="D971">
            <v>44034</v>
          </cell>
          <cell r="E971" t="str">
            <v>更新</v>
          </cell>
          <cell r="F971">
            <v>44034</v>
          </cell>
          <cell r="G971" t="str">
            <v>新規　平成29年7月21日   　　　　　　　　　　　　　　　　　　　　　　　　　　　　　　　　　　更新　令和2年7月22日</v>
          </cell>
          <cell r="I971" t="b">
            <v>1</v>
          </cell>
          <cell r="W971" t="str">
            <v>ﾄｳﾖｳｼｮｳｹﾝｶﾌﾞｼｷｶﾞｲｼｬ</v>
          </cell>
          <cell r="X971" t="str">
            <v>東洋証券株式会社</v>
          </cell>
          <cell r="Y971" t="str">
            <v>ｸﾜﾊﾗ ﾖｼｱｷ</v>
          </cell>
          <cell r="Z971" t="str">
            <v>桑原　理哲</v>
          </cell>
          <cell r="AA971" t="str">
            <v>7010001051893</v>
          </cell>
          <cell r="AB971">
            <v>69</v>
          </cell>
          <cell r="AC971" t="str">
            <v>生命保険</v>
          </cell>
          <cell r="AD971">
            <v>72</v>
          </cell>
          <cell r="AE971" t="str">
            <v>証券、デリバティブ取引、ファンド型投資商品等</v>
          </cell>
          <cell r="AG971" t="str">
            <v/>
          </cell>
          <cell r="AI971" t="str">
            <v/>
          </cell>
          <cell r="AK971" t="str">
            <v/>
          </cell>
          <cell r="AL971" t="str">
            <v>03-5117-1040</v>
          </cell>
          <cell r="AM971" t="str">
            <v>104-8678</v>
          </cell>
          <cell r="AN971" t="str">
            <v>東京都中央区八丁堀四丁目7番1号</v>
          </cell>
          <cell r="BF971" t="str">
            <v>取締役社長</v>
          </cell>
        </row>
        <row r="972">
          <cell r="A972" t="str">
            <v>UU0683</v>
          </cell>
          <cell r="C972">
            <v>43977</v>
          </cell>
          <cell r="E972" t="str">
            <v>新規</v>
          </cell>
          <cell r="V972" t="b">
            <v>1</v>
          </cell>
          <cell r="W972" t="str">
            <v>ﾒﾅｰﾄﾞｹｼｮｳﾋﾝ ｽﾏｲﾁｮｳﾀﾞｲｺｳﾃﾝ</v>
          </cell>
          <cell r="X972" t="str">
            <v>メナード化粧品　相撲町代行店</v>
          </cell>
          <cell r="Y972" t="str">
            <v>ﾊｼﾓﾄ ｷﾇ</v>
          </cell>
          <cell r="Z972" t="str">
            <v>橋本　絹</v>
          </cell>
          <cell r="AA972" t="str">
            <v/>
          </cell>
          <cell r="AB972">
            <v>32</v>
          </cell>
          <cell r="AC972" t="str">
            <v>化粧品、化粧用具</v>
          </cell>
          <cell r="AD972">
            <v>3</v>
          </cell>
          <cell r="AE972" t="str">
            <v>健康食品</v>
          </cell>
          <cell r="AF972">
            <v>23</v>
          </cell>
          <cell r="AG972" t="str">
            <v>紳士下着、婦人下着</v>
          </cell>
          <cell r="AH972">
            <v>26</v>
          </cell>
          <cell r="AI972" t="str">
            <v>アクセサリー、貴金属</v>
          </cell>
          <cell r="AK972" t="str">
            <v/>
          </cell>
          <cell r="AL972" t="str">
            <v>0749-65-6276</v>
          </cell>
          <cell r="AM972" t="str">
            <v>526-0017</v>
          </cell>
          <cell r="AN972" t="str">
            <v>滋賀県長浜市相撲町1381-19</v>
          </cell>
          <cell r="BD972" t="str">
            <v>ﾊｼﾓﾄ ｷﾇ</v>
          </cell>
          <cell r="BE972" t="str">
            <v>橋本　絹</v>
          </cell>
          <cell r="BH972">
            <v>20087</v>
          </cell>
          <cell r="BJ972" t="str">
            <v>女性</v>
          </cell>
          <cell r="BK972" t="str">
            <v/>
          </cell>
          <cell r="BR972" t="str">
            <v/>
          </cell>
          <cell r="BY972" t="str">
            <v/>
          </cell>
          <cell r="CF972" t="str">
            <v/>
          </cell>
          <cell r="CM972" t="str">
            <v/>
          </cell>
          <cell r="CT972" t="str">
            <v/>
          </cell>
          <cell r="DA972" t="str">
            <v/>
          </cell>
          <cell r="DH972" t="str">
            <v/>
          </cell>
          <cell r="DO972" t="str">
            <v/>
          </cell>
          <cell r="DV972" t="str">
            <v/>
          </cell>
          <cell r="EC972" t="str">
            <v/>
          </cell>
          <cell r="EJ972" t="str">
            <v/>
          </cell>
          <cell r="EQ972" t="str">
            <v/>
          </cell>
          <cell r="EX972" t="str">
            <v/>
          </cell>
          <cell r="FE972" t="str">
            <v/>
          </cell>
          <cell r="FL972" t="str">
            <v/>
          </cell>
          <cell r="FS972" t="str">
            <v/>
          </cell>
          <cell r="FZ972" t="str">
            <v/>
          </cell>
          <cell r="GG972" t="str">
            <v/>
          </cell>
          <cell r="GN972" t="str">
            <v/>
          </cell>
          <cell r="GU972" t="str">
            <v/>
          </cell>
          <cell r="HB972" t="str">
            <v/>
          </cell>
          <cell r="HI972" t="str">
            <v/>
          </cell>
          <cell r="HP972" t="str">
            <v/>
          </cell>
          <cell r="HW972" t="str">
            <v/>
          </cell>
          <cell r="ID972" t="str">
            <v/>
          </cell>
          <cell r="IK972" t="str">
            <v/>
          </cell>
          <cell r="IR972" t="str">
            <v/>
          </cell>
          <cell r="IY972" t="str">
            <v/>
          </cell>
          <cell r="JF972" t="str">
            <v/>
          </cell>
        </row>
        <row r="973">
          <cell r="A973" t="str">
            <v>UK0160</v>
          </cell>
          <cell r="C973">
            <v>43984</v>
          </cell>
          <cell r="D973">
            <v>44065</v>
          </cell>
          <cell r="E973" t="str">
            <v>更新</v>
          </cell>
          <cell r="F973">
            <v>44065</v>
          </cell>
          <cell r="G973" t="str">
            <v>新規　平成29年8月21日　　　　　　　　　　　　　　　　　　　　　　　　　　　　　　　　　　　更新　令和2年8月22日</v>
          </cell>
          <cell r="V973" t="b">
            <v>1</v>
          </cell>
          <cell r="W973" t="str">
            <v>ｶﾌﾞｼｷｶﾞｲｼｬﾀﾞﾌﾞﾘｭｼｰｼﾞｪｲ</v>
          </cell>
          <cell r="X973" t="str">
            <v>株式会社ＷＣＪ</v>
          </cell>
          <cell r="Y973" t="str">
            <v>ｶﾀﾀﾞ ﾖｼｶｽﾞ</v>
          </cell>
          <cell r="Z973" t="str">
            <v>片田　義一</v>
          </cell>
          <cell r="AA973" t="str">
            <v>9120901018772</v>
          </cell>
          <cell r="AB973">
            <v>12</v>
          </cell>
          <cell r="AC973" t="str">
            <v>風呂用具、洗面用具、トイレ用具</v>
          </cell>
          <cell r="AE973" t="str">
            <v/>
          </cell>
          <cell r="AG973" t="str">
            <v/>
          </cell>
          <cell r="AI973" t="str">
            <v/>
          </cell>
          <cell r="AK973" t="str">
            <v/>
          </cell>
          <cell r="AL973" t="str">
            <v>06-6195-8134</v>
          </cell>
          <cell r="AM973" t="str">
            <v>532-0026</v>
          </cell>
          <cell r="AN973" t="str">
            <v>大阪府大阪市淀川区塚本6-9-17</v>
          </cell>
          <cell r="BD973" t="str">
            <v>ｶﾀﾀﾞ ﾖｼｶｽﾞ</v>
          </cell>
          <cell r="BE973" t="str">
            <v>片田　義一　</v>
          </cell>
          <cell r="BF973" t="str">
            <v>代表取締役</v>
          </cell>
          <cell r="BH973">
            <v>27717</v>
          </cell>
          <cell r="BJ973" t="str">
            <v>男性</v>
          </cell>
        </row>
        <row r="974">
          <cell r="A974" t="str">
            <v>UK0161</v>
          </cell>
          <cell r="C974">
            <v>43984</v>
          </cell>
          <cell r="D974">
            <v>44047</v>
          </cell>
          <cell r="E974" t="str">
            <v>更新</v>
          </cell>
          <cell r="F974">
            <v>44047</v>
          </cell>
          <cell r="G974" t="str">
            <v>新規　平成29年8月3日　　　　　　　　　　　　　　　　　　　　　　　　　　　　　　　　　　　　更新　令和2年8月4日</v>
          </cell>
          <cell r="V974" t="b">
            <v>1</v>
          </cell>
          <cell r="W974" t="str">
            <v>ｶﾌﾞｼｷｶﾞｲｼｬｸﾞﾗｼｱｽ</v>
          </cell>
          <cell r="X974" t="str">
            <v>株式会社Gracias</v>
          </cell>
          <cell r="Y974" t="str">
            <v>ﾌｼﾞﾓﾘ ｶｽﾞｷ</v>
          </cell>
          <cell r="Z974" t="str">
            <v>藤森　一貴</v>
          </cell>
          <cell r="AA974" t="str">
            <v>7120001168529</v>
          </cell>
          <cell r="AB974">
            <v>57</v>
          </cell>
          <cell r="AC974" t="str">
            <v>空調・冷暖房・給湯設備</v>
          </cell>
          <cell r="AD974">
            <v>38</v>
          </cell>
          <cell r="AE974" t="str">
            <v>家電製品</v>
          </cell>
          <cell r="AG974" t="str">
            <v/>
          </cell>
          <cell r="AI974" t="str">
            <v/>
          </cell>
          <cell r="AK974" t="str">
            <v/>
          </cell>
          <cell r="AL974" t="str">
            <v>06-6136-8844</v>
          </cell>
          <cell r="AM974" t="str">
            <v>530-0015</v>
          </cell>
          <cell r="AN974" t="str">
            <v>大阪府大阪市北区中崎西4-3-32ﾀｶ大阪梅田ﾋﾞﾙ7F</v>
          </cell>
          <cell r="BD974" t="str">
            <v>ﾌｼﾞﾓﾘ ｶｽﾞｷ</v>
          </cell>
          <cell r="BE974" t="str">
            <v>藤森　一貴</v>
          </cell>
          <cell r="BF974" t="str">
            <v>代表取締役</v>
          </cell>
          <cell r="BH974">
            <v>30361</v>
          </cell>
          <cell r="BJ974" t="str">
            <v>男性</v>
          </cell>
        </row>
        <row r="975">
          <cell r="A975" t="str">
            <v>UK0162</v>
          </cell>
          <cell r="C975">
            <v>43983</v>
          </cell>
          <cell r="D975">
            <v>44034</v>
          </cell>
          <cell r="E975" t="str">
            <v>更新</v>
          </cell>
          <cell r="F975">
            <v>44034</v>
          </cell>
          <cell r="G975" t="str">
            <v>新規　平成29年7月21日　　　　　　　　　　　　　　　　　　　　　　　　　　　　　　　　　　　更新　令和2年７月22日</v>
          </cell>
          <cell r="U975" t="b">
            <v>1</v>
          </cell>
          <cell r="W975" t="str">
            <v>ﾀﾞｲｲﾁｾｲﾒｲﾎｹﾝｶﾌﾞｼｷｶﾞｲｼｬ</v>
          </cell>
          <cell r="X975" t="str">
            <v>第一生命保険株式会社</v>
          </cell>
          <cell r="Y975" t="str">
            <v>ｲﾅｶﾞｷ ｾｲｼﾞ</v>
          </cell>
          <cell r="Z975" t="str">
            <v>稲垣　精二</v>
          </cell>
          <cell r="AA975" t="str">
            <v>1010001174683</v>
          </cell>
          <cell r="AB975">
            <v>69</v>
          </cell>
          <cell r="AC975" t="str">
            <v>生命保険</v>
          </cell>
          <cell r="AE975" t="str">
            <v/>
          </cell>
          <cell r="AG975" t="str">
            <v/>
          </cell>
          <cell r="AI975" t="str">
            <v/>
          </cell>
          <cell r="AK975" t="str">
            <v/>
          </cell>
          <cell r="AL975" t="str">
            <v>03-3216-1211</v>
          </cell>
          <cell r="AM975" t="str">
            <v>100-8411</v>
          </cell>
          <cell r="AN975" t="str">
            <v>東京都千代田区有楽町1丁目13番1号</v>
          </cell>
          <cell r="BF975" t="str">
            <v>代表取締役社長</v>
          </cell>
        </row>
        <row r="976">
          <cell r="A976" t="str">
            <v>UK0163</v>
          </cell>
          <cell r="C976">
            <v>43983</v>
          </cell>
          <cell r="D976">
            <v>44003</v>
          </cell>
          <cell r="E976" t="str">
            <v>更新</v>
          </cell>
          <cell r="F976">
            <v>44003</v>
          </cell>
          <cell r="G976" t="str">
            <v>新規　平成29年6月20日　　　　　　　　　　　　　　　　　　　　　　　　　　　　　　　　　　　更新　令和2年6月21日</v>
          </cell>
          <cell r="V976" t="b">
            <v>1</v>
          </cell>
          <cell r="W976" t="str">
            <v>ｶﾌﾞｼｷｶﾞｲｼｬｳｨﾙ･ｻｰﾁ</v>
          </cell>
          <cell r="X976" t="str">
            <v>株式会社ウィル・サーチ</v>
          </cell>
          <cell r="Y976" t="str">
            <v>ﾜｶﾔﾏ　ｻﾁｵ</v>
          </cell>
          <cell r="Z976" t="str">
            <v>若山　祥夫</v>
          </cell>
          <cell r="AA976" t="str">
            <v>7020001043114</v>
          </cell>
          <cell r="AB976">
            <v>2</v>
          </cell>
          <cell r="AC976" t="str">
            <v>飲料、酒類</v>
          </cell>
          <cell r="AD976">
            <v>3</v>
          </cell>
          <cell r="AE976" t="str">
            <v>健康食品</v>
          </cell>
          <cell r="AF976">
            <v>32</v>
          </cell>
          <cell r="AG976" t="str">
            <v>化粧品、化粧用具</v>
          </cell>
          <cell r="AI976" t="str">
            <v/>
          </cell>
          <cell r="AK976" t="str">
            <v/>
          </cell>
          <cell r="AL976" t="str">
            <v>045-478-5091</v>
          </cell>
          <cell r="AM976" t="str">
            <v>222-0033</v>
          </cell>
          <cell r="AN976" t="str">
            <v>横浜市港北区新横浜3-6-12日総第12ﾋﾞﾙ9Ｆ</v>
          </cell>
          <cell r="BD976" t="str">
            <v>ﾜｶﾔﾏ ｻﾁｵ</v>
          </cell>
          <cell r="BE976" t="str">
            <v>若山　祥夫</v>
          </cell>
          <cell r="BF976" t="str">
            <v>代表取締役社長</v>
          </cell>
          <cell r="BH976">
            <v>21106</v>
          </cell>
          <cell r="BJ976" t="str">
            <v>男性</v>
          </cell>
          <cell r="BK976" t="str">
            <v>ﾉｸﾞﾁ　ﾋｻﾕｷ</v>
          </cell>
          <cell r="BL976" t="str">
            <v>野口　尚志</v>
          </cell>
          <cell r="BM976" t="str">
            <v>取締役</v>
          </cell>
          <cell r="BO976">
            <v>20926</v>
          </cell>
          <cell r="BQ976" t="str">
            <v>男性</v>
          </cell>
          <cell r="BR976" t="str">
            <v>ﾉｶﾞﾐ　ﾋﾛﾕｷ</v>
          </cell>
          <cell r="BS976" t="str">
            <v>野上　洋幸</v>
          </cell>
          <cell r="BT976" t="str">
            <v>取締役</v>
          </cell>
          <cell r="BV976">
            <v>23852</v>
          </cell>
          <cell r="BX976" t="str">
            <v>男性</v>
          </cell>
          <cell r="BY976" t="str">
            <v>ｲﾜｻｷ　ﾀﾀﾞｼ</v>
          </cell>
          <cell r="BZ976" t="str">
            <v>岩崎　但志</v>
          </cell>
          <cell r="CA976" t="str">
            <v>取締役</v>
          </cell>
          <cell r="CC976">
            <v>23309</v>
          </cell>
          <cell r="CE976" t="str">
            <v>男性</v>
          </cell>
          <cell r="CF976" t="str">
            <v>ﾏｴﾀﾞ　ｱﾝﾅ</v>
          </cell>
          <cell r="CG976" t="str">
            <v>前田　杏奈</v>
          </cell>
          <cell r="CH976" t="str">
            <v>取締役</v>
          </cell>
          <cell r="CJ976">
            <v>30217</v>
          </cell>
          <cell r="CL976" t="str">
            <v>女性</v>
          </cell>
        </row>
        <row r="977">
          <cell r="A977" t="str">
            <v>UK0164</v>
          </cell>
          <cell r="C977">
            <v>43985</v>
          </cell>
          <cell r="D977">
            <v>44047</v>
          </cell>
          <cell r="E977" t="str">
            <v>更新</v>
          </cell>
          <cell r="F977">
            <v>44047</v>
          </cell>
          <cell r="G977" t="str">
            <v>新規　平成29年8月3日　　　　　　　　　　　　　　　　　　　　　　　　　　　　　　　　　　　　更新　令和2年8月4日</v>
          </cell>
          <cell r="V977" t="b">
            <v>1</v>
          </cell>
          <cell r="W977" t="str">
            <v>ｶﾌﾞｼｷｶﾞｲｼｬｼﾏﾀﾞﾔｸﾋﾝ</v>
          </cell>
          <cell r="X977" t="str">
            <v>株式会社島田薬品</v>
          </cell>
          <cell r="Y977" t="str">
            <v>ｼﾏﾀﾞ ﾖｼｷﾖ</v>
          </cell>
          <cell r="Z977" t="str">
            <v>島田　善紀世</v>
          </cell>
          <cell r="AA977" t="str">
            <v>5160001015316</v>
          </cell>
          <cell r="AB977">
            <v>27</v>
          </cell>
          <cell r="AC977" t="str">
            <v>医薬品</v>
          </cell>
          <cell r="AD977">
            <v>3</v>
          </cell>
          <cell r="AE977" t="str">
            <v>健康食品</v>
          </cell>
          <cell r="AG977" t="str">
            <v/>
          </cell>
          <cell r="AI977" t="str">
            <v/>
          </cell>
          <cell r="AK977" t="str">
            <v/>
          </cell>
          <cell r="AL977" t="str">
            <v>077-583-3077</v>
          </cell>
          <cell r="AM977" t="str">
            <v>524-0011</v>
          </cell>
          <cell r="AN977" t="str">
            <v>滋賀県守山市今市町251番地の1</v>
          </cell>
          <cell r="BD977" t="str">
            <v>ｼﾏﾀﾞ ﾖｼｷﾖ</v>
          </cell>
          <cell r="BE977" t="str">
            <v>島田　善紀世</v>
          </cell>
          <cell r="BF977" t="str">
            <v>代表取締役</v>
          </cell>
          <cell r="BH977">
            <v>18895</v>
          </cell>
          <cell r="BJ977" t="str">
            <v>男性</v>
          </cell>
          <cell r="BK977" t="str">
            <v>ｼﾏﾀﾞ ﾐﾂﾖ</v>
          </cell>
          <cell r="BL977" t="str">
            <v>島田　みつよ</v>
          </cell>
          <cell r="BM977" t="str">
            <v>専務取締役</v>
          </cell>
          <cell r="BO977">
            <v>18730</v>
          </cell>
          <cell r="BQ977" t="str">
            <v>女性</v>
          </cell>
          <cell r="BR977" t="str">
            <v>ﾊｷﾊﾗ　ﾘｮｳﾀ</v>
          </cell>
          <cell r="BS977" t="str">
            <v>萩原　良太</v>
          </cell>
          <cell r="BT977" t="str">
            <v>取締役部長</v>
          </cell>
          <cell r="BV977">
            <v>29024</v>
          </cell>
          <cell r="BX977" t="str">
            <v>男性</v>
          </cell>
        </row>
        <row r="978">
          <cell r="A978" t="str">
            <v>UK0165</v>
          </cell>
          <cell r="C978">
            <v>43984</v>
          </cell>
          <cell r="D978">
            <v>44034</v>
          </cell>
          <cell r="E978" t="str">
            <v>更新</v>
          </cell>
          <cell r="F978">
            <v>44034</v>
          </cell>
          <cell r="G978" t="str">
            <v>新規　平成29年7月21日　　　　　　　　　　　　　　　　　　　　　　　　　　　　　　　　　　　更新　令和2年7月22日</v>
          </cell>
          <cell r="U978" t="b">
            <v>1</v>
          </cell>
          <cell r="W978" t="str">
            <v>ﾄｳｷｮｳｶｲｼﾞｮｳﾆﾁﾄﾞｳｱﾝｼﾝｾｲﾒｲﾎｹﾝｶﾌﾞｼｷｶﾞｲｼｬ</v>
          </cell>
          <cell r="X978" t="str">
            <v>東京海上日動あんしん生命保険株式会社</v>
          </cell>
          <cell r="Y978" t="str">
            <v>ﾅｶｻﾞﾄ ｶﾂﾐ</v>
          </cell>
          <cell r="Z978" t="str">
            <v>中里　克己</v>
          </cell>
          <cell r="AA978" t="str">
            <v>5010001034074</v>
          </cell>
          <cell r="AB978">
            <v>69</v>
          </cell>
          <cell r="AC978" t="str">
            <v>生命保険</v>
          </cell>
          <cell r="AE978" t="str">
            <v/>
          </cell>
          <cell r="AG978" t="str">
            <v/>
          </cell>
          <cell r="AI978" t="str">
            <v/>
          </cell>
          <cell r="AK978" t="str">
            <v/>
          </cell>
          <cell r="AL978" t="str">
            <v>カスタマーセンター：0120-016-234</v>
          </cell>
          <cell r="AM978" t="str">
            <v>100-0005</v>
          </cell>
          <cell r="AN978" t="str">
            <v>東京都千代田区丸の内1-2-1東京海上日動ﾋﾞﾙ新館</v>
          </cell>
          <cell r="BF978" t="str">
            <v>取締役社長</v>
          </cell>
        </row>
        <row r="979">
          <cell r="A979" t="str">
            <v>UK0166</v>
          </cell>
          <cell r="C979">
            <v>43985</v>
          </cell>
          <cell r="D979">
            <v>44034</v>
          </cell>
          <cell r="E979" t="str">
            <v>更新</v>
          </cell>
          <cell r="F979">
            <v>44034</v>
          </cell>
          <cell r="G979" t="str">
            <v>新規　平成29年7月21日　　　　　　　　　　　　　　　　　　　　　　　　　　　　　　　　　　　更新　令和2年7月22日</v>
          </cell>
          <cell r="U979" t="b">
            <v>1</v>
          </cell>
          <cell r="W979" t="str">
            <v>ｼﾞｪｲｱｲｼｮｳｶﾞｲｶｻｲﾎｹﾝｶﾌﾞｼｷｶﾞｲｼｬ</v>
          </cell>
          <cell r="X979" t="str">
            <v>ジェイアイ傷害火災保険株式会社</v>
          </cell>
          <cell r="Y979" t="str">
            <v>ｼﾝﾎﾞ ﾐﾉﾙ</v>
          </cell>
          <cell r="Z979" t="str">
            <v>新保　稔</v>
          </cell>
          <cell r="AA979" t="str">
            <v>8010001019444</v>
          </cell>
          <cell r="AB979">
            <v>70</v>
          </cell>
          <cell r="AC979" t="str">
            <v>損害保険</v>
          </cell>
          <cell r="AE979" t="str">
            <v/>
          </cell>
          <cell r="AG979" t="str">
            <v/>
          </cell>
          <cell r="AI979" t="str">
            <v/>
          </cell>
          <cell r="AK979" t="str">
            <v/>
          </cell>
          <cell r="AL979" t="str">
            <v>03-6634-4000</v>
          </cell>
          <cell r="AM979" t="str">
            <v>104-6016</v>
          </cell>
          <cell r="AN979" t="str">
            <v>東京都中央区晴海1丁目8番10号　晴海ｱｲﾗﾝﾄﾞﾄﾘﾄﾝｽｸｴｱ　ｵﾌｨｽﾀﾜｰＸ　16階</v>
          </cell>
          <cell r="BF979" t="str">
            <v>代表取締役</v>
          </cell>
        </row>
        <row r="980">
          <cell r="A980" t="str">
            <v>UK0167</v>
          </cell>
          <cell r="C980">
            <v>43985</v>
          </cell>
          <cell r="D980">
            <v>44072</v>
          </cell>
          <cell r="E980" t="str">
            <v>更新</v>
          </cell>
          <cell r="F980">
            <v>44072</v>
          </cell>
          <cell r="G980" t="str">
            <v>新規　平成29年8月28日　　　　　　　　　　　　　　　　　　　　　　　　　　　　　　　　　　　更新　令和2年8月29日</v>
          </cell>
          <cell r="V980" t="b">
            <v>1</v>
          </cell>
          <cell r="W980" t="str">
            <v>ｶﾌﾞｼｷｶﾞｲｼｬﾋﾞｰ･ｴｯﾁ･ｼー</v>
          </cell>
          <cell r="X980" t="str">
            <v>株式会社ビー・エッチ・シー</v>
          </cell>
          <cell r="Y980" t="str">
            <v>ｵｶﾞﾜ　ｼｽﾞｵ</v>
          </cell>
          <cell r="Z980" t="str">
            <v>小川　鎭生</v>
          </cell>
          <cell r="AA980" t="str">
            <v>6130001023601</v>
          </cell>
          <cell r="AB980">
            <v>3</v>
          </cell>
          <cell r="AC980" t="str">
            <v>健康食品</v>
          </cell>
          <cell r="AD980">
            <v>6</v>
          </cell>
          <cell r="AE980" t="str">
            <v>浄水器等</v>
          </cell>
          <cell r="AF980">
            <v>28</v>
          </cell>
          <cell r="AG980" t="str">
            <v>家庭用電気治療器具、磁気治療器具</v>
          </cell>
          <cell r="AH980">
            <v>32</v>
          </cell>
          <cell r="AI980" t="str">
            <v>化粧品、化粧用具</v>
          </cell>
          <cell r="AJ980">
            <v>23</v>
          </cell>
          <cell r="AK980" t="str">
            <v>紳士下着、婦人下着</v>
          </cell>
          <cell r="AL980" t="str">
            <v>075-661-2077</v>
          </cell>
          <cell r="AM980" t="str">
            <v>601-8325</v>
          </cell>
          <cell r="AN980" t="str">
            <v>京都府京都市南区吉祥院八反田町14番地</v>
          </cell>
          <cell r="BD980" t="str">
            <v>ｵｶﾞﾜ　ｼｽﾞｵ</v>
          </cell>
          <cell r="BE980" t="str">
            <v>小川　鎭生</v>
          </cell>
          <cell r="BF980" t="str">
            <v>代表取締役社長</v>
          </cell>
          <cell r="BH980">
            <v>16581</v>
          </cell>
          <cell r="BJ980" t="str">
            <v>男性</v>
          </cell>
          <cell r="BK980" t="str">
            <v>ｷﾑﾗ ﾏｻﾄｼ</v>
          </cell>
          <cell r="BL980" t="str">
            <v>木村　正俊</v>
          </cell>
          <cell r="BM980" t="str">
            <v>取締役副会長</v>
          </cell>
          <cell r="BO980">
            <v>20859</v>
          </cell>
          <cell r="BQ980" t="str">
            <v>男性</v>
          </cell>
          <cell r="BR980" t="str">
            <v>ｼﾐｽﾞ　ｷﾖｼ</v>
          </cell>
          <cell r="BS980" t="str">
            <v>清水　潔司</v>
          </cell>
          <cell r="BT980" t="str">
            <v>専務取締役</v>
          </cell>
          <cell r="BV980">
            <v>27238</v>
          </cell>
          <cell r="BX980" t="str">
            <v>男性</v>
          </cell>
          <cell r="BY980" t="str">
            <v>ｼﾏﾓﾄ　ｱﾂﾋｻ</v>
          </cell>
          <cell r="BZ980" t="str">
            <v>島本　厚久</v>
          </cell>
          <cell r="CA980" t="str">
            <v>取締役</v>
          </cell>
          <cell r="CC980">
            <v>25446</v>
          </cell>
          <cell r="CE980" t="str">
            <v>男性</v>
          </cell>
        </row>
        <row r="981">
          <cell r="A981" t="str">
            <v>UK0168</v>
          </cell>
          <cell r="C981">
            <v>43985</v>
          </cell>
          <cell r="D981">
            <v>44034</v>
          </cell>
          <cell r="E981" t="str">
            <v>更新</v>
          </cell>
          <cell r="F981">
            <v>44034</v>
          </cell>
          <cell r="G981" t="str">
            <v>新規　平成29年7月21日 　　　　　　　　　　　　　　　　　　　　　　　　　　　　　　　　　　　更新　令和2年7月22日</v>
          </cell>
          <cell r="U981" t="b">
            <v>1</v>
          </cell>
          <cell r="W981" t="str">
            <v>ｱｲｵｲﾆｯｾｲﾄﾞｳﾜｿﾝｶﾞｲﾎｹﾝｶﾌﾞｼｷｶﾞｲｼｬ</v>
          </cell>
          <cell r="X981" t="str">
            <v>あいおいニッセイ同和損害保険株式会社</v>
          </cell>
          <cell r="Y981" t="str">
            <v>ｶﾅｽｷﾞ ﾔｽｿﾞｳ</v>
          </cell>
          <cell r="Z981" t="str">
            <v>金杉　恭三</v>
          </cell>
          <cell r="AA981" t="str">
            <v>3011001027739</v>
          </cell>
          <cell r="AB981">
            <v>70</v>
          </cell>
          <cell r="AC981" t="str">
            <v>損害保険</v>
          </cell>
          <cell r="AE981" t="str">
            <v/>
          </cell>
          <cell r="AG981" t="str">
            <v/>
          </cell>
          <cell r="AI981" t="str">
            <v/>
          </cell>
          <cell r="AK981" t="str">
            <v/>
          </cell>
          <cell r="AL981" t="str">
            <v>03-5424-0101</v>
          </cell>
          <cell r="AM981" t="str">
            <v>150-8488</v>
          </cell>
          <cell r="AN981" t="str">
            <v>東京都渋谷区恵比寿1-28-1</v>
          </cell>
          <cell r="BF981" t="str">
            <v>代表取締役社長</v>
          </cell>
        </row>
        <row r="982">
          <cell r="A982" t="str">
            <v>UK0169</v>
          </cell>
          <cell r="C982">
            <v>43986</v>
          </cell>
          <cell r="D982">
            <v>44047</v>
          </cell>
          <cell r="E982" t="str">
            <v>更新</v>
          </cell>
          <cell r="F982">
            <v>44047</v>
          </cell>
          <cell r="G982" t="str">
            <v>新規　平成29年8月3日
変更　平成31年2月13日 　　　　　　　　　　　　　　　　　　　　　　　　　　　　　　　　　　　更新　令和2年8月4日</v>
          </cell>
          <cell r="K982" t="b">
            <v>1</v>
          </cell>
          <cell r="W982" t="str">
            <v>ｶﾌﾞｼｷｶﾞｲｼｬ ｶﾝﾃﾞﾝｾｷｭﾘﾃｨ･ｵﾌﾞ･ｿｻｲｴﾃｨ</v>
          </cell>
          <cell r="X982" t="str">
            <v>株式会社関電セキュリティ・オブ・ソサイエティ</v>
          </cell>
          <cell r="Y982" t="str">
            <v>ｸｻｶﾍﾞ ｲｻｵ</v>
          </cell>
          <cell r="Z982" t="str">
            <v>日下部　功</v>
          </cell>
          <cell r="AA982" t="str">
            <v>3120001099728</v>
          </cell>
          <cell r="AB982">
            <v>91</v>
          </cell>
          <cell r="AC982" t="str">
            <v>警備サービス</v>
          </cell>
          <cell r="AE982" t="str">
            <v/>
          </cell>
          <cell r="AG982" t="str">
            <v/>
          </cell>
          <cell r="AI982" t="str">
            <v/>
          </cell>
          <cell r="AK982" t="str">
            <v/>
          </cell>
          <cell r="AL982" t="str">
            <v>06-6363-7051</v>
          </cell>
          <cell r="AM982" t="str">
            <v>530-0051</v>
          </cell>
          <cell r="AN982" t="str">
            <v>大阪府大阪市北区太融寺町3番24号日本生命梅田第二ﾋﾞﾙ7F</v>
          </cell>
          <cell r="BF982" t="str">
            <v>代表取締役社長</v>
          </cell>
        </row>
        <row r="983">
          <cell r="A983" t="str">
            <v>UK0170</v>
          </cell>
          <cell r="C983">
            <v>43987</v>
          </cell>
          <cell r="D983">
            <v>44065</v>
          </cell>
          <cell r="E983" t="str">
            <v>更新</v>
          </cell>
          <cell r="F983">
            <v>44065</v>
          </cell>
          <cell r="G983" t="str">
            <v>新規　平成29年8月21日　　　　　　　　　　　　　　　　　　　　　　　　　　　　　　　　　　　　更新　令和2年8月22日</v>
          </cell>
          <cell r="K983" t="b">
            <v>1</v>
          </cell>
          <cell r="O983" t="b">
            <v>1</v>
          </cell>
          <cell r="W983" t="str">
            <v>ｶﾌﾞｼｷｶﾞｲｼｬﾀｲｾｲｻﾝｷﾞｮｳ</v>
          </cell>
          <cell r="X983" t="str">
            <v>株式会社大生産業</v>
          </cell>
          <cell r="Y983" t="str">
            <v>ｳﾒﾑﾗ ﾀﾀﾞｵ</v>
          </cell>
          <cell r="Z983" t="str">
            <v>梅村　忠生</v>
          </cell>
          <cell r="AA983" t="str">
            <v>4160001015639</v>
          </cell>
          <cell r="AB983">
            <v>93</v>
          </cell>
          <cell r="AC983" t="str">
            <v>土地・建物の売買、土地建物仲介サービス、不動産貸借</v>
          </cell>
          <cell r="AD983">
            <v>66</v>
          </cell>
          <cell r="AE983" t="str">
            <v>工事・建築・リフォームサービス</v>
          </cell>
          <cell r="AF983">
            <v>70</v>
          </cell>
          <cell r="AG983" t="str">
            <v>損害保険</v>
          </cell>
          <cell r="AH983">
            <v>15</v>
          </cell>
          <cell r="AI983" t="str">
            <v>防災・防犯用品、防災・防犯設備</v>
          </cell>
          <cell r="AJ983">
            <v>85</v>
          </cell>
          <cell r="AK983" t="str">
            <v>駆除サービス、建物清掃サービス</v>
          </cell>
          <cell r="AL983" t="str">
            <v>077-586-3456</v>
          </cell>
          <cell r="AM983" t="str">
            <v>520-2331</v>
          </cell>
          <cell r="AN983" t="str">
            <v>滋賀県野洲市小篠原1979番地</v>
          </cell>
          <cell r="BF983" t="str">
            <v>代表取締役</v>
          </cell>
        </row>
        <row r="984">
          <cell r="A984" t="str">
            <v>UK0171</v>
          </cell>
          <cell r="C984">
            <v>43988</v>
          </cell>
          <cell r="D984">
            <v>44047</v>
          </cell>
          <cell r="E984" t="str">
            <v>更新</v>
          </cell>
          <cell r="F984">
            <v>44047</v>
          </cell>
          <cell r="G984" t="str">
            <v>新規　平成29年8月3日　　　　　　　　　　　　　　　　　　　　　　　　　　　　　　　　　　　　更新　令和2年8月4日</v>
          </cell>
          <cell r="K984" t="b">
            <v>1</v>
          </cell>
          <cell r="O984" t="b">
            <v>0</v>
          </cell>
          <cell r="W984" t="str">
            <v>ｷﾝｷﾃﾞﾝｺｳｶﾌﾞｼｷｶﾞｲｼｬ</v>
          </cell>
          <cell r="X984" t="str">
            <v>近畿電工株式会社</v>
          </cell>
          <cell r="Y984" t="str">
            <v>ﾄｳﾄﾞｳ ｼﾝﾀﾛｳ</v>
          </cell>
          <cell r="Z984" t="str">
            <v>藤堂　慎太郎</v>
          </cell>
          <cell r="AA984" t="str">
            <v>8030001092472</v>
          </cell>
          <cell r="AB984">
            <v>57</v>
          </cell>
          <cell r="AC984" t="str">
            <v>空調・冷暖房・給湯設備</v>
          </cell>
          <cell r="AD984">
            <v>56</v>
          </cell>
          <cell r="AE984" t="str">
            <v>住宅構成材</v>
          </cell>
          <cell r="AF984">
            <v>60</v>
          </cell>
          <cell r="AG984" t="str">
            <v>給水設備</v>
          </cell>
          <cell r="AI984" t="str">
            <v/>
          </cell>
          <cell r="AK984" t="str">
            <v/>
          </cell>
          <cell r="AL984" t="str">
            <v>06-6809-2807（お客様センター：0120-198-700）</v>
          </cell>
          <cell r="AM984" t="str">
            <v>540-0037</v>
          </cell>
          <cell r="AN984" t="str">
            <v>大阪府大阪市中央区内平野町2-2-17-2F</v>
          </cell>
          <cell r="BF984" t="str">
            <v>代表取締役</v>
          </cell>
        </row>
        <row r="985">
          <cell r="A985" t="str">
            <v>UK0172</v>
          </cell>
          <cell r="C985">
            <v>43987</v>
          </cell>
          <cell r="D985">
            <v>44065</v>
          </cell>
          <cell r="E985" t="str">
            <v>更新</v>
          </cell>
          <cell r="F985">
            <v>44065</v>
          </cell>
          <cell r="G985" t="str">
            <v>新規　平成29年8月21日　　　　　　　　　　　　　　　　　　　　　　　　　　　　　　　　　　　更新　令和2年8月22日</v>
          </cell>
          <cell r="V985" t="b">
            <v>1</v>
          </cell>
          <cell r="W985" t="str">
            <v>ｶﾌﾞｼｷｶﾞｲｼｬｾﾙﾌ</v>
          </cell>
          <cell r="X985" t="str">
            <v>株式会社セルフ</v>
          </cell>
          <cell r="Y985" t="str">
            <v>ﾍﾞｯﾌﾟ ｱｷﾗ</v>
          </cell>
          <cell r="Z985" t="str">
            <v>別府　朗</v>
          </cell>
          <cell r="AA985" t="str">
            <v>7010001127999</v>
          </cell>
          <cell r="AB985">
            <v>3</v>
          </cell>
          <cell r="AC985" t="str">
            <v>健康食品</v>
          </cell>
          <cell r="AD985">
            <v>32</v>
          </cell>
          <cell r="AE985" t="str">
            <v>化粧品、化粧用具</v>
          </cell>
          <cell r="AF985">
            <v>34</v>
          </cell>
          <cell r="AG985" t="str">
            <v>歯磨き用品、入れ歯用品</v>
          </cell>
          <cell r="AI985" t="str">
            <v/>
          </cell>
          <cell r="AK985" t="str">
            <v/>
          </cell>
          <cell r="AL985" t="str">
            <v>03-6453-9061/0120-958-529</v>
          </cell>
          <cell r="AM985" t="str">
            <v>105-0014</v>
          </cell>
          <cell r="AN985" t="str">
            <v>東京都港区芝1-4-3 SANKI芝金杉橋ﾋﾞﾙ5F</v>
          </cell>
          <cell r="BD985" t="str">
            <v>ﾍﾞｯﾌﾟ ｱｷﾗ</v>
          </cell>
          <cell r="BE985" t="str">
            <v>別府　朗</v>
          </cell>
          <cell r="BF985" t="str">
            <v>代表取締役</v>
          </cell>
          <cell r="BH985">
            <v>22952</v>
          </cell>
          <cell r="BJ985" t="str">
            <v>男性</v>
          </cell>
        </row>
        <row r="986">
          <cell r="A986" t="str">
            <v>UK0173</v>
          </cell>
          <cell r="C986">
            <v>43990</v>
          </cell>
          <cell r="D986">
            <v>44065</v>
          </cell>
          <cell r="E986" t="str">
            <v>更新</v>
          </cell>
          <cell r="F986">
            <v>44065</v>
          </cell>
          <cell r="G986" t="str">
            <v>新規　平成29年8月21日 　　　　　　　　　　　　　　　　　　　　　　　　　　　　　　　　　　　更新　令和2年8月22日</v>
          </cell>
          <cell r="V986" t="b">
            <v>1</v>
          </cell>
          <cell r="W986" t="str">
            <v>ｽﾊﾟｰｸﾔｸﾋﾝ</v>
          </cell>
          <cell r="X986" t="str">
            <v>スパーク薬品</v>
          </cell>
          <cell r="Y986" t="str">
            <v>ﾀﾆ ﾄﾐｺ</v>
          </cell>
          <cell r="Z986" t="str">
            <v>谷　登美子</v>
          </cell>
          <cell r="AA986" t="str">
            <v/>
          </cell>
          <cell r="AB986">
            <v>3</v>
          </cell>
          <cell r="AC986" t="str">
            <v>健康食品</v>
          </cell>
          <cell r="AD986">
            <v>27</v>
          </cell>
          <cell r="AE986" t="str">
            <v>医薬品</v>
          </cell>
          <cell r="AG986" t="str">
            <v/>
          </cell>
          <cell r="AI986" t="str">
            <v/>
          </cell>
          <cell r="AK986" t="str">
            <v/>
          </cell>
          <cell r="AL986" t="str">
            <v>0748-86-4787</v>
          </cell>
          <cell r="AM986" t="str">
            <v>520-3308</v>
          </cell>
          <cell r="AN986" t="str">
            <v>滋賀県甲賀市甲南町野田79番地</v>
          </cell>
          <cell r="BD986" t="str">
            <v>ﾀﾆ ﾄﾐｺ</v>
          </cell>
          <cell r="BE986" t="str">
            <v>谷　登美子</v>
          </cell>
          <cell r="BH986">
            <v>17768</v>
          </cell>
          <cell r="BJ986" t="str">
            <v>女性</v>
          </cell>
        </row>
        <row r="987">
          <cell r="A987" t="str">
            <v>UK0174</v>
          </cell>
          <cell r="C987">
            <v>43990</v>
          </cell>
          <cell r="D987">
            <v>44072</v>
          </cell>
          <cell r="E987" t="str">
            <v>更新</v>
          </cell>
          <cell r="F987">
            <v>44072</v>
          </cell>
          <cell r="G987" t="str">
            <v>新規　平成29年8月28日 　　　　　　　　　　　　　　　　　　　　　　　　　　　　　　　　　　　更新　令和2年8月29日</v>
          </cell>
          <cell r="V987" t="b">
            <v>1</v>
          </cell>
          <cell r="W987" t="str">
            <v>ﾘﾀﾊｰﾄｲﾝﾀｰﾅｼｮﾅﾙｶﾌﾞｼｷｶﾞｲｼｬ</v>
          </cell>
          <cell r="X987" t="str">
            <v>リタハートインターナショナル株式会社</v>
          </cell>
          <cell r="Y987" t="str">
            <v>ﾐﾜ ﾉﾌﾞﾋｺ</v>
          </cell>
          <cell r="Z987" t="str">
            <v>三羽　信比古</v>
          </cell>
          <cell r="AA987" t="str">
            <v>8120101029068</v>
          </cell>
          <cell r="AB987">
            <v>38</v>
          </cell>
          <cell r="AC987" t="str">
            <v>家電製品</v>
          </cell>
          <cell r="AD987">
            <v>12</v>
          </cell>
          <cell r="AE987" t="str">
            <v>風呂用具、洗面用具、トイレ用具</v>
          </cell>
          <cell r="AG987" t="str">
            <v/>
          </cell>
          <cell r="AI987" t="str">
            <v/>
          </cell>
          <cell r="AK987" t="str">
            <v/>
          </cell>
          <cell r="AL987" t="str">
            <v>06-6195-8430</v>
          </cell>
          <cell r="AM987" t="str">
            <v>532-0026</v>
          </cell>
          <cell r="AN987" t="str">
            <v>大阪府大阪市淀川区塚本6-9-17-2階</v>
          </cell>
          <cell r="BD987" t="str">
            <v>ﾐﾜ ﾉﾌﾞﾋｺ</v>
          </cell>
          <cell r="BE987" t="str">
            <v>三羽　信比古</v>
          </cell>
          <cell r="BF987" t="str">
            <v>代表取締役</v>
          </cell>
          <cell r="BH987">
            <v>17899</v>
          </cell>
          <cell r="BJ987" t="str">
            <v>男性</v>
          </cell>
          <cell r="BK987" t="str">
            <v>ﾓｳﾘ ﾄﾐ</v>
          </cell>
          <cell r="BL987" t="str">
            <v>毛利　都美</v>
          </cell>
          <cell r="BM987" t="str">
            <v>取締役</v>
          </cell>
          <cell r="BO987">
            <v>27166</v>
          </cell>
          <cell r="BQ987" t="str">
            <v>女性</v>
          </cell>
          <cell r="BR987" t="str">
            <v>ｷﾀｻﾞﾜ　ﾋﾛｼ</v>
          </cell>
          <cell r="BS987" t="str">
            <v>北澤　寛士</v>
          </cell>
          <cell r="BT987" t="str">
            <v>取締役</v>
          </cell>
          <cell r="BV987">
            <v>27397</v>
          </cell>
          <cell r="BX987" t="str">
            <v>男性</v>
          </cell>
        </row>
        <row r="988">
          <cell r="A988" t="str">
            <v>UK0175</v>
          </cell>
          <cell r="C988">
            <v>43990</v>
          </cell>
          <cell r="D988">
            <v>44072</v>
          </cell>
          <cell r="E988" t="str">
            <v>更新</v>
          </cell>
          <cell r="F988">
            <v>44072</v>
          </cell>
          <cell r="G988" t="str">
            <v>新規　平成29年8月28日　　　　　　　　　　　　　　　　　　　　　　　　　　　　　　　　　　　更新　令和2年8月29日</v>
          </cell>
          <cell r="V988" t="b">
            <v>1</v>
          </cell>
          <cell r="W988" t="str">
            <v>ｷﾗﾒｷﾄﾞｳ</v>
          </cell>
          <cell r="X988" t="str">
            <v>煌堂</v>
          </cell>
          <cell r="Y988" t="str">
            <v>ﾊﾔｼ ｴﾂｵ</v>
          </cell>
          <cell r="Z988" t="str">
            <v>林　悦雄</v>
          </cell>
          <cell r="AA988" t="str">
            <v/>
          </cell>
          <cell r="AB988">
            <v>90</v>
          </cell>
          <cell r="AC988" t="str">
            <v>廃品回収サービス、買い取りサービス</v>
          </cell>
          <cell r="AD988">
            <v>21</v>
          </cell>
          <cell r="AE988" t="str">
            <v>和服</v>
          </cell>
          <cell r="AF988">
            <v>51</v>
          </cell>
          <cell r="AG988" t="str">
            <v>華道、茶道、書道、絵画用品</v>
          </cell>
          <cell r="AI988" t="str">
            <v/>
          </cell>
          <cell r="AK988" t="str">
            <v/>
          </cell>
          <cell r="AL988" t="str">
            <v>077-585-2113(090-5648-5190)</v>
          </cell>
          <cell r="AM988" t="str">
            <v>520-2413</v>
          </cell>
          <cell r="AN988" t="str">
            <v>野洲市吉地522-1　長谷川MS　1F103号室</v>
          </cell>
          <cell r="BD988" t="str">
            <v>ﾊﾔｼ ｴﾂｵ</v>
          </cell>
          <cell r="BE988" t="str">
            <v>林　悦雄</v>
          </cell>
          <cell r="BH988">
            <v>21547</v>
          </cell>
          <cell r="BJ988" t="str">
            <v>男性</v>
          </cell>
        </row>
        <row r="989">
          <cell r="A989" t="str">
            <v>UK0176</v>
          </cell>
          <cell r="C989">
            <v>43992</v>
          </cell>
          <cell r="D989">
            <v>44065</v>
          </cell>
          <cell r="E989" t="str">
            <v>更新</v>
          </cell>
          <cell r="F989">
            <v>44065</v>
          </cell>
          <cell r="G989" t="str">
            <v>新規　平成29年8月21日　　　　　　　　　　　　　　　　　　　　　　　　　　　　　　　　　　　更新　令和2年8月22日</v>
          </cell>
          <cell r="V989" t="b">
            <v>1</v>
          </cell>
          <cell r="W989" t="str">
            <v>ﾃﾗｲﾁｮｳﾒｲﾄﾞｳﾔｸﾋﾝ</v>
          </cell>
          <cell r="X989" t="str">
            <v>寺井長命堂薬品</v>
          </cell>
          <cell r="Y989" t="str">
            <v>ﾃﾗｲ ﾏｻﾋﾛ</v>
          </cell>
          <cell r="Z989" t="str">
            <v>寺井　正浩</v>
          </cell>
          <cell r="AA989" t="str">
            <v/>
          </cell>
          <cell r="AB989">
            <v>3</v>
          </cell>
          <cell r="AC989" t="str">
            <v>健康食品</v>
          </cell>
          <cell r="AD989">
            <v>27</v>
          </cell>
          <cell r="AE989" t="str">
            <v>医薬品</v>
          </cell>
          <cell r="AF989">
            <v>32</v>
          </cell>
          <cell r="AG989" t="str">
            <v>化粧品、化粧用具</v>
          </cell>
          <cell r="AI989" t="str">
            <v/>
          </cell>
          <cell r="AK989" t="str">
            <v/>
          </cell>
          <cell r="AL989" t="str">
            <v>0748-46-3103</v>
          </cell>
          <cell r="AM989" t="str">
            <v>521-1351</v>
          </cell>
          <cell r="AN989" t="str">
            <v>滋賀県近江八幡市安土町常楽寺930-24</v>
          </cell>
          <cell r="BD989" t="str">
            <v>ﾃﾗｲ ﾏｻﾋﾛ</v>
          </cell>
          <cell r="BE989" t="str">
            <v>寺井　正浩</v>
          </cell>
          <cell r="BH989">
            <v>22028</v>
          </cell>
          <cell r="BJ989" t="str">
            <v>男性</v>
          </cell>
        </row>
        <row r="990">
          <cell r="A990" t="str">
            <v>NK0008</v>
          </cell>
          <cell r="D990">
            <v>42864</v>
          </cell>
          <cell r="E990" t="str">
            <v>更新無</v>
          </cell>
          <cell r="F990">
            <v>43961</v>
          </cell>
          <cell r="G990" t="str">
            <v>新規　平成29年5月9日
消除　令和2年5月10日（期限の経過）</v>
          </cell>
          <cell r="K990" t="b">
            <v>1</v>
          </cell>
          <cell r="W990" t="str">
            <v>ﾆﾎﾝｶﾞｽｺｳｷﾞｮｳｶﾌﾞｼｷｶﾞｲｼｬ</v>
          </cell>
          <cell r="X990" t="str">
            <v>日本ガス工業株式会社</v>
          </cell>
          <cell r="Y990" t="str">
            <v>ｵｷﾞﾉ ﾐﾂｸﾞ</v>
          </cell>
          <cell r="Z990" t="str">
            <v>荻布　貢</v>
          </cell>
          <cell r="AA990" t="str">
            <v>1120901009886</v>
          </cell>
          <cell r="AB990">
            <v>4</v>
          </cell>
          <cell r="AC990" t="str">
            <v>システムキッチン等</v>
          </cell>
          <cell r="AD990">
            <v>18</v>
          </cell>
          <cell r="AE990" t="str">
            <v>ガス</v>
          </cell>
          <cell r="AF990">
            <v>57</v>
          </cell>
          <cell r="AG990" t="str">
            <v>空調・冷暖房・給湯設備</v>
          </cell>
          <cell r="AH990">
            <v>66</v>
          </cell>
          <cell r="AI990" t="str">
            <v>工事・建築・リフォームサービス</v>
          </cell>
          <cell r="AK990" t="str">
            <v/>
          </cell>
          <cell r="AL990" t="str">
            <v>06-6388-7267</v>
          </cell>
          <cell r="AM990" t="str">
            <v>566-0001</v>
          </cell>
          <cell r="AN990" t="str">
            <v>摂津市千里丘5丁目3番20号</v>
          </cell>
          <cell r="BF990" t="str">
            <v>（代表者）</v>
          </cell>
        </row>
        <row r="991">
          <cell r="A991" t="str">
            <v>NK0009</v>
          </cell>
          <cell r="D991">
            <v>42872</v>
          </cell>
          <cell r="E991" t="str">
            <v>更新無</v>
          </cell>
          <cell r="F991">
            <v>43969</v>
          </cell>
          <cell r="G991" t="str">
            <v>新規　平成29年5月17日
消除　令和2年5月18日（期限の経過）</v>
          </cell>
          <cell r="V991" t="b">
            <v>1</v>
          </cell>
          <cell r="W991" t="str">
            <v>ｲﾀﾐｻﾝｷﾞｮｳｶﾌﾞｼｷｶﾞｲｼｬ</v>
          </cell>
          <cell r="X991" t="str">
            <v>伊丹産業株式会社</v>
          </cell>
          <cell r="Y991" t="str">
            <v>ｷﾀｼﾏ ｲﾁﾛｳ</v>
          </cell>
          <cell r="Z991" t="str">
            <v>北嶋　一郎</v>
          </cell>
          <cell r="AA991" t="str">
            <v>5140001077993</v>
          </cell>
          <cell r="AB991">
            <v>1</v>
          </cell>
          <cell r="AC991" t="str">
            <v>食料品</v>
          </cell>
          <cell r="AD991">
            <v>4</v>
          </cell>
          <cell r="AE991" t="str">
            <v>システムキッチン等</v>
          </cell>
          <cell r="AF991">
            <v>15</v>
          </cell>
          <cell r="AG991" t="str">
            <v>防災・防犯用品、防災・防犯設備</v>
          </cell>
          <cell r="AH991">
            <v>17</v>
          </cell>
          <cell r="AI991" t="str">
            <v>電気</v>
          </cell>
          <cell r="AJ991">
            <v>18</v>
          </cell>
          <cell r="AK991" t="str">
            <v>ガス</v>
          </cell>
          <cell r="AL991" t="str">
            <v>072-783-0001</v>
          </cell>
          <cell r="AM991" t="str">
            <v>664-8510</v>
          </cell>
          <cell r="AN991" t="str">
            <v>兵庫県伊丹市中央5丁目5番10号</v>
          </cell>
          <cell r="AO991" t="str">
            <v>滋賀支店</v>
          </cell>
          <cell r="AP991" t="str">
            <v>077-587-0508</v>
          </cell>
          <cell r="AQ991" t="str">
            <v>滋賀県野洲市小篠原844番地1</v>
          </cell>
          <cell r="BD991" t="str">
            <v>ｷﾀｼﾏ ｲﾁﾛｳ</v>
          </cell>
          <cell r="BE991" t="str">
            <v>北嶋　一郎</v>
          </cell>
          <cell r="BF991" t="str">
            <v>代表取締役社長</v>
          </cell>
          <cell r="BH991">
            <v>17379</v>
          </cell>
          <cell r="BJ991" t="str">
            <v>男性</v>
          </cell>
          <cell r="BK991" t="str">
            <v>ﾌｼﾞｷ ｼﾞﾛｳ</v>
          </cell>
          <cell r="BL991" t="str">
            <v>藤木　二郎</v>
          </cell>
          <cell r="BM991" t="str">
            <v>代表取締役専務</v>
          </cell>
          <cell r="BO991">
            <v>18540</v>
          </cell>
          <cell r="BQ991" t="str">
            <v>男性</v>
          </cell>
          <cell r="BR991" t="str">
            <v>ｷﾀｼﾏ　ﾀﾛｳ</v>
          </cell>
          <cell r="BS991" t="str">
            <v>北嶋　太郎</v>
          </cell>
          <cell r="BT991" t="str">
            <v>代表取締役専務</v>
          </cell>
          <cell r="BV991">
            <v>28557</v>
          </cell>
          <cell r="BX991" t="str">
            <v>男性</v>
          </cell>
          <cell r="BY991" t="str">
            <v>ｴｲｻｶ　ﾖｼｶｽﾞ</v>
          </cell>
          <cell r="BZ991" t="str">
            <v>栄坂　儀和</v>
          </cell>
          <cell r="CA991" t="str">
            <v>取締役</v>
          </cell>
          <cell r="CC991">
            <v>25629</v>
          </cell>
          <cell r="CE991" t="str">
            <v>男性</v>
          </cell>
          <cell r="CF991" t="str">
            <v>ﾊﾀ　ﾋﾛﾋｺ</v>
          </cell>
          <cell r="CG991" t="str">
            <v>畑　廣彦</v>
          </cell>
          <cell r="CH991" t="str">
            <v>取締役</v>
          </cell>
          <cell r="CJ991">
            <v>21795</v>
          </cell>
          <cell r="CL991" t="str">
            <v>男性</v>
          </cell>
          <cell r="CM991" t="str">
            <v>ﾌｼﾞｷ　ﾄｼﾋﾛ</v>
          </cell>
          <cell r="CN991" t="str">
            <v>藤木　敏弘</v>
          </cell>
          <cell r="CO991" t="str">
            <v>取締役</v>
          </cell>
          <cell r="CQ991">
            <v>29203</v>
          </cell>
          <cell r="CS991" t="str">
            <v>男性</v>
          </cell>
          <cell r="CT991" t="str">
            <v>ﾀﾀﾞ ﾏｻﾉﾘ</v>
          </cell>
          <cell r="CU991" t="str">
            <v>多田　勝紀</v>
          </cell>
          <cell r="CV991" t="str">
            <v>取締役</v>
          </cell>
          <cell r="CX991">
            <v>22341</v>
          </cell>
          <cell r="CZ991" t="str">
            <v>男性</v>
          </cell>
          <cell r="DA991" t="str">
            <v>ﾏﾂｲ ｻﾀﾞｵ</v>
          </cell>
          <cell r="DB991" t="str">
            <v>松井　貞雄</v>
          </cell>
          <cell r="DC991" t="str">
            <v>取締役</v>
          </cell>
          <cell r="DE991">
            <v>19798</v>
          </cell>
          <cell r="DG991" t="str">
            <v>男性</v>
          </cell>
          <cell r="DH991" t="str">
            <v>ﾂﾂｲ ｶﾂｱｷ</v>
          </cell>
          <cell r="DI991" t="str">
            <v>筒井　克明</v>
          </cell>
          <cell r="DJ991" t="str">
            <v>取締役</v>
          </cell>
          <cell r="DL991">
            <v>23401</v>
          </cell>
          <cell r="DN991" t="str">
            <v>男性</v>
          </cell>
          <cell r="DO991" t="str">
            <v>ﾏｴﾀﾞ ﾄﾓﾋﾛ</v>
          </cell>
          <cell r="DP991" t="str">
            <v>前田　智洋</v>
          </cell>
          <cell r="DQ991" t="str">
            <v>取締役</v>
          </cell>
          <cell r="DS991">
            <v>20834</v>
          </cell>
          <cell r="DU991" t="str">
            <v>男性</v>
          </cell>
          <cell r="DV991" t="str">
            <v>ｸﾗﾂ ｶﾂﾉﾘ</v>
          </cell>
          <cell r="DW991" t="str">
            <v>倉津　克典</v>
          </cell>
          <cell r="DX991" t="str">
            <v>取締役</v>
          </cell>
          <cell r="DZ991">
            <v>22158</v>
          </cell>
          <cell r="EB991" t="str">
            <v>男性</v>
          </cell>
        </row>
        <row r="992">
          <cell r="A992" t="str">
            <v>NK0010</v>
          </cell>
          <cell r="D992">
            <v>42872</v>
          </cell>
          <cell r="E992" t="str">
            <v>更新無</v>
          </cell>
          <cell r="F992">
            <v>43969</v>
          </cell>
          <cell r="G992" t="str">
            <v>新規　平成29年5月17日
消除　令和２年5月18日（期限の経過）</v>
          </cell>
          <cell r="V992" t="b">
            <v>1</v>
          </cell>
          <cell r="W992" t="str">
            <v>ﾕｳｹﾞﾝｶﾞｲｼｬﾐﾅｲｼｮｳﾃﾝ</v>
          </cell>
          <cell r="X992" t="str">
            <v>有限会社南井商店</v>
          </cell>
          <cell r="Y992" t="str">
            <v>ﾐﾅｲ ﾖｼﾉﾘ</v>
          </cell>
          <cell r="Z992" t="str">
            <v>南井　嘉紀</v>
          </cell>
          <cell r="AA992" t="str">
            <v>6160002013128</v>
          </cell>
          <cell r="AB992">
            <v>4</v>
          </cell>
          <cell r="AC992" t="str">
            <v>システムキッチン等</v>
          </cell>
          <cell r="AD992">
            <v>18</v>
          </cell>
          <cell r="AE992" t="str">
            <v>ガス</v>
          </cell>
          <cell r="AF992">
            <v>57</v>
          </cell>
          <cell r="AG992" t="str">
            <v>空調・冷暖房・給湯設備</v>
          </cell>
          <cell r="AH992">
            <v>58</v>
          </cell>
          <cell r="AI992" t="str">
            <v>衛生設備</v>
          </cell>
          <cell r="AJ992">
            <v>60</v>
          </cell>
          <cell r="AK992" t="str">
            <v>給水設備</v>
          </cell>
          <cell r="AL992" t="str">
            <v>077-552-0759</v>
          </cell>
          <cell r="AM992" t="str">
            <v>520-3043</v>
          </cell>
          <cell r="AN992" t="str">
            <v>滋賀県栗東市林41番地</v>
          </cell>
          <cell r="BD992" t="str">
            <v>ﾀﾞｲﾋｮｳﾄﾘｼﾏﾘﾔｸ ﾐﾅｲ ﾖｼﾉﾘ</v>
          </cell>
          <cell r="BE992" t="str">
            <v>代表取締役　南井　嘉紀</v>
          </cell>
          <cell r="BF992" t="str">
            <v>代表取締役</v>
          </cell>
          <cell r="BH992">
            <v>14652</v>
          </cell>
          <cell r="BJ992" t="str">
            <v>男性</v>
          </cell>
          <cell r="BK992" t="str">
            <v>ﾐﾅｲ ﾕｷｵ</v>
          </cell>
          <cell r="BL992" t="str">
            <v>南井　幸雄</v>
          </cell>
          <cell r="BM992" t="str">
            <v>取締役</v>
          </cell>
          <cell r="BO992">
            <v>16477</v>
          </cell>
          <cell r="BQ992" t="str">
            <v>男性</v>
          </cell>
        </row>
        <row r="993">
          <cell r="A993" t="str">
            <v>NK0011</v>
          </cell>
          <cell r="D993">
            <v>42874</v>
          </cell>
          <cell r="E993" t="str">
            <v>更新無</v>
          </cell>
          <cell r="F993">
            <v>43971</v>
          </cell>
          <cell r="G993" t="str">
            <v>新規　平成29年5月19日
消除　令和２年5月20日（期限の経過）</v>
          </cell>
          <cell r="V993" t="b">
            <v>1</v>
          </cell>
          <cell r="W993" t="str">
            <v>ｶﾌﾞｼｷｶﾞｲｼｬｽｽﾞｷﾎﾞｸｼﾞｮｳ</v>
          </cell>
          <cell r="X993" t="str">
            <v>株式会社鈴木牧場（明治野洲中央販売所）</v>
          </cell>
          <cell r="Y993" t="str">
            <v>ｽｽﾞｷ ｲﾁﾛｳ</v>
          </cell>
          <cell r="Z993" t="str">
            <v>鈴木　市朗</v>
          </cell>
          <cell r="AA993" t="str">
            <v>5160001016396</v>
          </cell>
          <cell r="AB993">
            <v>1</v>
          </cell>
          <cell r="AC993" t="str">
            <v>食料品</v>
          </cell>
          <cell r="AD993">
            <v>2</v>
          </cell>
          <cell r="AE993" t="str">
            <v>飲料、酒類</v>
          </cell>
          <cell r="AG993" t="str">
            <v/>
          </cell>
          <cell r="AI993" t="str">
            <v/>
          </cell>
          <cell r="AK993" t="str">
            <v/>
          </cell>
          <cell r="AL993" t="str">
            <v>077-587-1398</v>
          </cell>
          <cell r="AM993" t="str">
            <v>520-2342</v>
          </cell>
          <cell r="AN993" t="str">
            <v>滋賀県野洲市野洲260</v>
          </cell>
          <cell r="BD993" t="str">
            <v>ｽｽﾞｷ ｲﾁﾛｳ</v>
          </cell>
          <cell r="BE993" t="str">
            <v>鈴木　市朗</v>
          </cell>
          <cell r="BF993" t="str">
            <v>代表取締役</v>
          </cell>
          <cell r="BH993">
            <v>15767</v>
          </cell>
          <cell r="BJ993" t="str">
            <v>男性</v>
          </cell>
        </row>
        <row r="994">
          <cell r="A994" t="str">
            <v>UK0177</v>
          </cell>
          <cell r="C994">
            <v>43991</v>
          </cell>
          <cell r="D994">
            <v>44047</v>
          </cell>
          <cell r="E994" t="str">
            <v>更新</v>
          </cell>
          <cell r="F994">
            <v>44047</v>
          </cell>
          <cell r="G994" t="str">
            <v>新規　平成29年8月3日 　　　　　　　　　　　　　　　　　　　　　　　　　　　　　　　　　　　
更新　令和2年8月4日</v>
          </cell>
          <cell r="U994" t="b">
            <v>1</v>
          </cell>
          <cell r="W994" t="str">
            <v>ﾌｺｸｾｲﾒｲﾎｹﾝｿｳｺﾞｶﾞｲｼｬ</v>
          </cell>
          <cell r="X994" t="str">
            <v>富国生命保険相互会社</v>
          </cell>
          <cell r="Y994" t="str">
            <v>ﾖﾈﾔﾏ ﾖｼﾃﾙ</v>
          </cell>
          <cell r="Z994" t="str">
            <v>米山　好映</v>
          </cell>
          <cell r="AA994" t="str">
            <v>5010005003959</v>
          </cell>
          <cell r="AB994">
            <v>69</v>
          </cell>
          <cell r="AC994" t="str">
            <v>生命保険</v>
          </cell>
          <cell r="AE994" t="str">
            <v/>
          </cell>
          <cell r="AG994" t="str">
            <v/>
          </cell>
          <cell r="AI994" t="str">
            <v/>
          </cell>
          <cell r="AK994" t="str">
            <v/>
          </cell>
          <cell r="AL994" t="str">
            <v>03-3508-1101</v>
          </cell>
          <cell r="AM994" t="str">
            <v>100-0011</v>
          </cell>
          <cell r="AN994" t="str">
            <v>東京都千代田区内幸町2-2-2</v>
          </cell>
          <cell r="BF994" t="str">
            <v>代表取締役社長</v>
          </cell>
        </row>
        <row r="995">
          <cell r="A995" t="str">
            <v>UK0178</v>
          </cell>
          <cell r="C995">
            <v>43992</v>
          </cell>
          <cell r="D995">
            <v>44072</v>
          </cell>
          <cell r="E995" t="str">
            <v>更新</v>
          </cell>
          <cell r="F995">
            <v>44072</v>
          </cell>
          <cell r="G995" t="str">
            <v>新規　平成29年8月28日
変更　平成31年1月25日　　　　　　　　　　　　　　　　　　　　　　　　　　　　　　　　　　　更新　令和2年8月29日</v>
          </cell>
          <cell r="V995" t="b">
            <v>1</v>
          </cell>
          <cell r="W995" t="str">
            <v>ｶﾌﾞｼｷｶﾞｲｼｬｺｺｳｽｶｲ</v>
          </cell>
          <cell r="X995" t="str">
            <v>株式会社湖光スカイ</v>
          </cell>
          <cell r="Y995" t="str">
            <v>ﾔﾏｻﾞｷ ﾖｳｺ</v>
          </cell>
          <cell r="Z995" t="str">
            <v>山﨑　陽子</v>
          </cell>
          <cell r="AA995" t="str">
            <v>9160001004554</v>
          </cell>
          <cell r="AB995">
            <v>32</v>
          </cell>
          <cell r="AC995" t="str">
            <v>化粧品、化粧用具</v>
          </cell>
          <cell r="AD995">
            <v>39</v>
          </cell>
          <cell r="AE995" t="str">
            <v>学習用教材、語学教材、教科書等</v>
          </cell>
          <cell r="AF995">
            <v>23</v>
          </cell>
          <cell r="AG995" t="str">
            <v>紳士下着、婦人下着</v>
          </cell>
          <cell r="AH995">
            <v>84</v>
          </cell>
          <cell r="AI995" t="str">
            <v>理美容サービス</v>
          </cell>
          <cell r="AJ995">
            <v>86</v>
          </cell>
          <cell r="AK995" t="str">
            <v>保育サービス</v>
          </cell>
          <cell r="AL995" t="str">
            <v>077-549-3533</v>
          </cell>
          <cell r="AM995" t="str">
            <v>520-2102</v>
          </cell>
          <cell r="AN995" t="str">
            <v>大津市松ヶ丘6丁目4-1</v>
          </cell>
          <cell r="BD995" t="str">
            <v>ﾔﾏｻﾞｷ ﾖｳｺ</v>
          </cell>
          <cell r="BE995" t="str">
            <v>山﨑　陽子</v>
          </cell>
          <cell r="BF995" t="str">
            <v>代表取締役</v>
          </cell>
          <cell r="BH995">
            <v>28861</v>
          </cell>
          <cell r="BJ995" t="str">
            <v>女性</v>
          </cell>
          <cell r="BK995" t="str">
            <v>ｵｵﾀ　ﾐﾂｺ</v>
          </cell>
          <cell r="BL995" t="str">
            <v>太田　光子</v>
          </cell>
          <cell r="BM995" t="str">
            <v>取締役</v>
          </cell>
          <cell r="BO995">
            <v>11018</v>
          </cell>
          <cell r="BQ995" t="str">
            <v>女性</v>
          </cell>
          <cell r="BR995" t="str">
            <v>ｵｵﾀ　ｹｲｽｹ</v>
          </cell>
          <cell r="BS995" t="str">
            <v>太田　圭介</v>
          </cell>
          <cell r="BT995" t="str">
            <v>取締役</v>
          </cell>
          <cell r="BV995">
            <v>20502</v>
          </cell>
          <cell r="BX995" t="str">
            <v>男性</v>
          </cell>
        </row>
        <row r="996">
          <cell r="A996" t="str">
            <v>UK0179</v>
          </cell>
          <cell r="C996">
            <v>43990</v>
          </cell>
          <cell r="D996">
            <v>44065</v>
          </cell>
          <cell r="E996" t="str">
            <v>更新</v>
          </cell>
          <cell r="F996">
            <v>44065</v>
          </cell>
          <cell r="G996" t="str">
            <v>新規　平成29年8月21日　　　　　　　　　　　　　　　　　　　　　　　　　　　　　　　　　　　更新　令和2年8月22日</v>
          </cell>
          <cell r="V996" t="b">
            <v>1</v>
          </cell>
          <cell r="W996" t="str">
            <v>ｶﾌﾞｼｷｶﾞｲｼｬｼﾞｪｲｹｲｴｽ</v>
          </cell>
          <cell r="X996" t="str">
            <v>株式会社ＪＫＳ</v>
          </cell>
          <cell r="Y996" t="str">
            <v>ｶﾜﾑﾗ ｱｷﾋﾛ</v>
          </cell>
          <cell r="Z996" t="str">
            <v>川村　明弘</v>
          </cell>
          <cell r="AA996" t="str">
            <v>7010001137593</v>
          </cell>
          <cell r="AB996">
            <v>3</v>
          </cell>
          <cell r="AC996" t="str">
            <v>健康食品</v>
          </cell>
          <cell r="AD996">
            <v>1</v>
          </cell>
          <cell r="AE996" t="str">
            <v>食料品</v>
          </cell>
          <cell r="AF996">
            <v>26</v>
          </cell>
          <cell r="AG996" t="str">
            <v>アクセサリー、貴金属</v>
          </cell>
          <cell r="AH996">
            <v>30</v>
          </cell>
          <cell r="AI996" t="str">
            <v>メガネ、コンタクトレンズ、視力回復器</v>
          </cell>
          <cell r="AJ996">
            <v>11</v>
          </cell>
          <cell r="AK996" t="str">
            <v>寝具</v>
          </cell>
          <cell r="AL996" t="str">
            <v>0746-23-9300</v>
          </cell>
          <cell r="AM996" t="str">
            <v>286-0014</v>
          </cell>
          <cell r="AN996" t="str">
            <v>千葉県成田市郷部1353</v>
          </cell>
          <cell r="BD996" t="str">
            <v>ｶﾜﾑﾗ ｱｷﾋﾛ</v>
          </cell>
          <cell r="BE996" t="str">
            <v>川村　明弘</v>
          </cell>
          <cell r="BF996" t="str">
            <v>代表取締役</v>
          </cell>
          <cell r="BH996">
            <v>25379</v>
          </cell>
          <cell r="BJ996" t="str">
            <v>男性</v>
          </cell>
          <cell r="BK996" t="str">
            <v>ﾜﾀﾅﾍﾞ ﾖｳｲﾁ</v>
          </cell>
          <cell r="BL996" t="str">
            <v>渡邉　洋一</v>
          </cell>
          <cell r="BM996" t="str">
            <v>常務取締役</v>
          </cell>
          <cell r="BO996">
            <v>26334</v>
          </cell>
          <cell r="BQ996" t="str">
            <v>男性</v>
          </cell>
          <cell r="BR996" t="str">
            <v>ｷﾀﾔﾏ　ﾋﾛﾕｷ</v>
          </cell>
          <cell r="BS996" t="str">
            <v>北山　広幸</v>
          </cell>
          <cell r="BT996" t="str">
            <v>取締役部長</v>
          </cell>
          <cell r="BV996">
            <v>23246</v>
          </cell>
          <cell r="BX996" t="str">
            <v>男性</v>
          </cell>
          <cell r="BY996" t="str">
            <v>ｼﾞﾝ　ﾐﾂﾊﾙ</v>
          </cell>
          <cell r="BZ996" t="str">
            <v>神　光治</v>
          </cell>
          <cell r="CA996" t="str">
            <v>取締役部長</v>
          </cell>
          <cell r="CC996">
            <v>26201</v>
          </cell>
          <cell r="CE996" t="str">
            <v>男性</v>
          </cell>
          <cell r="CF996" t="str">
            <v>ﾔﾏｳﾁ　ﾖｼｵ</v>
          </cell>
          <cell r="CG996" t="str">
            <v>山内　義夫</v>
          </cell>
          <cell r="CH996" t="str">
            <v>取締役課長</v>
          </cell>
          <cell r="CJ996">
            <v>24629</v>
          </cell>
          <cell r="CL996" t="str">
            <v>男性</v>
          </cell>
        </row>
        <row r="997">
          <cell r="A997" t="str">
            <v>UK0180</v>
          </cell>
          <cell r="C997">
            <v>43990</v>
          </cell>
          <cell r="D997">
            <v>44011</v>
          </cell>
          <cell r="E997" t="str">
            <v>更新</v>
          </cell>
          <cell r="F997">
            <v>44011</v>
          </cell>
          <cell r="G997" t="str">
            <v>新規　平成29年6月28日 　　　　　　　　　　　　　　　　　　　　　　　　　　　　　　　　　　　更新　令和2年6月29日</v>
          </cell>
          <cell r="U997" t="b">
            <v>1</v>
          </cell>
          <cell r="W997" t="str">
            <v>ﾐﾂｲｽﾐﾄﾓｶｲｼﾞｮｳｶｻｲﾎｹﾝｶﾌﾞｼｷｶﾞｲｼｬ</v>
          </cell>
          <cell r="X997" t="str">
            <v>三井住友海上火災保険株式会社</v>
          </cell>
          <cell r="Y997" t="str">
            <v>ﾊﾗ ﾉﾘﾕｷ</v>
          </cell>
          <cell r="Z997" t="str">
            <v>原　典之</v>
          </cell>
          <cell r="AA997" t="str">
            <v>6010001008795</v>
          </cell>
          <cell r="AB997">
            <v>70</v>
          </cell>
          <cell r="AC997" t="str">
            <v>損害保険</v>
          </cell>
          <cell r="AE997" t="str">
            <v/>
          </cell>
          <cell r="AG997" t="str">
            <v/>
          </cell>
          <cell r="AI997" t="str">
            <v/>
          </cell>
          <cell r="AK997" t="str">
            <v/>
          </cell>
          <cell r="AL997" t="str">
            <v>03-3259-3111</v>
          </cell>
          <cell r="AM997" t="str">
            <v>101-8011</v>
          </cell>
          <cell r="AN997" t="str">
            <v>東京都千代田区神田駿河台三丁目9番地</v>
          </cell>
          <cell r="BF997" t="str">
            <v>取締役社長</v>
          </cell>
        </row>
        <row r="998">
          <cell r="A998" t="str">
            <v>UK0181</v>
          </cell>
          <cell r="C998">
            <v>43992</v>
          </cell>
          <cell r="D998">
            <v>44047</v>
          </cell>
          <cell r="E998" t="str">
            <v>更新</v>
          </cell>
          <cell r="F998">
            <v>44047</v>
          </cell>
          <cell r="G998" t="str">
            <v>新規　平成29年8月3日　　　　　　　　　　　　　　　　　　　　　　　　　　　　　　　　　　　　更新　令和2年8月4日</v>
          </cell>
          <cell r="U998" t="b">
            <v>1</v>
          </cell>
          <cell r="W998" t="str">
            <v>ﾐﾂｲｽﾐﾄﾓｶｲｼﾞｮｳｱｲｵｲｾｲﾒｲﾎｹﾝｶﾌﾞｼｷｶﾞｲｼｬ</v>
          </cell>
          <cell r="X998" t="str">
            <v>三井住友海上あいおい生命保険株式会社</v>
          </cell>
          <cell r="Y998" t="str">
            <v>ﾀﾝﾎﾞ ﾋﾄｼｹﾞ</v>
          </cell>
          <cell r="Z998" t="str">
            <v>丹保　人重</v>
          </cell>
          <cell r="AA998" t="str">
            <v>7010001034799</v>
          </cell>
          <cell r="AB998">
            <v>69</v>
          </cell>
          <cell r="AC998" t="str">
            <v>生命保険</v>
          </cell>
          <cell r="AE998" t="str">
            <v/>
          </cell>
          <cell r="AG998" t="str">
            <v/>
          </cell>
          <cell r="AI998" t="str">
            <v/>
          </cell>
          <cell r="AK998" t="str">
            <v/>
          </cell>
          <cell r="AL998" t="str">
            <v>03-5117-0208</v>
          </cell>
          <cell r="AM998" t="str">
            <v>104-8258</v>
          </cell>
          <cell r="AN998" t="str">
            <v>東京都中央区新川2-27-2</v>
          </cell>
          <cell r="BF998" t="str">
            <v>取締役社長</v>
          </cell>
        </row>
        <row r="999">
          <cell r="A999" t="str">
            <v>UK0182</v>
          </cell>
          <cell r="C999">
            <v>43992</v>
          </cell>
          <cell r="D999">
            <v>44047</v>
          </cell>
          <cell r="E999" t="str">
            <v>更新</v>
          </cell>
          <cell r="F999">
            <v>44047</v>
          </cell>
          <cell r="G999" t="str">
            <v>新規　平成29年8月3日　　　　　　　　　　　　　　　　　　　　　　　　　　　　　　　　　　　　更新　令和2年8月4日</v>
          </cell>
          <cell r="U999" t="b">
            <v>1</v>
          </cell>
          <cell r="W999" t="str">
            <v>ﾌｺｸｼﾝﾗｲｾｲﾒｲﾎｹﾝｶﾌﾞｼｷｶﾞｲｼｬ</v>
          </cell>
          <cell r="X999" t="str">
            <v>フコクしんらい生命保険株式会社</v>
          </cell>
          <cell r="Y999" t="str">
            <v>ｻｸﾗｲ ｹﾝｼﾞ</v>
          </cell>
          <cell r="Z999" t="str">
            <v>櫻井　健司</v>
          </cell>
          <cell r="AA999" t="str">
            <v>4011101063278</v>
          </cell>
          <cell r="AB999">
            <v>69</v>
          </cell>
          <cell r="AC999" t="str">
            <v>生命保険</v>
          </cell>
          <cell r="AE999" t="str">
            <v/>
          </cell>
          <cell r="AG999" t="str">
            <v/>
          </cell>
          <cell r="AI999" t="str">
            <v/>
          </cell>
          <cell r="AK999" t="str">
            <v/>
          </cell>
          <cell r="AL999" t="str">
            <v>03-6731-2100</v>
          </cell>
          <cell r="AM999" t="str">
            <v>160-6132</v>
          </cell>
          <cell r="AN999" t="str">
            <v>東京都新宿区西新宿8-17-1</v>
          </cell>
          <cell r="BF999" t="str">
            <v>（代表者）</v>
          </cell>
        </row>
        <row r="1000">
          <cell r="A1000" t="str">
            <v>UK0183</v>
          </cell>
          <cell r="C1000">
            <v>43992</v>
          </cell>
          <cell r="D1000">
            <v>44047</v>
          </cell>
          <cell r="E1000" t="str">
            <v>更新</v>
          </cell>
          <cell r="F1000">
            <v>44047</v>
          </cell>
          <cell r="G1000" t="str">
            <v>新規　平成29年8月3日 　　　　　　　　　　　　　　　　　　　　　　　　　　　　　　　　　　　
更新　令和2年8月4日</v>
          </cell>
          <cell r="V1000" t="b">
            <v>1</v>
          </cell>
          <cell r="W1000" t="str">
            <v>ｶﾌﾞｼｷｶﾞｲｼｬﾄｸﾅｶﾞ</v>
          </cell>
          <cell r="X1000" t="str">
            <v>株式会社督永</v>
          </cell>
          <cell r="Y1000" t="str">
            <v>ﾄｸﾅｶﾞ ﾀｸﾐ</v>
          </cell>
          <cell r="Z1000" t="str">
            <v>督永　巧</v>
          </cell>
          <cell r="AA1000" t="str">
            <v>7160001018052</v>
          </cell>
          <cell r="AB1000">
            <v>17</v>
          </cell>
          <cell r="AC1000" t="str">
            <v>電気</v>
          </cell>
          <cell r="AD1000">
            <v>18</v>
          </cell>
          <cell r="AE1000" t="str">
            <v>ガス</v>
          </cell>
          <cell r="AF1000">
            <v>19</v>
          </cell>
          <cell r="AG1000" t="str">
            <v>石油</v>
          </cell>
          <cell r="AH1000">
            <v>38</v>
          </cell>
          <cell r="AI1000" t="str">
            <v>家電製品</v>
          </cell>
          <cell r="AJ1000">
            <v>57</v>
          </cell>
          <cell r="AK1000" t="str">
            <v>空調・冷暖房・給湯設備</v>
          </cell>
          <cell r="AL1000" t="str">
            <v>077-589-2056</v>
          </cell>
          <cell r="AM1000" t="str">
            <v>520-2423</v>
          </cell>
          <cell r="AN1000" t="str">
            <v>滋賀県野洲市西河原4丁目2577</v>
          </cell>
          <cell r="BD1000" t="str">
            <v>ﾄｸﾅｶﾞ ﾀｸﾐ</v>
          </cell>
          <cell r="BE1000" t="str">
            <v>督永　巧</v>
          </cell>
          <cell r="BF1000" t="str">
            <v>代表取締役</v>
          </cell>
          <cell r="BH1000">
            <v>29398</v>
          </cell>
          <cell r="BJ1000" t="str">
            <v>男性</v>
          </cell>
          <cell r="BK1000" t="str">
            <v>ﾄｸﾅｶﾞ ｼｮｳｼﾞ</v>
          </cell>
          <cell r="BL1000" t="str">
            <v>督永　勝次</v>
          </cell>
          <cell r="BM1000" t="str">
            <v>取締役</v>
          </cell>
          <cell r="BO1000">
            <v>15585</v>
          </cell>
          <cell r="BQ1000" t="str">
            <v>男性</v>
          </cell>
        </row>
        <row r="1001">
          <cell r="A1001" t="str">
            <v>US0007</v>
          </cell>
          <cell r="C1001">
            <v>43994</v>
          </cell>
          <cell r="E1001" t="str">
            <v>承継</v>
          </cell>
          <cell r="U1001" t="b">
            <v>1</v>
          </cell>
          <cell r="W1001" t="str">
            <v>ｾｿﾞﾝｼﾞﾄﾞｳｼｬｶｻｲﾎｹﾝｶﾌﾞｼｷｶﾞｲｼｬ</v>
          </cell>
          <cell r="X1001" t="str">
            <v>セゾン自動車火災保険株式会社</v>
          </cell>
          <cell r="Y1001" t="str">
            <v>ｻﾄｳ　ｼﾛｳ</v>
          </cell>
          <cell r="Z1001" t="str">
            <v>佐藤　史朗</v>
          </cell>
          <cell r="AA1001" t="str">
            <v>7013301003060</v>
          </cell>
          <cell r="AB1001">
            <v>70</v>
          </cell>
          <cell r="AC1001" t="str">
            <v>損害保険</v>
          </cell>
          <cell r="AE1001" t="str">
            <v/>
          </cell>
          <cell r="AG1001" t="str">
            <v/>
          </cell>
          <cell r="AI1001" t="str">
            <v/>
          </cell>
          <cell r="AK1001" t="str">
            <v/>
          </cell>
          <cell r="AL1001" t="str">
            <v>03-3988-2712</v>
          </cell>
          <cell r="AM1001" t="str">
            <v>170-6068</v>
          </cell>
          <cell r="AN1001" t="str">
            <v>東京都豊島区東池袋3丁目1番1号</v>
          </cell>
          <cell r="BF1001" t="str">
            <v>代表取締役社長</v>
          </cell>
        </row>
        <row r="1002">
          <cell r="A1002" t="str">
            <v>SG0007</v>
          </cell>
          <cell r="C1002">
            <v>43994</v>
          </cell>
          <cell r="D1002">
            <v>42914</v>
          </cell>
          <cell r="E1002" t="str">
            <v>承継廃業</v>
          </cell>
          <cell r="G1002" t="str">
            <v>新規　平成29年6月28日</v>
          </cell>
          <cell r="U1002" t="b">
            <v>1</v>
          </cell>
          <cell r="W1002" t="str">
            <v>ｿﾝﾎﾟﾆｼﾞｭｳﾖﾝｿﾝｶﾞｲﾎｹﾝｶﾌﾞｼｷｶﾞｲｼｬ</v>
          </cell>
          <cell r="X1002" t="str">
            <v>そんぽ24損害保険株式会社</v>
          </cell>
          <cell r="Y1002" t="str">
            <v>ﾅｶﾞﾉ ﾋｻﾕｷ</v>
          </cell>
          <cell r="Z1002" t="str">
            <v>永野　寿幸</v>
          </cell>
          <cell r="AA1002" t="str">
            <v>9013301018008</v>
          </cell>
          <cell r="AB1002">
            <v>70</v>
          </cell>
          <cell r="AC1002" t="str">
            <v>損害保険</v>
          </cell>
          <cell r="AE1002" t="str">
            <v/>
          </cell>
          <cell r="AG1002" t="str">
            <v/>
          </cell>
          <cell r="AI1002" t="str">
            <v/>
          </cell>
          <cell r="AK1002" t="str">
            <v/>
          </cell>
          <cell r="AL1002" t="str">
            <v>03-5957-0111</v>
          </cell>
          <cell r="AM1002" t="str">
            <v>170-6044</v>
          </cell>
          <cell r="AN1002" t="str">
            <v>東京都豊島区東池袋3-1-1ｻﾝｼｬｲﾝ6044F</v>
          </cell>
          <cell r="BF1002" t="str">
            <v>（代表者）</v>
          </cell>
        </row>
        <row r="1003">
          <cell r="A1003" t="str">
            <v>UK0184</v>
          </cell>
          <cell r="C1003">
            <v>43994</v>
          </cell>
          <cell r="D1003">
            <v>44065</v>
          </cell>
          <cell r="E1003" t="str">
            <v>更新</v>
          </cell>
          <cell r="F1003">
            <v>44065</v>
          </cell>
          <cell r="G1003" t="str">
            <v>新規　平成29年8月21日
更新　令和2年8月22日</v>
          </cell>
          <cell r="V1003" t="b">
            <v>1</v>
          </cell>
          <cell r="W1003" t="str">
            <v>ｶﾌﾞｼｷｶﾞｲｼｬﾘﾋﾞｯｸﾅｶﾞﾊﾏ</v>
          </cell>
          <cell r="X1003" t="str">
            <v>株式会社リビック長浜</v>
          </cell>
          <cell r="Y1003" t="str">
            <v>ｴｲｸﾞﾁ ﾀﾀﾞｼ</v>
          </cell>
          <cell r="Z1003" t="str">
            <v>永口　匡</v>
          </cell>
          <cell r="AA1003" t="str">
            <v>5160001007172</v>
          </cell>
          <cell r="AB1003">
            <v>4</v>
          </cell>
          <cell r="AC1003" t="str">
            <v>システムキッチン等</v>
          </cell>
          <cell r="AD1003">
            <v>18</v>
          </cell>
          <cell r="AE1003" t="str">
            <v>ガス</v>
          </cell>
          <cell r="AF1003">
            <v>38</v>
          </cell>
          <cell r="AG1003" t="str">
            <v>家電製品</v>
          </cell>
          <cell r="AH1003">
            <v>57</v>
          </cell>
          <cell r="AI1003" t="str">
            <v>空調・冷暖房・給湯設備</v>
          </cell>
          <cell r="AJ1003">
            <v>61</v>
          </cell>
          <cell r="AK1003" t="str">
            <v>電気・ガス・石油供給設備</v>
          </cell>
          <cell r="AL1003" t="str">
            <v>0748-23-6394</v>
          </cell>
          <cell r="AM1003" t="str">
            <v>527-0062</v>
          </cell>
          <cell r="AN1003" t="str">
            <v>滋賀県東近江市上大森町1881（近江営業所）</v>
          </cell>
          <cell r="BD1003" t="str">
            <v>ｴｲｸﾞﾁ ﾀﾀﾞｼ</v>
          </cell>
          <cell r="BE1003" t="str">
            <v>永口　匡</v>
          </cell>
          <cell r="BF1003" t="str">
            <v>代表取締役</v>
          </cell>
          <cell r="BH1003">
            <v>26685</v>
          </cell>
          <cell r="BJ1003" t="str">
            <v>男性</v>
          </cell>
          <cell r="BK1003" t="str">
            <v>ﾄｯｺ ﾐﾂﾄｼ</v>
          </cell>
          <cell r="BL1003" t="str">
            <v>東狐　光俊</v>
          </cell>
          <cell r="BM1003" t="str">
            <v>取締役</v>
          </cell>
          <cell r="BO1003">
            <v>22991</v>
          </cell>
          <cell r="BQ1003" t="str">
            <v>男性</v>
          </cell>
        </row>
        <row r="1004">
          <cell r="A1004" t="str">
            <v>UK0185</v>
          </cell>
          <cell r="C1004">
            <v>43994</v>
          </cell>
          <cell r="D1004">
            <v>44027</v>
          </cell>
          <cell r="E1004" t="str">
            <v>更新</v>
          </cell>
          <cell r="F1004">
            <v>44027</v>
          </cell>
          <cell r="G1004" t="str">
            <v>新規　平成29年7月14日
更新　令和2年7月15日</v>
          </cell>
          <cell r="V1004" t="b">
            <v>1</v>
          </cell>
          <cell r="W1004" t="str">
            <v>ｲｯﾊﾟﾝｻﾞｲﾀﾞﾝﾎｳｼﾞﾝｾﾞﾝｺｸﾌｸﾘｺｳｾｲｷｮｳｻｲｶｲ</v>
          </cell>
          <cell r="X1004" t="str">
            <v>一般財団法人全国福利厚生共済会</v>
          </cell>
          <cell r="Y1004" t="str">
            <v>ﾀｶｲ ﾄｼｵ</v>
          </cell>
          <cell r="Z1004" t="str">
            <v>髙井　利夫</v>
          </cell>
          <cell r="AA1004" t="str">
            <v>6140005015206</v>
          </cell>
          <cell r="AB1004">
            <v>80</v>
          </cell>
          <cell r="AC1004" t="str">
            <v>会員権</v>
          </cell>
          <cell r="AD1004">
            <v>88</v>
          </cell>
          <cell r="AE1004" t="str">
            <v>冠婚葬祭サービス</v>
          </cell>
          <cell r="AF1004">
            <v>70</v>
          </cell>
          <cell r="AG1004" t="str">
            <v>損害保険</v>
          </cell>
          <cell r="AH1004">
            <v>1</v>
          </cell>
          <cell r="AI1004" t="str">
            <v>食料品</v>
          </cell>
          <cell r="AJ1004">
            <v>38</v>
          </cell>
          <cell r="AK1004" t="str">
            <v>家電製品</v>
          </cell>
          <cell r="AL1004" t="str">
            <v>079-421-0256(ｶｽﾀﾏｰｾﾝﾀｰ：079-457-3120)</v>
          </cell>
          <cell r="AM1004" t="str">
            <v>675-0067</v>
          </cell>
          <cell r="AN1004" t="str">
            <v>兵庫県加古川市加古川町河原333番地の1</v>
          </cell>
          <cell r="BD1004" t="str">
            <v>ﾀｶｲ ﾄｼｵ</v>
          </cell>
          <cell r="BE1004" t="str">
            <v>髙井　利夫</v>
          </cell>
          <cell r="BF1004" t="str">
            <v>代表理事</v>
          </cell>
          <cell r="BH1004">
            <v>17877</v>
          </cell>
          <cell r="BJ1004" t="str">
            <v>男性</v>
          </cell>
          <cell r="BK1004" t="str">
            <v>ﾀｶｲ ｱｷﾉﾘ</v>
          </cell>
          <cell r="BL1004" t="str">
            <v>髙井　昭典</v>
          </cell>
          <cell r="BM1004" t="str">
            <v>理事</v>
          </cell>
          <cell r="BO1004">
            <v>27926</v>
          </cell>
          <cell r="BQ1004" t="str">
            <v>男性</v>
          </cell>
          <cell r="BR1004" t="str">
            <v>ﾌｼﾞﾓﾄ　ｼﾝｲﾁﾛｳ</v>
          </cell>
          <cell r="BS1004" t="str">
            <v>藤本　真一郎</v>
          </cell>
          <cell r="BT1004" t="str">
            <v>理事</v>
          </cell>
          <cell r="BV1004">
            <v>26927</v>
          </cell>
          <cell r="BX1004" t="str">
            <v>男性</v>
          </cell>
          <cell r="BY1004" t="str">
            <v>ｲﾂﾞﾂ　ﾔｽｱｷ</v>
          </cell>
          <cell r="BZ1004" t="str">
            <v>井筒　康明</v>
          </cell>
          <cell r="CA1004" t="str">
            <v>理事</v>
          </cell>
          <cell r="CC1004">
            <v>14820</v>
          </cell>
          <cell r="CE1004" t="str">
            <v>男性</v>
          </cell>
          <cell r="CF1004" t="str">
            <v>ｲﾜｲ　ﾌﾐｺ</v>
          </cell>
          <cell r="CG1004" t="str">
            <v>岩井　文子</v>
          </cell>
          <cell r="CH1004" t="str">
            <v>理事</v>
          </cell>
          <cell r="CJ1004">
            <v>17177</v>
          </cell>
          <cell r="CL1004" t="str">
            <v>女性</v>
          </cell>
          <cell r="CM1004" t="str">
            <v>ｶﾜｻｷ　ﾋﾛﾖｼ</v>
          </cell>
          <cell r="CN1004" t="str">
            <v>川﨑　博好</v>
          </cell>
          <cell r="CO1004" t="str">
            <v>理事</v>
          </cell>
          <cell r="CQ1004">
            <v>20818</v>
          </cell>
          <cell r="CS1004" t="str">
            <v>男性</v>
          </cell>
          <cell r="CT1004" t="str">
            <v>ﾊﾔｼ　ﾏｻｼ</v>
          </cell>
          <cell r="CU1004" t="str">
            <v>林　真司</v>
          </cell>
          <cell r="CV1004" t="str">
            <v>理事</v>
          </cell>
          <cell r="CX1004">
            <v>30189</v>
          </cell>
          <cell r="CZ1004" t="str">
            <v>男性</v>
          </cell>
          <cell r="DA1004" t="str">
            <v>ｼﾗｲｼ　ｼﾞｭﾝﾔ</v>
          </cell>
          <cell r="DB1004" t="str">
            <v>白石　純也</v>
          </cell>
          <cell r="DC1004" t="str">
            <v>理事</v>
          </cell>
          <cell r="DE1004">
            <v>25796</v>
          </cell>
          <cell r="DG1004" t="str">
            <v>男性</v>
          </cell>
          <cell r="DH1004" t="str">
            <v>ｵｵｲｼ　ﾏﾕﾐ</v>
          </cell>
          <cell r="DI1004" t="str">
            <v>大石　眞由美</v>
          </cell>
          <cell r="DJ1004" t="str">
            <v>理事</v>
          </cell>
          <cell r="DL1004">
            <v>24930</v>
          </cell>
          <cell r="DN1004" t="str">
            <v>女性</v>
          </cell>
        </row>
        <row r="1005">
          <cell r="A1005" t="str">
            <v>UK0186</v>
          </cell>
          <cell r="C1005">
            <v>43997</v>
          </cell>
          <cell r="D1005">
            <v>44034</v>
          </cell>
          <cell r="E1005" t="str">
            <v>更新</v>
          </cell>
          <cell r="F1005">
            <v>44034</v>
          </cell>
          <cell r="G1005" t="str">
            <v>新規　平成29年7月21日
更新　令和2年7月22日</v>
          </cell>
          <cell r="U1005" t="b">
            <v>1</v>
          </cell>
          <cell r="W1005" t="str">
            <v>ｷｮｳｴｲｶｻｲｶｲｼﾞｮｳﾎｹﾝｶﾌﾞｼｷｶﾞｲｼｬ</v>
          </cell>
          <cell r="X1005" t="str">
            <v>共栄火災海上保険株式会社</v>
          </cell>
          <cell r="Y1005" t="str">
            <v>ｽｹｶﾞﾜ ﾘｭｳｼﾞ</v>
          </cell>
          <cell r="Z1005" t="str">
            <v>助川　龍二</v>
          </cell>
          <cell r="AA1005" t="str">
            <v>3010401050012</v>
          </cell>
          <cell r="AB1005">
            <v>70</v>
          </cell>
          <cell r="AC1005" t="str">
            <v>損害保険</v>
          </cell>
          <cell r="AE1005" t="str">
            <v/>
          </cell>
          <cell r="AG1005" t="str">
            <v/>
          </cell>
          <cell r="AI1005" t="str">
            <v/>
          </cell>
          <cell r="AK1005" t="str">
            <v/>
          </cell>
          <cell r="AL1005" t="str">
            <v>03-3504-0131</v>
          </cell>
          <cell r="AM1005" t="str">
            <v>105-8604</v>
          </cell>
          <cell r="AN1005" t="str">
            <v>東京都港区新橋一丁目18番6号</v>
          </cell>
          <cell r="BF1005" t="str">
            <v>代表取締役</v>
          </cell>
        </row>
        <row r="1006">
          <cell r="A1006" t="str">
            <v>UK0187</v>
          </cell>
          <cell r="C1006">
            <v>43994</v>
          </cell>
          <cell r="D1006">
            <v>44065</v>
          </cell>
          <cell r="E1006" t="str">
            <v>更新</v>
          </cell>
          <cell r="F1006">
            <v>44065</v>
          </cell>
          <cell r="G1006" t="str">
            <v>新規　平成29年8月21日
変更　平成30年6月29日
更新　令和2年8月22日</v>
          </cell>
          <cell r="V1006" t="b">
            <v>1</v>
          </cell>
          <cell r="W1006" t="str">
            <v>ﾌｫｰﾃﾞｲｽﾞｶﾌﾞｼｷｶﾞｲｼｬ</v>
          </cell>
          <cell r="X1006" t="str">
            <v>フォーデイズ株式会社</v>
          </cell>
          <cell r="Y1006" t="str">
            <v>ﾜﾀﾞ ｹｲｺ</v>
          </cell>
          <cell r="Z1006" t="str">
            <v>和田　佳子</v>
          </cell>
          <cell r="AA1006" t="str">
            <v>6010001056010</v>
          </cell>
          <cell r="AB1006">
            <v>3</v>
          </cell>
          <cell r="AC1006" t="str">
            <v>健康食品</v>
          </cell>
          <cell r="AD1006">
            <v>32</v>
          </cell>
          <cell r="AE1006" t="str">
            <v>化粧品、化粧用具</v>
          </cell>
          <cell r="AF1006">
            <v>23</v>
          </cell>
          <cell r="AG1006" t="str">
            <v>紳士下着、婦人下着</v>
          </cell>
          <cell r="AI1006" t="str">
            <v/>
          </cell>
          <cell r="AK1006" t="str">
            <v/>
          </cell>
          <cell r="AL1006" t="str">
            <v>03-5643-0651</v>
          </cell>
          <cell r="AM1006" t="str">
            <v>103-0025</v>
          </cell>
          <cell r="AN1006" t="str">
            <v>東京都中央区日本橋茅場町1-13-21</v>
          </cell>
          <cell r="BD1006" t="str">
            <v>ﾜﾀﾞ ｹｲｺ</v>
          </cell>
          <cell r="BE1006" t="str">
            <v>和田　佳子</v>
          </cell>
          <cell r="BF1006" t="str">
            <v>代表取締役</v>
          </cell>
          <cell r="BH1006">
            <v>20532</v>
          </cell>
          <cell r="BJ1006" t="str">
            <v>女性</v>
          </cell>
          <cell r="BK1006" t="str">
            <v>ﾏﾂﾓﾄ ﾋﾛﾔ</v>
          </cell>
          <cell r="BL1006" t="str">
            <v>松本　博也</v>
          </cell>
          <cell r="BM1006" t="str">
            <v>取締役</v>
          </cell>
          <cell r="BO1006">
            <v>23932</v>
          </cell>
          <cell r="BQ1006" t="str">
            <v>男性</v>
          </cell>
          <cell r="BR1006" t="str">
            <v>ｲｼｶﾞｷ ﾐﾄﾞﾘ</v>
          </cell>
          <cell r="BS1006" t="str">
            <v>石垣　美登理</v>
          </cell>
          <cell r="BT1006" t="str">
            <v>取締役</v>
          </cell>
          <cell r="BV1006">
            <v>26166</v>
          </cell>
          <cell r="BX1006" t="str">
            <v>女性</v>
          </cell>
          <cell r="BY1006" t="str">
            <v>ﾀﾅﾍﾞ ﾀｶｼ</v>
          </cell>
          <cell r="BZ1006" t="str">
            <v>田邊　隆</v>
          </cell>
          <cell r="CA1006" t="str">
            <v>取締役</v>
          </cell>
          <cell r="CC1006">
            <v>21124</v>
          </cell>
          <cell r="CE1006" t="str">
            <v>男性</v>
          </cell>
          <cell r="CF1006" t="str">
            <v>ﾀﾅｶ　ｼﾝｼﾞ</v>
          </cell>
          <cell r="CG1006" t="str">
            <v>田中　真二</v>
          </cell>
          <cell r="CH1006" t="str">
            <v>取締役</v>
          </cell>
          <cell r="CJ1006">
            <v>21725</v>
          </cell>
          <cell r="CL1006" t="str">
            <v>男性</v>
          </cell>
          <cell r="CM1006" t="str">
            <v>ｲﾜｲ　ﾖｼｵ</v>
          </cell>
          <cell r="CN1006" t="str">
            <v>岩井　温雄</v>
          </cell>
          <cell r="CO1006" t="str">
            <v>取締役</v>
          </cell>
          <cell r="CQ1006">
            <v>23350</v>
          </cell>
          <cell r="CS1006" t="str">
            <v>男性</v>
          </cell>
          <cell r="CT1006" t="str">
            <v>ﾂﾁﾀﾞ　ｺｳｼﾞ</v>
          </cell>
          <cell r="CU1006" t="str">
            <v>土田　幸二</v>
          </cell>
          <cell r="CV1006" t="str">
            <v>取締役</v>
          </cell>
          <cell r="CX1006">
            <v>21585</v>
          </cell>
          <cell r="CZ1006" t="str">
            <v>男性</v>
          </cell>
        </row>
        <row r="1007">
          <cell r="A1007" t="str">
            <v>UK0188</v>
          </cell>
          <cell r="C1007">
            <v>43993</v>
          </cell>
          <cell r="D1007">
            <v>44065</v>
          </cell>
          <cell r="E1007" t="str">
            <v>更新</v>
          </cell>
          <cell r="F1007">
            <v>44065</v>
          </cell>
          <cell r="G1007" t="str">
            <v>新規　平成29年8月21日
更新　令和2年8月22日</v>
          </cell>
          <cell r="V1007" t="b">
            <v>1</v>
          </cell>
          <cell r="W1007" t="str">
            <v>ｼﾞｬﾉﾒﾐｼﾝｺｳｷﾞｮｳｶﾌﾞｼｷｶﾞｲｼｬ</v>
          </cell>
          <cell r="X1007" t="str">
            <v>蛇の目ミシン工業株式会社</v>
          </cell>
          <cell r="Y1007" t="str">
            <v>ｻｲﾄｳ　ﾏｺﾄ</v>
          </cell>
          <cell r="Z1007" t="str">
            <v>齋藤　真</v>
          </cell>
          <cell r="AA1007" t="str">
            <v>7010101008876</v>
          </cell>
          <cell r="AB1007">
            <v>8</v>
          </cell>
          <cell r="AC1007" t="str">
            <v>裁縫用具（ミシン等）、生地・糸類</v>
          </cell>
          <cell r="AD1007">
            <v>11</v>
          </cell>
          <cell r="AE1007" t="str">
            <v>寝具</v>
          </cell>
          <cell r="AF1007">
            <v>12</v>
          </cell>
          <cell r="AG1007" t="str">
            <v>風呂用具、洗面用具、トイレ用具</v>
          </cell>
          <cell r="AH1007">
            <v>28</v>
          </cell>
          <cell r="AI1007" t="str">
            <v>家庭用電気治療器具、磁気治療器具</v>
          </cell>
          <cell r="AK1007" t="str">
            <v/>
          </cell>
          <cell r="AL1007" t="str">
            <v>042-661-2461 （0120-026-557）</v>
          </cell>
          <cell r="AM1007" t="str">
            <v>193-0941</v>
          </cell>
          <cell r="AN1007" t="str">
            <v>東京都八王子市狭間町1463</v>
          </cell>
          <cell r="BD1007" t="str">
            <v>ｻｲﾄｳ　ﾏｺﾄ</v>
          </cell>
          <cell r="BE1007" t="str">
            <v>齋藤　真</v>
          </cell>
          <cell r="BF1007" t="str">
            <v>代表取締役</v>
          </cell>
          <cell r="BH1007">
            <v>20120</v>
          </cell>
          <cell r="BJ1007" t="str">
            <v>男性</v>
          </cell>
          <cell r="BK1007" t="str">
            <v>ﾀｶﾔｽ　ﾄｼﾔ</v>
          </cell>
          <cell r="BL1007" t="str">
            <v>高安　俊也</v>
          </cell>
          <cell r="BM1007" t="str">
            <v>取締役</v>
          </cell>
          <cell r="BO1007">
            <v>23646</v>
          </cell>
          <cell r="BQ1007" t="str">
            <v>男性</v>
          </cell>
          <cell r="BR1007" t="str">
            <v>ｻｷﾂﾞｷ　ﾐﾂﾋﾛ</v>
          </cell>
          <cell r="BS1007" t="str">
            <v>先槻　光弘</v>
          </cell>
          <cell r="BT1007" t="str">
            <v>取締役</v>
          </cell>
          <cell r="BV1007">
            <v>20345</v>
          </cell>
          <cell r="BX1007" t="str">
            <v>男性</v>
          </cell>
          <cell r="BY1007" t="str">
            <v>ﾅｶｼﾞﾏ　ﾌﾐｱｷ</v>
          </cell>
          <cell r="BZ1007" t="str">
            <v>中島　文明</v>
          </cell>
          <cell r="CA1007" t="str">
            <v>取締役</v>
          </cell>
          <cell r="CC1007">
            <v>21857</v>
          </cell>
          <cell r="CE1007" t="str">
            <v>男性</v>
          </cell>
        </row>
        <row r="1008">
          <cell r="A1008" t="str">
            <v>UU0684</v>
          </cell>
          <cell r="C1008">
            <v>43979</v>
          </cell>
          <cell r="E1008" t="str">
            <v>新規</v>
          </cell>
          <cell r="V1008" t="b">
            <v>1</v>
          </cell>
          <cell r="W1008" t="str">
            <v>ﾒﾅｰﾄﾞｹｼｮｳﾋﾝ ﾊﾘﾏﾀﾞﾀﾞｲｺｳﾃﾝ</v>
          </cell>
          <cell r="X1008" t="str">
            <v>メナード化粧品　播磨田代行店</v>
          </cell>
          <cell r="Y1008" t="str">
            <v>ｲﾏﾑﾗ ﾖｼｺ</v>
          </cell>
          <cell r="Z1008" t="str">
            <v>今村　佳子</v>
          </cell>
          <cell r="AA1008" t="str">
            <v/>
          </cell>
          <cell r="AB1008">
            <v>32</v>
          </cell>
          <cell r="AC1008" t="str">
            <v>化粧品、化粧用具</v>
          </cell>
          <cell r="AD1008">
            <v>3</v>
          </cell>
          <cell r="AE1008" t="str">
            <v>健康食品</v>
          </cell>
          <cell r="AF1008">
            <v>23</v>
          </cell>
          <cell r="AG1008" t="str">
            <v>紳士下着、婦人下着</v>
          </cell>
          <cell r="AH1008">
            <v>26</v>
          </cell>
          <cell r="AI1008" t="str">
            <v>アクセサリー、貴金属</v>
          </cell>
          <cell r="AK1008" t="str">
            <v/>
          </cell>
          <cell r="AL1008" t="str">
            <v>077-532-8219</v>
          </cell>
          <cell r="AM1008" t="str">
            <v>524-0012</v>
          </cell>
          <cell r="AN1008" t="str">
            <v>滋賀県守山市播磨田町1402番地6</v>
          </cell>
          <cell r="BD1008" t="str">
            <v>ｲﾏﾑﾗ ﾖｼｺ</v>
          </cell>
          <cell r="BE1008" t="str">
            <v>今村　佳子</v>
          </cell>
          <cell r="BH1008">
            <v>25873</v>
          </cell>
          <cell r="BJ1008" t="str">
            <v>女性</v>
          </cell>
          <cell r="BK1008" t="str">
            <v/>
          </cell>
          <cell r="BR1008" t="str">
            <v/>
          </cell>
          <cell r="BY1008" t="str">
            <v/>
          </cell>
          <cell r="CF1008" t="str">
            <v/>
          </cell>
          <cell r="CM1008" t="str">
            <v/>
          </cell>
          <cell r="CT1008" t="str">
            <v/>
          </cell>
          <cell r="DA1008" t="str">
            <v/>
          </cell>
          <cell r="DH1008" t="str">
            <v/>
          </cell>
          <cell r="DO1008" t="str">
            <v/>
          </cell>
          <cell r="DV1008" t="str">
            <v/>
          </cell>
          <cell r="EC1008" t="str">
            <v/>
          </cell>
          <cell r="EJ1008" t="str">
            <v/>
          </cell>
          <cell r="EQ1008" t="str">
            <v/>
          </cell>
          <cell r="EX1008" t="str">
            <v/>
          </cell>
          <cell r="FE1008" t="str">
            <v/>
          </cell>
          <cell r="FL1008" t="str">
            <v/>
          </cell>
          <cell r="FS1008" t="str">
            <v/>
          </cell>
          <cell r="FZ1008" t="str">
            <v/>
          </cell>
          <cell r="GG1008" t="str">
            <v/>
          </cell>
          <cell r="GN1008" t="str">
            <v/>
          </cell>
          <cell r="GU1008" t="str">
            <v/>
          </cell>
          <cell r="HB1008" t="str">
            <v/>
          </cell>
          <cell r="HI1008" t="str">
            <v/>
          </cell>
          <cell r="HP1008" t="str">
            <v/>
          </cell>
          <cell r="HW1008" t="str">
            <v/>
          </cell>
          <cell r="ID1008" t="str">
            <v/>
          </cell>
          <cell r="IK1008" t="str">
            <v/>
          </cell>
          <cell r="IR1008" t="str">
            <v/>
          </cell>
          <cell r="IY1008" t="str">
            <v/>
          </cell>
          <cell r="JF1008" t="str">
            <v/>
          </cell>
        </row>
        <row r="1009">
          <cell r="A1009" t="str">
            <v>UU0685</v>
          </cell>
          <cell r="C1009">
            <v>43990</v>
          </cell>
          <cell r="E1009" t="str">
            <v>新規</v>
          </cell>
          <cell r="V1009" t="b">
            <v>1</v>
          </cell>
          <cell r="W1009" t="str">
            <v>ﾒﾅｰﾄﾞｹｼｮｳﾋﾝ ﾅｶﾞﾊﾏｶﾂﾀﾞｲｺｳﾃﾝ</v>
          </cell>
          <cell r="X1009" t="str">
            <v>メナード化粧品　長浜勝代行店</v>
          </cell>
          <cell r="Y1009" t="str">
            <v>ｵｶﾓﾄ ﾏﾘﾔ</v>
          </cell>
          <cell r="Z1009" t="str">
            <v>岡本　真里矢</v>
          </cell>
          <cell r="AA1009" t="str">
            <v/>
          </cell>
          <cell r="AB1009">
            <v>32</v>
          </cell>
          <cell r="AC1009" t="str">
            <v>化粧品、化粧用具</v>
          </cell>
          <cell r="AD1009">
            <v>3</v>
          </cell>
          <cell r="AE1009" t="str">
            <v>健康食品</v>
          </cell>
          <cell r="AF1009">
            <v>23</v>
          </cell>
          <cell r="AG1009" t="str">
            <v>紳士下着、婦人下着</v>
          </cell>
          <cell r="AH1009">
            <v>26</v>
          </cell>
          <cell r="AI1009" t="str">
            <v>アクセサリー、貴金属</v>
          </cell>
          <cell r="AK1009" t="str">
            <v/>
          </cell>
          <cell r="AL1009" t="str">
            <v>090-2115-4177</v>
          </cell>
          <cell r="AM1009" t="str">
            <v>526-0042</v>
          </cell>
          <cell r="AN1009" t="str">
            <v>滋賀県長浜市勝町101-2</v>
          </cell>
          <cell r="BD1009" t="str">
            <v>ｵｶﾓﾄ ﾏﾘﾔ</v>
          </cell>
          <cell r="BE1009" t="str">
            <v>岡本　真里矢</v>
          </cell>
          <cell r="BH1009">
            <v>27264</v>
          </cell>
          <cell r="BJ1009" t="str">
            <v>女性</v>
          </cell>
          <cell r="BK1009" t="str">
            <v/>
          </cell>
          <cell r="BR1009" t="str">
            <v/>
          </cell>
          <cell r="BY1009" t="str">
            <v/>
          </cell>
          <cell r="CF1009" t="str">
            <v/>
          </cell>
          <cell r="CM1009" t="str">
            <v/>
          </cell>
          <cell r="CT1009" t="str">
            <v/>
          </cell>
          <cell r="DA1009" t="str">
            <v/>
          </cell>
          <cell r="DH1009" t="str">
            <v/>
          </cell>
          <cell r="DO1009" t="str">
            <v/>
          </cell>
          <cell r="DV1009" t="str">
            <v/>
          </cell>
          <cell r="EC1009" t="str">
            <v/>
          </cell>
          <cell r="EJ1009" t="str">
            <v/>
          </cell>
          <cell r="EQ1009" t="str">
            <v/>
          </cell>
          <cell r="EX1009" t="str">
            <v/>
          </cell>
          <cell r="FE1009" t="str">
            <v/>
          </cell>
          <cell r="FL1009" t="str">
            <v/>
          </cell>
          <cell r="FS1009" t="str">
            <v/>
          </cell>
          <cell r="FZ1009" t="str">
            <v/>
          </cell>
          <cell r="GG1009" t="str">
            <v/>
          </cell>
          <cell r="GN1009" t="str">
            <v/>
          </cell>
          <cell r="GU1009" t="str">
            <v/>
          </cell>
          <cell r="HB1009" t="str">
            <v/>
          </cell>
          <cell r="HI1009" t="str">
            <v/>
          </cell>
          <cell r="HP1009" t="str">
            <v/>
          </cell>
          <cell r="HW1009" t="str">
            <v/>
          </cell>
          <cell r="ID1009" t="str">
            <v/>
          </cell>
          <cell r="IK1009" t="str">
            <v/>
          </cell>
          <cell r="IR1009" t="str">
            <v/>
          </cell>
          <cell r="IY1009" t="str">
            <v/>
          </cell>
          <cell r="JF1009" t="str">
            <v/>
          </cell>
        </row>
        <row r="1010">
          <cell r="A1010" t="str">
            <v>UK0189</v>
          </cell>
          <cell r="C1010">
            <v>44000</v>
          </cell>
          <cell r="D1010">
            <v>44047</v>
          </cell>
          <cell r="E1010" t="str">
            <v>更新</v>
          </cell>
          <cell r="F1010">
            <v>44047</v>
          </cell>
          <cell r="G1010" t="str">
            <v>新規　平成29年8月3日
更新　令和2年8月4日</v>
          </cell>
          <cell r="U1010" t="b">
            <v>1</v>
          </cell>
          <cell r="W1010" t="str">
            <v>ﾒｲｼﾞﾔｽﾀﾞｾｲﾒｲﾎｹﾝｿｳｺﾞｶｲｼｬ</v>
          </cell>
          <cell r="X1010" t="str">
            <v>明治安田生命保険相互会社</v>
          </cell>
          <cell r="Y1010" t="str">
            <v>ﾈｷﾞｼ ｱｷｵ</v>
          </cell>
          <cell r="Z1010" t="str">
            <v>根岸　秋男</v>
          </cell>
          <cell r="AA1010" t="str">
            <v>8010005007932</v>
          </cell>
          <cell r="AB1010">
            <v>69</v>
          </cell>
          <cell r="AC1010" t="str">
            <v>生命保険</v>
          </cell>
          <cell r="AE1010" t="str">
            <v/>
          </cell>
          <cell r="AG1010" t="str">
            <v/>
          </cell>
          <cell r="AI1010" t="str">
            <v/>
          </cell>
          <cell r="AK1010" t="str">
            <v/>
          </cell>
          <cell r="AL1010" t="str">
            <v>03-3283-8111(ｺﾐｭﾆｹｰｼｮﾝｾﾝﾀｰ：0120-662-332)</v>
          </cell>
          <cell r="AM1010" t="str">
            <v>100-0005</v>
          </cell>
          <cell r="AN1010" t="str">
            <v>東京都千代田区丸の内2-1-1明治安田生命ﾋﾞﾙ</v>
          </cell>
          <cell r="BF1010" t="str">
            <v>代表執行役社長</v>
          </cell>
        </row>
        <row r="1011">
          <cell r="A1011" t="str">
            <v>UK0190</v>
          </cell>
          <cell r="C1011">
            <v>43994</v>
          </cell>
          <cell r="D1011">
            <v>44011</v>
          </cell>
          <cell r="E1011" t="str">
            <v>更新</v>
          </cell>
          <cell r="F1011">
            <v>44011</v>
          </cell>
          <cell r="G1011" t="str">
            <v>新規　平成29年6月28日
更新　令和2年6月29日</v>
          </cell>
          <cell r="K1011" t="b">
            <v>1</v>
          </cell>
          <cell r="W1011" t="str">
            <v>ﾆｼﾆﾎﾝﾃﾞﾝｼﾝﾃﾞﾝﾜｶﾌﾞｼｷｶﾞｲｼｬ</v>
          </cell>
          <cell r="X1011" t="str">
            <v>西日本電信電話株式会社</v>
          </cell>
          <cell r="Y1011" t="str">
            <v>ｺﾊﾞﾔｼ　ﾐﾂﾖｼ</v>
          </cell>
          <cell r="Z1011" t="str">
            <v>小林　充佳</v>
          </cell>
          <cell r="AA1011" t="str">
            <v>7120001077523</v>
          </cell>
          <cell r="AB1011">
            <v>75</v>
          </cell>
          <cell r="AC1011" t="str">
            <v>電話機、電話用品、携帯電話機、通信サービス（電報、固定電話、インターネット、移動通信サービス）</v>
          </cell>
          <cell r="AE1011" t="str">
            <v/>
          </cell>
          <cell r="AG1011" t="str">
            <v/>
          </cell>
          <cell r="AI1011" t="str">
            <v/>
          </cell>
          <cell r="AK1011" t="str">
            <v/>
          </cell>
          <cell r="AL1011" t="str">
            <v>0120-019000（お客様センター）</v>
          </cell>
          <cell r="AM1011" t="str">
            <v>540-8511</v>
          </cell>
          <cell r="AN1011" t="str">
            <v>大阪府大阪市中央区馬場町3番15号</v>
          </cell>
          <cell r="BF1011" t="str">
            <v>代表取締役社長</v>
          </cell>
        </row>
        <row r="1012">
          <cell r="A1012" t="str">
            <v>UU0686</v>
          </cell>
          <cell r="C1012">
            <v>44000</v>
          </cell>
          <cell r="E1012" t="str">
            <v>新規</v>
          </cell>
          <cell r="V1012" t="b">
            <v>1</v>
          </cell>
          <cell r="W1012" t="str">
            <v>ﾒﾅｰﾄﾞｹｼｮｳﾋﾝ ｺｳｶﾞｶﾐﾀﾞｲｺｳﾃﾝ</v>
          </cell>
          <cell r="X1012" t="str">
            <v>メナード化粧品　甲賀神代行店</v>
          </cell>
          <cell r="Y1012" t="str">
            <v>ﾅｶｼﾞﾏ ﾘｴ</v>
          </cell>
          <cell r="Z1012" t="str">
            <v>中島　里絵</v>
          </cell>
          <cell r="AA1012" t="str">
            <v/>
          </cell>
          <cell r="AB1012">
            <v>32</v>
          </cell>
          <cell r="AC1012" t="str">
            <v>化粧品、化粧用具</v>
          </cell>
          <cell r="AD1012">
            <v>3</v>
          </cell>
          <cell r="AE1012" t="str">
            <v>健康食品</v>
          </cell>
          <cell r="AF1012">
            <v>23</v>
          </cell>
          <cell r="AG1012" t="str">
            <v>紳士下着、婦人下着</v>
          </cell>
          <cell r="AH1012">
            <v>26</v>
          </cell>
          <cell r="AI1012" t="str">
            <v>アクセサリー、貴金属</v>
          </cell>
          <cell r="AK1012" t="str">
            <v/>
          </cell>
          <cell r="AL1012" t="str">
            <v>0748-63-7317</v>
          </cell>
          <cell r="AM1012" t="str">
            <v>528-0067</v>
          </cell>
          <cell r="AN1012" t="str">
            <v>滋賀県甲賀市水口町山3907-9</v>
          </cell>
          <cell r="BD1012" t="str">
            <v>ﾅｶｼﾞﾏ ﾘｴ</v>
          </cell>
          <cell r="BE1012" t="str">
            <v>中島　里絵</v>
          </cell>
          <cell r="BH1012">
            <v>29000</v>
          </cell>
          <cell r="BJ1012" t="str">
            <v>女性</v>
          </cell>
          <cell r="BK1012" t="str">
            <v/>
          </cell>
          <cell r="BR1012" t="str">
            <v/>
          </cell>
          <cell r="BY1012" t="str">
            <v/>
          </cell>
          <cell r="CF1012" t="str">
            <v/>
          </cell>
          <cell r="CM1012" t="str">
            <v/>
          </cell>
          <cell r="CT1012" t="str">
            <v/>
          </cell>
          <cell r="DA1012" t="str">
            <v/>
          </cell>
          <cell r="DH1012" t="str">
            <v/>
          </cell>
          <cell r="DO1012" t="str">
            <v/>
          </cell>
          <cell r="DV1012" t="str">
            <v/>
          </cell>
          <cell r="EC1012" t="str">
            <v/>
          </cell>
          <cell r="EJ1012" t="str">
            <v/>
          </cell>
          <cell r="EQ1012" t="str">
            <v/>
          </cell>
          <cell r="EX1012" t="str">
            <v/>
          </cell>
          <cell r="FE1012" t="str">
            <v/>
          </cell>
          <cell r="FL1012" t="str">
            <v/>
          </cell>
          <cell r="FS1012" t="str">
            <v/>
          </cell>
          <cell r="FZ1012" t="str">
            <v/>
          </cell>
          <cell r="GG1012" t="str">
            <v/>
          </cell>
          <cell r="GN1012" t="str">
            <v/>
          </cell>
          <cell r="GU1012" t="str">
            <v/>
          </cell>
          <cell r="HB1012" t="str">
            <v/>
          </cell>
          <cell r="HI1012" t="str">
            <v/>
          </cell>
          <cell r="HP1012" t="str">
            <v/>
          </cell>
          <cell r="HW1012" t="str">
            <v/>
          </cell>
          <cell r="ID1012" t="str">
            <v/>
          </cell>
          <cell r="IK1012" t="str">
            <v/>
          </cell>
          <cell r="IR1012" t="str">
            <v/>
          </cell>
          <cell r="IY1012" t="str">
            <v/>
          </cell>
          <cell r="JF1012" t="str">
            <v/>
          </cell>
        </row>
        <row r="1013">
          <cell r="A1013" t="str">
            <v>UK0191</v>
          </cell>
          <cell r="C1013">
            <v>44001</v>
          </cell>
          <cell r="D1013">
            <v>44047</v>
          </cell>
          <cell r="E1013" t="str">
            <v>更新</v>
          </cell>
          <cell r="F1013">
            <v>44047</v>
          </cell>
          <cell r="G1013" t="str">
            <v>新規　平成29年8月3日
更新　令和2年8月4日</v>
          </cell>
          <cell r="U1013" t="b">
            <v>1</v>
          </cell>
          <cell r="W1013" t="str">
            <v>ｿﾆｰｾｲﾒｲﾎｹﾝｶﾌﾞｼｷｶﾞｲｼｬ</v>
          </cell>
          <cell r="X1013" t="str">
            <v>ソニー生命保険株式会社</v>
          </cell>
          <cell r="Y1013" t="str">
            <v>ﾊｷﾞﾓﾄ ﾄﾓｵ</v>
          </cell>
          <cell r="Z1013" t="str">
            <v>萩本　友男</v>
          </cell>
          <cell r="AA1013" t="str">
            <v>3010401016260</v>
          </cell>
          <cell r="AB1013">
            <v>69</v>
          </cell>
          <cell r="AC1013" t="str">
            <v>生命保険</v>
          </cell>
          <cell r="AE1013" t="str">
            <v/>
          </cell>
          <cell r="AG1013" t="str">
            <v/>
          </cell>
          <cell r="AI1013" t="str">
            <v/>
          </cell>
          <cell r="AK1013" t="str">
            <v/>
          </cell>
          <cell r="AL1013" t="str">
            <v>03-5290-6245(業務管理部）、(顧客対応窓口：カスタマーセンター:0120-158-821)</v>
          </cell>
          <cell r="AM1013" t="str">
            <v>100-8179</v>
          </cell>
          <cell r="AN1013" t="str">
            <v>東京都千代田区大手町1丁目9番2号</v>
          </cell>
          <cell r="BF1013" t="str">
            <v>代表取締役社長</v>
          </cell>
        </row>
        <row r="1014">
          <cell r="A1014" t="str">
            <v>UK0192</v>
          </cell>
          <cell r="C1014">
            <v>43985</v>
          </cell>
          <cell r="D1014">
            <v>44047</v>
          </cell>
          <cell r="E1014" t="str">
            <v>更新</v>
          </cell>
          <cell r="F1014">
            <v>44047</v>
          </cell>
          <cell r="G1014" t="str">
            <v>新規　平成29年8月3日
更新　令和2年8月4日</v>
          </cell>
          <cell r="V1014" t="b">
            <v>1</v>
          </cell>
          <cell r="W1014" t="str">
            <v>ｶﾌﾞｼｷｶﾞｲｼｬｴﾑｽﾞ･ｼｽﾃﾑｻｰﾋﾞｽ</v>
          </cell>
          <cell r="X1014" t="str">
            <v>株式会社エムズ・システムサービス</v>
          </cell>
          <cell r="Y1014" t="str">
            <v>ﾐﾀﾆ ﾘｮｳﾀ</v>
          </cell>
          <cell r="Z1014" t="str">
            <v>三谷　龍太</v>
          </cell>
          <cell r="AA1014" t="str">
            <v>8160001012533</v>
          </cell>
          <cell r="AB1014">
            <v>45</v>
          </cell>
          <cell r="AC1014" t="str">
            <v>カメラ類、時計</v>
          </cell>
          <cell r="AD1014">
            <v>75</v>
          </cell>
          <cell r="AE1014" t="str">
            <v>電話機、電話用品、携帯電話機、通信サービス（電報、固定電話、インターネット、移動通信サービス）</v>
          </cell>
          <cell r="AF1014">
            <v>37</v>
          </cell>
          <cell r="AG1014" t="str">
            <v>パソコン、パソコン関連用品</v>
          </cell>
          <cell r="AH1014">
            <v>57</v>
          </cell>
          <cell r="AI1014" t="str">
            <v>空調・冷暖房・給湯設備</v>
          </cell>
          <cell r="AJ1014">
            <v>66</v>
          </cell>
          <cell r="AK1014" t="str">
            <v>工事・建築・リフォームサービス</v>
          </cell>
          <cell r="AL1014" t="str">
            <v>077-543-2377</v>
          </cell>
          <cell r="AM1014" t="str">
            <v>525-0071</v>
          </cell>
          <cell r="AN1014" t="str">
            <v>滋賀県草津市南笠東1丁目14-36</v>
          </cell>
          <cell r="BD1014" t="str">
            <v>ﾐﾀﾆ ﾘｮｳﾀ</v>
          </cell>
          <cell r="BE1014" t="str">
            <v>三谷　龍太</v>
          </cell>
          <cell r="BF1014" t="str">
            <v>代表取締役</v>
          </cell>
          <cell r="BH1014">
            <v>26197</v>
          </cell>
          <cell r="BJ1014" t="str">
            <v>男性</v>
          </cell>
        </row>
        <row r="1015">
          <cell r="A1015" t="str">
            <v>UK0193</v>
          </cell>
          <cell r="C1015">
            <v>43999</v>
          </cell>
          <cell r="D1015">
            <v>44034</v>
          </cell>
          <cell r="E1015" t="str">
            <v>更新</v>
          </cell>
          <cell r="F1015">
            <v>44034</v>
          </cell>
          <cell r="G1015" t="str">
            <v>新規　平成29年7月21日
更新　令和2年7月22日</v>
          </cell>
          <cell r="U1015" t="b">
            <v>1</v>
          </cell>
          <cell r="W1015" t="str">
            <v>ﾒｲｼﾞﾔｽﾀﾞｿﾝｶﾞｲﾎｹﾝｶﾌﾞｼｷｶﾞｲｼｬ</v>
          </cell>
          <cell r="X1015" t="str">
            <v>明治安田損害保険株式会社</v>
          </cell>
          <cell r="Y1015" t="str">
            <v>ｻｶｲ　ｱｷｵ</v>
          </cell>
          <cell r="Z1015" t="str">
            <v>酒井　明夫</v>
          </cell>
          <cell r="AA1015" t="str">
            <v>2010001092810</v>
          </cell>
          <cell r="AB1015">
            <v>70</v>
          </cell>
          <cell r="AC1015" t="str">
            <v>損害保険</v>
          </cell>
          <cell r="AE1015" t="str">
            <v/>
          </cell>
          <cell r="AG1015" t="str">
            <v/>
          </cell>
          <cell r="AI1015" t="str">
            <v/>
          </cell>
          <cell r="AK1015" t="str">
            <v/>
          </cell>
          <cell r="AL1015" t="str">
            <v>03-3257-3111</v>
          </cell>
          <cell r="AM1015" t="str">
            <v>101-0048</v>
          </cell>
          <cell r="AN1015" t="str">
            <v>東京都千代田区神田司町2-11-1</v>
          </cell>
          <cell r="BF1015" t="str">
            <v>代表取締役社長</v>
          </cell>
        </row>
        <row r="1016">
          <cell r="A1016" t="str">
            <v>UK0194</v>
          </cell>
          <cell r="C1016">
            <v>43999</v>
          </cell>
          <cell r="D1016">
            <v>44047</v>
          </cell>
          <cell r="E1016" t="str">
            <v>更新</v>
          </cell>
          <cell r="F1016">
            <v>44047</v>
          </cell>
          <cell r="G1016" t="str">
            <v>新規　平成29年8月3日
更新　令和2年8月4日</v>
          </cell>
          <cell r="S1016" t="b">
            <v>1</v>
          </cell>
          <cell r="W1016" t="str">
            <v>ｶﾌﾞｼｷｶﾞｲｼｬﾕｳﾁｮｷﾞﾝｺｳ</v>
          </cell>
          <cell r="X1016" t="str">
            <v>株式会社ゆうちょ銀行</v>
          </cell>
          <cell r="Y1016" t="str">
            <v>ｲｹﾀﾞ ﾉﾘﾄ</v>
          </cell>
          <cell r="Z1016" t="str">
            <v>池田　憲人</v>
          </cell>
          <cell r="AA1016" t="str">
            <v>5010001112730</v>
          </cell>
          <cell r="AB1016">
            <v>71</v>
          </cell>
          <cell r="AC1016" t="str">
            <v>預貯金</v>
          </cell>
          <cell r="AD1016">
            <v>72</v>
          </cell>
          <cell r="AE1016" t="str">
            <v>証券、デリバティブ取引、ファンド型投資商品等</v>
          </cell>
          <cell r="AF1016">
            <v>73</v>
          </cell>
          <cell r="AG1016" t="str">
            <v>融資サービス、他の金融関連サービス</v>
          </cell>
          <cell r="AI1016" t="str">
            <v/>
          </cell>
          <cell r="AK1016" t="str">
            <v/>
          </cell>
          <cell r="AL1016" t="str">
            <v>03-3477-0111</v>
          </cell>
          <cell r="AM1016" t="str">
            <v>100-8793</v>
          </cell>
          <cell r="AN1016" t="str">
            <v>東京都千代田区大手町2丁目3番1号</v>
          </cell>
          <cell r="BF1016" t="str">
            <v>取締役兼代表執行役社長</v>
          </cell>
        </row>
        <row r="1017">
          <cell r="A1017" t="str">
            <v>UH0099</v>
          </cell>
          <cell r="C1017">
            <v>43992</v>
          </cell>
          <cell r="D1017">
            <v>43035</v>
          </cell>
          <cell r="E1017" t="str">
            <v>変更</v>
          </cell>
          <cell r="G1017" t="str">
            <v>新規　平成29年10月27日</v>
          </cell>
          <cell r="V1017" t="b">
            <v>1</v>
          </cell>
          <cell r="W1017" t="str">
            <v>ﾒﾅｰﾄﾞｹｼｮｳﾋﾝ ﾁｬｶﾞｻｷﾀﾞｲｺｳﾃﾝ</v>
          </cell>
          <cell r="X1017" t="str">
            <v>メナード化粧品　茶ヶ崎代行店</v>
          </cell>
          <cell r="Y1017" t="str">
            <v>ﾋｶﾞｼｳﾗ ﾋﾛｺ</v>
          </cell>
          <cell r="Z1017" t="str">
            <v>東浦　ひろ子</v>
          </cell>
          <cell r="AA1017" t="str">
            <v/>
          </cell>
          <cell r="AB1017">
            <v>32</v>
          </cell>
          <cell r="AC1017" t="str">
            <v>化粧品、化粧用具</v>
          </cell>
          <cell r="AD1017">
            <v>3</v>
          </cell>
          <cell r="AE1017" t="str">
            <v>健康食品</v>
          </cell>
          <cell r="AF1017">
            <v>23</v>
          </cell>
          <cell r="AG1017" t="str">
            <v>紳士下着、婦人下着</v>
          </cell>
          <cell r="AH1017">
            <v>26</v>
          </cell>
          <cell r="AI1017" t="str">
            <v>アクセサリー、貴金属</v>
          </cell>
          <cell r="AK1017" t="str">
            <v/>
          </cell>
          <cell r="AL1017" t="str">
            <v>077-525-3995</v>
          </cell>
          <cell r="AM1017" t="str">
            <v>520-0023</v>
          </cell>
          <cell r="AN1017" t="str">
            <v>滋賀県大津市茶が崎3番11　ﾃﾞｨｵﾌｪﾙﾃｨ大津ﾋﾞｭｰｽﾃｰｼﾞ801号室</v>
          </cell>
          <cell r="BD1017" t="str">
            <v>ﾋｶﾞｼｳﾗ ﾋﾛｺ</v>
          </cell>
          <cell r="BE1017" t="str">
            <v>東浦　ひろ子</v>
          </cell>
          <cell r="BH1017">
            <v>17920</v>
          </cell>
          <cell r="BJ1017" t="str">
            <v>女性</v>
          </cell>
        </row>
        <row r="1018">
          <cell r="A1018" t="str">
            <v>UK0195</v>
          </cell>
          <cell r="C1018">
            <v>44004</v>
          </cell>
          <cell r="D1018">
            <v>44034</v>
          </cell>
          <cell r="E1018" t="str">
            <v>更新</v>
          </cell>
          <cell r="F1018">
            <v>44034</v>
          </cell>
          <cell r="G1018" t="str">
            <v xml:space="preserve">新規　平成29年7月21日
変更　平成30年2月22日
更新　令和2年7月22日
</v>
          </cell>
          <cell r="V1018" t="b">
            <v>1</v>
          </cell>
          <cell r="W1018" t="str">
            <v>ﾆﾎﾝｼｬｸﾘｰｶﾌﾞｼｷｶﾞｲｼｬ</v>
          </cell>
          <cell r="X1018" t="str">
            <v>日本シャクリー株式会社</v>
          </cell>
          <cell r="Y1018" t="str">
            <v>ﾀｶｽｷﾞ ｼｹﾞｵ</v>
          </cell>
          <cell r="Z1018" t="str">
            <v>髙杉　茂男</v>
          </cell>
          <cell r="AA1018" t="str">
            <v>8011101065353</v>
          </cell>
          <cell r="AB1018">
            <v>3</v>
          </cell>
          <cell r="AC1018" t="str">
            <v>健康食品</v>
          </cell>
          <cell r="AD1018">
            <v>32</v>
          </cell>
          <cell r="AE1018" t="str">
            <v>化粧品、化粧用具</v>
          </cell>
          <cell r="AF1018">
            <v>9</v>
          </cell>
          <cell r="AG1018" t="str">
            <v>掃除用具、洗浄剤、ゴミ処理器</v>
          </cell>
          <cell r="AH1018">
            <v>2</v>
          </cell>
          <cell r="AI1018" t="str">
            <v>飲料、酒類</v>
          </cell>
          <cell r="AJ1018">
            <v>34</v>
          </cell>
          <cell r="AK1018" t="str">
            <v>歯磨き用品、入れ歯用品</v>
          </cell>
          <cell r="AL1018" t="str">
            <v>03-3340-3700(代表)、0120-992-170(お客様相談室)</v>
          </cell>
          <cell r="AM1018" t="str">
            <v>163-0221</v>
          </cell>
          <cell r="AN1018" t="str">
            <v>東京都新宿区西新宿2-6-1新宿住友ﾋﾞﾙ21階</v>
          </cell>
          <cell r="BD1018" t="str">
            <v>ﾀｶｽｷﾞ ｼｹﾞｵ</v>
          </cell>
          <cell r="BE1018" t="str">
            <v>髙杉　茂男</v>
          </cell>
          <cell r="BF1018" t="str">
            <v>代表取締役</v>
          </cell>
          <cell r="BH1018">
            <v>22710</v>
          </cell>
          <cell r="BJ1018" t="str">
            <v>男性</v>
          </cell>
          <cell r="BK1018" t="str">
            <v>ﾛｼﾞｬｰ･ﾊﾞｰﾈｯﾄ</v>
          </cell>
          <cell r="BL1018" t="str">
            <v>Roger Barnett</v>
          </cell>
          <cell r="BM1018" t="str">
            <v>代表取締役</v>
          </cell>
          <cell r="BO1018">
            <v>23647</v>
          </cell>
          <cell r="BQ1018" t="str">
            <v>男性</v>
          </cell>
          <cell r="BR1018" t="str">
            <v>ｻﾄｳ　ｱｷﾉﾌﾞ</v>
          </cell>
          <cell r="BS1018" t="str">
            <v>佐藤　彰展</v>
          </cell>
          <cell r="BT1018" t="str">
            <v>代表取締役</v>
          </cell>
          <cell r="BV1018">
            <v>28105</v>
          </cell>
          <cell r="BX1018" t="str">
            <v>男性</v>
          </cell>
          <cell r="BY1018" t="str">
            <v>ﾏｲｹﾙ･ﾍﾞｨﾂｪﾙ</v>
          </cell>
          <cell r="BZ1018" t="str">
            <v>Michale Batesole</v>
          </cell>
          <cell r="CA1018" t="str">
            <v>取締役</v>
          </cell>
          <cell r="CC1018">
            <v>24463</v>
          </cell>
          <cell r="CE1018" t="str">
            <v>男性</v>
          </cell>
          <cell r="CF1018" t="str">
            <v>ﾄｯﾄﾞ･ﾀｯｶｰ</v>
          </cell>
          <cell r="CG1018" t="str">
            <v>Todd Tucker</v>
          </cell>
          <cell r="CH1018" t="str">
            <v>取締役</v>
          </cell>
          <cell r="CJ1018">
            <v>21656</v>
          </cell>
          <cell r="CL1018" t="str">
            <v>男性</v>
          </cell>
        </row>
        <row r="1019">
          <cell r="A1019" t="str">
            <v>UK0196</v>
          </cell>
          <cell r="C1019">
            <v>44001</v>
          </cell>
          <cell r="D1019">
            <v>44047</v>
          </cell>
          <cell r="E1019" t="str">
            <v>更新</v>
          </cell>
          <cell r="F1019">
            <v>44047</v>
          </cell>
          <cell r="G1019" t="str">
            <v>新規　平成29年8月3日
更新　令和2年8月4日</v>
          </cell>
          <cell r="U1019" t="b">
            <v>1</v>
          </cell>
          <cell r="W1019" t="str">
            <v>ｼﾞﾌﾞﾗﾙﾀｾｲﾒｲﾎｹﾝｶﾌﾞｼｷｶﾞｲｼｬ</v>
          </cell>
          <cell r="X1019" t="str">
            <v>ジブラルタ生命保険株式会社</v>
          </cell>
          <cell r="Y1019" t="str">
            <v>ｿｴﾀﾞ　ﾀｹｼ</v>
          </cell>
          <cell r="Z1019" t="str">
            <v>添田　毅司</v>
          </cell>
          <cell r="AA1019" t="str">
            <v>5010001034776</v>
          </cell>
          <cell r="AB1019">
            <v>69</v>
          </cell>
          <cell r="AC1019" t="str">
            <v>生命保険</v>
          </cell>
          <cell r="AE1019" t="str">
            <v/>
          </cell>
          <cell r="AG1019" t="str">
            <v/>
          </cell>
          <cell r="AI1019" t="str">
            <v/>
          </cell>
          <cell r="AK1019" t="str">
            <v/>
          </cell>
          <cell r="AL1019" t="str">
            <v>03-5501-6001</v>
          </cell>
          <cell r="AM1019" t="str">
            <v>100-8953</v>
          </cell>
          <cell r="AN1019" t="str">
            <v>東京都千代田区永田町2丁目13番10号</v>
          </cell>
          <cell r="BF1019" t="str">
            <v>代表取締役社長</v>
          </cell>
        </row>
        <row r="1020">
          <cell r="A1020" t="str">
            <v>UK0197</v>
          </cell>
          <cell r="C1020">
            <v>44014</v>
          </cell>
          <cell r="D1020">
            <v>44047</v>
          </cell>
          <cell r="E1020" t="str">
            <v>更新</v>
          </cell>
          <cell r="F1020">
            <v>44047</v>
          </cell>
          <cell r="G1020" t="str">
            <v>新規　平成29年8月3日
更新　令和2年8月4日</v>
          </cell>
          <cell r="V1020" t="b">
            <v>1</v>
          </cell>
          <cell r="W1020" t="str">
            <v>ｶﾌﾞｼｷｶﾞｲｼｬﾈｸｽﾄ･ﾗｲﾌ</v>
          </cell>
          <cell r="X1020" t="str">
            <v>株式会社ネクスト・ライフ</v>
          </cell>
          <cell r="Y1020" t="str">
            <v>ﾔﾏﾈ ｶｽﾞｱｷ</v>
          </cell>
          <cell r="Z1020" t="str">
            <v>山根　一晃</v>
          </cell>
          <cell r="AA1020" t="str">
            <v>5010001152215</v>
          </cell>
          <cell r="AB1020">
            <v>3</v>
          </cell>
          <cell r="AC1020" t="str">
            <v>健康食品</v>
          </cell>
          <cell r="AE1020" t="str">
            <v/>
          </cell>
          <cell r="AG1020" t="str">
            <v/>
          </cell>
          <cell r="AI1020" t="str">
            <v/>
          </cell>
          <cell r="AK1020" t="str">
            <v/>
          </cell>
          <cell r="AL1020" t="str">
            <v>096-389-9671</v>
          </cell>
          <cell r="AM1020" t="str">
            <v>861-8035</v>
          </cell>
          <cell r="AN1020" t="str">
            <v>熊本県熊本市東区御領6丁目1番6号</v>
          </cell>
          <cell r="BD1020" t="str">
            <v>ﾔﾏﾈ ｶｽﾞｱｷ</v>
          </cell>
          <cell r="BE1020" t="str">
            <v>山根　一晃</v>
          </cell>
          <cell r="BF1020" t="str">
            <v>代表取締役</v>
          </cell>
          <cell r="BH1020">
            <v>21910</v>
          </cell>
          <cell r="BJ1020" t="str">
            <v>男性</v>
          </cell>
        </row>
        <row r="1021">
          <cell r="A1021" t="str">
            <v>UK0198</v>
          </cell>
          <cell r="C1021">
            <v>44013</v>
          </cell>
          <cell r="D1021">
            <v>44047</v>
          </cell>
          <cell r="E1021" t="str">
            <v>更新</v>
          </cell>
          <cell r="F1021">
            <v>44047</v>
          </cell>
          <cell r="G1021" t="str">
            <v>新規　平成29年8月3日
更新　令和2年8月4日</v>
          </cell>
          <cell r="V1021" t="b">
            <v>1</v>
          </cell>
          <cell r="W1021" t="str">
            <v>ｶﾌﾞｼｷｶﾞｲｼｬﾗｲﾌﾄﾚｰﾄﾞ</v>
          </cell>
          <cell r="X1021" t="str">
            <v>株式会社ライフトレード</v>
          </cell>
          <cell r="Y1021" t="str">
            <v>ﾌｼﾞﾜﾗ ﾏｺﾄ</v>
          </cell>
          <cell r="Z1021" t="str">
            <v>藤原　誠</v>
          </cell>
          <cell r="AA1021" t="str">
            <v>3330001006175</v>
          </cell>
          <cell r="AB1021">
            <v>3</v>
          </cell>
          <cell r="AC1021" t="str">
            <v>健康食品</v>
          </cell>
          <cell r="AD1021">
            <v>5</v>
          </cell>
          <cell r="AE1021" t="str">
            <v>食器、台所用品</v>
          </cell>
          <cell r="AF1021">
            <v>34</v>
          </cell>
          <cell r="AG1021" t="str">
            <v>歯磨き用品、入れ歯用品</v>
          </cell>
          <cell r="AI1021" t="str">
            <v/>
          </cell>
          <cell r="AK1021" t="str">
            <v/>
          </cell>
          <cell r="AL1021" t="str">
            <v>096-213-9410</v>
          </cell>
          <cell r="AM1021" t="str">
            <v>861-8035</v>
          </cell>
          <cell r="AN1021" t="str">
            <v>熊本県熊本市東区御領6丁目1番6号</v>
          </cell>
          <cell r="BD1021" t="str">
            <v>ﾌｼﾞﾜﾗ ﾏｺﾄ</v>
          </cell>
          <cell r="BE1021" t="str">
            <v>藤原　誠</v>
          </cell>
          <cell r="BF1021" t="str">
            <v>代表取締役</v>
          </cell>
          <cell r="BH1021">
            <v>26947</v>
          </cell>
          <cell r="BJ1021" t="str">
            <v>男性</v>
          </cell>
          <cell r="BK1021" t="str">
            <v>ｳﾀﾞｶﾞﾜ ﾏｻｵ</v>
          </cell>
          <cell r="BL1021" t="str">
            <v>宇田川　雅生</v>
          </cell>
          <cell r="BM1021" t="str">
            <v>代表取締役</v>
          </cell>
          <cell r="BO1021">
            <v>27544</v>
          </cell>
          <cell r="BQ1021" t="str">
            <v>男性</v>
          </cell>
        </row>
        <row r="1022">
          <cell r="A1022" t="str">
            <v>UH0100</v>
          </cell>
          <cell r="C1022">
            <v>44008</v>
          </cell>
          <cell r="D1022">
            <v>43781</v>
          </cell>
          <cell r="E1022" t="str">
            <v>変更</v>
          </cell>
          <cell r="G1022" t="str">
            <v>新規　平成28年11月11日
更新　令和元年11月12日</v>
          </cell>
          <cell r="N1022" t="b">
            <v>1</v>
          </cell>
          <cell r="W1022" t="str">
            <v>ｼｶﾞﾁｭｳｵｳｼﾝﾖｳｷﾝｺ</v>
          </cell>
          <cell r="X1022" t="str">
            <v>滋賀中央信用金庫</v>
          </cell>
          <cell r="Y1022" t="str">
            <v>ﾇﾏｵ ﾏﾓﾙ</v>
          </cell>
          <cell r="Z1022" t="str">
            <v>沼尾　護</v>
          </cell>
          <cell r="AA1022" t="str">
            <v>4160005006725</v>
          </cell>
          <cell r="AB1022">
            <v>71</v>
          </cell>
          <cell r="AC1022" t="str">
            <v>預貯金</v>
          </cell>
          <cell r="AD1022">
            <v>73</v>
          </cell>
          <cell r="AE1022" t="str">
            <v>融資サービス、他の金融関連サービス</v>
          </cell>
          <cell r="AF1022">
            <v>72</v>
          </cell>
          <cell r="AG1022" t="str">
            <v>証券、デリバティブ取引、ファンド型投資商品等</v>
          </cell>
          <cell r="AH1022">
            <v>70</v>
          </cell>
          <cell r="AI1022" t="str">
            <v>損害保険</v>
          </cell>
          <cell r="AJ1022">
            <v>69</v>
          </cell>
          <cell r="AK1022" t="str">
            <v>生命保険</v>
          </cell>
          <cell r="AL1022" t="str">
            <v>0749-35-1000</v>
          </cell>
          <cell r="AM1022" t="str">
            <v>523-0893</v>
          </cell>
          <cell r="AN1022" t="str">
            <v>滋賀県近江八幡市桜宮町198番地</v>
          </cell>
          <cell r="AO1022" t="str">
            <v>野洲支店</v>
          </cell>
          <cell r="AP1022" t="str">
            <v>077-588-3111</v>
          </cell>
          <cell r="AQ1022" t="str">
            <v>滋賀県野洲市小篠原1172番地</v>
          </cell>
          <cell r="AR1022" t="str">
            <v>中主支店</v>
          </cell>
          <cell r="AS1022" t="str">
            <v>077-589-4141</v>
          </cell>
          <cell r="AT1022" t="str">
            <v>滋賀県野洲市西河原2236番地</v>
          </cell>
          <cell r="BF1022" t="str">
            <v>理事長</v>
          </cell>
        </row>
        <row r="1023">
          <cell r="A1023" t="str">
            <v>UK0199</v>
          </cell>
          <cell r="C1023">
            <v>44008</v>
          </cell>
          <cell r="D1023">
            <v>44047</v>
          </cell>
          <cell r="E1023" t="str">
            <v>更新</v>
          </cell>
          <cell r="F1023">
            <v>44047</v>
          </cell>
          <cell r="G1023" t="str">
            <v>新規　平成29年8月3日
変更　平成30年12月18日
更新　令和2年8月4日</v>
          </cell>
          <cell r="U1023" t="b">
            <v>1</v>
          </cell>
          <cell r="W1023" t="str">
            <v>ｶﾌﾞｼｷｶﾞｲｼｬｶﾝﾎﾟｾｲﾒｲﾎｹﾝ</v>
          </cell>
          <cell r="X1023" t="str">
            <v>株式会社かんぽ生命保険</v>
          </cell>
          <cell r="Y1023" t="str">
            <v>ｾﾝﾀﾞ　ﾃﾂﾔ</v>
          </cell>
          <cell r="Z1023" t="str">
            <v>千田　哲也</v>
          </cell>
          <cell r="AA1023" t="str">
            <v>6010001112696</v>
          </cell>
          <cell r="AB1023">
            <v>69</v>
          </cell>
          <cell r="AC1023" t="str">
            <v>生命保険</v>
          </cell>
          <cell r="AE1023" t="str">
            <v/>
          </cell>
          <cell r="AG1023" t="str">
            <v/>
          </cell>
          <cell r="AI1023" t="str">
            <v/>
          </cell>
          <cell r="AK1023" t="str">
            <v/>
          </cell>
          <cell r="AL1023" t="str">
            <v>03-3477-0111(かんぽｺｰﾙｾﾝﾀｰ：0120-552-950)</v>
          </cell>
          <cell r="AM1023" t="str">
            <v>100-8794</v>
          </cell>
          <cell r="AN1023" t="str">
            <v>東京都千代田区大手町2丁目3番1号　大手町ﾌﾟﾚｲｽ
ｳｴｽﾄﾀﾜｰ</v>
          </cell>
          <cell r="BF1023" t="str">
            <v>取締役兼代表執行役社長</v>
          </cell>
        </row>
        <row r="1024">
          <cell r="A1024" t="str">
            <v>UK0200</v>
          </cell>
          <cell r="C1024">
            <v>44012</v>
          </cell>
          <cell r="D1024">
            <v>44072</v>
          </cell>
          <cell r="E1024" t="str">
            <v>更新</v>
          </cell>
          <cell r="F1024">
            <v>44072</v>
          </cell>
          <cell r="G1024" t="str">
            <v>新規　平成29年8月28日
更新　令和2年8月29日</v>
          </cell>
          <cell r="V1024" t="b">
            <v>1</v>
          </cell>
          <cell r="W1024" t="str">
            <v>ｶﾌﾞｼｷｶﾞｲｼｬﾊｰﾓﾆｰｸﾞﾘｰﾝ</v>
          </cell>
          <cell r="X1024" t="str">
            <v>株式会社ハーモニーグリーン</v>
          </cell>
          <cell r="Y1024" t="str">
            <v>ﾜﾀﾞ ﾋﾛｼ</v>
          </cell>
          <cell r="Z1024" t="str">
            <v>和田　洋</v>
          </cell>
          <cell r="AA1024" t="str">
            <v>2010001084477</v>
          </cell>
          <cell r="AB1024">
            <v>2</v>
          </cell>
          <cell r="AC1024" t="str">
            <v>飲料、酒類</v>
          </cell>
          <cell r="AD1024">
            <v>3</v>
          </cell>
          <cell r="AE1024" t="str">
            <v>健康食品</v>
          </cell>
          <cell r="AF1024">
            <v>32</v>
          </cell>
          <cell r="AG1024" t="str">
            <v>化粧品、化粧用具</v>
          </cell>
          <cell r="AI1024" t="str">
            <v/>
          </cell>
          <cell r="AK1024" t="str">
            <v/>
          </cell>
          <cell r="AL1024" t="str">
            <v>03-3287-8021(ｺｰﾙｾﾝﾀｰ：0120-517-288）</v>
          </cell>
          <cell r="AM1024" t="str">
            <v>100-0005</v>
          </cell>
          <cell r="AN1024" t="str">
            <v>東京都千代田区丸の内1-8-2鉃鋼ﾋﾞﾙﾃﾞｨﾝｸﾞ5階</v>
          </cell>
          <cell r="BD1024" t="str">
            <v>ﾜﾀﾞ ﾋﾛｼ</v>
          </cell>
          <cell r="BE1024" t="str">
            <v>和田　洋</v>
          </cell>
          <cell r="BF1024" t="str">
            <v>代表取締役</v>
          </cell>
          <cell r="BH1024">
            <v>23811</v>
          </cell>
          <cell r="BJ1024" t="str">
            <v>男性</v>
          </cell>
          <cell r="BK1024" t="str">
            <v>ｶｼﾞ ﾋﾛﾕｷ</v>
          </cell>
          <cell r="BL1024" t="str">
            <v>梶　弘幸</v>
          </cell>
          <cell r="BM1024" t="str">
            <v>取締役</v>
          </cell>
          <cell r="BO1024">
            <v>11727</v>
          </cell>
          <cell r="BQ1024" t="str">
            <v>男性</v>
          </cell>
          <cell r="BR1024" t="str">
            <v>ﾎﾝﾀﾞ　ｶｽﾞﾋｺ</v>
          </cell>
          <cell r="BS1024" t="str">
            <v>本多　和彦</v>
          </cell>
          <cell r="BT1024" t="str">
            <v>取締役</v>
          </cell>
          <cell r="BV1024">
            <v>25337</v>
          </cell>
          <cell r="BX1024" t="str">
            <v>男性</v>
          </cell>
          <cell r="BY1024" t="str">
            <v>ﾄｸﾅｶﾞ　ﾋﾛﾂｸﾞ</v>
          </cell>
          <cell r="BZ1024" t="str">
            <v>徳永　博嗣</v>
          </cell>
          <cell r="CA1024" t="str">
            <v>取締役</v>
          </cell>
          <cell r="CC1024">
            <v>25305</v>
          </cell>
          <cell r="CE1024" t="str">
            <v>男性</v>
          </cell>
        </row>
        <row r="1025">
          <cell r="A1025" t="str">
            <v>UK0201</v>
          </cell>
          <cell r="C1025">
            <v>44000</v>
          </cell>
          <cell r="D1025">
            <v>44034</v>
          </cell>
          <cell r="E1025" t="str">
            <v>更新</v>
          </cell>
          <cell r="F1025">
            <v>44034</v>
          </cell>
          <cell r="G1025" t="str">
            <v>新規　平成29年7月21日
更新　令和2年7月22日</v>
          </cell>
          <cell r="U1025" t="b">
            <v>1</v>
          </cell>
          <cell r="W1025" t="str">
            <v>ﾗｸﾃﾝｿﾝｶﾞｲﾎｹﾝ　ｶﾌﾞｼｷｶﾞｲｼｬ</v>
          </cell>
          <cell r="X1025" t="str">
            <v>楽天損害保険株式会社</v>
          </cell>
          <cell r="Y1025" t="str">
            <v>ﾀﾀﾞ　ｹﾝﾀﾛｳ</v>
          </cell>
          <cell r="Z1025" t="str">
            <v>多田　健太郎</v>
          </cell>
          <cell r="AA1025" t="str">
            <v>7010001008860</v>
          </cell>
          <cell r="AB1025">
            <v>70</v>
          </cell>
          <cell r="AC1025" t="str">
            <v>損害保険</v>
          </cell>
          <cell r="AE1025" t="str">
            <v/>
          </cell>
          <cell r="AG1025" t="str">
            <v/>
          </cell>
          <cell r="AI1025" t="str">
            <v/>
          </cell>
          <cell r="AK1025" t="str">
            <v/>
          </cell>
          <cell r="AL1025" t="str">
            <v>03-6748-6920（業務管理部）</v>
          </cell>
          <cell r="AM1025" t="str">
            <v>160-0022</v>
          </cell>
          <cell r="AN1025" t="str">
            <v>東京都新宿区新宿6-27-30　新宿ｲｰｽﾄｻｲﾄﾞｽｸｴｱ16階</v>
          </cell>
          <cell r="BF1025" t="str">
            <v>代表取締役社長</v>
          </cell>
        </row>
        <row r="1026">
          <cell r="A1026" t="str">
            <v>UK0202</v>
          </cell>
          <cell r="C1026">
            <v>44013</v>
          </cell>
          <cell r="D1026">
            <v>44072</v>
          </cell>
          <cell r="E1026" t="str">
            <v>更新</v>
          </cell>
          <cell r="F1026">
            <v>44072</v>
          </cell>
          <cell r="G1026" t="str">
            <v>新規　平成29年8月28日
更新　令和2年8月29日</v>
          </cell>
          <cell r="V1026" t="b">
            <v>1</v>
          </cell>
          <cell r="W1026" t="str">
            <v>ｱﾙｿｱﾎﾝｼｬｶﾌﾞｼｷｶﾞｲｼｬ</v>
          </cell>
          <cell r="X1026" t="str">
            <v>アルソア本社株式会社</v>
          </cell>
          <cell r="Y1026" t="str">
            <v>ﾀｷｸﾞﾁ ﾚｲｺ</v>
          </cell>
          <cell r="Z1026" t="str">
            <v>滝口　玲子</v>
          </cell>
          <cell r="AA1026" t="str">
            <v>1090001011391</v>
          </cell>
          <cell r="AB1026">
            <v>3</v>
          </cell>
          <cell r="AC1026" t="str">
            <v>健康食品</v>
          </cell>
          <cell r="AD1026">
            <v>6</v>
          </cell>
          <cell r="AE1026" t="str">
            <v>浄水器等</v>
          </cell>
          <cell r="AF1026">
            <v>32</v>
          </cell>
          <cell r="AG1026" t="str">
            <v>化粧品、化粧用具</v>
          </cell>
          <cell r="AH1026">
            <v>84</v>
          </cell>
          <cell r="AI1026" t="str">
            <v>理美容サービス</v>
          </cell>
          <cell r="AK1026" t="str">
            <v/>
          </cell>
          <cell r="AL1026" t="str">
            <v>社代表：0551-20-5000(お客様相談室：0120-301-742)</v>
          </cell>
          <cell r="AM1026" t="str">
            <v>408-8522</v>
          </cell>
          <cell r="AN1026" t="str">
            <v>山梨県北杜市小淵沢町2961</v>
          </cell>
          <cell r="BD1026" t="str">
            <v>ﾀｷｸﾞﾁ ﾚｲｺ</v>
          </cell>
          <cell r="BE1026" t="str">
            <v>滝口　玲子</v>
          </cell>
          <cell r="BF1026" t="str">
            <v>代表取締役</v>
          </cell>
          <cell r="BH1026">
            <v>20433</v>
          </cell>
          <cell r="BJ1026" t="str">
            <v>女性</v>
          </cell>
          <cell r="BK1026" t="str">
            <v>ﾀｷｸﾞﾁ ﾕｷﾔ</v>
          </cell>
          <cell r="BL1026" t="str">
            <v>滝口　友樹哉</v>
          </cell>
          <cell r="BM1026" t="str">
            <v>取締役</v>
          </cell>
          <cell r="BO1026">
            <v>16954</v>
          </cell>
          <cell r="BQ1026" t="str">
            <v>男性</v>
          </cell>
          <cell r="BR1026" t="str">
            <v>ﾀｷｸﾞﾁ　ﾖｳｺ</v>
          </cell>
          <cell r="BS1026" t="str">
            <v>滝口　陽子</v>
          </cell>
          <cell r="BT1026" t="str">
            <v>取締役</v>
          </cell>
          <cell r="BV1026">
            <v>14673</v>
          </cell>
          <cell r="BX1026" t="str">
            <v>女性</v>
          </cell>
          <cell r="BY1026" t="str">
            <v>ｴﾏ　ﾃﾙｵ</v>
          </cell>
          <cell r="BZ1026" t="str">
            <v>江間　照夫</v>
          </cell>
          <cell r="CA1026" t="str">
            <v>取締役</v>
          </cell>
          <cell r="CC1026">
            <v>23267</v>
          </cell>
          <cell r="CE1026" t="str">
            <v>男性</v>
          </cell>
          <cell r="CF1026" t="str">
            <v>ｺﾏﾂ　ｱｷﾋｺ</v>
          </cell>
          <cell r="CG1026" t="str">
            <v>小松　明彦</v>
          </cell>
          <cell r="CH1026" t="str">
            <v>取締役</v>
          </cell>
          <cell r="CJ1026">
            <v>25264</v>
          </cell>
          <cell r="CL1026" t="str">
            <v>男性</v>
          </cell>
          <cell r="CM1026" t="str">
            <v>ﾏｽﾀﾞ　ｼｭﾝｼﾞ</v>
          </cell>
          <cell r="CN1026" t="str">
            <v>増田　俊司</v>
          </cell>
          <cell r="CO1026" t="str">
            <v>取締役</v>
          </cell>
          <cell r="CQ1026">
            <v>26476</v>
          </cell>
          <cell r="CS1026" t="str">
            <v>男性</v>
          </cell>
          <cell r="CT1026" t="str">
            <v>ﾄﾐｵｶ　ﾐﾖｺ</v>
          </cell>
          <cell r="CU1026" t="str">
            <v>冨岡　美代子</v>
          </cell>
          <cell r="CV1026" t="str">
            <v>取締役</v>
          </cell>
          <cell r="CX1026">
            <v>23014</v>
          </cell>
          <cell r="CZ1026" t="str">
            <v>女性</v>
          </cell>
        </row>
        <row r="1027">
          <cell r="A1027" t="str">
            <v>UK0203</v>
          </cell>
          <cell r="C1027">
            <v>44013</v>
          </cell>
          <cell r="D1027">
            <v>44072</v>
          </cell>
          <cell r="E1027" t="str">
            <v>更新</v>
          </cell>
          <cell r="F1027">
            <v>44072</v>
          </cell>
          <cell r="G1027" t="str">
            <v>新規　平成29年8月28日
更新　令和2年8月29日</v>
          </cell>
          <cell r="V1027" t="b">
            <v>1</v>
          </cell>
          <cell r="W1027" t="str">
            <v>ｶﾌﾞｼｷｶﾞｲｼｬﾌｼﾞﾔｸﾋﾝ</v>
          </cell>
          <cell r="X1027" t="str">
            <v>株式会社富士薬品</v>
          </cell>
          <cell r="Y1027" t="str">
            <v>ﾀｶﾔﾅｷﾞ ﾏｻﾕｷ</v>
          </cell>
          <cell r="Z1027" t="str">
            <v>高柳　昌幸</v>
          </cell>
          <cell r="AA1027" t="str">
            <v>4030001007483</v>
          </cell>
          <cell r="AB1027">
            <v>1</v>
          </cell>
          <cell r="AC1027" t="str">
            <v>食料品</v>
          </cell>
          <cell r="AD1027">
            <v>2</v>
          </cell>
          <cell r="AE1027" t="str">
            <v>飲料、酒類</v>
          </cell>
          <cell r="AF1027">
            <v>3</v>
          </cell>
          <cell r="AG1027" t="str">
            <v>健康食品</v>
          </cell>
          <cell r="AH1027">
            <v>27</v>
          </cell>
          <cell r="AI1027" t="str">
            <v>医薬品</v>
          </cell>
          <cell r="AJ1027">
            <v>32</v>
          </cell>
          <cell r="AK1027" t="str">
            <v>化粧品、化粧用具</v>
          </cell>
          <cell r="AL1027" t="str">
            <v>048-644-3240(ｶｽﾀﾏｰｻｰﾋﾞｽｾﾝﾀｰ：048-648-1141)</v>
          </cell>
          <cell r="AM1027" t="str">
            <v>330-0854</v>
          </cell>
          <cell r="AN1027" t="str">
            <v>埼玉県さいたま市大宮区桜木町4丁目383番地</v>
          </cell>
          <cell r="BD1027" t="str">
            <v>ﾀｶﾔﾅｷﾞ ﾏｻﾕｷ</v>
          </cell>
          <cell r="BE1027" t="str">
            <v>高柳　昌幸</v>
          </cell>
          <cell r="BF1027" t="str">
            <v>代表取締役社長</v>
          </cell>
          <cell r="BH1027">
            <v>22469</v>
          </cell>
          <cell r="BJ1027" t="str">
            <v>男性</v>
          </cell>
          <cell r="BK1027" t="str">
            <v>ｷﾔ ﾉﾘｱｷ</v>
          </cell>
          <cell r="BL1027" t="str">
            <v>木屋　憲章</v>
          </cell>
          <cell r="BM1027" t="str">
            <v>取締役　常務執行役員　企画管理本部長</v>
          </cell>
          <cell r="BO1027">
            <v>22197</v>
          </cell>
          <cell r="BQ1027" t="str">
            <v>男性</v>
          </cell>
          <cell r="BR1027" t="str">
            <v>ﾊﾀﾞ　ﾋﾛﾕｷ</v>
          </cell>
          <cell r="BS1027" t="str">
            <v>羽田　洋行</v>
          </cell>
          <cell r="BT1027" t="str">
            <v>取締役　執行役員
ﾄﾞﾗｯｸﾞｽﾄｱ事業本部長</v>
          </cell>
          <cell r="BV1027">
            <v>24020</v>
          </cell>
          <cell r="BX1027" t="str">
            <v>男性</v>
          </cell>
          <cell r="BY1027" t="str">
            <v>ﾜﾆﾌﾞﾁ　ｶｽﾞｵ</v>
          </cell>
          <cell r="BZ1027" t="str">
            <v>鰐淵　一雄</v>
          </cell>
          <cell r="CA1027" t="str">
            <v>取締役　執行役員
医薬事業本部長</v>
          </cell>
          <cell r="CC1027">
            <v>20804</v>
          </cell>
          <cell r="CE1027" t="str">
            <v>男性</v>
          </cell>
          <cell r="CF1027" t="str">
            <v>ﾔﾏﾓﾄ　ｹｲｲﾁ</v>
          </cell>
          <cell r="CG1027" t="str">
            <v>山本　圭一</v>
          </cell>
          <cell r="CH1027" t="str">
            <v>取締役　執行役員
生産事業本部長</v>
          </cell>
          <cell r="CJ1027">
            <v>23697</v>
          </cell>
          <cell r="CL1027" t="str">
            <v>男性</v>
          </cell>
          <cell r="CM1027" t="str">
            <v>ｵｵﾊｼ　ﾃﾂｵ</v>
          </cell>
          <cell r="CN1027" t="str">
            <v>大橋　徹生</v>
          </cell>
          <cell r="CO1027" t="str">
            <v>取締役</v>
          </cell>
          <cell r="CQ1027">
            <v>22156</v>
          </cell>
          <cell r="CS1027" t="str">
            <v>男性</v>
          </cell>
          <cell r="CT1027" t="str">
            <v>ｵｶﾞﾜ　ｺｳｿﾞｳ</v>
          </cell>
          <cell r="CU1027" t="str">
            <v>小川　幸三</v>
          </cell>
          <cell r="CV1027" t="str">
            <v>社外取締役</v>
          </cell>
          <cell r="CX1027">
            <v>22528</v>
          </cell>
          <cell r="CZ1027" t="str">
            <v>男性</v>
          </cell>
          <cell r="DA1027" t="str">
            <v>ｺﾝﾄﾞｳ　ｼﾞｭﾝｲﾁ</v>
          </cell>
          <cell r="DB1027" t="str">
            <v>近藤　純一</v>
          </cell>
          <cell r="DC1027" t="str">
            <v>社外取締役</v>
          </cell>
          <cell r="DE1027">
            <v>25266</v>
          </cell>
          <cell r="DG1027" t="str">
            <v>男性</v>
          </cell>
          <cell r="DH1027" t="str">
            <v>ｷﾀｶﾞﾜ　ｷﾖﾄ</v>
          </cell>
          <cell r="DI1027" t="str">
            <v>北川　清登</v>
          </cell>
          <cell r="DJ1027" t="str">
            <v>社外取締役</v>
          </cell>
          <cell r="DL1027">
            <v>21719</v>
          </cell>
          <cell r="DN1027" t="str">
            <v>男性</v>
          </cell>
        </row>
        <row r="1028">
          <cell r="A1028" t="str">
            <v>UK0204</v>
          </cell>
          <cell r="C1028">
            <v>44015</v>
          </cell>
          <cell r="D1028">
            <v>44079</v>
          </cell>
          <cell r="E1028" t="str">
            <v>更新</v>
          </cell>
          <cell r="F1028">
            <v>44079</v>
          </cell>
          <cell r="G1028" t="str">
            <v>新規　平成29年9月4日
更新　令和2年9月5日</v>
          </cell>
          <cell r="K1028" t="b">
            <v>1</v>
          </cell>
          <cell r="O1028" t="b">
            <v>1</v>
          </cell>
          <cell r="W1028" t="str">
            <v>ｶﾌﾞｼｷｶﾞｲｼｬｶｴﾃﾞｼﾞｭｳｹﾝ</v>
          </cell>
          <cell r="X1028" t="str">
            <v>株式会社楓住建</v>
          </cell>
          <cell r="Y1028" t="str">
            <v>ﾔﾏｼﾀ ﾖｼﾋﾛ</v>
          </cell>
          <cell r="Z1028" t="str">
            <v>山下　善裕</v>
          </cell>
          <cell r="AA1028" t="str">
            <v>8160001016451</v>
          </cell>
          <cell r="AB1028">
            <v>66</v>
          </cell>
          <cell r="AC1028" t="str">
            <v>工事・建築・リフォームサービス</v>
          </cell>
          <cell r="AD1028">
            <v>93</v>
          </cell>
          <cell r="AE1028" t="str">
            <v>土地・建物の売買、土地建物仲介サービス、不動産貸借</v>
          </cell>
          <cell r="AG1028" t="str">
            <v/>
          </cell>
          <cell r="AI1028" t="str">
            <v/>
          </cell>
          <cell r="AK1028" t="str">
            <v/>
          </cell>
          <cell r="AL1028" t="str">
            <v>077-589-5510</v>
          </cell>
          <cell r="AM1028" t="str">
            <v>520-2413</v>
          </cell>
          <cell r="AN1028" t="str">
            <v>滋賀県野洲市吉地2丁目1320番地2</v>
          </cell>
          <cell r="BF1028" t="str">
            <v>代表取締役</v>
          </cell>
        </row>
        <row r="1029">
          <cell r="A1029" t="str">
            <v>UK0205</v>
          </cell>
          <cell r="C1029">
            <v>44015</v>
          </cell>
          <cell r="D1029">
            <v>44104</v>
          </cell>
          <cell r="E1029" t="str">
            <v>更新</v>
          </cell>
          <cell r="F1029">
            <v>44104</v>
          </cell>
          <cell r="G1029" t="str">
            <v>新規　平成29年9月29日
更新　令和2年9月30日</v>
          </cell>
          <cell r="I1029" t="b">
            <v>1</v>
          </cell>
          <cell r="W1029" t="str">
            <v>ﾆｼﾑﾗｼｮｳｹﾝｶﾌﾞｼｷｶﾞｲｼｬ</v>
          </cell>
          <cell r="X1029" t="str">
            <v>西村証券株式会社</v>
          </cell>
          <cell r="Y1029" t="str">
            <v>ﾆｼﾑﾗ ﾅｶﾞﾖｼ</v>
          </cell>
          <cell r="Z1029" t="str">
            <v>西村　永良</v>
          </cell>
          <cell r="AA1029" t="str">
            <v>3130001018364</v>
          </cell>
          <cell r="AB1029">
            <v>72</v>
          </cell>
          <cell r="AC1029" t="str">
            <v>証券、デリバティブ取引、ファンド型投資商品等</v>
          </cell>
          <cell r="AD1029">
            <v>69</v>
          </cell>
          <cell r="AE1029" t="str">
            <v>生命保険</v>
          </cell>
          <cell r="AG1029" t="str">
            <v/>
          </cell>
          <cell r="AI1029" t="str">
            <v/>
          </cell>
          <cell r="AK1029" t="str">
            <v/>
          </cell>
          <cell r="AL1029" t="str">
            <v>075-221-9383</v>
          </cell>
          <cell r="AM1029" t="str">
            <v>600-8007</v>
          </cell>
          <cell r="AN1029" t="str">
            <v>京都府京都市下京区四条通高倉西入立売西町65番地</v>
          </cell>
          <cell r="BF1029" t="str">
            <v>取締役社長</v>
          </cell>
        </row>
        <row r="1030">
          <cell r="A1030" t="str">
            <v>UK0206</v>
          </cell>
          <cell r="C1030">
            <v>44013</v>
          </cell>
          <cell r="D1030">
            <v>44034</v>
          </cell>
          <cell r="E1030" t="str">
            <v>更新</v>
          </cell>
          <cell r="F1030">
            <v>44034</v>
          </cell>
          <cell r="G1030" t="str">
            <v>新規　平成29年7月21日
変更　平成31年1月24日
変更　平成31年2月26日
更新　令和2年7月22日</v>
          </cell>
          <cell r="U1030" t="b">
            <v>1</v>
          </cell>
          <cell r="W1030" t="str">
            <v>ﾒｯﾄﾗｲﾌｾｲﾒｲﾎｹﾝｶﾌﾞｼｷｶﾞｲｼｬ</v>
          </cell>
          <cell r="X1030" t="str">
            <v>メットライフ生命保険株式会社</v>
          </cell>
          <cell r="Y1030" t="str">
            <v>ｴﾘｯｸ･ｸﾗﾌｪｲﾝ</v>
          </cell>
          <cell r="Z1030" t="str">
            <v>エリック・クラフェイン</v>
          </cell>
          <cell r="AA1030" t="str">
            <v>5010601041560</v>
          </cell>
          <cell r="AB1030">
            <v>69</v>
          </cell>
          <cell r="AC1030" t="str">
            <v>生命保険</v>
          </cell>
          <cell r="AE1030" t="str">
            <v/>
          </cell>
          <cell r="AG1030" t="str">
            <v/>
          </cell>
          <cell r="AI1030" t="str">
            <v/>
          </cell>
          <cell r="AK1030" t="str">
            <v/>
          </cell>
          <cell r="AL1030" t="str">
            <v>03-6658-2000</v>
          </cell>
          <cell r="AM1030" t="str">
            <v>102-8525</v>
          </cell>
          <cell r="AN1030" t="str">
            <v>東京都千代田区紀尾井町1番3号</v>
          </cell>
          <cell r="BF1030" t="str">
            <v>代表執行役　会長　
社長　最高経営責任者</v>
          </cell>
        </row>
        <row r="1031">
          <cell r="A1031" t="str">
            <v>UK0207</v>
          </cell>
          <cell r="C1031">
            <v>44018</v>
          </cell>
          <cell r="D1031">
            <v>44095</v>
          </cell>
          <cell r="E1031" t="str">
            <v>更新</v>
          </cell>
          <cell r="F1031">
            <v>44095</v>
          </cell>
          <cell r="G1031" t="str">
            <v>新規　平成29年9月20日
更新　令和2年9月21日</v>
          </cell>
          <cell r="I1031" t="b">
            <v>1</v>
          </cell>
          <cell r="W1031" t="str">
            <v>ｷｮｳｷﾞﾝｼｮｳｹﾝｶﾌﾞｼｷｶﾞｲｼｬ</v>
          </cell>
          <cell r="X1031" t="str">
            <v>京銀証券株式会社</v>
          </cell>
          <cell r="Y1031" t="str">
            <v>ﾄﾖﾍﾞ ｶﾂﾕｷ</v>
          </cell>
          <cell r="Z1031" t="str">
            <v>豊部　克之</v>
          </cell>
          <cell r="AA1031" t="str">
            <v>5130001058417</v>
          </cell>
          <cell r="AB1031">
            <v>72</v>
          </cell>
          <cell r="AC1031" t="str">
            <v>証券、デリバティブ取引、ファンド型投資商品等</v>
          </cell>
          <cell r="AE1031" t="str">
            <v/>
          </cell>
          <cell r="AG1031" t="str">
            <v/>
          </cell>
          <cell r="AI1031" t="str">
            <v/>
          </cell>
          <cell r="AK1031" t="str">
            <v/>
          </cell>
          <cell r="AL1031" t="str">
            <v>075-361-2220</v>
          </cell>
          <cell r="AM1031" t="str">
            <v>600-8416</v>
          </cell>
          <cell r="AN1031" t="str">
            <v>京都市下京区烏丸通松原上る薬師前町700番地</v>
          </cell>
          <cell r="BF1031" t="str">
            <v>代表取締役</v>
          </cell>
        </row>
        <row r="1032">
          <cell r="A1032" t="str">
            <v>UK0208</v>
          </cell>
          <cell r="C1032">
            <v>44017</v>
          </cell>
          <cell r="D1032">
            <v>44081</v>
          </cell>
          <cell r="E1032" t="str">
            <v>更新</v>
          </cell>
          <cell r="F1032">
            <v>44081</v>
          </cell>
          <cell r="G1032" t="str">
            <v>新規　平成29年9月6日
更新　令和2年9月7日</v>
          </cell>
          <cell r="V1032" t="b">
            <v>1</v>
          </cell>
          <cell r="W1032" t="str">
            <v>ﾕｳｹﾞﾝｶﾞｲｼｬﾓﾘﾁﾔｸﾋﾝ</v>
          </cell>
          <cell r="X1032" t="str">
            <v>有限会社モリチ薬品</v>
          </cell>
          <cell r="Y1032" t="str">
            <v>ﾓﾘﾁ ｷﾖｼ</v>
          </cell>
          <cell r="Z1032" t="str">
            <v>森地　清志　</v>
          </cell>
          <cell r="AA1032" t="str">
            <v>2160002005541</v>
          </cell>
          <cell r="AB1032">
            <v>3</v>
          </cell>
          <cell r="AC1032" t="str">
            <v>健康食品</v>
          </cell>
          <cell r="AD1032">
            <v>27</v>
          </cell>
          <cell r="AE1032" t="str">
            <v>医薬品</v>
          </cell>
          <cell r="AG1032" t="str">
            <v/>
          </cell>
          <cell r="AI1032" t="str">
            <v/>
          </cell>
          <cell r="AK1032" t="str">
            <v/>
          </cell>
          <cell r="AL1032" t="str">
            <v>0748-88-4400</v>
          </cell>
          <cell r="AM1032" t="str">
            <v>520-3404</v>
          </cell>
          <cell r="AN1032" t="str">
            <v>滋賀県甲賀市甲賀町神保2135の2</v>
          </cell>
          <cell r="BD1032" t="str">
            <v xml:space="preserve"> ﾓﾘﾁ ｷﾖｼ</v>
          </cell>
          <cell r="BE1032" t="str">
            <v>森地　清志</v>
          </cell>
          <cell r="BF1032" t="str">
            <v>代表取締役</v>
          </cell>
          <cell r="BH1032">
            <v>17247</v>
          </cell>
          <cell r="BJ1032" t="str">
            <v>男性</v>
          </cell>
        </row>
        <row r="1033">
          <cell r="A1033" t="str">
            <v>UK0209</v>
          </cell>
          <cell r="C1033">
            <v>44015</v>
          </cell>
          <cell r="D1033">
            <v>44104</v>
          </cell>
          <cell r="E1033" t="str">
            <v>更新</v>
          </cell>
          <cell r="F1033">
            <v>44104</v>
          </cell>
          <cell r="G1033" t="str">
            <v>新規　平成29年9月29日
更新　令和2年9月30日</v>
          </cell>
          <cell r="U1033" t="b">
            <v>1</v>
          </cell>
          <cell r="W1033" t="str">
            <v>ｱｽﾓｼｮｳｶﾞｸﾀﾝｷﾎｹﾝｶﾌﾞｼｷｶﾞｲｼｬ</v>
          </cell>
          <cell r="X1033" t="str">
            <v>アスモ少額短期保険株式会社</v>
          </cell>
          <cell r="Y1033" t="str">
            <v>ﾄﾋﾞﾀ ﾋﾛｼ</v>
          </cell>
          <cell r="Z1033" t="str">
            <v>飛田　浩志</v>
          </cell>
          <cell r="AA1033" t="str">
            <v>8011001067045</v>
          </cell>
          <cell r="AB1033">
            <v>69</v>
          </cell>
          <cell r="AC1033" t="str">
            <v>生命保険</v>
          </cell>
          <cell r="AD1033">
            <v>70</v>
          </cell>
          <cell r="AE1033" t="str">
            <v>損害保険</v>
          </cell>
          <cell r="AG1033" t="str">
            <v/>
          </cell>
          <cell r="AI1033" t="str">
            <v/>
          </cell>
          <cell r="AK1033" t="str">
            <v/>
          </cell>
          <cell r="AL1033" t="str">
            <v>03-6300-6240</v>
          </cell>
          <cell r="AM1033" t="str">
            <v>151-0053</v>
          </cell>
          <cell r="AN1033" t="str">
            <v>東京都渋谷区代々木3-28-6いちご西参道ﾋﾞﾙ5F</v>
          </cell>
          <cell r="BF1033" t="str">
            <v>代表取締役</v>
          </cell>
        </row>
        <row r="1034">
          <cell r="A1034" t="str">
            <v>UK0210</v>
          </cell>
          <cell r="C1034">
            <v>44018</v>
          </cell>
          <cell r="D1034">
            <v>44081</v>
          </cell>
          <cell r="E1034" t="str">
            <v>更新</v>
          </cell>
          <cell r="F1034">
            <v>44081</v>
          </cell>
          <cell r="G1034" t="str">
            <v>新規　平成29年9月6日
更新　令和2年9月7日</v>
          </cell>
          <cell r="V1034" t="b">
            <v>1</v>
          </cell>
          <cell r="W1034" t="str">
            <v>ﾋﾏﾜﾘﾔｸﾋﾝ</v>
          </cell>
          <cell r="X1034" t="str">
            <v>ひまわり薬品</v>
          </cell>
          <cell r="Y1034" t="str">
            <v>ﾌｼﾞﾜﾗ ｱﾂｼ</v>
          </cell>
          <cell r="Z1034" t="str">
            <v>藤原　厚士</v>
          </cell>
          <cell r="AA1034" t="str">
            <v/>
          </cell>
          <cell r="AB1034">
            <v>3</v>
          </cell>
          <cell r="AC1034" t="str">
            <v>健康食品</v>
          </cell>
          <cell r="AD1034">
            <v>27</v>
          </cell>
          <cell r="AE1034" t="str">
            <v>医薬品</v>
          </cell>
          <cell r="AG1034" t="str">
            <v/>
          </cell>
          <cell r="AI1034" t="str">
            <v/>
          </cell>
          <cell r="AK1034" t="str">
            <v/>
          </cell>
          <cell r="AL1034" t="str">
            <v>077-585-3744</v>
          </cell>
          <cell r="AM1034" t="str">
            <v>524-0014</v>
          </cell>
          <cell r="AN1034" t="str">
            <v>守山市石田町239-7</v>
          </cell>
          <cell r="BD1034" t="str">
            <v>ﾌｼﾞﾜﾗ ｱﾂｼ</v>
          </cell>
          <cell r="BE1034" t="str">
            <v>藤原　厚士</v>
          </cell>
          <cell r="BH1034">
            <v>20943</v>
          </cell>
          <cell r="BJ1034" t="str">
            <v>男性</v>
          </cell>
        </row>
        <row r="1035">
          <cell r="A1035" t="str">
            <v>UK0211</v>
          </cell>
          <cell r="C1035">
            <v>44015</v>
          </cell>
          <cell r="D1035">
            <v>44103</v>
          </cell>
          <cell r="E1035" t="str">
            <v>更新</v>
          </cell>
          <cell r="F1035">
            <v>44103</v>
          </cell>
          <cell r="G1035" t="str">
            <v>新規　平成29年9月28日
変更　平成30年9月3日
変更　令和元年7月19日
更新　令和2年9月29日</v>
          </cell>
          <cell r="S1035" t="b">
            <v>1</v>
          </cell>
          <cell r="W1035" t="str">
            <v>ｶﾌﾞｼｷｶﾞｲｼｬﾐﾂﾋﾞｼﾕｰｴﾌｼﾞｪｲｷﾞﾝｺｳ</v>
          </cell>
          <cell r="X1035" t="str">
            <v>株式会社三菱ＵＦＪ銀行</v>
          </cell>
          <cell r="Y1035" t="str">
            <v>ﾀﾆｸﾞﾁ ﾑﾈﾔ</v>
          </cell>
          <cell r="Z1035" t="str">
            <v>谷口　宗哉</v>
          </cell>
          <cell r="AA1035" t="str">
            <v>5010001008846</v>
          </cell>
          <cell r="AB1035">
            <v>71</v>
          </cell>
          <cell r="AC1035" t="str">
            <v>預貯金</v>
          </cell>
          <cell r="AD1035">
            <v>72</v>
          </cell>
          <cell r="AE1035" t="str">
            <v>証券、デリバティブ取引、ファンド型投資商品等</v>
          </cell>
          <cell r="AF1035">
            <v>73</v>
          </cell>
          <cell r="AG1035" t="str">
            <v>融資サービス、他の金融関連サービス</v>
          </cell>
          <cell r="AH1035">
            <v>69</v>
          </cell>
          <cell r="AI1035" t="str">
            <v>生命保険</v>
          </cell>
          <cell r="AK1035" t="str">
            <v/>
          </cell>
          <cell r="AL1035" t="str">
            <v>03-3240-1111</v>
          </cell>
          <cell r="AM1035" t="str">
            <v>100-8388</v>
          </cell>
          <cell r="AN1035" t="str">
            <v>東京都千代田区丸の内2丁目7番1号</v>
          </cell>
          <cell r="BF1035" t="str">
            <v>取締役専務執行役員</v>
          </cell>
        </row>
        <row r="1036">
          <cell r="A1036" t="str">
            <v>UK0212</v>
          </cell>
          <cell r="C1036">
            <v>44018</v>
          </cell>
          <cell r="D1036">
            <v>44104</v>
          </cell>
          <cell r="E1036" t="str">
            <v>更新</v>
          </cell>
          <cell r="F1036">
            <v>44104</v>
          </cell>
          <cell r="G1036" t="str">
            <v>新規　平成29年9月29日
更新　令和2年9月30日</v>
          </cell>
          <cell r="L1036" t="b">
            <v>1</v>
          </cell>
          <cell r="W1036" t="str">
            <v>ｾﾞﾝｺｸｼﾞﾄﾞｳｼｬｷｮｳｻｲｷｮｳﾄﾞｳｸﾐｱｲﾚﾝｺﾞｳｶｲ</v>
          </cell>
          <cell r="X1036" t="str">
            <v>全国自動車共済協同組合連合会</v>
          </cell>
          <cell r="Y1036" t="str">
            <v>ｺﾅｶﾞﾔ ﾏｻﾕｷ</v>
          </cell>
          <cell r="Z1036" t="str">
            <v>小長谷　政幸</v>
          </cell>
          <cell r="AA1036" t="str">
            <v>7011105001280</v>
          </cell>
          <cell r="AB1036">
            <v>70</v>
          </cell>
          <cell r="AC1036" t="str">
            <v>損害保険</v>
          </cell>
          <cell r="AE1036" t="str">
            <v/>
          </cell>
          <cell r="AG1036" t="str">
            <v/>
          </cell>
          <cell r="AI1036" t="str">
            <v/>
          </cell>
          <cell r="AK1036" t="str">
            <v/>
          </cell>
          <cell r="AL1036" t="str">
            <v>03-3267-1911</v>
          </cell>
          <cell r="AM1036" t="str">
            <v>162-0844</v>
          </cell>
          <cell r="AN1036" t="str">
            <v>東京都新宿区市谷八幡町14番地市ヶ谷中央ﾋﾞﾙ8階</v>
          </cell>
          <cell r="BF1036" t="str">
            <v>会長</v>
          </cell>
        </row>
        <row r="1037">
          <cell r="A1037" t="str">
            <v>UK0213</v>
          </cell>
          <cell r="C1037">
            <v>44020</v>
          </cell>
          <cell r="D1037">
            <v>44079</v>
          </cell>
          <cell r="E1037" t="str">
            <v>更新</v>
          </cell>
          <cell r="F1037">
            <v>44079</v>
          </cell>
          <cell r="G1037" t="str">
            <v>新規　平成29年9月4日　
変更　平成30年8月10日
変更　令和元年7月8日
更新　令和2年9月5日</v>
          </cell>
          <cell r="U1037" t="b">
            <v>1</v>
          </cell>
          <cell r="W1037" t="str">
            <v>ｿﾆｰﾗｲﾌ･ｳｨｽﾞｾｲﾒｲﾎｹﾝｶﾌﾞｼｷｶｲｼｬ</v>
          </cell>
          <cell r="X1037" t="str">
            <v>ソニーライフ・ウィズ生命保険株式会社</v>
          </cell>
          <cell r="Y1037" t="str">
            <v>ﾆｼﾉ ｱｷﾗ</v>
          </cell>
          <cell r="Z1037" t="str">
            <v>西野　彰</v>
          </cell>
          <cell r="AA1037" t="str">
            <v>4011001066752</v>
          </cell>
          <cell r="AB1037">
            <v>69</v>
          </cell>
          <cell r="AC1037" t="str">
            <v>生命保険</v>
          </cell>
          <cell r="AE1037" t="str">
            <v/>
          </cell>
          <cell r="AG1037" t="str">
            <v/>
          </cell>
          <cell r="AI1037" t="str">
            <v/>
          </cell>
          <cell r="AK1037" t="str">
            <v/>
          </cell>
          <cell r="AL1037" t="str">
            <v>03-6823-5555</v>
          </cell>
          <cell r="AM1037" t="str">
            <v>150-0001</v>
          </cell>
          <cell r="AN1037" t="str">
            <v>東京都渋谷区神宮前5-52-2　青山ｵｰﾊﾞﾙﾋﾞﾙ</v>
          </cell>
          <cell r="BF1037" t="str">
            <v>代表取締役社長</v>
          </cell>
        </row>
        <row r="1038">
          <cell r="A1038" t="str">
            <v>UK0214</v>
          </cell>
          <cell r="C1038">
            <v>44019</v>
          </cell>
          <cell r="D1038">
            <v>44081</v>
          </cell>
          <cell r="E1038" t="str">
            <v>更新</v>
          </cell>
          <cell r="F1038">
            <v>44081</v>
          </cell>
          <cell r="G1038" t="str">
            <v>新規　平成29年9月6日
更新　令和2年9月7日</v>
          </cell>
          <cell r="V1038" t="b">
            <v>1</v>
          </cell>
          <cell r="W1038" t="str">
            <v>ｶﾌﾞｼｷｶﾞｲｼｬﾏﾙﾊﾁﾀﾞｲﾚｸﾄ</v>
          </cell>
          <cell r="X1038" t="str">
            <v>株式会社丸八ダイレクト</v>
          </cell>
          <cell r="Y1038" t="str">
            <v>ﾀｲﾏ　ﾐﾉﾙ</v>
          </cell>
          <cell r="Z1038" t="str">
            <v>對間　稔</v>
          </cell>
          <cell r="AA1038" t="str">
            <v>2020001047994</v>
          </cell>
          <cell r="AB1038">
            <v>11</v>
          </cell>
          <cell r="AC1038" t="str">
            <v>寝具</v>
          </cell>
          <cell r="AD1038">
            <v>10</v>
          </cell>
          <cell r="AE1038" t="str">
            <v>家具、室内装備品</v>
          </cell>
          <cell r="AG1038" t="str">
            <v/>
          </cell>
          <cell r="AI1038" t="str">
            <v/>
          </cell>
          <cell r="AK1038" t="str">
            <v/>
          </cell>
          <cell r="AL1038" t="str">
            <v>045-471-0808(お客様相談室：0120-464908)</v>
          </cell>
          <cell r="AM1038" t="str">
            <v>222-0033</v>
          </cell>
          <cell r="AN1038" t="str">
            <v>神奈川県横浜市港北区新横浜3-8-12</v>
          </cell>
          <cell r="BD1038" t="str">
            <v>ﾀｲﾏ ﾐﾉﾙ</v>
          </cell>
          <cell r="BE1038" t="str">
            <v>對間　稔</v>
          </cell>
          <cell r="BF1038" t="str">
            <v>代表取締役社長</v>
          </cell>
          <cell r="BH1038">
            <v>21639</v>
          </cell>
          <cell r="BJ1038" t="str">
            <v>男性</v>
          </cell>
          <cell r="BK1038" t="str">
            <v>ｲﾜﾓﾄ　ﾘｭｳｸ</v>
          </cell>
          <cell r="BL1038" t="str">
            <v>岩本　竜九</v>
          </cell>
          <cell r="BM1038" t="str">
            <v>取締役</v>
          </cell>
          <cell r="BO1038">
            <v>23537</v>
          </cell>
          <cell r="BQ1038" t="str">
            <v>男性</v>
          </cell>
          <cell r="BR1038" t="str">
            <v>ﾋﾉﾊﾗ　ｶｽﾞｵ</v>
          </cell>
          <cell r="BS1038" t="str">
            <v>日野原　和夫</v>
          </cell>
          <cell r="BT1038" t="str">
            <v>取締役</v>
          </cell>
          <cell r="BV1038">
            <v>21738</v>
          </cell>
          <cell r="BX1038" t="str">
            <v>男性</v>
          </cell>
        </row>
        <row r="1039">
          <cell r="A1039" t="str">
            <v>UK0215</v>
          </cell>
          <cell r="C1039">
            <v>44019</v>
          </cell>
          <cell r="D1039">
            <v>44081</v>
          </cell>
          <cell r="E1039" t="str">
            <v>更新</v>
          </cell>
          <cell r="F1039">
            <v>44081</v>
          </cell>
          <cell r="G1039" t="str">
            <v>新規　平成29年9月6日
更新　令和2年9月7日</v>
          </cell>
          <cell r="V1039" t="b">
            <v>1</v>
          </cell>
          <cell r="W1039" t="str">
            <v>ｶﾌﾞｼｷｶﾞｲｼｬﾊｯﾁｰﾆﾏﾙﾊﾁ</v>
          </cell>
          <cell r="X1039" t="str">
            <v>株式会社ハッチーニ丸八</v>
          </cell>
          <cell r="Y1039" t="str">
            <v>ｽｽﾞｷ ﾘｮｳﾍｲ</v>
          </cell>
          <cell r="Z1039" t="str">
            <v>鈴木　亮平</v>
          </cell>
          <cell r="AA1039" t="str">
            <v>7020001048006</v>
          </cell>
          <cell r="AB1039">
            <v>11</v>
          </cell>
          <cell r="AC1039" t="str">
            <v>寝具</v>
          </cell>
          <cell r="AD1039">
            <v>10</v>
          </cell>
          <cell r="AE1039" t="str">
            <v>家具、室内装備品</v>
          </cell>
          <cell r="AG1039" t="str">
            <v/>
          </cell>
          <cell r="AI1039" t="str">
            <v/>
          </cell>
          <cell r="AK1039" t="str">
            <v/>
          </cell>
          <cell r="AL1039" t="str">
            <v>045-471-0808(お客様相談室：0120-464908)</v>
          </cell>
          <cell r="AM1039" t="str">
            <v>222-0033</v>
          </cell>
          <cell r="AN1039" t="str">
            <v>神奈川県横浜市港北区新横浜3-8-12</v>
          </cell>
          <cell r="BD1039" t="str">
            <v>ｽｽﾞｷ ﾘｮｳﾍｲ</v>
          </cell>
          <cell r="BE1039" t="str">
            <v>鈴木　亮平</v>
          </cell>
          <cell r="BF1039" t="str">
            <v>代表取締役社長</v>
          </cell>
          <cell r="BH1039">
            <v>29325</v>
          </cell>
          <cell r="BJ1039" t="str">
            <v>男性</v>
          </cell>
        </row>
        <row r="1040">
          <cell r="A1040" t="str">
            <v>UK0216</v>
          </cell>
          <cell r="C1040">
            <v>44019</v>
          </cell>
          <cell r="D1040">
            <v>44081</v>
          </cell>
          <cell r="E1040" t="str">
            <v>更新</v>
          </cell>
          <cell r="F1040">
            <v>44081</v>
          </cell>
          <cell r="G1040" t="str">
            <v>新規　平成29年9月6日
更新　令和2年9月7日</v>
          </cell>
          <cell r="V1040" t="b">
            <v>1</v>
          </cell>
          <cell r="W1040" t="str">
            <v>ｶﾌﾞｼｷｶﾞｲｼｬﾏﾙﾊﾁﾊﾋﾟﾈｽ</v>
          </cell>
          <cell r="X1040" t="str">
            <v>株式会社まるはちハピネス</v>
          </cell>
          <cell r="Y1040" t="str">
            <v>ﾋﾉﾊﾗ ｶｽﾞｵ</v>
          </cell>
          <cell r="Z1040" t="str">
            <v>日野原　和夫</v>
          </cell>
          <cell r="AA1040" t="str">
            <v>4020001047992</v>
          </cell>
          <cell r="AB1040">
            <v>11</v>
          </cell>
          <cell r="AC1040" t="str">
            <v>寝具</v>
          </cell>
          <cell r="AD1040">
            <v>10</v>
          </cell>
          <cell r="AE1040" t="str">
            <v>家具、室内装備品</v>
          </cell>
          <cell r="AG1040" t="str">
            <v/>
          </cell>
          <cell r="AI1040" t="str">
            <v/>
          </cell>
          <cell r="AK1040" t="str">
            <v/>
          </cell>
          <cell r="AL1040" t="str">
            <v>045-471-0808（お客様相談室：0120-464908)</v>
          </cell>
          <cell r="AM1040" t="str">
            <v>222-0033</v>
          </cell>
          <cell r="AN1040" t="str">
            <v>神奈川県横浜市港北区新横浜3-8-12</v>
          </cell>
          <cell r="BD1040" t="str">
            <v>ﾋﾉﾊﾗ ｶｽﾞｵ</v>
          </cell>
          <cell r="BE1040" t="str">
            <v>日野原　和夫</v>
          </cell>
          <cell r="BF1040" t="str">
            <v>代表取締役社長</v>
          </cell>
          <cell r="BH1040">
            <v>21738</v>
          </cell>
          <cell r="BJ1040" t="str">
            <v>男性</v>
          </cell>
        </row>
        <row r="1041">
          <cell r="A1041" t="str">
            <v>UK0217</v>
          </cell>
          <cell r="C1041">
            <v>44018</v>
          </cell>
          <cell r="D1041">
            <v>44081</v>
          </cell>
          <cell r="E1041" t="str">
            <v>更新</v>
          </cell>
          <cell r="F1041">
            <v>44081</v>
          </cell>
          <cell r="G1041" t="str">
            <v>新規　平成29年9月6日
更新　令和2年9月7日</v>
          </cell>
          <cell r="V1041" t="b">
            <v>1</v>
          </cell>
          <cell r="W1041" t="str">
            <v>ﾐﾔｼﾞﾏﾔｸﾋﾝｶﾌﾞｼｷｶﾞｲｼｬ</v>
          </cell>
          <cell r="X1041" t="str">
            <v>宮島薬品株式会社</v>
          </cell>
          <cell r="Y1041" t="str">
            <v>ﾐﾔｼﾞﾏ ｼｹﾞｷ</v>
          </cell>
          <cell r="Z1041" t="str">
            <v>宮島　重樹</v>
          </cell>
          <cell r="AA1041" t="str">
            <v>1230001003184</v>
          </cell>
          <cell r="AB1041">
            <v>27</v>
          </cell>
          <cell r="AC1041" t="str">
            <v>医薬品</v>
          </cell>
          <cell r="AD1041">
            <v>3</v>
          </cell>
          <cell r="AE1041" t="str">
            <v>健康食品</v>
          </cell>
          <cell r="AG1041" t="str">
            <v/>
          </cell>
          <cell r="AI1041" t="str">
            <v/>
          </cell>
          <cell r="AK1041" t="str">
            <v/>
          </cell>
          <cell r="AL1041" t="str">
            <v>058-247-0938</v>
          </cell>
          <cell r="AM1041" t="str">
            <v>501-6002</v>
          </cell>
          <cell r="AN1041" t="str">
            <v>岐阜県羽島郡岐南町三宅8-222</v>
          </cell>
          <cell r="BD1041" t="str">
            <v>ﾐﾔｼﾞﾏ ｼｹﾞｷ</v>
          </cell>
          <cell r="BE1041" t="str">
            <v>宮島　重樹</v>
          </cell>
          <cell r="BF1041" t="str">
            <v>代表取締役</v>
          </cell>
          <cell r="BH1041">
            <v>23209</v>
          </cell>
          <cell r="BJ1041" t="str">
            <v>男性</v>
          </cell>
        </row>
        <row r="1042">
          <cell r="A1042" t="str">
            <v>UK0218</v>
          </cell>
          <cell r="C1042">
            <v>44019</v>
          </cell>
          <cell r="D1042">
            <v>44095</v>
          </cell>
          <cell r="E1042" t="str">
            <v>更新</v>
          </cell>
          <cell r="F1042">
            <v>44095</v>
          </cell>
          <cell r="G1042" t="str">
            <v>新規　平成29年9月20日
更新　令和2年9月21日</v>
          </cell>
          <cell r="Q1042" t="b">
            <v>1</v>
          </cell>
          <cell r="T1042" t="b">
            <v>1</v>
          </cell>
          <cell r="W1042" t="str">
            <v>ｷｮｳｷﾞﾝｶｰﾄﾞｻｰﾋﾞｽｶﾌﾞｼｷｶﾞｲｼｬ</v>
          </cell>
          <cell r="X1042" t="str">
            <v>京銀カードサービス株式会社</v>
          </cell>
          <cell r="Y1042" t="str">
            <v>ﾀｶﾞﾉ ﾋﾛｶｽﾞ</v>
          </cell>
          <cell r="Z1042" t="str">
            <v>多賀野　博一</v>
          </cell>
          <cell r="AA1042" t="str">
            <v>3130001017011</v>
          </cell>
          <cell r="AB1042">
            <v>73</v>
          </cell>
          <cell r="AC1042" t="str">
            <v>融資サービス、他の金融関連サービス</v>
          </cell>
          <cell r="AE1042" t="str">
            <v/>
          </cell>
          <cell r="AG1042" t="str">
            <v/>
          </cell>
          <cell r="AI1042" t="str">
            <v/>
          </cell>
          <cell r="AK1042" t="str">
            <v/>
          </cell>
          <cell r="AL1042" t="str">
            <v>075-344-2211</v>
          </cell>
          <cell r="AM1042" t="str">
            <v>600-8216</v>
          </cell>
          <cell r="AN1042" t="str">
            <v>京都市下京区烏丸通七条下る東塩小路町731番地
京都銀行京都駅前ﾋﾞﾙ</v>
          </cell>
          <cell r="BF1042" t="str">
            <v>代表取締役</v>
          </cell>
        </row>
        <row r="1043">
          <cell r="A1043" t="str">
            <v>UK0219</v>
          </cell>
          <cell r="C1043">
            <v>44019</v>
          </cell>
          <cell r="D1043">
            <v>44095</v>
          </cell>
          <cell r="E1043" t="str">
            <v>更新</v>
          </cell>
          <cell r="F1043">
            <v>44095</v>
          </cell>
          <cell r="G1043" t="str">
            <v>新規　平成29年9月20日
更新　令和2年9月21日</v>
          </cell>
          <cell r="U1043" t="b">
            <v>1</v>
          </cell>
          <cell r="W1043" t="str">
            <v>ﾃｨｱﾝﾄﾞﾃﾞｨﾌｨﾅﾝｼｬﾙｾｲﾒｲﾎｹﾝｶﾌﾞｼｷｶﾞｲｼｬ</v>
          </cell>
          <cell r="X1043" t="str">
            <v>Ｔ＆Ｄフィナンシャル生命保険株式会社</v>
          </cell>
          <cell r="Y1043" t="str">
            <v>ｲﾀｻｶ ﾏｻﾌﾐ</v>
          </cell>
          <cell r="Z1043" t="str">
            <v>板坂　雅文</v>
          </cell>
          <cell r="AA1043" t="str">
            <v>2010401063691</v>
          </cell>
          <cell r="AB1043">
            <v>69</v>
          </cell>
          <cell r="AC1043" t="str">
            <v>生命保険</v>
          </cell>
          <cell r="AE1043" t="str">
            <v/>
          </cell>
          <cell r="AG1043" t="str">
            <v/>
          </cell>
          <cell r="AI1043" t="str">
            <v/>
          </cell>
          <cell r="AK1043" t="str">
            <v/>
          </cell>
          <cell r="AL1043" t="str">
            <v>03-6745-6850</v>
          </cell>
          <cell r="AM1043" t="str">
            <v>105-0023</v>
          </cell>
          <cell r="AN1043" t="str">
            <v>東京都港区芝浦1-1-1</v>
          </cell>
          <cell r="BF1043" t="str">
            <v>代表取締役社長</v>
          </cell>
        </row>
        <row r="1044">
          <cell r="A1044" t="str">
            <v>UK0220</v>
          </cell>
          <cell r="C1044">
            <v>44019</v>
          </cell>
          <cell r="D1044">
            <v>44101</v>
          </cell>
          <cell r="E1044" t="str">
            <v>更新</v>
          </cell>
          <cell r="F1044">
            <v>44101</v>
          </cell>
          <cell r="G1044" t="str">
            <v>新規　平成29年9月26日
更新　令和2年9月27日</v>
          </cell>
          <cell r="V1044" t="b">
            <v>1</v>
          </cell>
          <cell r="W1044" t="str">
            <v>ｶﾌﾞｼｷｶﾞｲｼｬｱｼｭﾗﾝ</v>
          </cell>
          <cell r="X1044" t="str">
            <v>株式会社アシュラン</v>
          </cell>
          <cell r="Y1044" t="str">
            <v>ﾋｶﾞｼ ﾀｶｱｷ</v>
          </cell>
          <cell r="Z1044" t="str">
            <v>東　孝昭</v>
          </cell>
          <cell r="AA1044" t="str">
            <v>6290001040440</v>
          </cell>
          <cell r="AB1044">
            <v>32</v>
          </cell>
          <cell r="AC1044" t="str">
            <v>化粧品、化粧用具</v>
          </cell>
          <cell r="AE1044" t="str">
            <v/>
          </cell>
          <cell r="AG1044" t="str">
            <v/>
          </cell>
          <cell r="AI1044" t="str">
            <v/>
          </cell>
          <cell r="AK1044" t="str">
            <v/>
          </cell>
          <cell r="AL1044" t="str">
            <v>092-596-7656(会員相談室:0120-228-749)</v>
          </cell>
          <cell r="AM1044" t="str">
            <v>816-8530</v>
          </cell>
          <cell r="AN1044" t="str">
            <v>福岡県大野城市上大利5-21-1</v>
          </cell>
          <cell r="BD1044" t="str">
            <v>ﾋｶﾞｼ ﾀｶｱｷ</v>
          </cell>
          <cell r="BE1044" t="str">
            <v>東　孝昭</v>
          </cell>
          <cell r="BF1044" t="str">
            <v>代表取締役</v>
          </cell>
          <cell r="BH1044">
            <v>16622</v>
          </cell>
          <cell r="BJ1044" t="str">
            <v>男性</v>
          </cell>
          <cell r="BK1044" t="str">
            <v>ﾋｶﾞｼ ﾘﾂｺ</v>
          </cell>
          <cell r="BL1044" t="str">
            <v>東　立子</v>
          </cell>
          <cell r="BM1044" t="str">
            <v>取締役</v>
          </cell>
          <cell r="BO1044">
            <v>17360</v>
          </cell>
          <cell r="BQ1044" t="str">
            <v>女性</v>
          </cell>
          <cell r="BR1044" t="str">
            <v>ｿﾉﾀﾞ　ﾐｽﾞｴ</v>
          </cell>
          <cell r="BS1044" t="str">
            <v>園田　瑞恵</v>
          </cell>
          <cell r="BT1044" t="str">
            <v>取締役</v>
          </cell>
          <cell r="BV1044">
            <v>26372</v>
          </cell>
          <cell r="BX1044" t="str">
            <v>女性</v>
          </cell>
          <cell r="BY1044" t="str">
            <v>ﾀﾅｶ　ｻﾁｺ</v>
          </cell>
          <cell r="BZ1044" t="str">
            <v>田中　さち子</v>
          </cell>
          <cell r="CA1044" t="str">
            <v>取締役</v>
          </cell>
          <cell r="CC1044">
            <v>19184</v>
          </cell>
          <cell r="CE1044" t="str">
            <v>女性</v>
          </cell>
          <cell r="CF1044" t="str">
            <v>ﾀﾅｶ　ﾄｵﾙ</v>
          </cell>
          <cell r="CG1044" t="str">
            <v>田中　透</v>
          </cell>
          <cell r="CH1044" t="str">
            <v>取締役</v>
          </cell>
          <cell r="CJ1044">
            <v>23613</v>
          </cell>
          <cell r="CL1044" t="str">
            <v>男性</v>
          </cell>
        </row>
        <row r="1045">
          <cell r="A1045" t="str">
            <v>UK0221</v>
          </cell>
          <cell r="C1045">
            <v>44018</v>
          </cell>
          <cell r="D1045">
            <v>44101</v>
          </cell>
          <cell r="E1045" t="str">
            <v>更新</v>
          </cell>
          <cell r="F1045">
            <v>44101</v>
          </cell>
          <cell r="G1045" t="str">
            <v>新規　平成29年9月26日
更新　令和2年9月27日</v>
          </cell>
          <cell r="V1045" t="b">
            <v>1</v>
          </cell>
          <cell r="W1045" t="str">
            <v>ｲﾄｳﾁｮｳﾀﾝﾊﾟｶﾌﾞｼｷｶﾞｲｼｬ</v>
          </cell>
          <cell r="X1045" t="str">
            <v>伊藤超短波株式会社</v>
          </cell>
          <cell r="Y1045" t="str">
            <v>ｸﾗﾊｼ ﾂｶｻ</v>
          </cell>
          <cell r="Z1045" t="str">
            <v>倉橋　司</v>
          </cell>
          <cell r="AA1045" t="str">
            <v>9010001000675</v>
          </cell>
          <cell r="AB1045">
            <v>3</v>
          </cell>
          <cell r="AC1045" t="str">
            <v>健康食品</v>
          </cell>
          <cell r="AD1045">
            <v>6</v>
          </cell>
          <cell r="AE1045" t="str">
            <v>浄水器等</v>
          </cell>
          <cell r="AF1045">
            <v>11</v>
          </cell>
          <cell r="AG1045" t="str">
            <v>寝具</v>
          </cell>
          <cell r="AH1045">
            <v>28</v>
          </cell>
          <cell r="AI1045" t="str">
            <v>家庭用電気治療器具、磁気治療器具</v>
          </cell>
          <cell r="AJ1045">
            <v>44</v>
          </cell>
          <cell r="AK1045" t="str">
            <v>スポーツ用品、健康器具</v>
          </cell>
          <cell r="AL1045" t="str">
            <v>03-3812-1216</v>
          </cell>
          <cell r="AM1045" t="str">
            <v>113-0001</v>
          </cell>
          <cell r="AN1045" t="str">
            <v>東京都文京区白山1-23-15</v>
          </cell>
          <cell r="BD1045" t="str">
            <v>ｸﾗﾊｼ ﾂｶｻ</v>
          </cell>
          <cell r="BE1045" t="str">
            <v>倉橋　司</v>
          </cell>
          <cell r="BF1045" t="str">
            <v>代表取締役社長</v>
          </cell>
          <cell r="BH1045">
            <v>25407</v>
          </cell>
          <cell r="BJ1045" t="str">
            <v>男性</v>
          </cell>
          <cell r="BK1045" t="str">
            <v>ｲﾄｳ ﾏﾕｺ</v>
          </cell>
          <cell r="BL1045" t="str">
            <v>伊藤　麻友子</v>
          </cell>
          <cell r="BM1045" t="str">
            <v>代表取締役副社長</v>
          </cell>
          <cell r="BO1045">
            <v>27388</v>
          </cell>
          <cell r="BQ1045" t="str">
            <v>女性</v>
          </cell>
          <cell r="BR1045" t="str">
            <v>ｱｷﾔﾏ　ﾕｷｵ</v>
          </cell>
          <cell r="BS1045" t="str">
            <v>秋山　幸夫</v>
          </cell>
          <cell r="BT1045" t="str">
            <v>専務取締役</v>
          </cell>
          <cell r="BV1045">
            <v>20296</v>
          </cell>
          <cell r="BX1045" t="str">
            <v>男性</v>
          </cell>
          <cell r="BY1045" t="str">
            <v>ｶﾒﾀﾞ　ﾔｽﾉﾘ</v>
          </cell>
          <cell r="BZ1045" t="str">
            <v>亀田　泰順</v>
          </cell>
          <cell r="CA1045" t="str">
            <v>取締役</v>
          </cell>
          <cell r="CC1045">
            <v>21500</v>
          </cell>
          <cell r="CE1045" t="str">
            <v>男性</v>
          </cell>
          <cell r="CF1045" t="str">
            <v>ﾔﾏﾅｶ　ﾉﾌﾞﾔｽ</v>
          </cell>
          <cell r="CG1045" t="str">
            <v>山中　信康</v>
          </cell>
          <cell r="CH1045" t="str">
            <v>取締役</v>
          </cell>
          <cell r="CJ1045">
            <v>23711</v>
          </cell>
          <cell r="CL1045" t="str">
            <v>男性</v>
          </cell>
        </row>
        <row r="1046">
          <cell r="A1046" t="str">
            <v>UK0222</v>
          </cell>
          <cell r="C1046">
            <v>44019</v>
          </cell>
          <cell r="D1046">
            <v>44103</v>
          </cell>
          <cell r="E1046" t="str">
            <v>更新</v>
          </cell>
          <cell r="F1046">
            <v>44103</v>
          </cell>
          <cell r="G1046" t="str">
            <v>新規　平成29年9月28日
変更　平成30年8月10日
更新　令和2年9月29日</v>
          </cell>
          <cell r="H1046" t="b">
            <v>1</v>
          </cell>
          <cell r="W1046" t="str">
            <v>ｼｶﾞｹﾝｼﾝﾖｳﾉｳｷﾞｮｳｷｮｳﾄﾞｳｸﾐｱｲﾚﾝｺﾞｳｶｲ</v>
          </cell>
          <cell r="X1046" t="str">
            <v>滋賀県信用農業協同組合連合会</v>
          </cell>
          <cell r="Y1046" t="str">
            <v>ｶﾜｻｷ ﾋﾛｼ</v>
          </cell>
          <cell r="Z1046" t="str">
            <v>川﨑　宏</v>
          </cell>
          <cell r="AA1046" t="str">
            <v>9160005000541</v>
          </cell>
          <cell r="AB1046">
            <v>71</v>
          </cell>
          <cell r="AC1046" t="str">
            <v>預貯金</v>
          </cell>
          <cell r="AD1046">
            <v>72</v>
          </cell>
          <cell r="AE1046" t="str">
            <v>証券、デリバティブ取引、ファンド型投資商品等</v>
          </cell>
          <cell r="AF1046">
            <v>73</v>
          </cell>
          <cell r="AG1046" t="str">
            <v>融資サービス、他の金融関連サービス</v>
          </cell>
          <cell r="AI1046" t="str">
            <v/>
          </cell>
          <cell r="AK1046" t="str">
            <v/>
          </cell>
          <cell r="AL1046" t="str">
            <v>077-521-1631</v>
          </cell>
          <cell r="AM1046" t="str">
            <v>520-0044</v>
          </cell>
          <cell r="AN1046" t="str">
            <v>滋賀県大津市京町四丁目3番38号</v>
          </cell>
          <cell r="BF1046" t="str">
            <v>代表理事理事長</v>
          </cell>
        </row>
        <row r="1047">
          <cell r="A1047" t="str">
            <v>UK0223</v>
          </cell>
          <cell r="C1047">
            <v>44018</v>
          </cell>
          <cell r="D1047">
            <v>44104</v>
          </cell>
          <cell r="E1047" t="str">
            <v>更新</v>
          </cell>
          <cell r="F1047">
            <v>44104</v>
          </cell>
          <cell r="G1047" t="str">
            <v>新規　平成29年9月29日
更新　令和2年9月30日</v>
          </cell>
          <cell r="U1047" t="b">
            <v>1</v>
          </cell>
          <cell r="W1047" t="str">
            <v>ｶﾌﾞｼｷｶｲｼｬﾀｯｹﾝﾌｧﾐﾘｰｷｮｳｻｲ</v>
          </cell>
          <cell r="X1047" t="str">
            <v>株式会社宅建ファミリー共済</v>
          </cell>
          <cell r="Y1047" t="str">
            <v>ｶｻﾏ ﾏｻｵ</v>
          </cell>
          <cell r="Z1047" t="str">
            <v>笠間　雅夫</v>
          </cell>
          <cell r="AA1047" t="str">
            <v>1010001108154</v>
          </cell>
          <cell r="AB1047">
            <v>70</v>
          </cell>
          <cell r="AC1047" t="str">
            <v>損害保険</v>
          </cell>
          <cell r="AE1047" t="str">
            <v/>
          </cell>
          <cell r="AG1047" t="str">
            <v/>
          </cell>
          <cell r="AI1047" t="str">
            <v/>
          </cell>
          <cell r="AK1047" t="str">
            <v/>
          </cell>
          <cell r="AL1047" t="str">
            <v>03-3234-1151</v>
          </cell>
          <cell r="AM1047" t="str">
            <v>102-0073</v>
          </cell>
          <cell r="AN1047" t="str">
            <v>東京都千代田区九段北3-2-11</v>
          </cell>
          <cell r="BF1047" t="str">
            <v>代表取締役</v>
          </cell>
        </row>
        <row r="1048">
          <cell r="A1048" t="str">
            <v>UK0224</v>
          </cell>
          <cell r="C1048">
            <v>44018</v>
          </cell>
          <cell r="D1048">
            <v>44104</v>
          </cell>
          <cell r="E1048" t="str">
            <v>更新</v>
          </cell>
          <cell r="F1048">
            <v>44104</v>
          </cell>
          <cell r="G1048" t="str">
            <v>新規　平成29年9月29日
更新　令和2年9月30日</v>
          </cell>
          <cell r="L1048" t="b">
            <v>1</v>
          </cell>
          <cell r="W1048" t="str">
            <v>ｼｶﾞｹﾝｷｮｳｻｲｷｮｳﾄﾞｳｸﾐｱｲ</v>
          </cell>
          <cell r="X1048" t="str">
            <v>滋賀県共済協同組合</v>
          </cell>
          <cell r="Y1048" t="str">
            <v>ｶﾜｾ ｼｹﾞｵ</v>
          </cell>
          <cell r="Z1048" t="str">
            <v>川瀬　重雄</v>
          </cell>
          <cell r="AA1048" t="str">
            <v>9160005000269</v>
          </cell>
          <cell r="AB1048">
            <v>69</v>
          </cell>
          <cell r="AC1048" t="str">
            <v>生命保険</v>
          </cell>
          <cell r="AD1048">
            <v>70</v>
          </cell>
          <cell r="AE1048" t="str">
            <v>損害保険</v>
          </cell>
          <cell r="AG1048" t="str">
            <v/>
          </cell>
          <cell r="AI1048" t="str">
            <v/>
          </cell>
          <cell r="AK1048" t="str">
            <v/>
          </cell>
          <cell r="AL1048" t="str">
            <v>077-511-1380</v>
          </cell>
          <cell r="AM1048" t="str">
            <v>520-0806</v>
          </cell>
          <cell r="AN1048" t="str">
            <v>滋賀県大津市打出浜2-1ｺﾗﾎﾞしが21 5階</v>
          </cell>
          <cell r="BF1048" t="str">
            <v>理事長</v>
          </cell>
        </row>
        <row r="1049">
          <cell r="A1049" t="str">
            <v>UK0225</v>
          </cell>
          <cell r="C1049">
            <v>44020</v>
          </cell>
          <cell r="D1049">
            <v>44104</v>
          </cell>
          <cell r="E1049" t="str">
            <v>更新</v>
          </cell>
          <cell r="F1049">
            <v>44104</v>
          </cell>
          <cell r="G1049" t="str">
            <v>新規　平成29年9月29日
更新　令和2年9月30日</v>
          </cell>
          <cell r="I1049" t="b">
            <v>1</v>
          </cell>
          <cell r="W1049" t="str">
            <v>ｴｰｽｼｮｳｹﾝｶﾌﾞｼｷｶﾞｲｼｬ</v>
          </cell>
          <cell r="X1049" t="str">
            <v>エース証券株式会社</v>
          </cell>
          <cell r="Y1049" t="str">
            <v>ﾃﾞｸﾞﾁ ﾖｼﾉﾌﾞ</v>
          </cell>
          <cell r="Z1049" t="str">
            <v>出口　義展</v>
          </cell>
          <cell r="AA1049" t="str">
            <v>5120001077368</v>
          </cell>
          <cell r="AB1049">
            <v>72</v>
          </cell>
          <cell r="AC1049" t="str">
            <v>証券、デリバティブ取引、ファンド型投資商品等</v>
          </cell>
          <cell r="AE1049" t="str">
            <v/>
          </cell>
          <cell r="AG1049" t="str">
            <v/>
          </cell>
          <cell r="AI1049" t="str">
            <v/>
          </cell>
          <cell r="AK1049" t="str">
            <v/>
          </cell>
          <cell r="AL1049" t="str">
            <v>06-6267-2111(お客様相談窓口：0120-81-1007)</v>
          </cell>
          <cell r="AM1049" t="str">
            <v>541-0053</v>
          </cell>
          <cell r="AN1049" t="str">
            <v>大阪府大阪市中央区本町2丁目6番11号</v>
          </cell>
          <cell r="BF1049" t="str">
            <v>代表取締役社長</v>
          </cell>
        </row>
        <row r="1050">
          <cell r="A1050" t="str">
            <v>UK0226</v>
          </cell>
          <cell r="C1050">
            <v>44018</v>
          </cell>
          <cell r="D1050">
            <v>44104</v>
          </cell>
          <cell r="E1050" t="str">
            <v>更新</v>
          </cell>
          <cell r="F1050">
            <v>44104</v>
          </cell>
          <cell r="G1050" t="str">
            <v>新規　平成29年9月29日
更新　令和2年9月30日</v>
          </cell>
          <cell r="U1050" t="b">
            <v>1</v>
          </cell>
          <cell r="W1050" t="str">
            <v>ｶﾌﾞｼｷｶﾞｲｼｬｴﾎﾟｽｼｮｳｶﾞｸﾀﾝｷﾎｹﾝ</v>
          </cell>
          <cell r="X1050" t="str">
            <v>株式会社エポス少額短期保険</v>
          </cell>
          <cell r="Y1050" t="str">
            <v>ｱｿｳ ｲｽﾞﾐ</v>
          </cell>
          <cell r="Z1050" t="str">
            <v>麻生　泉</v>
          </cell>
          <cell r="AA1050" t="str">
            <v>2011201016427</v>
          </cell>
          <cell r="AB1050">
            <v>70</v>
          </cell>
          <cell r="AC1050" t="str">
            <v>損害保険</v>
          </cell>
          <cell r="AE1050" t="str">
            <v/>
          </cell>
          <cell r="AG1050" t="str">
            <v/>
          </cell>
          <cell r="AI1050" t="str">
            <v/>
          </cell>
          <cell r="AK1050" t="str">
            <v/>
          </cell>
          <cell r="AL1050" t="str">
            <v>03-4546-0101</v>
          </cell>
          <cell r="AM1050" t="str">
            <v>164-0001</v>
          </cell>
          <cell r="AN1050" t="str">
            <v>東京都中野区中野3丁目34番28号</v>
          </cell>
          <cell r="BF1050" t="str">
            <v>取締役社長</v>
          </cell>
        </row>
        <row r="1051">
          <cell r="A1051" t="str">
            <v>UK0227</v>
          </cell>
          <cell r="C1051">
            <v>44015</v>
          </cell>
          <cell r="D1051">
            <v>44095</v>
          </cell>
          <cell r="E1051" t="str">
            <v>更新</v>
          </cell>
          <cell r="F1051">
            <v>44095</v>
          </cell>
          <cell r="G1051" t="str">
            <v>新規　平成29年9月20日
更新　令和2年9月21日</v>
          </cell>
          <cell r="U1051" t="b">
            <v>1</v>
          </cell>
          <cell r="W1051" t="str">
            <v>ﾄｳｷｮｳｶｲｼﾞｮｳｳｴｽﾄｼｮｳｶﾞｸﾀﾝｷﾎｹﾝｶﾌﾞｼｷｶｲｼｬ</v>
          </cell>
          <cell r="X1051" t="str">
            <v>東京海上ウエスト少額短期保険株式会社</v>
          </cell>
          <cell r="Y1051" t="str">
            <v>ｼﾌﾞﾔ　ﾅｵｷ</v>
          </cell>
          <cell r="Z1051" t="str">
            <v>澁谷　尚樹</v>
          </cell>
          <cell r="AA1051" t="str">
            <v>1120001181628</v>
          </cell>
          <cell r="AB1051">
            <v>70</v>
          </cell>
          <cell r="AC1051" t="str">
            <v>損害保険</v>
          </cell>
          <cell r="AE1051" t="str">
            <v/>
          </cell>
          <cell r="AG1051" t="str">
            <v/>
          </cell>
          <cell r="AI1051" t="str">
            <v/>
          </cell>
          <cell r="AK1051" t="str">
            <v/>
          </cell>
          <cell r="AL1051" t="str">
            <v>06-4807-7374(お客様コールセンター：0120-004-593)</v>
          </cell>
          <cell r="AM1051" t="str">
            <v>532-0003</v>
          </cell>
          <cell r="AN1051" t="str">
            <v>大阪市淀川区宮原4-1-9新大阪ﾌﾛﾝﾄﾋﾞﾙ</v>
          </cell>
          <cell r="BF1051" t="str">
            <v>代表取締役</v>
          </cell>
        </row>
        <row r="1052">
          <cell r="A1052" t="str">
            <v>UK0228</v>
          </cell>
          <cell r="C1052">
            <v>44019</v>
          </cell>
          <cell r="D1052">
            <v>44104</v>
          </cell>
          <cell r="E1052" t="str">
            <v>更新</v>
          </cell>
          <cell r="F1052">
            <v>44104</v>
          </cell>
          <cell r="G1052" t="str">
            <v>新規　平成29年9月29日
更新　令和2年9月30日</v>
          </cell>
          <cell r="U1052" t="b">
            <v>1</v>
          </cell>
          <cell r="W1052" t="str">
            <v>ｶﾌﾞｼｷｶﾞｲｼｬｼﾞｭｳﾀｸﾎｼｮｳｷｮｳｻｲｶｲ</v>
          </cell>
          <cell r="X1052" t="str">
            <v>株式会社住宅保障共済会</v>
          </cell>
          <cell r="Y1052" t="str">
            <v>ｽｷﾞｳﾗ ﾏｻﾋｺ</v>
          </cell>
          <cell r="Z1052" t="str">
            <v>杉浦　雅彦</v>
          </cell>
          <cell r="AA1052" t="str">
            <v>1010401036830</v>
          </cell>
          <cell r="AB1052">
            <v>70</v>
          </cell>
          <cell r="AC1052" t="str">
            <v>損害保険</v>
          </cell>
          <cell r="AD1052">
            <v>69</v>
          </cell>
          <cell r="AE1052" t="str">
            <v>生命保険</v>
          </cell>
          <cell r="AG1052" t="str">
            <v/>
          </cell>
          <cell r="AI1052" t="str">
            <v/>
          </cell>
          <cell r="AK1052" t="str">
            <v/>
          </cell>
          <cell r="AL1052" t="str">
            <v>03-5405-1151(カスタマーサポート：0120-987-313)</v>
          </cell>
          <cell r="AM1052" t="str">
            <v>105-0012</v>
          </cell>
          <cell r="AN1052" t="str">
            <v>東京都港区芝大門1-14-10</v>
          </cell>
          <cell r="BF1052" t="str">
            <v>代表取締役社長</v>
          </cell>
        </row>
        <row r="1053">
          <cell r="A1053" t="str">
            <v>UK0229</v>
          </cell>
          <cell r="C1053">
            <v>44019</v>
          </cell>
          <cell r="D1053">
            <v>44104</v>
          </cell>
          <cell r="E1053" t="str">
            <v>更新</v>
          </cell>
          <cell r="F1053">
            <v>44104</v>
          </cell>
          <cell r="G1053" t="str">
            <v>新規　平成29年9月29日
更新　令和2年9月30日</v>
          </cell>
          <cell r="U1053" t="b">
            <v>1</v>
          </cell>
          <cell r="W1053" t="str">
            <v>ｴｲ･ﾜﾝｼｮｳｶﾞｸﾀﾝｷﾎｹﾝｶﾌﾞｼｷｶﾞｲｼｬ</v>
          </cell>
          <cell r="X1053" t="str">
            <v>エイ・ワン少額短期保険株式会社</v>
          </cell>
          <cell r="Y1053" t="str">
            <v>ﾔﾏｸﾞﾁ ｹｲｽｹ</v>
          </cell>
          <cell r="Z1053" t="str">
            <v>山口　啓輔</v>
          </cell>
          <cell r="AA1053" t="str">
            <v>7120001119523</v>
          </cell>
          <cell r="AB1053">
            <v>70</v>
          </cell>
          <cell r="AC1053" t="str">
            <v>損害保険</v>
          </cell>
          <cell r="AE1053" t="str">
            <v/>
          </cell>
          <cell r="AG1053" t="str">
            <v/>
          </cell>
          <cell r="AI1053" t="str">
            <v/>
          </cell>
          <cell r="AK1053" t="str">
            <v/>
          </cell>
          <cell r="AL1053" t="str">
            <v>06-4964-5519</v>
          </cell>
          <cell r="AM1053" t="str">
            <v>541-0056</v>
          </cell>
          <cell r="AN1053" t="str">
            <v>大阪府大阪市中央区久太郎町1-9-26-9F</v>
          </cell>
          <cell r="BF1053" t="str">
            <v>代表取締役</v>
          </cell>
        </row>
        <row r="1054">
          <cell r="A1054" t="str">
            <v>UK0230</v>
          </cell>
          <cell r="C1054">
            <v>44015</v>
          </cell>
          <cell r="D1054">
            <v>44104</v>
          </cell>
          <cell r="E1054" t="str">
            <v>更新</v>
          </cell>
          <cell r="F1054">
            <v>44104</v>
          </cell>
          <cell r="G1054" t="str">
            <v>新規　平成29年9月29日
更新　令和2年9月30日</v>
          </cell>
          <cell r="U1054" t="b">
            <v>1</v>
          </cell>
          <cell r="W1054" t="str">
            <v>ｼﾞｬﾊﾟﾝｼｮｳｶﾞｸﾀﾝｷﾎｹﾝｶﾌﾞｼｷｶﾞｲｼｬ</v>
          </cell>
          <cell r="X1054" t="str">
            <v>ジャパン少額短期保険株式会社</v>
          </cell>
          <cell r="Y1054" t="str">
            <v>ｷﾉｼﾀ ｼﾞｭﾝｲﾁ</v>
          </cell>
          <cell r="Z1054" t="str">
            <v>木下　純一</v>
          </cell>
          <cell r="AA1054" t="str">
            <v>7010001121564</v>
          </cell>
          <cell r="AB1054">
            <v>70</v>
          </cell>
          <cell r="AC1054" t="str">
            <v>損害保険</v>
          </cell>
          <cell r="AE1054" t="str">
            <v/>
          </cell>
          <cell r="AG1054" t="str">
            <v/>
          </cell>
          <cell r="AI1054" t="str">
            <v/>
          </cell>
          <cell r="AK1054" t="str">
            <v/>
          </cell>
          <cell r="AL1054" t="str">
            <v>03-3516-8550</v>
          </cell>
          <cell r="AM1054" t="str">
            <v>100-0004</v>
          </cell>
          <cell r="AN1054" t="str">
            <v>東京都千代田区大手町二丁目1番1号大手町野村ﾋﾞﾙ</v>
          </cell>
          <cell r="BF1054" t="str">
            <v>代表取締役</v>
          </cell>
        </row>
        <row r="1055">
          <cell r="A1055" t="str">
            <v>UK0231</v>
          </cell>
          <cell r="C1055">
            <v>43994</v>
          </cell>
          <cell r="D1055">
            <v>44111</v>
          </cell>
          <cell r="E1055" t="str">
            <v>更新</v>
          </cell>
          <cell r="F1055">
            <v>44111</v>
          </cell>
          <cell r="G1055" t="str">
            <v>新規　平成29年10月6日
更新　令和2年10月7日</v>
          </cell>
          <cell r="I1055" t="b">
            <v>1</v>
          </cell>
          <cell r="O1055" t="b">
            <v>1</v>
          </cell>
          <cell r="W1055" t="str">
            <v>ﾐﾂﾋﾞｼﾕｰｴﾌｼﾞｪｲﾌﾄﾞｳｻﾝﾊﾝﾊﾞｲｶﾌﾞｼｷｶﾞｲｼｬ</v>
          </cell>
          <cell r="X1055" t="str">
            <v>三菱ＵＦＪ不動産販売株式会社</v>
          </cell>
          <cell r="Y1055" t="str">
            <v>ﾓﾘ ﾄｼﾋｺ</v>
          </cell>
          <cell r="Z1055" t="str">
            <v>森　聡彦</v>
          </cell>
          <cell r="AA1055" t="str">
            <v>5010001053529</v>
          </cell>
          <cell r="AB1055">
            <v>93</v>
          </cell>
          <cell r="AC1055" t="str">
            <v>土地・建物の売買、土地建物仲介サービス、不動産貸借</v>
          </cell>
          <cell r="AD1055">
            <v>72</v>
          </cell>
          <cell r="AE1055" t="str">
            <v>証券、デリバティブ取引、ファンド型投資商品等</v>
          </cell>
          <cell r="AG1055" t="str">
            <v/>
          </cell>
          <cell r="AI1055" t="str">
            <v/>
          </cell>
          <cell r="AK1055" t="str">
            <v/>
          </cell>
          <cell r="AL1055" t="str">
            <v>03-3212-1234(問い合わせ先：03-3237-3761)</v>
          </cell>
          <cell r="AM1055" t="str">
            <v>100-0005</v>
          </cell>
          <cell r="AN1055" t="str">
            <v>東京都千代田区丸の内1-2-1　東京海上日動ﾋﾞﾙﾃﾞｨﾝｸﾞ本館地下1階</v>
          </cell>
          <cell r="BF1055" t="str">
            <v>代表取締役</v>
          </cell>
        </row>
        <row r="1056">
          <cell r="A1056" t="str">
            <v>UK0232</v>
          </cell>
          <cell r="C1056">
            <v>44020</v>
          </cell>
          <cell r="D1056">
            <v>44103</v>
          </cell>
          <cell r="E1056" t="str">
            <v>更新</v>
          </cell>
          <cell r="F1056">
            <v>44103</v>
          </cell>
          <cell r="G1056" t="str">
            <v>新規　平成29年9月28日
更新　令和2年9月29日</v>
          </cell>
          <cell r="U1056" t="b">
            <v>1</v>
          </cell>
          <cell r="W1056" t="str">
            <v>ﾌﾟﾗｽｼｮｳｶﾞｸﾀﾝｷﾎｹﾝｶﾌﾞｼｷｶﾞｲｼｬ</v>
          </cell>
          <cell r="X1056" t="str">
            <v>プラス少額短期保険株式会社</v>
          </cell>
          <cell r="Y1056" t="str">
            <v>ｴﾝﾄﾞｳ ﾅｵｷ</v>
          </cell>
          <cell r="Z1056" t="str">
            <v>遠藤　尚樹</v>
          </cell>
          <cell r="AA1056" t="str">
            <v>3010001133902</v>
          </cell>
          <cell r="AB1056">
            <v>69</v>
          </cell>
          <cell r="AC1056" t="str">
            <v>生命保険</v>
          </cell>
          <cell r="AD1056">
            <v>70</v>
          </cell>
          <cell r="AE1056" t="str">
            <v>損害保険</v>
          </cell>
          <cell r="AG1056" t="str">
            <v/>
          </cell>
          <cell r="AI1056" t="str">
            <v/>
          </cell>
          <cell r="AK1056" t="str">
            <v/>
          </cell>
          <cell r="AL1056" t="str">
            <v>03-5287-1070（お客様ＦＤ：0120-786-765）</v>
          </cell>
          <cell r="AM1056" t="str">
            <v>160-0022</v>
          </cell>
          <cell r="AN1056" t="str">
            <v>東京都新宿区新宿五丁目17番18号</v>
          </cell>
          <cell r="BF1056" t="str">
            <v>代表取締役</v>
          </cell>
        </row>
        <row r="1057">
          <cell r="A1057" t="str">
            <v>UK0233</v>
          </cell>
          <cell r="C1057">
            <v>44020</v>
          </cell>
          <cell r="D1057">
            <v>44104</v>
          </cell>
          <cell r="E1057" t="str">
            <v>更新</v>
          </cell>
          <cell r="F1057">
            <v>44104</v>
          </cell>
          <cell r="G1057" t="str">
            <v>新規　平成29年9月29日
更新　令和2年9月30日</v>
          </cell>
          <cell r="U1057" t="b">
            <v>1</v>
          </cell>
          <cell r="W1057" t="str">
            <v>ﾄｳｷｮｳｶｲｼﾞｮｳﾐﾚｱｼｮｳｶﾞｸﾀﾝｷﾎｹﾝｶﾌﾞｼｷｶﾞｲｼｬ</v>
          </cell>
          <cell r="X1057" t="str">
            <v>東京海上ミレア少額短期保険株式会社</v>
          </cell>
          <cell r="Y1057" t="str">
            <v>ｻｷﾔﾏ ﾋﾛｼ</v>
          </cell>
          <cell r="Z1057" t="str">
            <v>﨑山　裕司</v>
          </cell>
          <cell r="AA1057" t="str">
            <v>9020001046288</v>
          </cell>
          <cell r="AB1057">
            <v>70</v>
          </cell>
          <cell r="AC1057" t="str">
            <v>損害保険</v>
          </cell>
          <cell r="AE1057" t="str">
            <v/>
          </cell>
          <cell r="AG1057" t="str">
            <v/>
          </cell>
          <cell r="AI1057" t="str">
            <v/>
          </cell>
          <cell r="AK1057" t="str">
            <v/>
          </cell>
          <cell r="AL1057" t="str">
            <v>045-225-0031</v>
          </cell>
          <cell r="AM1057" t="str">
            <v>220-8135</v>
          </cell>
          <cell r="AN1057" t="str">
            <v>神奈川県横浜市西区みなとみらい2-2-1-1横浜ﾗﾝﾄﾞﾏｰｸﾀﾜｰ35階</v>
          </cell>
          <cell r="BF1057" t="str">
            <v>取締役社長</v>
          </cell>
        </row>
        <row r="1058">
          <cell r="A1058" t="str">
            <v>UK0234</v>
          </cell>
          <cell r="C1058">
            <v>44018</v>
          </cell>
          <cell r="D1058">
            <v>44101</v>
          </cell>
          <cell r="E1058" t="str">
            <v>更新</v>
          </cell>
          <cell r="F1058">
            <v>44101</v>
          </cell>
          <cell r="G1058" t="str">
            <v>新規　平成29年9月26日
変更　平成30年2月9日
変更　平成30年6月12日
更新　令和2年9月27日</v>
          </cell>
          <cell r="V1058" t="b">
            <v>1</v>
          </cell>
          <cell r="W1058" t="str">
            <v>ｼｰｹｰｼｰｺﾐｭﾆｹｰｼｮﾝｽﾞｶﾌﾞｼｷｶﾞｲｼｬ</v>
          </cell>
          <cell r="X1058" t="str">
            <v>ＣＫＣコミュニケーションズ株式会社</v>
          </cell>
          <cell r="Y1058" t="str">
            <v>ﾏｴﾀﾞ ﾏｽﾐ</v>
          </cell>
          <cell r="Z1058" t="str">
            <v>前田　益見</v>
          </cell>
          <cell r="AA1058" t="str">
            <v>2180001104953</v>
          </cell>
          <cell r="AB1058">
            <v>39</v>
          </cell>
          <cell r="AC1058" t="str">
            <v>学習用教材、語学教材、教科書等</v>
          </cell>
          <cell r="AE1058" t="str">
            <v/>
          </cell>
          <cell r="AG1058" t="str">
            <v/>
          </cell>
          <cell r="AI1058" t="str">
            <v/>
          </cell>
          <cell r="AK1058" t="str">
            <v/>
          </cell>
          <cell r="AL1058" t="str">
            <v>お客様相談室:0120-108810</v>
          </cell>
          <cell r="AM1058" t="str">
            <v>465-0024</v>
          </cell>
          <cell r="AN1058" t="str">
            <v>名古屋市名東区本郷二丁目218番地第1本郷ﾋﾞﾙ2F</v>
          </cell>
          <cell r="BD1058" t="str">
            <v>ﾏｴﾀﾞ ﾏｽﾐ</v>
          </cell>
          <cell r="BE1058" t="str">
            <v>前田　益見</v>
          </cell>
          <cell r="BF1058" t="str">
            <v>代表取締役</v>
          </cell>
          <cell r="BH1058">
            <v>19969</v>
          </cell>
          <cell r="BJ1058" t="str">
            <v>男性</v>
          </cell>
        </row>
        <row r="1059">
          <cell r="A1059" t="str">
            <v>UK0235</v>
          </cell>
          <cell r="C1059">
            <v>44018</v>
          </cell>
          <cell r="D1059">
            <v>44101</v>
          </cell>
          <cell r="E1059" t="str">
            <v>更新</v>
          </cell>
          <cell r="F1059">
            <v>44101</v>
          </cell>
          <cell r="G1059" t="str">
            <v>新規　平成29年9月26日
更新　令和2年9月27日</v>
          </cell>
          <cell r="V1059" t="b">
            <v>1</v>
          </cell>
          <cell r="W1059" t="str">
            <v>ｲｯﾃｨｰｼﾞｬﾊﾟﾝｶﾌﾞｼｷｶﾞｲｼｬ</v>
          </cell>
          <cell r="X1059" t="str">
            <v>イッティージャパン株式会社</v>
          </cell>
          <cell r="Y1059" t="str">
            <v>ｶﾜｸﾞﾁ ﾐﾁﾋﾛ</v>
          </cell>
          <cell r="Z1059" t="str">
            <v>川口　路広</v>
          </cell>
          <cell r="AA1059" t="str">
            <v>6180001054071</v>
          </cell>
          <cell r="AB1059">
            <v>79</v>
          </cell>
          <cell r="AC1059" t="str">
            <v>教育、講座</v>
          </cell>
          <cell r="AE1059" t="str">
            <v/>
          </cell>
          <cell r="AG1059" t="str">
            <v/>
          </cell>
          <cell r="AI1059" t="str">
            <v/>
          </cell>
          <cell r="AK1059" t="str">
            <v/>
          </cell>
          <cell r="AL1059" t="str">
            <v>お客様相談室:0120-353554</v>
          </cell>
          <cell r="AM1059" t="str">
            <v>465-0045</v>
          </cell>
          <cell r="AN1059" t="str">
            <v>名古屋市名東区姫若町3番地の2</v>
          </cell>
          <cell r="AO1059" t="str">
            <v>子ども英会話ルーム「ペッピーキッズクラブ」野洲教室</v>
          </cell>
          <cell r="AP1059" t="str">
            <v>077-587-5552</v>
          </cell>
          <cell r="AQ1059" t="str">
            <v>野洲市富波乙798-5 野洲レガテイプラザ1F</v>
          </cell>
          <cell r="AR1059" t="str">
            <v>子ども英会話ルーム「ペッピーキッズクラブ」第2野洲教室</v>
          </cell>
          <cell r="AS1059" t="str">
            <v>077-586-5877</v>
          </cell>
          <cell r="AT1059" t="str">
            <v>野洲市富波甲1440-1 冨波グリーンマンション102</v>
          </cell>
          <cell r="BD1059" t="str">
            <v>ｶﾜｸﾞﾁ ﾐﾁﾋﾛ</v>
          </cell>
          <cell r="BE1059" t="str">
            <v>川口　路広</v>
          </cell>
          <cell r="BF1059" t="str">
            <v>代表取締役</v>
          </cell>
          <cell r="BH1059">
            <v>27721</v>
          </cell>
          <cell r="BJ1059" t="str">
            <v>男性</v>
          </cell>
          <cell r="BK1059" t="str">
            <v>ﾏｴﾀﾞ ﾃﾂｼﾞ</v>
          </cell>
          <cell r="BL1059" t="str">
            <v>前田　哲次</v>
          </cell>
          <cell r="BM1059" t="str">
            <v>取締役</v>
          </cell>
          <cell r="BO1059">
            <v>18823</v>
          </cell>
          <cell r="BQ1059" t="str">
            <v>男性</v>
          </cell>
          <cell r="BR1059" t="str">
            <v>ﾏｴﾀﾞ　ﾏｽﾐ</v>
          </cell>
          <cell r="BS1059" t="str">
            <v>前田　益見</v>
          </cell>
          <cell r="BT1059" t="str">
            <v>取締役</v>
          </cell>
          <cell r="BV1059">
            <v>19969</v>
          </cell>
          <cell r="BX1059" t="str">
            <v>男性</v>
          </cell>
        </row>
        <row r="1060">
          <cell r="A1060" t="str">
            <v>UK0236</v>
          </cell>
          <cell r="C1060">
            <v>44019</v>
          </cell>
          <cell r="D1060">
            <v>44095</v>
          </cell>
          <cell r="E1060" t="str">
            <v>更新</v>
          </cell>
          <cell r="F1060">
            <v>44095</v>
          </cell>
          <cell r="G1060" t="str">
            <v>新規　平成29年9月20日　
更新　令和2年9月21日</v>
          </cell>
          <cell r="Q1060" t="b">
            <v>1</v>
          </cell>
          <cell r="T1060" t="b">
            <v>1</v>
          </cell>
          <cell r="W1060" t="str">
            <v>ｷｮｳﾄｸﾚｼﾞｯﾄｻｰﾋﾞｽｶﾌﾞｼｷｶﾞｲｼｬ</v>
          </cell>
          <cell r="X1060" t="str">
            <v>京都クレジットサービス株式会社</v>
          </cell>
          <cell r="Y1060" t="str">
            <v>ﾀｶﾞﾉ ﾋﾛｶｽﾞ</v>
          </cell>
          <cell r="Z1060" t="str">
            <v>多賀野　博一</v>
          </cell>
          <cell r="AA1060" t="str">
            <v>4130001019403</v>
          </cell>
          <cell r="AB1060">
            <v>73</v>
          </cell>
          <cell r="AC1060" t="str">
            <v>融資サービス、他の金融関連サービス</v>
          </cell>
          <cell r="AE1060" t="str">
            <v/>
          </cell>
          <cell r="AG1060" t="str">
            <v/>
          </cell>
          <cell r="AI1060" t="str">
            <v/>
          </cell>
          <cell r="AK1060" t="str">
            <v/>
          </cell>
          <cell r="AL1060" t="str">
            <v>075-341-5500</v>
          </cell>
          <cell r="AM1060" t="str">
            <v>600-8216</v>
          </cell>
          <cell r="AN1060" t="str">
            <v>京都市下京区烏丸通七条下る東塩小路町731番地</v>
          </cell>
          <cell r="BF1060" t="str">
            <v>代表取締役社長</v>
          </cell>
        </row>
        <row r="1061">
          <cell r="A1061" t="str">
            <v>UK0237</v>
          </cell>
          <cell r="C1061">
            <v>44020</v>
          </cell>
          <cell r="D1061">
            <v>44079</v>
          </cell>
          <cell r="E1061" t="str">
            <v>更新</v>
          </cell>
          <cell r="F1061">
            <v>44079</v>
          </cell>
          <cell r="G1061" t="str">
            <v>新規　平成29年9月4日
変更　平成30年8月27日
更新　令和2年9月5日</v>
          </cell>
          <cell r="U1061" t="b">
            <v>1</v>
          </cell>
          <cell r="W1061" t="str">
            <v>ﾀﾞｲｲﾁﾌﾛﾝﾃｨｱｾｲﾒｲﾎｹﾝｶﾌﾞｼｷｶﾞｲｼｬ</v>
          </cell>
          <cell r="X1061" t="str">
            <v>第一フロンティア生命保険株式会社</v>
          </cell>
          <cell r="Y1061" t="str">
            <v>ﾀｹﾄﾐ ﾏｻｵ</v>
          </cell>
          <cell r="Z1061" t="str">
            <v>武富　正夫</v>
          </cell>
          <cell r="AA1061" t="str">
            <v>3010001105166</v>
          </cell>
          <cell r="AB1061">
            <v>69</v>
          </cell>
          <cell r="AC1061" t="str">
            <v>生命保険</v>
          </cell>
          <cell r="AE1061" t="str">
            <v/>
          </cell>
          <cell r="AG1061" t="str">
            <v/>
          </cell>
          <cell r="AI1061" t="str">
            <v/>
          </cell>
          <cell r="AK1061" t="str">
            <v/>
          </cell>
          <cell r="AL1061" t="str">
            <v>03-6685-6500(代）</v>
          </cell>
          <cell r="AM1061" t="str">
            <v>141-0032</v>
          </cell>
          <cell r="AN1061" t="str">
            <v>東京都品川区大崎二丁目11番1号</v>
          </cell>
          <cell r="BF1061" t="str">
            <v>代表取締役社長</v>
          </cell>
        </row>
        <row r="1062">
          <cell r="A1062" t="str">
            <v>UK0238</v>
          </cell>
          <cell r="C1062">
            <v>44020</v>
          </cell>
          <cell r="D1062">
            <v>44101</v>
          </cell>
          <cell r="E1062" t="str">
            <v>更新</v>
          </cell>
          <cell r="F1062">
            <v>44101</v>
          </cell>
          <cell r="G1062" t="str">
            <v>新規　平成29年9月26日
更新　令和2年9月27日</v>
          </cell>
          <cell r="V1062" t="b">
            <v>1</v>
          </cell>
          <cell r="W1062" t="str">
            <v>ｶﾌﾞｼｷｶﾞｲｼｬｾﾌﾟﾃﾑﾌﾟﾛﾀﾞｸﾂ</v>
          </cell>
          <cell r="X1062" t="str">
            <v>株式会社セプテムプロダクツ</v>
          </cell>
          <cell r="Y1062" t="str">
            <v>ﾔﾏｼﾀ ﾖｳｽｹ</v>
          </cell>
          <cell r="Z1062" t="str">
            <v>山下　要介</v>
          </cell>
          <cell r="AA1062" t="str">
            <v>6180001042720</v>
          </cell>
          <cell r="AB1062">
            <v>2</v>
          </cell>
          <cell r="AC1062" t="str">
            <v>飲料、酒類</v>
          </cell>
          <cell r="AD1062">
            <v>3</v>
          </cell>
          <cell r="AE1062" t="str">
            <v>健康食品</v>
          </cell>
          <cell r="AF1062">
            <v>32</v>
          </cell>
          <cell r="AG1062" t="str">
            <v>化粧品、化粧用具</v>
          </cell>
          <cell r="AH1062">
            <v>33</v>
          </cell>
          <cell r="AI1062" t="str">
            <v>頭髪用具、ひげそり用具、美顔器、脱毛器</v>
          </cell>
          <cell r="AJ1062">
            <v>65</v>
          </cell>
          <cell r="AK1062" t="str">
            <v>レンタルサービス、リースサービス</v>
          </cell>
          <cell r="AL1062" t="str">
            <v>052-229-0888</v>
          </cell>
          <cell r="AM1062" t="str">
            <v>460-0003</v>
          </cell>
          <cell r="AN1062" t="str">
            <v>愛知県名古屋市中区錦三丁目11番33号</v>
          </cell>
          <cell r="BD1062" t="str">
            <v>ﾔﾏｼﾀ ﾖｳｽｹ</v>
          </cell>
          <cell r="BE1062" t="str">
            <v>山下　要介</v>
          </cell>
          <cell r="BF1062" t="str">
            <v>代表取締役</v>
          </cell>
          <cell r="BH1062">
            <v>23795</v>
          </cell>
          <cell r="BJ1062" t="str">
            <v>男性</v>
          </cell>
          <cell r="BK1062" t="str">
            <v>ｷﾐﾂﾞｶ ｼﾞｭﾝｲﾁ</v>
          </cell>
          <cell r="BL1062" t="str">
            <v>君塚　順一</v>
          </cell>
          <cell r="BM1062" t="str">
            <v>取締役</v>
          </cell>
          <cell r="BO1062">
            <v>22657</v>
          </cell>
          <cell r="BQ1062" t="str">
            <v>男性</v>
          </cell>
        </row>
        <row r="1063">
          <cell r="A1063" t="str">
            <v>UK0239</v>
          </cell>
          <cell r="C1063">
            <v>44020</v>
          </cell>
          <cell r="D1063">
            <v>44104</v>
          </cell>
          <cell r="E1063" t="str">
            <v>更新</v>
          </cell>
          <cell r="F1063">
            <v>44104</v>
          </cell>
          <cell r="G1063" t="str">
            <v>新規　平成29年9月29日
更新　令和2年9月30日</v>
          </cell>
          <cell r="U1063" t="b">
            <v>1</v>
          </cell>
          <cell r="W1063" t="str">
            <v>ｶﾌﾞｼｷｶﾞｲｼｬｻﾝﾗｲﾌﾌｧﾐﾘｰ</v>
          </cell>
          <cell r="X1063" t="str">
            <v>株式会社サン・ライフ・ファミリー</v>
          </cell>
          <cell r="Y1063" t="str">
            <v>ｵｵｽｶﾞ ﾀｶｵ</v>
          </cell>
          <cell r="Z1063" t="str">
            <v>大須賀　孝雄</v>
          </cell>
          <cell r="AA1063" t="str">
            <v>5021001039087</v>
          </cell>
          <cell r="AB1063">
            <v>69</v>
          </cell>
          <cell r="AC1063" t="str">
            <v>生命保険</v>
          </cell>
          <cell r="AE1063" t="str">
            <v/>
          </cell>
          <cell r="AG1063" t="str">
            <v/>
          </cell>
          <cell r="AI1063" t="str">
            <v/>
          </cell>
          <cell r="AK1063" t="str">
            <v/>
          </cell>
          <cell r="AL1063" t="str">
            <v>0463-22-2953</v>
          </cell>
          <cell r="AM1063" t="str">
            <v>254-0024</v>
          </cell>
          <cell r="AN1063" t="str">
            <v>神奈川県平塚市馬入本町13番2号</v>
          </cell>
          <cell r="BF1063" t="str">
            <v>代表取締役</v>
          </cell>
        </row>
        <row r="1064">
          <cell r="A1064" t="str">
            <v>UU0687</v>
          </cell>
          <cell r="C1064">
            <v>44018</v>
          </cell>
          <cell r="E1064" t="str">
            <v>新規</v>
          </cell>
          <cell r="K1064" t="b">
            <v>1</v>
          </cell>
          <cell r="W1064" t="str">
            <v>ｶﾌﾞｼｷｶﾞｲｼｬｻｰﾊﾞﾝﾄｯﾌﾟ</v>
          </cell>
          <cell r="X1064" t="str">
            <v>株式会社サーバントップ</v>
          </cell>
          <cell r="Y1064" t="str">
            <v>ﾐｳﾗ ﾀｶﾋﾛ</v>
          </cell>
          <cell r="Z1064" t="str">
            <v>三浦　高浩</v>
          </cell>
          <cell r="AA1064" t="str">
            <v>1120101028588</v>
          </cell>
          <cell r="AB1064">
            <v>57</v>
          </cell>
          <cell r="AC1064" t="str">
            <v>空調・冷暖房・給湯設備</v>
          </cell>
          <cell r="AD1064">
            <v>66</v>
          </cell>
          <cell r="AE1064" t="str">
            <v>工事・建築・リフォームサービス</v>
          </cell>
          <cell r="AF1064">
            <v>4</v>
          </cell>
          <cell r="AG1064" t="str">
            <v>システムキッチン等</v>
          </cell>
          <cell r="AI1064" t="str">
            <v/>
          </cell>
          <cell r="AK1064" t="str">
            <v/>
          </cell>
          <cell r="AL1064" t="str">
            <v>072-240-2210</v>
          </cell>
          <cell r="AM1064" t="str">
            <v>591-8023</v>
          </cell>
          <cell r="AN1064" t="str">
            <v>大阪府堺市北区中百舌鳥町2-34-2Ｆ</v>
          </cell>
          <cell r="BD1064" t="str">
            <v/>
          </cell>
          <cell r="BF1064" t="str">
            <v>代表取締役</v>
          </cell>
          <cell r="BK1064" t="str">
            <v/>
          </cell>
          <cell r="BR1064" t="str">
            <v/>
          </cell>
          <cell r="BY1064" t="str">
            <v/>
          </cell>
          <cell r="CF1064" t="str">
            <v/>
          </cell>
          <cell r="CM1064" t="str">
            <v/>
          </cell>
          <cell r="CT1064" t="str">
            <v/>
          </cell>
          <cell r="DA1064" t="str">
            <v/>
          </cell>
          <cell r="DH1064" t="str">
            <v/>
          </cell>
          <cell r="DO1064" t="str">
            <v/>
          </cell>
          <cell r="DV1064" t="str">
            <v/>
          </cell>
          <cell r="EC1064" t="str">
            <v/>
          </cell>
          <cell r="EJ1064" t="str">
            <v/>
          </cell>
          <cell r="EQ1064" t="str">
            <v/>
          </cell>
          <cell r="EX1064" t="str">
            <v/>
          </cell>
          <cell r="FE1064" t="str">
            <v/>
          </cell>
          <cell r="FL1064" t="str">
            <v/>
          </cell>
          <cell r="FS1064" t="str">
            <v/>
          </cell>
          <cell r="FZ1064" t="str">
            <v/>
          </cell>
          <cell r="GG1064" t="str">
            <v/>
          </cell>
          <cell r="GN1064" t="str">
            <v/>
          </cell>
          <cell r="GU1064" t="str">
            <v/>
          </cell>
          <cell r="HB1064" t="str">
            <v/>
          </cell>
          <cell r="HI1064" t="str">
            <v/>
          </cell>
          <cell r="HP1064" t="str">
            <v/>
          </cell>
          <cell r="HW1064" t="str">
            <v/>
          </cell>
          <cell r="ID1064" t="str">
            <v/>
          </cell>
          <cell r="IK1064" t="str">
            <v/>
          </cell>
          <cell r="IR1064" t="str">
            <v/>
          </cell>
          <cell r="IY1064" t="str">
            <v/>
          </cell>
          <cell r="JF1064" t="str">
            <v/>
          </cell>
        </row>
        <row r="1065">
          <cell r="A1065" t="str">
            <v>UK0240</v>
          </cell>
          <cell r="C1065">
            <v>44022</v>
          </cell>
          <cell r="D1065">
            <v>44104</v>
          </cell>
          <cell r="E1065" t="str">
            <v>更新</v>
          </cell>
          <cell r="F1065">
            <v>44104</v>
          </cell>
          <cell r="G1065" t="str">
            <v>新規　平成29年9月29日
更新　令和2年9月30日</v>
          </cell>
          <cell r="H1065" t="b">
            <v>1</v>
          </cell>
          <cell r="W1065" t="str">
            <v>ｺｳｶﾉｳｷﾞｮｳｷｮｳﾄﾞｳｸﾐｱｲ</v>
          </cell>
          <cell r="X1065" t="str">
            <v>甲賀農業協同組合</v>
          </cell>
          <cell r="Y1065" t="str">
            <v>ﾔﾏﾀﾞ ｶｲﾁﾛｳ</v>
          </cell>
          <cell r="Z1065" t="str">
            <v>山田　嘉一郎</v>
          </cell>
          <cell r="AA1065" t="str">
            <v>4160005002633</v>
          </cell>
          <cell r="AB1065">
            <v>69</v>
          </cell>
          <cell r="AC1065" t="str">
            <v>生命保険</v>
          </cell>
          <cell r="AD1065">
            <v>70</v>
          </cell>
          <cell r="AE1065" t="str">
            <v>損害保険</v>
          </cell>
          <cell r="AF1065">
            <v>71</v>
          </cell>
          <cell r="AG1065" t="str">
            <v>預貯金</v>
          </cell>
          <cell r="AH1065">
            <v>73</v>
          </cell>
          <cell r="AI1065" t="str">
            <v>融資サービス、他の金融関連サービス</v>
          </cell>
          <cell r="AJ1065">
            <v>28</v>
          </cell>
          <cell r="AK1065" t="str">
            <v>家庭用電気治療器具、磁気治療器具</v>
          </cell>
          <cell r="AL1065" t="str">
            <v>0748-62-0581</v>
          </cell>
          <cell r="AM1065" t="str">
            <v>528-0005</v>
          </cell>
          <cell r="AN1065" t="str">
            <v>滋賀県甲賀市水口町水口6111-1</v>
          </cell>
          <cell r="BF1065" t="str">
            <v>代表理事組合長</v>
          </cell>
        </row>
        <row r="1066">
          <cell r="A1066" t="str">
            <v>UK0241</v>
          </cell>
          <cell r="C1066">
            <v>44026</v>
          </cell>
          <cell r="D1066">
            <v>44103</v>
          </cell>
          <cell r="E1066" t="str">
            <v>更新</v>
          </cell>
          <cell r="F1066">
            <v>44103</v>
          </cell>
          <cell r="G1066" t="str">
            <v>新規　平成29年9月28日　
更新　令和2年9月29日</v>
          </cell>
          <cell r="L1066" t="b">
            <v>1</v>
          </cell>
          <cell r="W1066" t="str">
            <v>ﾔｽｼｶﾞｽｼﾞｷﾞｮｳｷｮｳﾄﾞｳｸﾐｱｲ</v>
          </cell>
          <cell r="X1066" t="str">
            <v>野洲市ガス事業協同組合</v>
          </cell>
          <cell r="Y1066" t="str">
            <v>ﾉﾑﾗ　ﾄｼﾊﾙ</v>
          </cell>
          <cell r="Z1066" t="str">
            <v>野村　敏治</v>
          </cell>
          <cell r="AA1066" t="str">
            <v>1160005008897</v>
          </cell>
          <cell r="AB1066">
            <v>15</v>
          </cell>
          <cell r="AC1066" t="str">
            <v>防災・防犯用品、防災・防犯設備</v>
          </cell>
          <cell r="AD1066">
            <v>18</v>
          </cell>
          <cell r="AE1066" t="str">
            <v>ガス</v>
          </cell>
          <cell r="AF1066">
            <v>57</v>
          </cell>
          <cell r="AG1066" t="str">
            <v>空調・冷暖房・給湯設備</v>
          </cell>
          <cell r="AH1066">
            <v>61</v>
          </cell>
          <cell r="AI1066" t="str">
            <v>電気・ガス・石油供給設備</v>
          </cell>
          <cell r="AJ1066">
            <v>66</v>
          </cell>
          <cell r="AK1066" t="str">
            <v>工事・建築・リフォームサービス</v>
          </cell>
          <cell r="AL1066" t="str">
            <v>077-589-4960</v>
          </cell>
          <cell r="AM1066" t="str">
            <v>520-2423</v>
          </cell>
          <cell r="AN1066" t="str">
            <v>野洲市西河原4丁目2577</v>
          </cell>
          <cell r="BF1066" t="str">
            <v>（代表者）</v>
          </cell>
        </row>
        <row r="1067">
          <cell r="A1067" t="str">
            <v>UU0688</v>
          </cell>
          <cell r="C1067">
            <v>44018</v>
          </cell>
          <cell r="E1067" t="str">
            <v>新規</v>
          </cell>
          <cell r="V1067" t="b">
            <v>1</v>
          </cell>
          <cell r="W1067" t="str">
            <v>ﾒﾅｰﾄﾞｹｼｮｳﾋﾝ　ﾋｺﾈﾋｶﾞｼﾉﾅﾐﾀﾞｲｺｳﾃﾝ</v>
          </cell>
          <cell r="X1067" t="str">
            <v>メナード化粧品　彦根東沼波代行店</v>
          </cell>
          <cell r="Y1067" t="str">
            <v>ﾋｶﾞｼﾉ ﾒｸﾞﾐ</v>
          </cell>
          <cell r="Z1067" t="str">
            <v>東野　恵</v>
          </cell>
          <cell r="AA1067" t="str">
            <v/>
          </cell>
          <cell r="AB1067">
            <v>32</v>
          </cell>
          <cell r="AC1067" t="str">
            <v>化粧品、化粧用具</v>
          </cell>
          <cell r="AD1067">
            <v>3</v>
          </cell>
          <cell r="AE1067" t="str">
            <v>健康食品</v>
          </cell>
          <cell r="AF1067">
            <v>23</v>
          </cell>
          <cell r="AG1067" t="str">
            <v>紳士下着、婦人下着</v>
          </cell>
          <cell r="AH1067">
            <v>26</v>
          </cell>
          <cell r="AI1067" t="str">
            <v>アクセサリー、貴金属</v>
          </cell>
          <cell r="AK1067" t="str">
            <v/>
          </cell>
          <cell r="AL1067" t="str">
            <v>0749-29-1151</v>
          </cell>
          <cell r="AM1067" t="str">
            <v>522-0027</v>
          </cell>
          <cell r="AN1067" t="str">
            <v>彦根市東沼波町706-12</v>
          </cell>
          <cell r="BD1067" t="str">
            <v>ﾋｶﾞｼﾉ ﾒｸﾞﾐ</v>
          </cell>
          <cell r="BE1067" t="str">
            <v>東野　恵</v>
          </cell>
          <cell r="BH1067">
            <v>29805</v>
          </cell>
          <cell r="BJ1067" t="str">
            <v>女性</v>
          </cell>
          <cell r="BK1067" t="str">
            <v/>
          </cell>
          <cell r="BR1067" t="str">
            <v/>
          </cell>
          <cell r="BY1067" t="str">
            <v/>
          </cell>
          <cell r="CF1067" t="str">
            <v/>
          </cell>
          <cell r="CM1067" t="str">
            <v/>
          </cell>
          <cell r="CT1067" t="str">
            <v/>
          </cell>
          <cell r="DA1067" t="str">
            <v/>
          </cell>
          <cell r="DH1067" t="str">
            <v/>
          </cell>
          <cell r="DO1067" t="str">
            <v/>
          </cell>
          <cell r="DV1067" t="str">
            <v/>
          </cell>
          <cell r="EC1067" t="str">
            <v/>
          </cell>
          <cell r="EJ1067" t="str">
            <v/>
          </cell>
          <cell r="EQ1067" t="str">
            <v/>
          </cell>
          <cell r="EX1067" t="str">
            <v/>
          </cell>
          <cell r="FE1067" t="str">
            <v/>
          </cell>
          <cell r="FL1067" t="str">
            <v/>
          </cell>
          <cell r="FS1067" t="str">
            <v/>
          </cell>
          <cell r="FZ1067" t="str">
            <v/>
          </cell>
          <cell r="GG1067" t="str">
            <v/>
          </cell>
          <cell r="GN1067" t="str">
            <v/>
          </cell>
          <cell r="GU1067" t="str">
            <v/>
          </cell>
          <cell r="HB1067" t="str">
            <v/>
          </cell>
          <cell r="HI1067" t="str">
            <v/>
          </cell>
          <cell r="HP1067" t="str">
            <v/>
          </cell>
          <cell r="HW1067" t="str">
            <v/>
          </cell>
          <cell r="ID1067" t="str">
            <v/>
          </cell>
          <cell r="IK1067" t="str">
            <v/>
          </cell>
          <cell r="IR1067" t="str">
            <v/>
          </cell>
          <cell r="IY1067" t="str">
            <v/>
          </cell>
          <cell r="JF1067" t="str">
            <v/>
          </cell>
        </row>
        <row r="1068">
          <cell r="A1068" t="str">
            <v>UK0242</v>
          </cell>
          <cell r="C1068">
            <v>44022</v>
          </cell>
          <cell r="D1068">
            <v>44065</v>
          </cell>
          <cell r="E1068" t="str">
            <v>更新</v>
          </cell>
          <cell r="F1068">
            <v>44065</v>
          </cell>
          <cell r="G1068" t="str">
            <v>新規　平成29年8月21日
更新　令和2年8月22日</v>
          </cell>
          <cell r="U1068" t="b">
            <v>1</v>
          </cell>
          <cell r="W1068" t="str">
            <v>ﾌﾟﾙﾃﾞﾝｼｬﾙｼﾞﾌﾞﾗﾙﾀﾌｧｲﾅﾝｼｬﾙｾｲﾒｲﾎｹﾝｶﾌﾞｼｷｶﾞｲｼｬ</v>
          </cell>
          <cell r="X1068" t="str">
            <v>プルデンシャルジブラルタファイナンシャル生命保険株式会社</v>
          </cell>
          <cell r="Y1068" t="str">
            <v>ｻｶﾓﾄ ﾋﾛｱｷ</v>
          </cell>
          <cell r="Z1068" t="str">
            <v>阪本　浩明</v>
          </cell>
          <cell r="AA1068" t="str">
            <v>9010001021713</v>
          </cell>
          <cell r="AB1068">
            <v>69</v>
          </cell>
          <cell r="AC1068" t="str">
            <v>生命保険</v>
          </cell>
          <cell r="AE1068" t="str">
            <v/>
          </cell>
          <cell r="AG1068" t="str">
            <v/>
          </cell>
          <cell r="AI1068" t="str">
            <v/>
          </cell>
          <cell r="AK1068" t="str">
            <v/>
          </cell>
          <cell r="AL1068" t="str">
            <v>03-6740-5000（ｺｰﾙｾﾝﾀｰ：0120-56-2269)</v>
          </cell>
          <cell r="AM1068" t="str">
            <v>100-0014</v>
          </cell>
          <cell r="AN1068" t="str">
            <v>東京都千代田区永田町2-13-10ﾌﾟﾙﾃﾞﾝｼｬﾙﾀﾜｰ</v>
          </cell>
          <cell r="BF1068" t="str">
            <v>代表取締役社長</v>
          </cell>
        </row>
        <row r="1069">
          <cell r="A1069" t="str">
            <v>UK0243</v>
          </cell>
          <cell r="C1069">
            <v>44029</v>
          </cell>
          <cell r="D1069">
            <v>44104</v>
          </cell>
          <cell r="E1069" t="str">
            <v>更新</v>
          </cell>
          <cell r="F1069">
            <v>44104</v>
          </cell>
          <cell r="G1069" t="str">
            <v>新規　平成29年9月29日
更新　令和2年9月30日</v>
          </cell>
          <cell r="U1069" t="b">
            <v>1</v>
          </cell>
          <cell r="W1069" t="str">
            <v>ｹﾝｺｳﾈﾝﾚｲｼｮｳｶﾞｸﾀﾝｷﾎｹﾝｶﾌﾞｼｷｶﾞｲｼｬ</v>
          </cell>
          <cell r="X1069" t="str">
            <v>健康年齢少額短期保険株式会社</v>
          </cell>
          <cell r="Y1069" t="str">
            <v>ｵｵﾊｼ ｺｳｼﾞ</v>
          </cell>
          <cell r="Z1069" t="str">
            <v>大橋　宏次</v>
          </cell>
          <cell r="AA1069" t="str">
            <v>5010401115275</v>
          </cell>
          <cell r="AB1069">
            <v>69</v>
          </cell>
          <cell r="AC1069" t="str">
            <v>生命保険</v>
          </cell>
          <cell r="AD1069">
            <v>70</v>
          </cell>
          <cell r="AE1069" t="str">
            <v>損害保険</v>
          </cell>
          <cell r="AG1069" t="str">
            <v/>
          </cell>
          <cell r="AI1069" t="str">
            <v/>
          </cell>
          <cell r="AK1069" t="str">
            <v/>
          </cell>
          <cell r="AL1069" t="str">
            <v>03-6435-9781</v>
          </cell>
          <cell r="AM1069" t="str">
            <v>105-0003</v>
          </cell>
          <cell r="AN1069" t="str">
            <v>東京都港区西新橋3-23-6　第一白川ビル1階</v>
          </cell>
          <cell r="BF1069" t="str">
            <v>代表取締役</v>
          </cell>
        </row>
        <row r="1070">
          <cell r="A1070" t="str">
            <v>UK0244</v>
          </cell>
          <cell r="C1070">
            <v>44027</v>
          </cell>
          <cell r="D1070">
            <v>44065</v>
          </cell>
          <cell r="E1070" t="str">
            <v>更新</v>
          </cell>
          <cell r="F1070">
            <v>44065</v>
          </cell>
          <cell r="G1070" t="str">
            <v>新規　平成29年8月21日
更新　令和2年8月22日</v>
          </cell>
          <cell r="U1070" t="b">
            <v>1</v>
          </cell>
          <cell r="W1070" t="str">
            <v>ﾐﾂｲｽﾐﾄﾓｶｲｼﾞｮｳﾌﾟﾗｲﾏﾘｰｾｲﾒｲﾎｹﾝｶﾌﾞｼｷｶﾞｲｼｬ</v>
          </cell>
          <cell r="X1070" t="str">
            <v>三井住友海上プライマリー生命保険株式会社</v>
          </cell>
          <cell r="Y1070" t="str">
            <v>ﾅｶﾞｲ ﾔｽﾋﾛ</v>
          </cell>
          <cell r="Z1070" t="str">
            <v>永井　泰浩</v>
          </cell>
          <cell r="AA1070" t="str">
            <v>3010001078560</v>
          </cell>
          <cell r="AB1070">
            <v>69</v>
          </cell>
          <cell r="AC1070" t="str">
            <v>生命保険</v>
          </cell>
          <cell r="AE1070" t="str">
            <v/>
          </cell>
          <cell r="AG1070" t="str">
            <v/>
          </cell>
          <cell r="AI1070" t="str">
            <v/>
          </cell>
          <cell r="AK1070" t="str">
            <v/>
          </cell>
          <cell r="AL1070" t="str">
            <v>03-3279-9001</v>
          </cell>
          <cell r="AM1070" t="str">
            <v>103-0028</v>
          </cell>
          <cell r="AN1070" t="str">
            <v>東京都中央区八重洲1-3-7八重洲ﾌｧｰｽﾄﾌｨﾅﾝｼｬﾙﾋﾞﾙ16階</v>
          </cell>
          <cell r="BF1070" t="str">
            <v>（代表者）</v>
          </cell>
        </row>
        <row r="1071">
          <cell r="A1071" t="str">
            <v>UK0245</v>
          </cell>
          <cell r="C1071">
            <v>44026</v>
          </cell>
          <cell r="D1071">
            <v>44072</v>
          </cell>
          <cell r="E1071" t="str">
            <v>更新</v>
          </cell>
          <cell r="F1071">
            <v>44072</v>
          </cell>
          <cell r="G1071" t="str">
            <v>新規　平成29年8月28日
更新　令和2年8月29日</v>
          </cell>
          <cell r="V1071" t="b">
            <v>1</v>
          </cell>
          <cell r="W1071" t="str">
            <v>ｶﾌﾞｼｷｶﾞｲｼｬｻﾐｯﾄｲﾝﾀｰﾅｼｮﾅﾙ</v>
          </cell>
          <cell r="X1071" t="str">
            <v>株式会社サミットインターナショナル</v>
          </cell>
          <cell r="Y1071" t="str">
            <v>ﾋｸﾞﾁ ﾕﾘｺ</v>
          </cell>
          <cell r="Z1071" t="str">
            <v>樋口　百合子</v>
          </cell>
          <cell r="AA1071" t="str">
            <v>7430001006905</v>
          </cell>
          <cell r="AB1071">
            <v>3</v>
          </cell>
          <cell r="AC1071" t="str">
            <v>健康食品</v>
          </cell>
          <cell r="AD1071">
            <v>6</v>
          </cell>
          <cell r="AE1071" t="str">
            <v>浄水器等</v>
          </cell>
          <cell r="AF1071">
            <v>23</v>
          </cell>
          <cell r="AG1071" t="str">
            <v>紳士下着、婦人下着</v>
          </cell>
          <cell r="AH1071">
            <v>28</v>
          </cell>
          <cell r="AI1071" t="str">
            <v>家庭用電気治療器具、磁気治療器具</v>
          </cell>
          <cell r="AJ1071">
            <v>32</v>
          </cell>
          <cell r="AK1071" t="str">
            <v>化粧品、化粧用具</v>
          </cell>
          <cell r="AL1071" t="str">
            <v>011-233-3330(お客様相談室：0120-51-0077/ｽﾏｰﾄﾌｫﾝ・携帯電話からは不可)</v>
          </cell>
          <cell r="AM1071" t="str">
            <v>060-0062</v>
          </cell>
          <cell r="AN1071" t="str">
            <v>北海道札幌市中央区南2条西10丁目ｻﾐｯﾄﾋﾞﾙ</v>
          </cell>
          <cell r="BD1071" t="str">
            <v>ﾋｸﾞﾁ ﾕﾘｺ</v>
          </cell>
          <cell r="BE1071" t="str">
            <v>樋口　百合子</v>
          </cell>
          <cell r="BF1071" t="str">
            <v>代表取締役</v>
          </cell>
          <cell r="BH1071">
            <v>16089</v>
          </cell>
          <cell r="BJ1071" t="str">
            <v>女性</v>
          </cell>
          <cell r="BK1071" t="str">
            <v>ﾀﾅｶ ﾔｽﾊﾙ</v>
          </cell>
          <cell r="BL1071" t="str">
            <v>田中　康晴</v>
          </cell>
          <cell r="BM1071" t="str">
            <v>取締役</v>
          </cell>
          <cell r="BO1071">
            <v>22034</v>
          </cell>
          <cell r="BQ1071" t="str">
            <v>男性</v>
          </cell>
          <cell r="BR1071" t="str">
            <v>ﾋｸﾞﾁ　ｹﾝｺﾞ</v>
          </cell>
          <cell r="BS1071" t="str">
            <v>樋口　謙吾</v>
          </cell>
          <cell r="BT1071" t="str">
            <v>取締役</v>
          </cell>
          <cell r="BV1071">
            <v>17294</v>
          </cell>
          <cell r="BX1071" t="str">
            <v>男性</v>
          </cell>
          <cell r="BY1071" t="str">
            <v>ﾋｸﾞﾁ　ﾘｶｺ</v>
          </cell>
          <cell r="BZ1071" t="str">
            <v>樋口　理佳子</v>
          </cell>
          <cell r="CA1071" t="str">
            <v>取締役</v>
          </cell>
          <cell r="CC1071">
            <v>27388</v>
          </cell>
          <cell r="CE1071" t="str">
            <v>女性</v>
          </cell>
        </row>
        <row r="1072">
          <cell r="A1072" t="str">
            <v>UK0246</v>
          </cell>
          <cell r="C1072">
            <v>44028</v>
          </cell>
          <cell r="D1072">
            <v>44072</v>
          </cell>
          <cell r="E1072" t="str">
            <v>更新</v>
          </cell>
          <cell r="F1072">
            <v>44072</v>
          </cell>
          <cell r="G1072" t="str">
            <v>新規　平成29年8月28日
更新　令和2年8月29日</v>
          </cell>
          <cell r="V1072" t="b">
            <v>1</v>
          </cell>
          <cell r="W1072" t="str">
            <v>ｶﾌﾞｼｷｶﾞｲｼｬｼｶﾞｷﾞﾝｹｲｻﾞｲﾌﾞﾝｶｾﾝﾀｰ</v>
          </cell>
          <cell r="X1072" t="str">
            <v>株式会社しがぎん経済文化センター</v>
          </cell>
          <cell r="Y1072" t="str">
            <v>ｷﾀｶﾞﾜ　ﾏｻﾖｼ</v>
          </cell>
          <cell r="Z1072" t="str">
            <v>北川　正義</v>
          </cell>
          <cell r="AA1072" t="str">
            <v>2160001000907</v>
          </cell>
          <cell r="AB1072">
            <v>79</v>
          </cell>
          <cell r="AC1072" t="str">
            <v>教育、講座</v>
          </cell>
          <cell r="AD1072">
            <v>97</v>
          </cell>
          <cell r="AE1072" t="str">
            <v>観覧・鑑賞</v>
          </cell>
          <cell r="AG1072" t="str">
            <v/>
          </cell>
          <cell r="AI1072" t="str">
            <v/>
          </cell>
          <cell r="AK1072" t="str">
            <v/>
          </cell>
          <cell r="AL1072" t="str">
            <v>077-526-0005</v>
          </cell>
          <cell r="AM1072" t="str">
            <v>520-0041</v>
          </cell>
          <cell r="AN1072" t="str">
            <v>大津市浜町1番38号</v>
          </cell>
          <cell r="BD1072" t="str">
            <v>ｷﾀｶﾞﾜ　ﾏｻﾖｼ</v>
          </cell>
          <cell r="BE1072" t="str">
            <v>北川　正義</v>
          </cell>
          <cell r="BF1072" t="str">
            <v>代表取締役社長</v>
          </cell>
          <cell r="BH1072">
            <v>22607</v>
          </cell>
          <cell r="BJ1072" t="str">
            <v>男性</v>
          </cell>
          <cell r="BK1072" t="str">
            <v>ﾆｼﾎﾞﾘ ﾀｹｼ</v>
          </cell>
          <cell r="BL1072" t="str">
            <v>西堀　武</v>
          </cell>
          <cell r="BM1072" t="str">
            <v>常務取締役</v>
          </cell>
          <cell r="BO1072">
            <v>21574</v>
          </cell>
          <cell r="BQ1072" t="str">
            <v>男性</v>
          </cell>
          <cell r="BR1072" t="str">
            <v>ﾊﾀﾞ　ｼﾝｲﾁ</v>
          </cell>
          <cell r="BS1072" t="str">
            <v>波田　晋一</v>
          </cell>
          <cell r="BT1072" t="str">
            <v>常務取締役</v>
          </cell>
          <cell r="BV1072">
            <v>23672</v>
          </cell>
          <cell r="BX1072" t="str">
            <v>男性</v>
          </cell>
          <cell r="BY1072" t="str">
            <v>ﾆｼ　ﾓﾄﾋﾛ</v>
          </cell>
          <cell r="BZ1072" t="str">
            <v>西　基宏</v>
          </cell>
          <cell r="CA1072" t="str">
            <v>取締役</v>
          </cell>
          <cell r="CC1072">
            <v>21672</v>
          </cell>
          <cell r="CE1072" t="str">
            <v>男性</v>
          </cell>
          <cell r="CF1072" t="str">
            <v>ｸﾎﾞﾀ　ｼﾝﾔ</v>
          </cell>
          <cell r="CG1072" t="str">
            <v>久保田　真也</v>
          </cell>
          <cell r="CH1072" t="str">
            <v>取締役</v>
          </cell>
          <cell r="CJ1072">
            <v>22982</v>
          </cell>
          <cell r="CL1072" t="str">
            <v>男性</v>
          </cell>
          <cell r="CM1072" t="str">
            <v>ﾀﾅｶ　ｶﾂﾄｼ</v>
          </cell>
          <cell r="CN1072" t="str">
            <v>田中　克利</v>
          </cell>
          <cell r="CO1072" t="str">
            <v>取締役</v>
          </cell>
          <cell r="CQ1072">
            <v>25271</v>
          </cell>
          <cell r="CS1072" t="str">
            <v>男性</v>
          </cell>
        </row>
        <row r="1073">
          <cell r="A1073" t="str">
            <v>UK0247</v>
          </cell>
          <cell r="C1073">
            <v>44032</v>
          </cell>
          <cell r="D1073">
            <v>44079</v>
          </cell>
          <cell r="E1073" t="str">
            <v>更新</v>
          </cell>
          <cell r="F1073">
            <v>44079</v>
          </cell>
          <cell r="G1073" t="str">
            <v>新規　平成29年9月4日
更新　令和2年9月5日</v>
          </cell>
          <cell r="U1073" t="b">
            <v>1</v>
          </cell>
          <cell r="W1073" t="str">
            <v>ﾁｭｰﾘｯﾋ･ﾗｲﾌ･ｲﾝｼｭｱﾗﾝｽ･ｶﾝﾊﾟﾆｰ･ﾘﾐﾃｯﾄﾞ</v>
          </cell>
          <cell r="X1073" t="str">
            <v>チューリッヒ･ライフ･インシュアランス・カンパニー・リミテッド</v>
          </cell>
          <cell r="Y1073" t="str">
            <v>ｵｵﾀ ｹﾝｼﾞ</v>
          </cell>
          <cell r="Z1073" t="str">
            <v>太田　健自</v>
          </cell>
          <cell r="AA1073" t="str">
            <v>4700150009196</v>
          </cell>
          <cell r="AB1073">
            <v>69</v>
          </cell>
          <cell r="AC1073" t="str">
            <v>生命保険</v>
          </cell>
          <cell r="AE1073" t="str">
            <v/>
          </cell>
          <cell r="AG1073" t="str">
            <v/>
          </cell>
          <cell r="AI1073" t="str">
            <v/>
          </cell>
          <cell r="AK1073" t="str">
            <v/>
          </cell>
          <cell r="AL1073" t="str">
            <v>03-6832-1101(カスタマー・ケア・センター：0120-236-523)</v>
          </cell>
          <cell r="AM1073" t="str">
            <v>164-0001</v>
          </cell>
          <cell r="AN1073" t="str">
            <v>東京都中野区中野4-10-2中野ｾﾝﾄﾗﾙﾊﾟｰｸｻｳｽ16F</v>
          </cell>
          <cell r="BF1073" t="str">
            <v>日本における代表者兼ＣＥＯ</v>
          </cell>
        </row>
        <row r="1074">
          <cell r="A1074" t="str">
            <v>UK0248</v>
          </cell>
          <cell r="C1074">
            <v>44026</v>
          </cell>
          <cell r="D1074">
            <v>44079</v>
          </cell>
          <cell r="E1074" t="str">
            <v>更新</v>
          </cell>
          <cell r="F1074">
            <v>44079</v>
          </cell>
          <cell r="G1074" t="str">
            <v>新規　平成29年9月4日
更新　令和2年9月5日</v>
          </cell>
          <cell r="U1074" t="b">
            <v>1</v>
          </cell>
          <cell r="W1074" t="str">
            <v>ｵﾘｯｸｽｾｲﾒｲﾎｹﾝｶﾌﾞｼｷｶﾞｲｼｬ</v>
          </cell>
          <cell r="X1074" t="str">
            <v>オリックス生命保険株式会社</v>
          </cell>
          <cell r="Y1074" t="str">
            <v>ｶﾀｵｶ ｶｽﾞﾉﾘ</v>
          </cell>
          <cell r="Z1074" t="str">
            <v>片岡　一則</v>
          </cell>
          <cell r="AA1074" t="str">
            <v>5011101004264</v>
          </cell>
          <cell r="AB1074">
            <v>69</v>
          </cell>
          <cell r="AC1074" t="str">
            <v>生命保険</v>
          </cell>
          <cell r="AE1074" t="str">
            <v/>
          </cell>
          <cell r="AG1074" t="str">
            <v/>
          </cell>
          <cell r="AI1074" t="str">
            <v/>
          </cell>
          <cell r="AK1074" t="str">
            <v/>
          </cell>
          <cell r="AL1074" t="str">
            <v>03-6683-2081</v>
          </cell>
          <cell r="AM1074" t="str">
            <v>107-0052</v>
          </cell>
          <cell r="AN1074" t="str">
            <v>東京都港区赤坂二丁目3番5号</v>
          </cell>
          <cell r="BF1074" t="str">
            <v>代表取締役</v>
          </cell>
        </row>
        <row r="1075">
          <cell r="A1075" t="str">
            <v>UK0249</v>
          </cell>
          <cell r="C1075">
            <v>44027</v>
          </cell>
          <cell r="D1075">
            <v>44101</v>
          </cell>
          <cell r="E1075" t="str">
            <v>更新</v>
          </cell>
          <cell r="F1075">
            <v>44101</v>
          </cell>
          <cell r="G1075" t="str">
            <v>新規　平成29年9月26日
更新　令和2年9月27日</v>
          </cell>
          <cell r="V1075" t="b">
            <v>1</v>
          </cell>
          <cell r="W1075" t="str">
            <v>ﾅｶﾉﾔｸﾋﾝｼｮｳｶｲ</v>
          </cell>
          <cell r="X1075" t="str">
            <v>中野薬品商会</v>
          </cell>
          <cell r="Y1075" t="str">
            <v>ﾅｶﾉ ﾖｼﾃﾙ</v>
          </cell>
          <cell r="Z1075" t="str">
            <v>中野　佳輝</v>
          </cell>
          <cell r="AA1075" t="str">
            <v/>
          </cell>
          <cell r="AB1075">
            <v>27</v>
          </cell>
          <cell r="AC1075" t="str">
            <v>医薬品</v>
          </cell>
          <cell r="AE1075" t="str">
            <v/>
          </cell>
          <cell r="AG1075" t="str">
            <v/>
          </cell>
          <cell r="AI1075" t="str">
            <v/>
          </cell>
          <cell r="AK1075" t="str">
            <v/>
          </cell>
          <cell r="AL1075" t="str">
            <v>0745-53-0973</v>
          </cell>
          <cell r="AM1075" t="str">
            <v>635-0051</v>
          </cell>
          <cell r="AN1075" t="str">
            <v>奈良県大和高田市根成柿186の6</v>
          </cell>
          <cell r="BD1075" t="str">
            <v>ﾅｶﾉ ﾖｼﾃﾙ</v>
          </cell>
          <cell r="BE1075" t="str">
            <v>中野　佳輝</v>
          </cell>
          <cell r="BH1075">
            <v>16587</v>
          </cell>
          <cell r="BJ1075" t="str">
            <v>男性</v>
          </cell>
        </row>
        <row r="1076">
          <cell r="A1076" t="str">
            <v>UK0250</v>
          </cell>
          <cell r="C1076">
            <v>44020</v>
          </cell>
          <cell r="D1076">
            <v>44103</v>
          </cell>
          <cell r="E1076" t="str">
            <v>更新</v>
          </cell>
          <cell r="F1076">
            <v>44103</v>
          </cell>
          <cell r="G1076" t="str">
            <v>新規　平成29年9月28日
更新　令和2年9月29日</v>
          </cell>
          <cell r="U1076" t="b">
            <v>1</v>
          </cell>
          <cell r="W1076" t="str">
            <v>ｴｽﾋﾞｰｱｲｾｲﾒｲﾎｹﾝｶﾌﾞｼｷｶﾞｲｼｬ</v>
          </cell>
          <cell r="X1076" t="str">
            <v>ＳＢＩ生命保険株式会社</v>
          </cell>
          <cell r="Y1076" t="str">
            <v>ｵﾉ　ﾋｻｼ</v>
          </cell>
          <cell r="Z1076" t="str">
            <v>小野　尚</v>
          </cell>
          <cell r="AA1076" t="str">
            <v>7010401047368</v>
          </cell>
          <cell r="AB1076">
            <v>69</v>
          </cell>
          <cell r="AC1076" t="str">
            <v>生命保険</v>
          </cell>
          <cell r="AE1076" t="str">
            <v/>
          </cell>
          <cell r="AG1076" t="str">
            <v/>
          </cell>
          <cell r="AI1076" t="str">
            <v/>
          </cell>
          <cell r="AK1076" t="str">
            <v/>
          </cell>
          <cell r="AL1076" t="str">
            <v>03-6229-0865</v>
          </cell>
          <cell r="AM1076" t="str">
            <v>106-6016</v>
          </cell>
          <cell r="AN1076" t="str">
            <v>東京都港区六本木1丁目6番1号</v>
          </cell>
          <cell r="BF1076" t="str">
            <v>代表取締役社長</v>
          </cell>
        </row>
        <row r="1077">
          <cell r="A1077" t="str">
            <v>UK0251</v>
          </cell>
          <cell r="C1077">
            <v>44028</v>
          </cell>
          <cell r="D1077">
            <v>44104</v>
          </cell>
          <cell r="E1077" t="str">
            <v>更新</v>
          </cell>
          <cell r="F1077">
            <v>44104</v>
          </cell>
          <cell r="G1077" t="str">
            <v>新規　平成29年9月29日
更新　令和2年9月30日</v>
          </cell>
          <cell r="H1077" t="b">
            <v>1</v>
          </cell>
          <cell r="W1077" t="str">
            <v>ﾘｯﾄｳｼﾉｳｷﾞｮｳｷｮｳﾄﾞｳｸﾐｱｲ</v>
          </cell>
          <cell r="X1077" t="str">
            <v>栗東市農業協同組合</v>
          </cell>
          <cell r="Y1077" t="str">
            <v>ｻﾉ ｼｭｳｼﾞ</v>
          </cell>
          <cell r="Z1077" t="str">
            <v>佐野　宗二</v>
          </cell>
          <cell r="AA1077" t="str">
            <v>2160005008491</v>
          </cell>
          <cell r="AB1077">
            <v>59</v>
          </cell>
          <cell r="AC1077" t="str">
            <v>屋外装備品</v>
          </cell>
          <cell r="AD1077">
            <v>69</v>
          </cell>
          <cell r="AE1077" t="str">
            <v>生命保険</v>
          </cell>
          <cell r="AF1077">
            <v>70</v>
          </cell>
          <cell r="AG1077" t="str">
            <v>損害保険</v>
          </cell>
          <cell r="AH1077">
            <v>71</v>
          </cell>
          <cell r="AI1077" t="str">
            <v>預貯金</v>
          </cell>
          <cell r="AJ1077">
            <v>73</v>
          </cell>
          <cell r="AK1077" t="str">
            <v>融資サービス、他の金融関連サービス</v>
          </cell>
          <cell r="AL1077" t="str">
            <v>077-552-0531</v>
          </cell>
          <cell r="AM1077" t="str">
            <v>520-3015</v>
          </cell>
          <cell r="AN1077" t="str">
            <v>滋賀県栗東市安養寺八丁目2番13号</v>
          </cell>
          <cell r="BF1077" t="str">
            <v>代表理事組合長</v>
          </cell>
        </row>
        <row r="1078">
          <cell r="A1078" t="str">
            <v>UK0252</v>
          </cell>
          <cell r="C1078">
            <v>44033</v>
          </cell>
          <cell r="D1078">
            <v>44081</v>
          </cell>
          <cell r="E1078" t="str">
            <v>更新</v>
          </cell>
          <cell r="F1078">
            <v>44081</v>
          </cell>
          <cell r="G1078" t="str">
            <v>新規　平成29年9月6日　
変更　平成30年10月15日
更新　令和2年9月7日</v>
          </cell>
          <cell r="V1078" t="b">
            <v>1</v>
          </cell>
          <cell r="W1078" t="str">
            <v>ｶﾌﾞｼｷｶﾞｲｼｬｶﾝｻｲﾒﾃﾞｨｶﾙｼｽﾃﾑｽﾞ</v>
          </cell>
          <cell r="X1078" t="str">
            <v>株式会社関西メディカルシステムズ</v>
          </cell>
          <cell r="Y1078" t="str">
            <v>ﾖｼﾀﾞ ﾐﾉﾙ</v>
          </cell>
          <cell r="Z1078" t="str">
            <v>吉田　稔</v>
          </cell>
          <cell r="AA1078" t="str">
            <v>9120901006050</v>
          </cell>
          <cell r="AB1078">
            <v>3</v>
          </cell>
          <cell r="AC1078" t="str">
            <v>健康食品</v>
          </cell>
          <cell r="AD1078">
            <v>27</v>
          </cell>
          <cell r="AE1078" t="str">
            <v>医薬品</v>
          </cell>
          <cell r="AF1078">
            <v>31</v>
          </cell>
          <cell r="AG1078" t="str">
            <v>補聴器</v>
          </cell>
          <cell r="AH1078">
            <v>32</v>
          </cell>
          <cell r="AI1078" t="str">
            <v>化粧品、化粧用具</v>
          </cell>
          <cell r="AK1078" t="str">
            <v/>
          </cell>
          <cell r="AL1078" t="str">
            <v>06-7656-1253</v>
          </cell>
          <cell r="AM1078" t="str">
            <v>558-0004</v>
          </cell>
          <cell r="AN1078" t="str">
            <v>大阪府大阪市住吉区長居東2丁目11番2号</v>
          </cell>
          <cell r="BD1078" t="str">
            <v>ﾖｼﾀﾞ ﾐﾉﾙ</v>
          </cell>
          <cell r="BE1078" t="str">
            <v>吉田　稔</v>
          </cell>
          <cell r="BF1078" t="str">
            <v>代表取締役</v>
          </cell>
          <cell r="BH1078">
            <v>20642</v>
          </cell>
          <cell r="BJ1078" t="str">
            <v>男性</v>
          </cell>
          <cell r="BK1078" t="str">
            <v>ﾌｸﾀ　ｱｷﾗ</v>
          </cell>
          <cell r="BL1078" t="str">
            <v>福田　聖</v>
          </cell>
          <cell r="BM1078" t="str">
            <v>取締役</v>
          </cell>
          <cell r="BO1078">
            <v>25023</v>
          </cell>
          <cell r="BQ1078" t="str">
            <v>男性</v>
          </cell>
          <cell r="BR1078" t="str">
            <v>ﾅｶﾞﾀ　ﾀﾞｲｽｹ</v>
          </cell>
          <cell r="BS1078" t="str">
            <v>長田　大介</v>
          </cell>
          <cell r="BT1078" t="str">
            <v>取締役</v>
          </cell>
          <cell r="BV1078">
            <v>22059</v>
          </cell>
          <cell r="BX1078" t="str">
            <v>男性</v>
          </cell>
          <cell r="BY1078" t="str">
            <v>ｲｼﾀﾆ　ﾋﾛｱｷ</v>
          </cell>
          <cell r="BZ1078" t="str">
            <v>石谷　裕昭</v>
          </cell>
          <cell r="CA1078" t="str">
            <v>取締役</v>
          </cell>
          <cell r="CC1078">
            <v>23272</v>
          </cell>
          <cell r="CE1078" t="str">
            <v>男性</v>
          </cell>
        </row>
        <row r="1079">
          <cell r="A1079" t="str">
            <v>UK0253</v>
          </cell>
          <cell r="C1079">
            <v>44032</v>
          </cell>
          <cell r="D1079">
            <v>44081</v>
          </cell>
          <cell r="E1079" t="str">
            <v>更新</v>
          </cell>
          <cell r="F1079">
            <v>44081</v>
          </cell>
          <cell r="G1079" t="str">
            <v>新規　平成29年9月6日
変更　平成30年2月22日
更新　令和2年9月7日</v>
          </cell>
          <cell r="V1079" t="b">
            <v>1</v>
          </cell>
          <cell r="W1079" t="str">
            <v>ﾐｷｼｮｳｼﾞｶﾌﾞｼｷｶｲｼｬ</v>
          </cell>
          <cell r="X1079" t="str">
            <v>三基商事株式会社</v>
          </cell>
          <cell r="Y1079" t="str">
            <v>ｶﾄﾞﾀ ｼﾞｭﾝ</v>
          </cell>
          <cell r="Z1079" t="str">
            <v>門田　淳</v>
          </cell>
          <cell r="AA1079" t="str">
            <v>5120001064515</v>
          </cell>
          <cell r="AB1079">
            <v>3</v>
          </cell>
          <cell r="AC1079" t="str">
            <v>健康食品</v>
          </cell>
          <cell r="AD1079">
            <v>32</v>
          </cell>
          <cell r="AE1079" t="str">
            <v>化粧品、化粧用具</v>
          </cell>
          <cell r="AG1079" t="str">
            <v/>
          </cell>
          <cell r="AI1079" t="str">
            <v/>
          </cell>
          <cell r="AK1079" t="str">
            <v/>
          </cell>
          <cell r="AL1079" t="str">
            <v>06-6345-6411(0120-066-400)</v>
          </cell>
          <cell r="AM1079" t="str">
            <v>530-0001</v>
          </cell>
          <cell r="AN1079" t="str">
            <v>大阪府大阪市梅田1-2-2-800</v>
          </cell>
          <cell r="BD1079" t="str">
            <v>ｶﾄﾞﾀ ｼﾞｭﾝ</v>
          </cell>
          <cell r="BE1079" t="str">
            <v>門田　淳</v>
          </cell>
          <cell r="BF1079" t="str">
            <v>代表取締役</v>
          </cell>
          <cell r="BH1079">
            <v>23289</v>
          </cell>
          <cell r="BJ1079" t="str">
            <v>男性</v>
          </cell>
          <cell r="BK1079" t="str">
            <v>ﾑﾗﾀ　ﾏｻｼﾞ</v>
          </cell>
          <cell r="BL1079" t="str">
            <v>村田　正二</v>
          </cell>
          <cell r="BM1079" t="str">
            <v>取締役</v>
          </cell>
          <cell r="BO1079">
            <v>18614</v>
          </cell>
          <cell r="BQ1079" t="str">
            <v>男性</v>
          </cell>
          <cell r="BR1079" t="str">
            <v>ﾜﾀﾅﾍﾞ　ﾋﾃﾞｷ</v>
          </cell>
          <cell r="BS1079" t="str">
            <v>渡部　英樹</v>
          </cell>
          <cell r="BT1079" t="str">
            <v>取締役</v>
          </cell>
          <cell r="BV1079">
            <v>24037</v>
          </cell>
          <cell r="BX1079" t="str">
            <v>男性</v>
          </cell>
          <cell r="BY1079" t="str">
            <v>ﾀﾅｶ　ｹﾝ</v>
          </cell>
          <cell r="BZ1079" t="str">
            <v>田中　健</v>
          </cell>
          <cell r="CA1079" t="str">
            <v>取締役</v>
          </cell>
          <cell r="CC1079">
            <v>17610</v>
          </cell>
          <cell r="CE1079" t="str">
            <v>男性</v>
          </cell>
        </row>
        <row r="1080">
          <cell r="A1080" t="str">
            <v>UK0254</v>
          </cell>
          <cell r="C1080">
            <v>44033</v>
          </cell>
          <cell r="D1080">
            <v>44079</v>
          </cell>
          <cell r="E1080" t="str">
            <v>更新</v>
          </cell>
          <cell r="F1080">
            <v>44079</v>
          </cell>
          <cell r="G1080" t="str">
            <v>新規　平成29年9月4日
更新　令和2年9月5日</v>
          </cell>
          <cell r="U1080" t="b">
            <v>1</v>
          </cell>
          <cell r="W1080" t="str">
            <v>ｱｸｻｾｲﾒｲﾎｹﾝｶﾌﾞｼｷｶｲｼｬ</v>
          </cell>
          <cell r="X1080" t="str">
            <v>アクサ生命保険株式会社</v>
          </cell>
          <cell r="Y1080" t="str">
            <v>ﾔｽﾌﾞﾁ　ｾｲｼﾞ</v>
          </cell>
          <cell r="Z1080" t="str">
            <v>安渕　聖司</v>
          </cell>
          <cell r="AA1080" t="str">
            <v>8010401060741</v>
          </cell>
          <cell r="AB1080">
            <v>69</v>
          </cell>
          <cell r="AC1080" t="str">
            <v>生命保険</v>
          </cell>
          <cell r="AD1080">
            <v>70</v>
          </cell>
          <cell r="AE1080" t="str">
            <v>損害保険</v>
          </cell>
          <cell r="AG1080" t="str">
            <v/>
          </cell>
          <cell r="AI1080" t="str">
            <v/>
          </cell>
          <cell r="AK1080" t="str">
            <v/>
          </cell>
          <cell r="AL1080" t="str">
            <v>03-6737-7777</v>
          </cell>
          <cell r="AM1080" t="str">
            <v>108-8020</v>
          </cell>
          <cell r="AN1080" t="str">
            <v>東京都港区白金1-17-3 NBFﾌﾟﾗﾁﾅﾀﾜｰ</v>
          </cell>
          <cell r="BF1080" t="str">
            <v>代表取締役社長兼ＣＥＯ</v>
          </cell>
        </row>
        <row r="1081">
          <cell r="A1081" t="str">
            <v>UK0255</v>
          </cell>
          <cell r="C1081">
            <v>44027</v>
          </cell>
          <cell r="D1081">
            <v>44101</v>
          </cell>
          <cell r="E1081" t="str">
            <v>更新</v>
          </cell>
          <cell r="F1081">
            <v>44101</v>
          </cell>
          <cell r="G1081" t="str">
            <v>新規　平成29年9月26日
更新　令和2年9月27日</v>
          </cell>
          <cell r="V1081" t="b">
            <v>1</v>
          </cell>
          <cell r="W1081" t="str">
            <v>ｶﾌﾞｼｷｶﾞｲｼｬﾔﾏﾉﾎｰﾙﾃﾞｨﾝｸﾞｽ</v>
          </cell>
          <cell r="X1081" t="str">
            <v>株式会社ヤマノホールディングス</v>
          </cell>
          <cell r="Y1081" t="str">
            <v>ﾔﾏﾉ ﾖｼﾄﾓ</v>
          </cell>
          <cell r="Z1081" t="str">
            <v>山野　義友</v>
          </cell>
          <cell r="AA1081" t="str">
            <v>4011001030931</v>
          </cell>
          <cell r="AB1081">
            <v>26</v>
          </cell>
          <cell r="AC1081" t="str">
            <v>アクセサリー、貴金属</v>
          </cell>
          <cell r="AD1081">
            <v>24</v>
          </cell>
          <cell r="AE1081" t="str">
            <v>紳士服、婦人服</v>
          </cell>
          <cell r="AF1081">
            <v>25</v>
          </cell>
          <cell r="AG1081" t="str">
            <v>かばん、財布、履物等</v>
          </cell>
          <cell r="AH1081">
            <v>11</v>
          </cell>
          <cell r="AI1081" t="str">
            <v>寝具</v>
          </cell>
          <cell r="AJ1081">
            <v>8</v>
          </cell>
          <cell r="AK1081" t="str">
            <v>裁縫用具（ミシン等）、生地・糸類</v>
          </cell>
          <cell r="AL1081" t="str">
            <v>03-3378-2952</v>
          </cell>
          <cell r="AM1081" t="str">
            <v>151-0053</v>
          </cell>
          <cell r="AN1081" t="str">
            <v>東京都渋谷区代々木一丁目30番7号 ﾔﾏﾉ24ﾋﾞﾙ5階</v>
          </cell>
          <cell r="BD1081" t="str">
            <v>ﾔﾏﾉ ﾖｼﾄﾓ</v>
          </cell>
          <cell r="BE1081" t="str">
            <v>山野　義友</v>
          </cell>
          <cell r="BF1081" t="str">
            <v>代表取締役社長</v>
          </cell>
          <cell r="BH1081">
            <v>25616</v>
          </cell>
          <cell r="BJ1081" t="str">
            <v>男性</v>
          </cell>
          <cell r="BK1081" t="str">
            <v>ﾔﾏﾉ ﾉﾘｺ</v>
          </cell>
          <cell r="BL1081" t="str">
            <v>山野　功子</v>
          </cell>
          <cell r="BM1081" t="str">
            <v>取締役</v>
          </cell>
          <cell r="BO1081">
            <v>15220</v>
          </cell>
          <cell r="BQ1081" t="str">
            <v>女性</v>
          </cell>
          <cell r="BR1081" t="str">
            <v>ｵｶﾀﾞ　ﾐﾂﾋﾛ</v>
          </cell>
          <cell r="BS1081" t="str">
            <v>岡田　光弘</v>
          </cell>
          <cell r="BT1081" t="str">
            <v>取締役</v>
          </cell>
          <cell r="BV1081">
            <v>21584</v>
          </cell>
          <cell r="BX1081" t="str">
            <v>男性</v>
          </cell>
          <cell r="BY1081" t="str">
            <v>ｷﾉｼﾀ　ｱﾂｵ</v>
          </cell>
          <cell r="BZ1081" t="str">
            <v>木下　淳夫</v>
          </cell>
          <cell r="CA1081" t="str">
            <v>取締役</v>
          </cell>
          <cell r="CC1081">
            <v>22907</v>
          </cell>
          <cell r="CE1081" t="str">
            <v>男性</v>
          </cell>
          <cell r="CF1081" t="str">
            <v>ﾓﾝｼﾞ　ｺｳｲﾁ</v>
          </cell>
          <cell r="CG1081" t="str">
            <v>文字　孝一</v>
          </cell>
          <cell r="CH1081" t="str">
            <v>取締役</v>
          </cell>
          <cell r="CJ1081">
            <v>21532</v>
          </cell>
          <cell r="CL1081" t="str">
            <v>男性</v>
          </cell>
          <cell r="CM1081" t="str">
            <v>ﾀﾁﾊﾞﾅ　ｼﾝｺﾞ</v>
          </cell>
          <cell r="CN1081" t="str">
            <v>橘　眞吾</v>
          </cell>
          <cell r="CO1081" t="str">
            <v>取締役</v>
          </cell>
          <cell r="CQ1081">
            <v>21845</v>
          </cell>
          <cell r="CS1081" t="str">
            <v>男性</v>
          </cell>
          <cell r="CT1081" t="str">
            <v>ﾀｶﾀﾞ　ﾖｳｲﾁ</v>
          </cell>
          <cell r="CU1081" t="str">
            <v>髙田　陽一</v>
          </cell>
          <cell r="CV1081" t="str">
            <v>取締役</v>
          </cell>
          <cell r="CX1081">
            <v>18378</v>
          </cell>
          <cell r="CZ1081" t="str">
            <v>男性</v>
          </cell>
          <cell r="DA1081" t="str">
            <v>ｱﾗｲ ﾔｽﾕｷ</v>
          </cell>
          <cell r="DB1081" t="str">
            <v>新居　靖之</v>
          </cell>
          <cell r="DC1081" t="str">
            <v>取締役</v>
          </cell>
          <cell r="DE1081">
            <v>14634</v>
          </cell>
          <cell r="DG1081" t="str">
            <v>男性</v>
          </cell>
          <cell r="DH1081" t="str">
            <v>ｲﾖｸ　ﾐﾜｺ</v>
          </cell>
          <cell r="DI1081" t="str">
            <v>伊能　美和子</v>
          </cell>
          <cell r="DJ1081" t="str">
            <v>取締役</v>
          </cell>
          <cell r="DL1081">
            <v>23661</v>
          </cell>
          <cell r="DN1081" t="str">
            <v>女性</v>
          </cell>
          <cell r="DO1081" t="str">
            <v>ﾏﾂｵ　ｼｹﾞﾙ</v>
          </cell>
          <cell r="DP1081" t="str">
            <v>松尾　茂</v>
          </cell>
          <cell r="DQ1081" t="str">
            <v>取締役</v>
          </cell>
          <cell r="DS1081">
            <v>23241</v>
          </cell>
          <cell r="DU1081" t="str">
            <v>男性</v>
          </cell>
        </row>
        <row r="1082">
          <cell r="A1082" t="str">
            <v>UK0256</v>
          </cell>
          <cell r="C1082">
            <v>44032</v>
          </cell>
          <cell r="D1082">
            <v>44101</v>
          </cell>
          <cell r="E1082" t="str">
            <v>更新</v>
          </cell>
          <cell r="F1082">
            <v>44101</v>
          </cell>
          <cell r="G1082" t="str">
            <v>新規　平成29年9月26日
更新　令和2年9月27日</v>
          </cell>
          <cell r="V1082" t="b">
            <v>1</v>
          </cell>
          <cell r="W1082" t="str">
            <v>ｶﾌﾞｼｷｶﾞｲｼｬｶﾞｸｻﾝ</v>
          </cell>
          <cell r="X1082" t="str">
            <v>株式会社学参</v>
          </cell>
          <cell r="Y1082" t="str">
            <v>ｶﾄｳ ﾉﾘﾋｺ</v>
          </cell>
          <cell r="Z1082" t="str">
            <v>加藤　法彦</v>
          </cell>
          <cell r="AA1082" t="str">
            <v>3180001003527</v>
          </cell>
          <cell r="AB1082">
            <v>77</v>
          </cell>
          <cell r="AC1082" t="str">
            <v>学習塾、家庭教師等</v>
          </cell>
          <cell r="AE1082" t="str">
            <v/>
          </cell>
          <cell r="AG1082" t="str">
            <v/>
          </cell>
          <cell r="AI1082" t="str">
            <v/>
          </cell>
          <cell r="AK1082" t="str">
            <v/>
          </cell>
          <cell r="AL1082" t="str">
            <v>お客様相談室：0120-454530</v>
          </cell>
          <cell r="AM1082" t="str">
            <v>465-0093</v>
          </cell>
          <cell r="AN1082" t="str">
            <v>愛知県名古屋市名東区一社4-165-3F</v>
          </cell>
          <cell r="BD1082" t="str">
            <v>ｶﾄｳ ﾉﾘﾋｺ</v>
          </cell>
          <cell r="BE1082" t="str">
            <v>加藤　法彦</v>
          </cell>
          <cell r="BF1082" t="str">
            <v>代表取締役</v>
          </cell>
          <cell r="BH1082">
            <v>26911</v>
          </cell>
          <cell r="BJ1082" t="str">
            <v>男性</v>
          </cell>
          <cell r="BK1082" t="str">
            <v>ﾔﾏｻﾞｷ ﾄﾓﾋﾛ</v>
          </cell>
          <cell r="BL1082" t="str">
            <v>山崎　朋宏</v>
          </cell>
          <cell r="BM1082" t="str">
            <v>取締役</v>
          </cell>
          <cell r="BO1082">
            <v>26656</v>
          </cell>
          <cell r="BQ1082" t="str">
            <v>男性</v>
          </cell>
        </row>
        <row r="1083">
          <cell r="A1083" t="str">
            <v>UK0257</v>
          </cell>
          <cell r="C1083">
            <v>44033</v>
          </cell>
          <cell r="D1083">
            <v>44101</v>
          </cell>
          <cell r="E1083" t="str">
            <v>更新</v>
          </cell>
          <cell r="F1083">
            <v>44101</v>
          </cell>
          <cell r="G1083" t="str">
            <v>新規　平成29年9月26日
更新　令和2年9月27日</v>
          </cell>
          <cell r="V1083" t="b">
            <v>1</v>
          </cell>
          <cell r="W1083" t="str">
            <v>ｼｰｹｰｼｰﾈｯﾄﾜｰｸｶﾌﾞｼｷｶﾞｲｼｬ</v>
          </cell>
          <cell r="X1083" t="str">
            <v>ＣＫＣネットワーク株式会社</v>
          </cell>
          <cell r="Y1083" t="str">
            <v>ﾔﾏｻﾞｷ ﾄﾓﾋﾛ</v>
          </cell>
          <cell r="Z1083" t="str">
            <v>山崎　朋宏</v>
          </cell>
          <cell r="AA1083" t="str">
            <v>3180001066243</v>
          </cell>
          <cell r="AB1083">
            <v>77</v>
          </cell>
          <cell r="AC1083" t="str">
            <v>学習塾、家庭教師等</v>
          </cell>
          <cell r="AE1083" t="str">
            <v/>
          </cell>
          <cell r="AG1083" t="str">
            <v/>
          </cell>
          <cell r="AI1083" t="str">
            <v/>
          </cell>
          <cell r="AK1083" t="str">
            <v/>
          </cell>
          <cell r="AL1083" t="str">
            <v>お客様相談室：0120-33-3160</v>
          </cell>
          <cell r="AM1083" t="str">
            <v>460-0008</v>
          </cell>
          <cell r="AN1083" t="str">
            <v>名古屋市中区栄一丁目22番16号</v>
          </cell>
          <cell r="AO1083" t="str">
            <v>ナビ個別指導学院　野洲校</v>
          </cell>
          <cell r="AP1083" t="str">
            <v>077-587-2170</v>
          </cell>
          <cell r="AQ1083" t="str">
            <v>野洲市市三宅2484　テナント楓102号</v>
          </cell>
          <cell r="BD1083" t="str">
            <v>ﾔﾏｻﾞｷ ﾄﾓﾋﾛ</v>
          </cell>
          <cell r="BE1083" t="str">
            <v>山崎　朋宏</v>
          </cell>
          <cell r="BF1083" t="str">
            <v>代表取締役</v>
          </cell>
          <cell r="BH1083">
            <v>26656</v>
          </cell>
          <cell r="BJ1083" t="str">
            <v>男性</v>
          </cell>
        </row>
        <row r="1084">
          <cell r="A1084" t="str">
            <v>UK0258</v>
          </cell>
          <cell r="C1084">
            <v>44039</v>
          </cell>
          <cell r="D1084">
            <v>44081</v>
          </cell>
          <cell r="E1084" t="str">
            <v>更新</v>
          </cell>
          <cell r="F1084">
            <v>44081</v>
          </cell>
          <cell r="G1084" t="str">
            <v>新規　平成29年9月6日
更新　令和2年9月7日</v>
          </cell>
          <cell r="V1084" t="b">
            <v>1</v>
          </cell>
          <cell r="W1084" t="str">
            <v>ﾕｳｹﾞﾝｶﾞｲｼｬｴｽﾃｨﾔｸﾋﾝ</v>
          </cell>
          <cell r="X1084" t="str">
            <v>有限会社エスティ薬品</v>
          </cell>
          <cell r="Y1084" t="str">
            <v>ﾃﾗｲ ｶﾂｱｷ</v>
          </cell>
          <cell r="Z1084" t="str">
            <v>寺井　克明</v>
          </cell>
          <cell r="AA1084" t="str">
            <v>5160002005877</v>
          </cell>
          <cell r="AB1084">
            <v>27</v>
          </cell>
          <cell r="AC1084" t="str">
            <v>医薬品</v>
          </cell>
          <cell r="AE1084" t="str">
            <v/>
          </cell>
          <cell r="AG1084" t="str">
            <v/>
          </cell>
          <cell r="AI1084" t="str">
            <v/>
          </cell>
          <cell r="AK1084" t="str">
            <v/>
          </cell>
          <cell r="AL1084" t="str">
            <v>0748-86-9062</v>
          </cell>
          <cell r="AM1084" t="str">
            <v>520-3314</v>
          </cell>
          <cell r="AN1084" t="str">
            <v>滋賀県甲賀市甲南町杉谷375</v>
          </cell>
          <cell r="BD1084" t="str">
            <v>ﾃﾗｲ ｶﾂｱｷ</v>
          </cell>
          <cell r="BE1084" t="str">
            <v>寺井　克明</v>
          </cell>
          <cell r="BF1084" t="str">
            <v>代表取締役</v>
          </cell>
          <cell r="BH1084">
            <v>21651</v>
          </cell>
          <cell r="BJ1084" t="str">
            <v>男性</v>
          </cell>
          <cell r="BK1084" t="str">
            <v>ﾃﾗｲ ﾏｻﾋﾛ</v>
          </cell>
          <cell r="BL1084" t="str">
            <v>寺井　正浩</v>
          </cell>
          <cell r="BM1084" t="str">
            <v>取締役</v>
          </cell>
          <cell r="BO1084">
            <v>22028</v>
          </cell>
          <cell r="BQ1084" t="str">
            <v>男性</v>
          </cell>
        </row>
        <row r="1085">
          <cell r="A1085" t="str">
            <v>UK0259</v>
          </cell>
          <cell r="C1085">
            <v>44039</v>
          </cell>
          <cell r="D1085">
            <v>44095</v>
          </cell>
          <cell r="E1085" t="str">
            <v>更新</v>
          </cell>
          <cell r="F1085">
            <v>44095</v>
          </cell>
          <cell r="G1085" t="str">
            <v>新規　平成29年9月20日
変更　平成31年4月1日
更新　令和2年9月21日</v>
          </cell>
          <cell r="U1085" t="b">
            <v>1</v>
          </cell>
          <cell r="W1085" t="str">
            <v>ﾀｲﾖｳｾｲﾒｲﾎｹﾝｶﾌﾞｼｷｶﾞｲｼｬ</v>
          </cell>
          <cell r="X1085" t="str">
            <v>太陽生命保険株式会社</v>
          </cell>
          <cell r="Y1085" t="str">
            <v>ｿｴｼﾞﾏ ﾅｵｷ</v>
          </cell>
          <cell r="Z1085" t="str">
            <v>副島　直樹</v>
          </cell>
          <cell r="AA1085" t="str">
            <v>1010401063692</v>
          </cell>
          <cell r="AB1085">
            <v>69</v>
          </cell>
          <cell r="AC1085" t="str">
            <v>生命保険</v>
          </cell>
          <cell r="AE1085" t="str">
            <v/>
          </cell>
          <cell r="AG1085" t="str">
            <v/>
          </cell>
          <cell r="AI1085" t="str">
            <v/>
          </cell>
          <cell r="AK1085" t="str">
            <v/>
          </cell>
          <cell r="AL1085" t="str">
            <v>03-3272-6356(お客様サービスセンター：0120-97-2111)</v>
          </cell>
          <cell r="AM1085" t="str">
            <v>103-6031</v>
          </cell>
          <cell r="AN1085" t="str">
            <v>東京都中央区日本橋2-7-1</v>
          </cell>
          <cell r="BF1085" t="str">
            <v>（代表者）</v>
          </cell>
        </row>
        <row r="1086">
          <cell r="A1086" t="str">
            <v>UH0101</v>
          </cell>
          <cell r="C1086">
            <v>43992</v>
          </cell>
          <cell r="D1086">
            <v>43035</v>
          </cell>
          <cell r="E1086" t="str">
            <v>変更</v>
          </cell>
          <cell r="G1086" t="str">
            <v>新規　平成29年10月27日
変更　平成30年5月18日</v>
          </cell>
          <cell r="V1086" t="b">
            <v>1</v>
          </cell>
          <cell r="W1086" t="str">
            <v>ﾒﾅｰドｹｼｮｳﾋﾝ ｽｷｯﾌﾟｼｭｼｭﾀﾞｲｺｳﾃﾝ</v>
          </cell>
          <cell r="X1086" t="str">
            <v>メナード化粧品　スキップシュシュ代行店</v>
          </cell>
          <cell r="Y1086" t="str">
            <v>ｼﾊﾞﾀ ﾏﾕﾐ</v>
          </cell>
          <cell r="Z1086" t="str">
            <v>柴田　眞由美</v>
          </cell>
          <cell r="AA1086" t="str">
            <v/>
          </cell>
          <cell r="AB1086">
            <v>32</v>
          </cell>
          <cell r="AC1086" t="str">
            <v>化粧品、化粧用具</v>
          </cell>
          <cell r="AD1086">
            <v>3</v>
          </cell>
          <cell r="AE1086" t="str">
            <v>健康食品</v>
          </cell>
          <cell r="AF1086">
            <v>23</v>
          </cell>
          <cell r="AG1086" t="str">
            <v>紳士下着、婦人下着</v>
          </cell>
          <cell r="AH1086">
            <v>26</v>
          </cell>
          <cell r="AI1086" t="str">
            <v>アクセサリー、貴金属</v>
          </cell>
          <cell r="AK1086" t="str">
            <v/>
          </cell>
          <cell r="AL1086" t="str">
            <v>0748-63-2290</v>
          </cell>
          <cell r="AM1086" t="str">
            <v>528-0028</v>
          </cell>
          <cell r="AN1086" t="str">
            <v>滋賀県甲賀市水口町城東5-40KKYﾋﾞﾙ212階</v>
          </cell>
          <cell r="BD1086" t="str">
            <v>ｼﾊﾞﾀ ﾏﾕﾐ</v>
          </cell>
          <cell r="BE1086" t="str">
            <v>柴田　眞由美</v>
          </cell>
          <cell r="BH1086">
            <v>24808</v>
          </cell>
          <cell r="BJ1086" t="str">
            <v>女性</v>
          </cell>
        </row>
        <row r="1087">
          <cell r="A1087" t="str">
            <v>UH0102</v>
          </cell>
          <cell r="C1087">
            <v>43992</v>
          </cell>
          <cell r="D1087">
            <v>43035</v>
          </cell>
          <cell r="E1087" t="str">
            <v>変更</v>
          </cell>
          <cell r="F1087">
            <v>1</v>
          </cell>
          <cell r="G1087" t="str">
            <v>新規　平成29年10月27日</v>
          </cell>
          <cell r="V1087" t="b">
            <v>1</v>
          </cell>
          <cell r="W1087" t="str">
            <v>ﾒﾅｰドｹｼｮｳﾋﾝ ｵｷｼﾏﾀﾞｲｺｳﾃﾝ</v>
          </cell>
          <cell r="X1087" t="str">
            <v>メナード化粧品　沖島代行店</v>
          </cell>
          <cell r="Y1087" t="str">
            <v>ｵｶﾞﾜ ﾐｴ</v>
          </cell>
          <cell r="Z1087" t="str">
            <v>小川　美惠</v>
          </cell>
          <cell r="AA1087" t="str">
            <v/>
          </cell>
          <cell r="AB1087">
            <v>32</v>
          </cell>
          <cell r="AC1087" t="str">
            <v>化粧品、化粧用具</v>
          </cell>
          <cell r="AD1087">
            <v>3</v>
          </cell>
          <cell r="AE1087" t="str">
            <v>健康食品</v>
          </cell>
          <cell r="AF1087">
            <v>23</v>
          </cell>
          <cell r="AG1087" t="str">
            <v>紳士下着、婦人下着</v>
          </cell>
          <cell r="AH1087">
            <v>26</v>
          </cell>
          <cell r="AI1087" t="str">
            <v>アクセサリー、貴金属</v>
          </cell>
          <cell r="AK1087" t="str">
            <v/>
          </cell>
          <cell r="AL1087" t="str">
            <v>0748-33-9538</v>
          </cell>
          <cell r="AM1087" t="str">
            <v>523-0801</v>
          </cell>
          <cell r="AN1087" t="str">
            <v>滋賀県近江八幡市沖島町275</v>
          </cell>
          <cell r="BD1087" t="str">
            <v>ｵｶﾞﾜ ﾐｴ</v>
          </cell>
          <cell r="BE1087" t="str">
            <v>小川　美惠</v>
          </cell>
          <cell r="BH1087">
            <v>22257</v>
          </cell>
          <cell r="BJ1087" t="str">
            <v>女性</v>
          </cell>
        </row>
        <row r="1088">
          <cell r="A1088" t="str">
            <v>UK0260</v>
          </cell>
          <cell r="C1088">
            <v>44042</v>
          </cell>
          <cell r="D1088">
            <v>44095</v>
          </cell>
          <cell r="E1088" t="str">
            <v>更新</v>
          </cell>
          <cell r="F1088">
            <v>44095</v>
          </cell>
          <cell r="G1088" t="str">
            <v>新規　平成29年9月20日
更新　令和2年9月21日</v>
          </cell>
          <cell r="O1088" t="b">
            <v>1</v>
          </cell>
          <cell r="W1088" t="str">
            <v>ｶﾝｻｲﾃﾞﾝﾘｮｸｶﾌﾞｼｷｶﾞｲｼｬ</v>
          </cell>
          <cell r="X1088" t="str">
            <v>関西電力株式会社</v>
          </cell>
          <cell r="Y1088" t="str">
            <v>ﾓﾘﾓﾄ　ﾀｶｼ</v>
          </cell>
          <cell r="Z1088" t="str">
            <v>森本　孝</v>
          </cell>
          <cell r="AA1088" t="str">
            <v>3120001059632</v>
          </cell>
          <cell r="AB1088">
            <v>17</v>
          </cell>
          <cell r="AC1088" t="str">
            <v>電気</v>
          </cell>
          <cell r="AD1088">
            <v>18</v>
          </cell>
          <cell r="AE1088" t="str">
            <v>ガス</v>
          </cell>
          <cell r="AF1088">
            <v>61</v>
          </cell>
          <cell r="AG1088" t="str">
            <v>電気・ガス・石油供給設備</v>
          </cell>
          <cell r="AI1088" t="str">
            <v/>
          </cell>
          <cell r="AK1088" t="str">
            <v/>
          </cell>
          <cell r="AL1088" t="str">
            <v>06-6441-8821</v>
          </cell>
          <cell r="AM1088" t="str">
            <v>530-0005</v>
          </cell>
          <cell r="AN1088" t="str">
            <v>大阪府大阪市北区中之島3丁目6-16</v>
          </cell>
          <cell r="BF1088" t="str">
            <v>代表執行役</v>
          </cell>
        </row>
        <row r="1089">
          <cell r="A1089" t="str">
            <v>UK0261</v>
          </cell>
          <cell r="C1089">
            <v>44040</v>
          </cell>
          <cell r="D1089">
            <v>44095</v>
          </cell>
          <cell r="E1089" t="str">
            <v>更新</v>
          </cell>
          <cell r="F1089">
            <v>44095</v>
          </cell>
          <cell r="G1089" t="str">
            <v>新規　平成29年9月20日
更新　令和2年9月21日</v>
          </cell>
          <cell r="I1089" t="b">
            <v>1</v>
          </cell>
          <cell r="W1089" t="str">
            <v>ﾐｽﾞﾎｼｮｳｹﾝｶﾌﾞｼｷｶﾞｲｼｬ</v>
          </cell>
          <cell r="X1089" t="str">
            <v>みずほ証券株式会社</v>
          </cell>
          <cell r="Y1089" t="str">
            <v>ｲｲﾀﾞ　ｺｳｲﾁ</v>
          </cell>
          <cell r="Z1089" t="str">
            <v>飯田　浩一</v>
          </cell>
          <cell r="AA1089" t="str">
            <v>7010001008687</v>
          </cell>
          <cell r="AB1089">
            <v>72</v>
          </cell>
          <cell r="AC1089" t="str">
            <v>証券、デリバティブ取引、ファンド型投資商品等</v>
          </cell>
          <cell r="AE1089" t="str">
            <v/>
          </cell>
          <cell r="AG1089" t="str">
            <v/>
          </cell>
          <cell r="AI1089" t="str">
            <v/>
          </cell>
          <cell r="AK1089" t="str">
            <v/>
          </cell>
          <cell r="AL1089" t="str">
            <v>03-5208-3210（お客様相談室：0120-324-051)</v>
          </cell>
          <cell r="AM1089" t="str">
            <v>100-0004</v>
          </cell>
          <cell r="AN1089" t="str">
            <v>東京都千代田区大手町一丁目5番1号</v>
          </cell>
          <cell r="BF1089" t="str">
            <v>取締役社長</v>
          </cell>
        </row>
        <row r="1090">
          <cell r="A1090" t="str">
            <v>UK0262</v>
          </cell>
          <cell r="C1090">
            <v>44041</v>
          </cell>
          <cell r="D1090">
            <v>44095</v>
          </cell>
          <cell r="E1090" t="str">
            <v>更新</v>
          </cell>
          <cell r="F1090">
            <v>44095</v>
          </cell>
          <cell r="G1090" t="str">
            <v>新規　平成29年9月20日
更新　令和2年9月21日</v>
          </cell>
          <cell r="U1090" t="b">
            <v>1</v>
          </cell>
          <cell r="W1090" t="str">
            <v>ﾆｯｾｲ・ｳｪﾙｽｾｲﾒｲﾎｹﾝｶﾌﾞｼｷｶﾞｲｼｬ</v>
          </cell>
          <cell r="X1090" t="str">
            <v>ニッセイ・ウェルス生命保険株式会社</v>
          </cell>
          <cell r="Y1090" t="str">
            <v>ｲﾓﾄ ﾐﾂﾙ</v>
          </cell>
          <cell r="Z1090" t="str">
            <v>井本　満</v>
          </cell>
          <cell r="AA1090" t="str">
            <v>6010601032823</v>
          </cell>
          <cell r="AB1090">
            <v>69</v>
          </cell>
          <cell r="AC1090" t="str">
            <v>生命保険</v>
          </cell>
          <cell r="AE1090" t="str">
            <v/>
          </cell>
          <cell r="AG1090" t="str">
            <v/>
          </cell>
          <cell r="AI1090" t="str">
            <v/>
          </cell>
          <cell r="AK1090" t="str">
            <v/>
          </cell>
          <cell r="AL1090" t="str">
            <v>03-3506-7000</v>
          </cell>
          <cell r="AM1090" t="str">
            <v>141-6023</v>
          </cell>
          <cell r="AN1090" t="str">
            <v>東京都品川区大崎2-1-1</v>
          </cell>
          <cell r="BF1090" t="str">
            <v>代表取締役社長</v>
          </cell>
        </row>
        <row r="1091">
          <cell r="A1091" t="str">
            <v>UK0263</v>
          </cell>
          <cell r="C1091">
            <v>44025</v>
          </cell>
          <cell r="D1091">
            <v>44079</v>
          </cell>
          <cell r="E1091" t="str">
            <v>更新</v>
          </cell>
          <cell r="F1091">
            <v>44079</v>
          </cell>
          <cell r="G1091" t="str">
            <v>新規　平成29年9月4日
更新　令和2年9月5日</v>
          </cell>
          <cell r="U1091" t="b">
            <v>1</v>
          </cell>
          <cell r="W1091" t="str">
            <v>ﾏﾆｭﾗｲﾌｾｲﾒｲﾎｹﾝｶﾌﾞｼｷｶﾞｲｼｬ</v>
          </cell>
          <cell r="X1091" t="str">
            <v>マニュライフ生命保険株式会社</v>
          </cell>
          <cell r="Y1091" t="str">
            <v>ﾖｼｽﾞﾐ　ｺｳｲﾁﾛｳ</v>
          </cell>
          <cell r="Z1091" t="str">
            <v>吉住　公一郎</v>
          </cell>
          <cell r="AA1091" t="str">
            <v>2012401004592</v>
          </cell>
          <cell r="AB1091">
            <v>69</v>
          </cell>
          <cell r="AC1091" t="str">
            <v>生命保険</v>
          </cell>
          <cell r="AE1091" t="str">
            <v/>
          </cell>
          <cell r="AG1091" t="str">
            <v/>
          </cell>
          <cell r="AI1091" t="str">
            <v/>
          </cell>
          <cell r="AK1091" t="str">
            <v/>
          </cell>
          <cell r="AL1091" t="str">
            <v>03-6331-7000</v>
          </cell>
          <cell r="AM1091" t="str">
            <v>163-1430</v>
          </cell>
          <cell r="AN1091" t="str">
            <v>東京都新宿区西新宿3-20-2東京ｵﾍﾟﾗｼﾃｨﾀﾜｰ30階</v>
          </cell>
          <cell r="BF1091" t="str">
            <v>取締役代表執行役社長兼最高経営責任者</v>
          </cell>
        </row>
        <row r="1092">
          <cell r="A1092" t="str">
            <v>UK0264</v>
          </cell>
          <cell r="C1092">
            <v>44039</v>
          </cell>
          <cell r="D1092">
            <v>44079</v>
          </cell>
          <cell r="E1092" t="str">
            <v>更新</v>
          </cell>
          <cell r="F1092">
            <v>44079</v>
          </cell>
          <cell r="G1092" t="str">
            <v>新規　平成29年9月4日
変更　平成30年10月26日
変更　令和2年2月25日
更新　令和2年9月5日</v>
          </cell>
          <cell r="O1092" t="b">
            <v>1</v>
          </cell>
          <cell r="W1092" t="str">
            <v>ﾆｯﾎﾟﾝﾕｳﾋﾞﾝｶﾌﾞｼｷｶﾞｲｼｬ</v>
          </cell>
          <cell r="X1092" t="str">
            <v>日本郵便株式会社</v>
          </cell>
          <cell r="Y1092" t="str">
            <v>ｷﾇｶﾞﾜ ｶｽﾞﾋﾃﾞ</v>
          </cell>
          <cell r="Z1092" t="str">
            <v>衣川　和秀</v>
          </cell>
          <cell r="AA1092" t="str">
            <v>1010001112577</v>
          </cell>
          <cell r="AB1092">
            <v>74</v>
          </cell>
          <cell r="AC1092" t="str">
            <v>郵便・貨物運送サービス</v>
          </cell>
          <cell r="AD1092">
            <v>71</v>
          </cell>
          <cell r="AE1092" t="str">
            <v>預貯金</v>
          </cell>
          <cell r="AF1092">
            <v>69</v>
          </cell>
          <cell r="AG1092" t="str">
            <v>生命保険</v>
          </cell>
          <cell r="AH1092">
            <v>70</v>
          </cell>
          <cell r="AI1092" t="str">
            <v>損害保険</v>
          </cell>
          <cell r="AK1092" t="str">
            <v/>
          </cell>
          <cell r="AL1092" t="str">
            <v>03-3477-0111</v>
          </cell>
          <cell r="AM1092" t="str">
            <v>100-8792</v>
          </cell>
          <cell r="AN1092" t="str">
            <v>東京都千代田区大手町二丁目3番1号</v>
          </cell>
          <cell r="AO1092" t="str">
            <v>野洲郵便局</v>
          </cell>
          <cell r="AP1092" t="str">
            <v>077-586-3003</v>
          </cell>
          <cell r="AQ1092" t="str">
            <v>滋賀県野洲市小篠原1102-4</v>
          </cell>
          <cell r="AR1092" t="str">
            <v>祇王郵便局</v>
          </cell>
          <cell r="AS1092" t="str">
            <v>077-587-1931</v>
          </cell>
          <cell r="AT1092" t="str">
            <v>滋賀県野洲市永原1810-1</v>
          </cell>
          <cell r="AU1092" t="str">
            <v>中主郵便局</v>
          </cell>
          <cell r="AV1092" t="str">
            <v>077-589-2525</v>
          </cell>
          <cell r="AW1092" t="str">
            <v>滋賀県野洲市西河原2452</v>
          </cell>
          <cell r="BF1092" t="str">
            <v>代表取締役社長</v>
          </cell>
        </row>
        <row r="1093">
          <cell r="A1093" t="str">
            <v>UK0265</v>
          </cell>
          <cell r="C1093">
            <v>44046</v>
          </cell>
          <cell r="D1093">
            <v>44081</v>
          </cell>
          <cell r="E1093" t="str">
            <v>更新</v>
          </cell>
          <cell r="F1093">
            <v>44081</v>
          </cell>
          <cell r="G1093" t="str">
            <v>新規　平成29年9月6日
更新　令和2年9月7日</v>
          </cell>
          <cell r="V1093" t="b">
            <v>1</v>
          </cell>
          <cell r="W1093" t="str">
            <v>ｶﾌﾞｼｷｶﾞｲｼｬﾉｴﾋﾞｱ</v>
          </cell>
          <cell r="X1093" t="str">
            <v>株式会社ノエビア</v>
          </cell>
          <cell r="Y1093" t="str">
            <v>ｶｲﾃﾞﾝ ﾔｽｵ</v>
          </cell>
          <cell r="Z1093" t="str">
            <v>海田　安夫</v>
          </cell>
          <cell r="AA1093" t="str">
            <v>7140001010382</v>
          </cell>
          <cell r="AB1093">
            <v>3</v>
          </cell>
          <cell r="AC1093" t="str">
            <v>健康食品</v>
          </cell>
          <cell r="AD1093">
            <v>23</v>
          </cell>
          <cell r="AE1093" t="str">
            <v>紳士下着、婦人下着</v>
          </cell>
          <cell r="AF1093">
            <v>24</v>
          </cell>
          <cell r="AG1093" t="str">
            <v>紳士服、婦人服</v>
          </cell>
          <cell r="AH1093">
            <v>32</v>
          </cell>
          <cell r="AI1093" t="str">
            <v>化粧品、化粧用具</v>
          </cell>
          <cell r="AK1093" t="str">
            <v/>
          </cell>
          <cell r="AL1093" t="str">
            <v>078-303-5111(お客さまサービス室：0120-401-001)</v>
          </cell>
          <cell r="AM1093" t="str">
            <v>650-8521</v>
          </cell>
          <cell r="AN1093" t="str">
            <v>兵庫県神戸市中央区港島中町6丁目13番の1</v>
          </cell>
          <cell r="BD1093" t="str">
            <v>ｶｲﾃﾞﾝ ﾔｽｵ</v>
          </cell>
          <cell r="BE1093" t="str">
            <v>海田　安夫</v>
          </cell>
          <cell r="BF1093" t="str">
            <v>代表取締役社長</v>
          </cell>
          <cell r="BH1093">
            <v>20397</v>
          </cell>
          <cell r="BJ1093" t="str">
            <v>男性</v>
          </cell>
          <cell r="BK1093" t="str">
            <v>ｾｷ　ﾀｲｿﾞｳ</v>
          </cell>
          <cell r="BL1093" t="str">
            <v>関　泰三</v>
          </cell>
          <cell r="BM1093" t="str">
            <v>取締役</v>
          </cell>
          <cell r="BO1093">
            <v>25807</v>
          </cell>
          <cell r="BQ1093" t="str">
            <v>男性</v>
          </cell>
          <cell r="BR1093" t="str">
            <v>ｼｮｳｼﾞ　ﾃﾂｵ</v>
          </cell>
          <cell r="BS1093" t="str">
            <v>小路　哲生</v>
          </cell>
          <cell r="BT1093" t="str">
            <v>取締役</v>
          </cell>
          <cell r="BV1093">
            <v>26244</v>
          </cell>
          <cell r="BX1093" t="str">
            <v>男性</v>
          </cell>
          <cell r="BY1093" t="str">
            <v>ｺｶﾞ　ﾋﾛｷ</v>
          </cell>
          <cell r="BZ1093" t="str">
            <v>古賀　弘樹</v>
          </cell>
          <cell r="CA1093" t="str">
            <v>取締役</v>
          </cell>
          <cell r="CC1093">
            <v>28356</v>
          </cell>
          <cell r="CE1093" t="str">
            <v>男性</v>
          </cell>
          <cell r="CF1093" t="str">
            <v>ｽｷﾞﾏｻ　ﾓﾄﾅｵ</v>
          </cell>
          <cell r="CG1093" t="str">
            <v>杉政　素直</v>
          </cell>
          <cell r="CH1093" t="str">
            <v>取締役</v>
          </cell>
          <cell r="CJ1093">
            <v>27674</v>
          </cell>
          <cell r="CL1093" t="str">
            <v>男性</v>
          </cell>
        </row>
        <row r="1094">
          <cell r="A1094" t="str">
            <v>UK0266</v>
          </cell>
          <cell r="C1094">
            <v>44047</v>
          </cell>
          <cell r="D1094">
            <v>44104</v>
          </cell>
          <cell r="E1094" t="str">
            <v>更新</v>
          </cell>
          <cell r="F1094">
            <v>44104</v>
          </cell>
          <cell r="G1094" t="str">
            <v>新規　平成29年9月29日
更新　令和2年9月30日</v>
          </cell>
          <cell r="L1094" t="b">
            <v>1</v>
          </cell>
          <cell r="W1094" t="str">
            <v>ｾﾞﾝﾆﾎﾝｶｻｲｷｮｳｻｲｷｮｳﾄﾞｳｸﾐｱｲﾚﾝｺﾞｳｶｲ</v>
          </cell>
          <cell r="X1094" t="str">
            <v>全日本火災共済協同組合連合会</v>
          </cell>
          <cell r="Y1094" t="str">
            <v>ｶﾜｾ ｼｹﾞｵ</v>
          </cell>
          <cell r="Z1094" t="str">
            <v>川瀬　重雄</v>
          </cell>
          <cell r="AA1094" t="str">
            <v>9010005002288</v>
          </cell>
          <cell r="AB1094">
            <v>69</v>
          </cell>
          <cell r="AC1094" t="str">
            <v>生命保険</v>
          </cell>
          <cell r="AD1094">
            <v>70</v>
          </cell>
          <cell r="AE1094" t="str">
            <v>損害保険</v>
          </cell>
          <cell r="AG1094" t="str">
            <v/>
          </cell>
          <cell r="AI1094" t="str">
            <v/>
          </cell>
          <cell r="AK1094" t="str">
            <v/>
          </cell>
          <cell r="AL1094" t="str">
            <v>03-3667-5111</v>
          </cell>
          <cell r="AM1094" t="str">
            <v>103-0007</v>
          </cell>
          <cell r="AN1094" t="str">
            <v>東京都中央区日本橋浜町2-11-2日本橋中央ﾋﾞﾙ5F</v>
          </cell>
          <cell r="BF1094" t="str">
            <v>会長</v>
          </cell>
        </row>
        <row r="1095">
          <cell r="A1095" t="str">
            <v>UK0267</v>
          </cell>
          <cell r="C1095">
            <v>44048</v>
          </cell>
          <cell r="D1095">
            <v>44122</v>
          </cell>
          <cell r="E1095" t="str">
            <v>更新</v>
          </cell>
          <cell r="F1095">
            <v>44122</v>
          </cell>
          <cell r="G1095" t="str">
            <v>新規　平成29年10月17日
更新　令和2年10月18日</v>
          </cell>
          <cell r="K1095" t="b">
            <v>1</v>
          </cell>
          <cell r="W1095" t="str">
            <v>ｻｶﾓﾄﾕｶｶﾌﾞｼｷｶﾞｲｼｬ</v>
          </cell>
          <cell r="X1095" t="str">
            <v>坂本油化株式会社</v>
          </cell>
          <cell r="Y1095" t="str">
            <v>ｻｶﾓﾄ ｶｽﾞﾅﾘ</v>
          </cell>
          <cell r="Z1095" t="str">
            <v>坂本　一成</v>
          </cell>
          <cell r="AA1095" t="str">
            <v>5120001051760</v>
          </cell>
          <cell r="AB1095">
            <v>18</v>
          </cell>
          <cell r="AC1095" t="str">
            <v>ガス</v>
          </cell>
          <cell r="AD1095">
            <v>57</v>
          </cell>
          <cell r="AE1095" t="str">
            <v>空調・冷暖房・給湯設備</v>
          </cell>
          <cell r="AF1095">
            <v>58</v>
          </cell>
          <cell r="AG1095" t="str">
            <v>衛生設備</v>
          </cell>
          <cell r="AH1095">
            <v>60</v>
          </cell>
          <cell r="AI1095" t="str">
            <v>給水設備</v>
          </cell>
          <cell r="AJ1095">
            <v>61</v>
          </cell>
          <cell r="AK1095" t="str">
            <v>電気・ガス・石油供給設備</v>
          </cell>
          <cell r="AL1095" t="str">
            <v>06-6322-1238（代）</v>
          </cell>
          <cell r="AM1095" t="str">
            <v>533-0032</v>
          </cell>
          <cell r="AN1095" t="str">
            <v>大阪府大阪市東淀川区淡路1丁目19-18</v>
          </cell>
          <cell r="AO1095" t="str">
            <v>野洲営業所</v>
          </cell>
          <cell r="AP1095" t="str">
            <v>077-587-3329</v>
          </cell>
          <cell r="AQ1095" t="str">
            <v>滋賀県野洲市北野1丁目23番10号</v>
          </cell>
          <cell r="BF1095" t="str">
            <v>代表取締役</v>
          </cell>
        </row>
        <row r="1096">
          <cell r="A1096" t="str">
            <v>UK0268</v>
          </cell>
          <cell r="C1096">
            <v>44043</v>
          </cell>
          <cell r="D1096">
            <v>44103</v>
          </cell>
          <cell r="E1096" t="str">
            <v>更新</v>
          </cell>
          <cell r="F1096">
            <v>44103</v>
          </cell>
          <cell r="G1096" t="str">
            <v>新規　平成29年9月28日
変更　平成30年4月10日
更新　令和2年9月29日</v>
          </cell>
          <cell r="U1096" t="b">
            <v>1</v>
          </cell>
          <cell r="W1096" t="str">
            <v>ﾒﾃﾞｨｹｱｾｲﾒｲﾎｹﾝｶﾌﾞｼｷｶﾞｲｼｬ</v>
          </cell>
          <cell r="X1096" t="str">
            <v>メディケア生命保険株式会社</v>
          </cell>
          <cell r="Y1096" t="str">
            <v>ｲｼﾊﾗ ﾀｸﾐ</v>
          </cell>
          <cell r="Z1096" t="str">
            <v>石原　拓己</v>
          </cell>
          <cell r="AA1096" t="str">
            <v>4010601038252</v>
          </cell>
          <cell r="AB1096">
            <v>69</v>
          </cell>
          <cell r="AC1096" t="str">
            <v>生命保険</v>
          </cell>
          <cell r="AE1096" t="str">
            <v/>
          </cell>
          <cell r="AG1096" t="str">
            <v/>
          </cell>
          <cell r="AI1096" t="str">
            <v/>
          </cell>
          <cell r="AK1096" t="str">
            <v/>
          </cell>
          <cell r="AL1096" t="str">
            <v>03-5621-3310</v>
          </cell>
          <cell r="AM1096" t="str">
            <v>135-0033</v>
          </cell>
          <cell r="AN1096" t="str">
            <v>東京都江東区深川一丁目11番12　住友生命清澄ﾊﾟｰｸﾋﾞﾙ</v>
          </cell>
          <cell r="BF1096" t="str">
            <v>代表取締役</v>
          </cell>
        </row>
        <row r="1097">
          <cell r="A1097" t="str">
            <v>UK0269</v>
          </cell>
          <cell r="C1097">
            <v>44048</v>
          </cell>
          <cell r="D1097">
            <v>44104</v>
          </cell>
          <cell r="E1097" t="str">
            <v>更新</v>
          </cell>
          <cell r="F1097">
            <v>44104</v>
          </cell>
          <cell r="G1097" t="str">
            <v>新規　平成29年9月29日
更新　令和2年9月30日</v>
          </cell>
          <cell r="U1097" t="b">
            <v>1</v>
          </cell>
          <cell r="W1097" t="str">
            <v>ｼｬｰﾒｿﾞﾝｼｮｳｶﾞｸﾀﾝｷﾎｹﾝｶﾌﾞｼｷｶﾞｲｼｬ</v>
          </cell>
          <cell r="X1097" t="str">
            <v>シャーメゾン少額短期保険株式会社</v>
          </cell>
          <cell r="Y1097" t="str">
            <v>ﾊﾙｷ　ﾀｶﾉﾌﾞ</v>
          </cell>
          <cell r="Z1097" t="str">
            <v>春木　卓伸</v>
          </cell>
          <cell r="AA1097" t="str">
            <v>9011001103939</v>
          </cell>
          <cell r="AB1097">
            <v>70</v>
          </cell>
          <cell r="AC1097" t="str">
            <v>損害保険</v>
          </cell>
          <cell r="AE1097" t="str">
            <v/>
          </cell>
          <cell r="AG1097" t="str">
            <v/>
          </cell>
          <cell r="AI1097" t="str">
            <v/>
          </cell>
          <cell r="AK1097" t="str">
            <v/>
          </cell>
          <cell r="AL1097" t="str">
            <v>03-5352-8400</v>
          </cell>
          <cell r="AM1097" t="str">
            <v>151-0053</v>
          </cell>
          <cell r="AN1097" t="str">
            <v>東京都渋谷区代々木2-1-1新宿ﾏｲﾝｽﾞﾀﾜｰ5F</v>
          </cell>
          <cell r="BF1097" t="str">
            <v>代表取締役</v>
          </cell>
        </row>
        <row r="1098">
          <cell r="A1098" t="str">
            <v>UK0270</v>
          </cell>
          <cell r="C1098">
            <v>44048</v>
          </cell>
          <cell r="D1098">
            <v>44122</v>
          </cell>
          <cell r="E1098" t="str">
            <v>更新</v>
          </cell>
          <cell r="F1098">
            <v>44122</v>
          </cell>
          <cell r="G1098" t="str">
            <v>新規　平成29年10月17日
更新　令和2年10月18日</v>
          </cell>
          <cell r="U1098" t="b">
            <v>1</v>
          </cell>
          <cell r="W1098" t="str">
            <v>ﾍﾞﾙｼｮｳｶﾞｸﾀﾝｷﾎｹﾝｶﾌﾞｼｷｶﾞｲｼｬ</v>
          </cell>
          <cell r="X1098" t="str">
            <v>ベル少額短期保険株式会社</v>
          </cell>
          <cell r="Y1098" t="str">
            <v>ﾀﾅｶ　ﾏｻﾋﾛ</v>
          </cell>
          <cell r="Z1098" t="str">
            <v>田中　政博</v>
          </cell>
          <cell r="AA1098" t="str">
            <v>5290001016615</v>
          </cell>
          <cell r="AB1098">
            <v>69</v>
          </cell>
          <cell r="AC1098" t="str">
            <v>生命保険</v>
          </cell>
          <cell r="AE1098" t="str">
            <v/>
          </cell>
          <cell r="AG1098" t="str">
            <v/>
          </cell>
          <cell r="AI1098" t="str">
            <v/>
          </cell>
          <cell r="AK1098" t="str">
            <v/>
          </cell>
          <cell r="AL1098" t="str">
            <v>092-474-4444</v>
          </cell>
          <cell r="AM1098" t="str">
            <v>812-0011</v>
          </cell>
          <cell r="AN1098" t="str">
            <v>福岡県福岡市博多区博多駅前3-7-3</v>
          </cell>
          <cell r="BF1098" t="str">
            <v>代表取締役</v>
          </cell>
        </row>
        <row r="1099">
          <cell r="A1099" t="str">
            <v>UK0271</v>
          </cell>
          <cell r="C1099">
            <v>44049</v>
          </cell>
          <cell r="D1099">
            <v>44103</v>
          </cell>
          <cell r="E1099" t="str">
            <v>更新</v>
          </cell>
          <cell r="F1099">
            <v>44103</v>
          </cell>
          <cell r="G1099" t="str">
            <v>新規　平成29年9月28日
更新　令和2年9月29日</v>
          </cell>
          <cell r="S1099" t="b">
            <v>1</v>
          </cell>
          <cell r="W1099" t="str">
            <v>ﾐﾂｲｽﾐﾄﾓｼﾝﾀｸｷﾞﾝｺｳｶﾌﾞｼｷｶﾞｲｼｬ</v>
          </cell>
          <cell r="X1099" t="str">
            <v>三井住友信託銀行株式会社</v>
          </cell>
          <cell r="Y1099" t="str">
            <v>ﾊｼﾓﾄ ﾏｻﾙ</v>
          </cell>
          <cell r="Z1099" t="str">
            <v>橋本　勝</v>
          </cell>
          <cell r="AA1099" t="str">
            <v>2010001146005</v>
          </cell>
          <cell r="AB1099">
            <v>69</v>
          </cell>
          <cell r="AC1099" t="str">
            <v>生命保険</v>
          </cell>
          <cell r="AD1099">
            <v>70</v>
          </cell>
          <cell r="AE1099" t="str">
            <v>損害保険</v>
          </cell>
          <cell r="AF1099">
            <v>71</v>
          </cell>
          <cell r="AG1099" t="str">
            <v>預貯金</v>
          </cell>
          <cell r="AH1099">
            <v>72</v>
          </cell>
          <cell r="AI1099" t="str">
            <v>証券、デリバティブ取引、ファンド型投資商品等</v>
          </cell>
          <cell r="AJ1099">
            <v>73</v>
          </cell>
          <cell r="AK1099" t="str">
            <v>融資サービス、他の金融関連サービス</v>
          </cell>
          <cell r="AL1099" t="str">
            <v>03-3286-1111(大津支店：077-525-3341)</v>
          </cell>
          <cell r="AM1099" t="str">
            <v>100-8233</v>
          </cell>
          <cell r="AN1099" t="str">
            <v>東京都千代田区丸の内1丁目4番1号</v>
          </cell>
          <cell r="BF1099" t="str">
            <v>代表取締役社長</v>
          </cell>
        </row>
        <row r="1100">
          <cell r="A1100" t="str">
            <v>UK0272</v>
          </cell>
          <cell r="C1100">
            <v>44049</v>
          </cell>
          <cell r="D1100">
            <v>44115</v>
          </cell>
          <cell r="E1100" t="str">
            <v>更新</v>
          </cell>
          <cell r="F1100">
            <v>44115</v>
          </cell>
          <cell r="G1100" t="str">
            <v>新規　平成29年10月10日
更新　令和2年10月11日</v>
          </cell>
          <cell r="V1100" t="b">
            <v>1</v>
          </cell>
          <cell r="W1100" t="str">
            <v>ｶﾌﾞｼｷｶﾞｲｼｬｳｨﾅﾗｲﾄｼﾞｬﾊﾟﾝ</v>
          </cell>
          <cell r="X1100" t="str">
            <v>株式会社ウィナライトジャパン</v>
          </cell>
          <cell r="Y1100" t="str">
            <v>ﾁｪﾝ ｷﾁﾝ</v>
          </cell>
          <cell r="Z1100" t="str">
            <v>チェン　キチン</v>
          </cell>
          <cell r="AA1100" t="str">
            <v>7013301025567</v>
          </cell>
          <cell r="AB1100">
            <v>2</v>
          </cell>
          <cell r="AC1100" t="str">
            <v>飲料、酒類</v>
          </cell>
          <cell r="AD1100">
            <v>3</v>
          </cell>
          <cell r="AE1100" t="str">
            <v>健康食品</v>
          </cell>
          <cell r="AF1100">
            <v>32</v>
          </cell>
          <cell r="AG1100" t="str">
            <v>化粧品、化粧用具</v>
          </cell>
          <cell r="AI1100" t="str">
            <v/>
          </cell>
          <cell r="AK1100" t="str">
            <v/>
          </cell>
          <cell r="AL1100" t="str">
            <v>03-3980-9666</v>
          </cell>
          <cell r="AM1100" t="str">
            <v>171-0014</v>
          </cell>
          <cell r="AN1100" t="str">
            <v>東京都豊島区池袋2-14-4池袋TAﾋﾞﾙ5F</v>
          </cell>
          <cell r="BD1100" t="str">
            <v>ﾁｪﾝ ｷﾁﾝ</v>
          </cell>
          <cell r="BE1100" t="str">
            <v>チェン　キチン</v>
          </cell>
          <cell r="BF1100" t="str">
            <v>代表取締役</v>
          </cell>
          <cell r="BH1100">
            <v>22295</v>
          </cell>
          <cell r="BJ1100" t="str">
            <v>女性</v>
          </cell>
          <cell r="BK1100" t="str">
            <v>ﾏｲｹﾙ ﾁｪﾝ</v>
          </cell>
          <cell r="BL1100" t="str">
            <v>マイケル　チェン</v>
          </cell>
          <cell r="BM1100" t="str">
            <v>取締役</v>
          </cell>
          <cell r="BO1100">
            <v>25902</v>
          </cell>
          <cell r="BQ1100" t="str">
            <v>男性</v>
          </cell>
        </row>
        <row r="1101">
          <cell r="A1101" t="str">
            <v>UK0273</v>
          </cell>
          <cell r="C1101">
            <v>44050</v>
          </cell>
          <cell r="D1101">
            <v>44122</v>
          </cell>
          <cell r="E1101" t="str">
            <v>更新</v>
          </cell>
          <cell r="F1101">
            <v>44122</v>
          </cell>
          <cell r="G1101" t="str">
            <v>新規　平成29年10月17日
更新　令和2年10月18日</v>
          </cell>
          <cell r="K1101" t="b">
            <v>1</v>
          </cell>
          <cell r="W1101" t="str">
            <v>ｶﾌﾞｼｷｶﾞｲｼｬﾃﾞﾝｵﾝ</v>
          </cell>
          <cell r="X1101" t="str">
            <v>株式会社電温</v>
          </cell>
          <cell r="Y1101" t="str">
            <v>ﾀｹﾀﾞ ﾄﾓｶｽﾞ</v>
          </cell>
          <cell r="Z1101" t="str">
            <v>武田　倫和</v>
          </cell>
          <cell r="AA1101" t="str">
            <v>3490001005459</v>
          </cell>
          <cell r="AB1101">
            <v>57</v>
          </cell>
          <cell r="AC1101" t="str">
            <v>空調・冷暖房・給湯設備</v>
          </cell>
          <cell r="AE1101" t="str">
            <v/>
          </cell>
          <cell r="AG1101" t="str">
            <v/>
          </cell>
          <cell r="AI1101" t="str">
            <v/>
          </cell>
          <cell r="AK1101" t="str">
            <v/>
          </cell>
          <cell r="AL1101" t="str">
            <v>088-852-2506</v>
          </cell>
          <cell r="AM1101" t="str">
            <v>781-1105</v>
          </cell>
          <cell r="AN1101" t="str">
            <v>高知県土佐市蓮池2171-1</v>
          </cell>
          <cell r="AO1101" t="str">
            <v>滋賀営業所</v>
          </cell>
          <cell r="AP1101" t="str">
            <v>077-587-4100</v>
          </cell>
          <cell r="AQ1101" t="str">
            <v>滋賀県野洲市小篠原469-1</v>
          </cell>
          <cell r="BF1101" t="str">
            <v>代表取締役</v>
          </cell>
        </row>
        <row r="1102">
          <cell r="A1102" t="str">
            <v>UK0274</v>
          </cell>
          <cell r="C1102">
            <v>44054</v>
          </cell>
          <cell r="D1102">
            <v>44101</v>
          </cell>
          <cell r="E1102" t="str">
            <v>更新</v>
          </cell>
          <cell r="F1102">
            <v>44101</v>
          </cell>
          <cell r="G1102" t="str">
            <v>新規　平成29年9月26日
更新　令和2年9月27日</v>
          </cell>
          <cell r="V1102" t="b">
            <v>1</v>
          </cell>
          <cell r="W1102" t="str">
            <v>ﾊﾔｼﾔｸﾋﾝ</v>
          </cell>
          <cell r="X1102" t="str">
            <v>林薬品</v>
          </cell>
          <cell r="Y1102" t="str">
            <v>ﾊﾔｼ ﾏｻｼ</v>
          </cell>
          <cell r="Z1102" t="str">
            <v>林　正志</v>
          </cell>
          <cell r="AA1102" t="str">
            <v/>
          </cell>
          <cell r="AB1102">
            <v>27</v>
          </cell>
          <cell r="AC1102" t="str">
            <v>医薬品</v>
          </cell>
          <cell r="AD1102">
            <v>3</v>
          </cell>
          <cell r="AE1102" t="str">
            <v>健康食品</v>
          </cell>
          <cell r="AG1102" t="str">
            <v/>
          </cell>
          <cell r="AI1102" t="str">
            <v/>
          </cell>
          <cell r="AK1102" t="str">
            <v/>
          </cell>
          <cell r="AL1102" t="str">
            <v>0763-33-7790</v>
          </cell>
          <cell r="AM1102" t="str">
            <v>939-1303</v>
          </cell>
          <cell r="AN1102" t="str">
            <v>富山県砺波市大窪68-18</v>
          </cell>
          <cell r="BD1102" t="str">
            <v>ﾊﾔｼ ﾏｻｼ</v>
          </cell>
          <cell r="BE1102" t="str">
            <v>林　正志</v>
          </cell>
          <cell r="BH1102">
            <v>25716</v>
          </cell>
          <cell r="BJ1102" t="str">
            <v>男性</v>
          </cell>
        </row>
        <row r="1103">
          <cell r="A1103" t="str">
            <v>UK0275</v>
          </cell>
          <cell r="C1103">
            <v>44049</v>
          </cell>
          <cell r="D1103">
            <v>44111</v>
          </cell>
          <cell r="E1103" t="str">
            <v>更新</v>
          </cell>
          <cell r="F1103">
            <v>44111</v>
          </cell>
          <cell r="G1103" t="str">
            <v>新規　平成29年10月6日
更新　令和2年10月7日</v>
          </cell>
          <cell r="U1103" t="b">
            <v>1</v>
          </cell>
          <cell r="W1103" t="str">
            <v>ﾕｰﾐｰｴﾙｴｰｼｮｳｶﾞｸﾀﾝｷﾎｹﾝｶﾌﾞｼｷｶｲｼｬ</v>
          </cell>
          <cell r="X1103" t="str">
            <v>ユーミーＬＡ少額短期保険株式会社</v>
          </cell>
          <cell r="Y1103" t="str">
            <v>ｵｵｼﾏ ﾋﾛｼ</v>
          </cell>
          <cell r="Z1103" t="str">
            <v>大島　浩司</v>
          </cell>
          <cell r="AA1103" t="str">
            <v>9370601003042</v>
          </cell>
          <cell r="AB1103">
            <v>70</v>
          </cell>
          <cell r="AC1103" t="str">
            <v>損害保険</v>
          </cell>
          <cell r="AE1103" t="str">
            <v/>
          </cell>
          <cell r="AG1103" t="str">
            <v/>
          </cell>
          <cell r="AI1103" t="str">
            <v/>
          </cell>
          <cell r="AK1103" t="str">
            <v/>
          </cell>
          <cell r="AL1103" t="str">
            <v>022-796-3217</v>
          </cell>
          <cell r="AM1103" t="str">
            <v>980-0803</v>
          </cell>
          <cell r="AN1103" t="str">
            <v>宮城県仙台市青葉区国分町三丁目11番9号ｱﾙﾌｧｵﾌｨｽﾋﾞﾙ702</v>
          </cell>
          <cell r="BF1103" t="str">
            <v>代表取締役</v>
          </cell>
        </row>
        <row r="1104">
          <cell r="A1104" t="str">
            <v>US0008</v>
          </cell>
          <cell r="C1104">
            <v>44044</v>
          </cell>
          <cell r="D1104">
            <v>43007</v>
          </cell>
          <cell r="E1104" t="str">
            <v>承継</v>
          </cell>
          <cell r="F1104">
            <v>44056</v>
          </cell>
          <cell r="G1104" t="str">
            <v>新規　平成29年9月29日
承継　令和2年8月13日</v>
          </cell>
          <cell r="I1104" t="b">
            <v>1</v>
          </cell>
          <cell r="T1104" t="b">
            <v>1</v>
          </cell>
          <cell r="W1104" t="str">
            <v>ﾐﾂﾋﾞｼﾕｰｴﾌｼﾞｪｲﾓﾙｶﾞﾝ･ｽﾀﾝﾚｰｼｮｳｹﾝｶﾌﾞｼｷｶﾞｲｼｬ</v>
          </cell>
          <cell r="X1104" t="str">
            <v>三菱ＵＦＪモルガン・スタンレー証券株式会社</v>
          </cell>
          <cell r="Y1104" t="str">
            <v>ｱﾗｷ ｻｳﾞﾛｳ</v>
          </cell>
          <cell r="Z1104" t="str">
            <v>荒木　三郎</v>
          </cell>
          <cell r="AA1104" t="str">
            <v>4010001129098</v>
          </cell>
          <cell r="AB1104">
            <v>72</v>
          </cell>
          <cell r="AC1104" t="str">
            <v>証券、デリバティブ取引、ファンド型投資商品等</v>
          </cell>
          <cell r="AD1104">
            <v>69</v>
          </cell>
          <cell r="AE1104" t="str">
            <v>生命保険</v>
          </cell>
          <cell r="AF1104">
            <v>73</v>
          </cell>
          <cell r="AG1104" t="str">
            <v>融資サービス、他の金融関連サービス</v>
          </cell>
          <cell r="AI1104" t="str">
            <v/>
          </cell>
          <cell r="AK1104" t="str">
            <v/>
          </cell>
          <cell r="AL1104" t="str">
            <v>03-6742-4050（業務企画部）</v>
          </cell>
          <cell r="AM1104" t="str">
            <v>100-8127</v>
          </cell>
          <cell r="AN1104" t="str">
            <v>東京都千代田区大手町1-9-2大手町ﾌｨﾅﾝｼｬﾙｼﾃｨｸﾞﾗﾝｷｭｰﾌﾞ</v>
          </cell>
          <cell r="BF1104" t="str">
            <v>取締役社長</v>
          </cell>
        </row>
        <row r="1105">
          <cell r="A1105" t="str">
            <v>UK0276</v>
          </cell>
          <cell r="C1105">
            <v>44018</v>
          </cell>
          <cell r="D1105">
            <v>44056</v>
          </cell>
          <cell r="E1105" t="str">
            <v>更新</v>
          </cell>
          <cell r="F1105">
            <v>44056</v>
          </cell>
          <cell r="G1105" t="str">
            <v>新規　平成29年9月29日
承継　令和2年8月13日
更新　令和2年8月13日</v>
          </cell>
          <cell r="I1105" t="b">
            <v>1</v>
          </cell>
          <cell r="T1105" t="b">
            <v>1</v>
          </cell>
          <cell r="W1105" t="str">
            <v>ﾐﾂﾋﾞｼﾕｰｴﾌｼﾞｪｲﾓﾙｶﾞﾝ･ｽﾀﾝﾚｰｼｮｳｹﾝｶﾌﾞｼｷｶﾞｲｼｬ</v>
          </cell>
          <cell r="X1105" t="str">
            <v>三菱ＵＦＪモルガン・スタンレー証券株式会社</v>
          </cell>
          <cell r="Y1105" t="str">
            <v>ｱﾗｷ ｻｳﾞﾛｳ</v>
          </cell>
          <cell r="Z1105" t="str">
            <v>荒木　三郎</v>
          </cell>
          <cell r="AA1105" t="str">
            <v>4010001129098</v>
          </cell>
          <cell r="AB1105">
            <v>72</v>
          </cell>
          <cell r="AC1105" t="str">
            <v>証券、デリバティブ取引、ファンド型投資商品等</v>
          </cell>
          <cell r="AD1105">
            <v>69</v>
          </cell>
          <cell r="AE1105" t="str">
            <v>生命保険</v>
          </cell>
          <cell r="AF1105">
            <v>73</v>
          </cell>
          <cell r="AG1105" t="str">
            <v>融資サービス、他の金融関連サービス</v>
          </cell>
          <cell r="AI1105" t="str">
            <v/>
          </cell>
          <cell r="AK1105" t="str">
            <v/>
          </cell>
          <cell r="AL1105" t="str">
            <v>03-6742-4050（業務企画部）</v>
          </cell>
          <cell r="AM1105" t="str">
            <v>100-8127</v>
          </cell>
          <cell r="AN1105" t="str">
            <v>東京都千代田区大手町1-9-2大手町ﾌｨﾅﾝｼｬﾙｼﾃｨｸﾞﾗﾝｷｭｰﾌﾞ</v>
          </cell>
          <cell r="BF1105" t="str">
            <v>取締役社長</v>
          </cell>
        </row>
        <row r="1106">
          <cell r="A1106" t="str">
            <v>SG0008</v>
          </cell>
          <cell r="C1106">
            <v>44044</v>
          </cell>
          <cell r="D1106">
            <v>43007</v>
          </cell>
          <cell r="E1106" t="str">
            <v>承継廃業</v>
          </cell>
          <cell r="F1106">
            <v>44056</v>
          </cell>
          <cell r="G1106" t="str">
            <v>新規　平成29年9月29日
消除　令和2年8月13日</v>
          </cell>
          <cell r="I1106" t="b">
            <v>1</v>
          </cell>
          <cell r="W1106" t="str">
            <v>ﾐﾂﾋﾞｼﾕｰｴﾌｼﾞｪｲﾓﾙｶﾞﾝ･ｽﾀﾝﾚｰﾋﾟｰﾋﾞｰｼｮｳｹﾝｶﾌﾞｼｷｶﾞｲｼｬ</v>
          </cell>
          <cell r="X1106" t="str">
            <v>三菱ＵＦＪモルガン・スタンレーＰＢ証券株式会社</v>
          </cell>
          <cell r="Y1106" t="str">
            <v>ｱﾗｷ ｻｳﾞﾛｳ</v>
          </cell>
          <cell r="Z1106" t="str">
            <v>荒木　三郎</v>
          </cell>
          <cell r="AA1106" t="str">
            <v>9010001096111</v>
          </cell>
          <cell r="AB1106">
            <v>72</v>
          </cell>
          <cell r="AC1106" t="str">
            <v>証券、デリバティブ取引、ファンド型投資商品等</v>
          </cell>
          <cell r="AE1106" t="str">
            <v/>
          </cell>
          <cell r="AG1106" t="str">
            <v/>
          </cell>
          <cell r="AI1106" t="str">
            <v/>
          </cell>
          <cell r="AK1106" t="str">
            <v/>
          </cell>
          <cell r="AL1106" t="str">
            <v>03-6311-3000（代表）</v>
          </cell>
          <cell r="AM1106" t="str">
            <v>100-8148</v>
          </cell>
          <cell r="AN1106" t="str">
            <v>東京都千代田区大手町1-9-5大手町ﾌｨﾅﾝｼｬﾙｼﾃｨﾉｰｽﾀﾜｰ</v>
          </cell>
          <cell r="BF1106" t="str">
            <v>（代表者）</v>
          </cell>
        </row>
        <row r="1107">
          <cell r="A1107" t="str">
            <v>UK0277</v>
          </cell>
          <cell r="C1107">
            <v>44048</v>
          </cell>
          <cell r="D1107">
            <v>44111</v>
          </cell>
          <cell r="E1107" t="str">
            <v>更新</v>
          </cell>
          <cell r="F1107">
            <v>44111</v>
          </cell>
          <cell r="G1107" t="str">
            <v>新規　平成29年10月6日
更新　令和2年10月7日</v>
          </cell>
          <cell r="U1107" t="b">
            <v>1</v>
          </cell>
          <cell r="W1107" t="str">
            <v>ﾆﾎﾝﾜｲﾄﾞｼｮｳｶﾞｸﾀﾝｷﾎｹﾝｶﾌﾞｼｷｶﾞｲｼｬ</v>
          </cell>
          <cell r="X1107" t="str">
            <v>日本ワイド少額短期保険株式会社</v>
          </cell>
          <cell r="Y1107" t="str">
            <v>ﾍﾞｯﾌﾟ ﾊｼﾞﾒ</v>
          </cell>
          <cell r="Z1107" t="str">
            <v>別府　肇</v>
          </cell>
          <cell r="AA1107" t="str">
            <v>9290001066714</v>
          </cell>
          <cell r="AB1107">
            <v>69</v>
          </cell>
          <cell r="AC1107" t="str">
            <v>生命保険</v>
          </cell>
          <cell r="AD1107">
            <v>70</v>
          </cell>
          <cell r="AE1107" t="str">
            <v>損害保険</v>
          </cell>
          <cell r="AG1107" t="str">
            <v/>
          </cell>
          <cell r="AI1107" t="str">
            <v/>
          </cell>
          <cell r="AK1107" t="str">
            <v/>
          </cell>
          <cell r="AL1107" t="str">
            <v>092-983-8014（お客様センター：0120-767-081）</v>
          </cell>
          <cell r="AM1107" t="str">
            <v>818-0083</v>
          </cell>
          <cell r="AN1107" t="str">
            <v>福岡県筑紫野市針摺中央2丁目16-8</v>
          </cell>
          <cell r="BF1107" t="str">
            <v>代表取締役</v>
          </cell>
        </row>
        <row r="1108">
          <cell r="A1108" t="str">
            <v>UK0278</v>
          </cell>
          <cell r="C1108">
            <v>44057</v>
          </cell>
          <cell r="D1108">
            <v>44122</v>
          </cell>
          <cell r="E1108" t="str">
            <v>更新</v>
          </cell>
          <cell r="F1108">
            <v>44122</v>
          </cell>
          <cell r="G1108" t="str">
            <v>新規　平成29年10月17日
更新　令和2年10月18日</v>
          </cell>
          <cell r="U1108" t="b">
            <v>1</v>
          </cell>
          <cell r="W1108" t="str">
            <v>ｶﾌﾞｼｷｶﾞｲｼｬｱｿｼｱｼｮｳｶﾞｸﾀﾝｷﾎｹﾝ</v>
          </cell>
          <cell r="X1108" t="str">
            <v>株式会社あそしあ少額短期保険</v>
          </cell>
          <cell r="Y1108" t="str">
            <v>ﾎﾝﾏ ﾂﾗﾖｼ</v>
          </cell>
          <cell r="Z1108" t="str">
            <v>本間　貫禎</v>
          </cell>
          <cell r="AA1108" t="str">
            <v>1010001107164</v>
          </cell>
          <cell r="AB1108">
            <v>70</v>
          </cell>
          <cell r="AC1108" t="str">
            <v>損害保険</v>
          </cell>
          <cell r="AE1108" t="str">
            <v/>
          </cell>
          <cell r="AG1108" t="str">
            <v/>
          </cell>
          <cell r="AI1108" t="str">
            <v/>
          </cell>
          <cell r="AK1108" t="str">
            <v/>
          </cell>
          <cell r="AL1108" t="str">
            <v>03-3265-9290（お客様サービスセンター：0120-936-120）</v>
          </cell>
          <cell r="AM1108" t="str">
            <v>102-0073</v>
          </cell>
          <cell r="AN1108" t="str">
            <v>東京都千代田区九段北3-2-5九段北325ﾋﾞﾙ2階</v>
          </cell>
          <cell r="BF1108" t="str">
            <v>代表取締役</v>
          </cell>
        </row>
        <row r="1109">
          <cell r="A1109" t="str">
            <v>UK0279</v>
          </cell>
          <cell r="C1109">
            <v>44054</v>
          </cell>
          <cell r="D1109">
            <v>44081</v>
          </cell>
          <cell r="E1109" t="str">
            <v>更新</v>
          </cell>
          <cell r="F1109">
            <v>44081</v>
          </cell>
          <cell r="G1109" t="str">
            <v>新規　平成29年9月6日
更新　令和2年9月7日</v>
          </cell>
          <cell r="V1109" t="b">
            <v>1</v>
          </cell>
          <cell r="W1109" t="str">
            <v>ｶﾌﾞｼｷｶﾞｲｼｬﾀｲﾖｳﾔｸﾋﾝ</v>
          </cell>
          <cell r="X1109" t="str">
            <v>株式会社太陽薬品</v>
          </cell>
          <cell r="Y1109" t="str">
            <v>ﾓﾘ ｼﾝｽｹ</v>
          </cell>
          <cell r="Z1109" t="str">
            <v>森　伸亮</v>
          </cell>
          <cell r="AA1109" t="str">
            <v>6120901011276</v>
          </cell>
          <cell r="AB1109">
            <v>27</v>
          </cell>
          <cell r="AC1109" t="str">
            <v>医薬品</v>
          </cell>
          <cell r="AD1109">
            <v>3</v>
          </cell>
          <cell r="AE1109" t="str">
            <v>健康食品</v>
          </cell>
          <cell r="AG1109" t="str">
            <v/>
          </cell>
          <cell r="AI1109" t="str">
            <v/>
          </cell>
          <cell r="AK1109" t="str">
            <v/>
          </cell>
          <cell r="AL1109" t="str">
            <v>072-675-2500</v>
          </cell>
          <cell r="AM1109" t="str">
            <v>569-0077</v>
          </cell>
          <cell r="AN1109" t="str">
            <v>大阪府高槻市野見町1-18</v>
          </cell>
          <cell r="BD1109" t="str">
            <v>ﾓﾘ ｼﾝｽｹ</v>
          </cell>
          <cell r="BE1109" t="str">
            <v>森　伸亮</v>
          </cell>
          <cell r="BF1109" t="str">
            <v>代表取締役</v>
          </cell>
          <cell r="BH1109">
            <v>28524</v>
          </cell>
          <cell r="BJ1109" t="str">
            <v>男性</v>
          </cell>
          <cell r="BK1109" t="str">
            <v>ﾓﾘ ﾐﾖｺ</v>
          </cell>
          <cell r="BL1109" t="str">
            <v>森　美代子</v>
          </cell>
          <cell r="BM1109" t="str">
            <v>取締役</v>
          </cell>
          <cell r="BO1109">
            <v>17465</v>
          </cell>
          <cell r="BQ1109" t="str">
            <v>女性</v>
          </cell>
          <cell r="BR1109" t="str">
            <v>ﾓﾘ　ﾕｳｺ</v>
          </cell>
          <cell r="BS1109" t="str">
            <v>森 有子</v>
          </cell>
          <cell r="BT1109" t="str">
            <v>取締役</v>
          </cell>
          <cell r="BV1109">
            <v>27678</v>
          </cell>
          <cell r="BX1109" t="str">
            <v>女性</v>
          </cell>
        </row>
        <row r="1110">
          <cell r="A1110" t="str">
            <v>UK0280</v>
          </cell>
          <cell r="C1110">
            <v>44050</v>
          </cell>
          <cell r="D1110">
            <v>44104</v>
          </cell>
          <cell r="E1110" t="str">
            <v>更新</v>
          </cell>
          <cell r="F1110">
            <v>44104</v>
          </cell>
          <cell r="G1110" t="str">
            <v>新規　平成29年9月29日
更新　令和2年9月30日</v>
          </cell>
          <cell r="J1110" t="b">
            <v>1</v>
          </cell>
          <cell r="W1110" t="str">
            <v>ﾆﾎﾝｺｰﾌﾟｷｮｳｻｲｾｲｶﾂｷｮｳﾄﾞｳｸﾐｱｲﾚﾝｺﾞｳｶｲ</v>
          </cell>
          <cell r="X1110" t="str">
            <v>日本コープ共済生活協同組合連合会</v>
          </cell>
          <cell r="Y1110" t="str">
            <v>ｵｷﾞﾊﾗ ﾀｶｼ</v>
          </cell>
          <cell r="Z1110" t="str">
            <v>荻原　多加資</v>
          </cell>
          <cell r="AA1110" t="str">
            <v>1040005004826</v>
          </cell>
          <cell r="AB1110">
            <v>69</v>
          </cell>
          <cell r="AC1110" t="str">
            <v>生命保険</v>
          </cell>
          <cell r="AD1110">
            <v>70</v>
          </cell>
          <cell r="AE1110" t="str">
            <v>損害保険</v>
          </cell>
          <cell r="AG1110" t="str">
            <v/>
          </cell>
          <cell r="AI1110" t="str">
            <v/>
          </cell>
          <cell r="AK1110" t="str">
            <v/>
          </cell>
          <cell r="AL1110" t="str">
            <v>03-6731-7820(組合員の声推進部：0120-497-350)</v>
          </cell>
          <cell r="AM1110" t="str">
            <v>151-0051</v>
          </cell>
          <cell r="AN1110" t="str">
            <v>東京都渋谷区千駄ヶ谷4-1-13</v>
          </cell>
          <cell r="BF1110" t="str">
            <v>代表理事専務</v>
          </cell>
        </row>
        <row r="1111">
          <cell r="A1111" t="str">
            <v>UK0281</v>
          </cell>
          <cell r="C1111">
            <v>44051</v>
          </cell>
          <cell r="D1111">
            <v>44065</v>
          </cell>
          <cell r="E1111" t="str">
            <v>更新</v>
          </cell>
          <cell r="F1111">
            <v>44065</v>
          </cell>
          <cell r="G1111" t="str">
            <v>新規　平成29年8月21日
更新　令和2年8月22日</v>
          </cell>
          <cell r="V1111" t="b">
            <v>1</v>
          </cell>
          <cell r="W1111" t="str">
            <v>ｶﾌﾞｼｷｶｲｼｬｼｬﾝﾃﾞｰﾙ</v>
          </cell>
          <cell r="X1111" t="str">
            <v>株式会社シャンデール</v>
          </cell>
          <cell r="Y1111" t="str">
            <v>ｶﾜﾑﾗ ﾔｽﾋｻ</v>
          </cell>
          <cell r="Z1111" t="str">
            <v>川村　泰久</v>
          </cell>
          <cell r="AA1111" t="str">
            <v>8150001000968</v>
          </cell>
          <cell r="AB1111">
            <v>23</v>
          </cell>
          <cell r="AC1111" t="str">
            <v>紳士下着、婦人下着</v>
          </cell>
          <cell r="AE1111" t="str">
            <v/>
          </cell>
          <cell r="AG1111" t="str">
            <v/>
          </cell>
          <cell r="AI1111" t="str">
            <v/>
          </cell>
          <cell r="AK1111" t="str">
            <v/>
          </cell>
          <cell r="AL1111" t="str">
            <v>0742-36-1181（お客様相談窓口：0120-39-3341)</v>
          </cell>
          <cell r="AM1111" t="str">
            <v>630-8113</v>
          </cell>
          <cell r="AN1111" t="str">
            <v>奈良県奈良市法蓮町442番地の3</v>
          </cell>
          <cell r="BD1111" t="str">
            <v>ｶﾜﾑﾗ ﾔｽﾋｻ</v>
          </cell>
          <cell r="BE1111" t="str">
            <v>川村　泰久</v>
          </cell>
          <cell r="BF1111" t="str">
            <v>代表取締役会長</v>
          </cell>
          <cell r="BH1111">
            <v>19807</v>
          </cell>
          <cell r="BJ1111" t="str">
            <v>男性</v>
          </cell>
          <cell r="BK1111" t="str">
            <v>ｶﾜﾑﾗ ｹｲｺ</v>
          </cell>
          <cell r="BL1111" t="str">
            <v>川村　桂子</v>
          </cell>
          <cell r="BM1111" t="str">
            <v>取締役副会長</v>
          </cell>
          <cell r="BO1111">
            <v>20104</v>
          </cell>
          <cell r="BQ1111" t="str">
            <v>女性</v>
          </cell>
          <cell r="BR1111" t="str">
            <v>ﾅｶｼﾏ　ﾂﾈｵ</v>
          </cell>
          <cell r="BS1111" t="str">
            <v>中島　常雄</v>
          </cell>
          <cell r="BT1111" t="str">
            <v>取締役社長</v>
          </cell>
          <cell r="BV1111">
            <v>20446</v>
          </cell>
          <cell r="BX1111" t="str">
            <v>男性</v>
          </cell>
          <cell r="BY1111" t="str">
            <v>ﾀｶｷﾞ　ﾖｼﾅﾐ</v>
          </cell>
          <cell r="BZ1111" t="str">
            <v>高木　義波</v>
          </cell>
          <cell r="CA1111" t="str">
            <v>常務取締役</v>
          </cell>
          <cell r="CC1111">
            <v>20941</v>
          </cell>
          <cell r="CE1111" t="str">
            <v>男性</v>
          </cell>
          <cell r="CF1111" t="str">
            <v>ｽｽﾞｷ ﾔｽﾋﾛ</v>
          </cell>
          <cell r="CG1111" t="str">
            <v>鈴木　康弘</v>
          </cell>
          <cell r="CH1111" t="str">
            <v>取締役部長</v>
          </cell>
          <cell r="CJ1111">
            <v>22369</v>
          </cell>
          <cell r="CL1111" t="str">
            <v>男性</v>
          </cell>
          <cell r="CM1111" t="str">
            <v>ｽｷﾞﾔﾏ　ｼﾞｭﾝｲﾁ</v>
          </cell>
          <cell r="CN1111" t="str">
            <v>杉山　淳一</v>
          </cell>
          <cell r="CO1111" t="str">
            <v>取締役部長</v>
          </cell>
          <cell r="CQ1111">
            <v>28291</v>
          </cell>
          <cell r="CS1111" t="str">
            <v>男性</v>
          </cell>
          <cell r="CT1111" t="str">
            <v>ｽｷﾞﾔﾏ　ﾏｲ</v>
          </cell>
          <cell r="CU1111" t="str">
            <v>杉山　真衣</v>
          </cell>
          <cell r="CV1111" t="str">
            <v>取締役部長</v>
          </cell>
          <cell r="CX1111">
            <v>29034</v>
          </cell>
          <cell r="CZ1111" t="str">
            <v>男性</v>
          </cell>
          <cell r="DA1111" t="str">
            <v>ﾅｶｵ ｽﾐﾋﾄ</v>
          </cell>
          <cell r="DB1111" t="str">
            <v>中尾　純人</v>
          </cell>
          <cell r="DC1111" t="str">
            <v>取締役部長</v>
          </cell>
          <cell r="DE1111">
            <v>26615</v>
          </cell>
          <cell r="DG1111" t="str">
            <v>男性</v>
          </cell>
        </row>
        <row r="1112">
          <cell r="A1112" t="str">
            <v>UK0282</v>
          </cell>
          <cell r="C1112">
            <v>44060</v>
          </cell>
          <cell r="D1112">
            <v>44104</v>
          </cell>
          <cell r="E1112" t="str">
            <v>更新</v>
          </cell>
          <cell r="F1112">
            <v>44104</v>
          </cell>
          <cell r="G1112" t="str">
            <v>新規　平成29年9月29日
承継　平成30年1月26日（ＳＭＢＣフレンド証券株式会社（H0295）を吸収合併）
変更　令和2年4月1日（代表者の変更）
更新　令和2年9月30日</v>
          </cell>
          <cell r="I1112" t="b">
            <v>1</v>
          </cell>
          <cell r="W1112" t="str">
            <v>ｴｽｴﾑﾋﾞｰｼｰﾆｯｺｳｼｮｳｹﾝｶﾌﾞｼｷｶﾞｲｼｬ</v>
          </cell>
          <cell r="X1112" t="str">
            <v>ＳＭＢＣ日興証券株式会社</v>
          </cell>
          <cell r="Y1112" t="str">
            <v>ｺﾝﾄﾞｳ　ﾕｳｲﾁﾛｳ</v>
          </cell>
          <cell r="Z1112" t="str">
            <v>近藤　雄一郎</v>
          </cell>
          <cell r="AA1112" t="str">
            <v>7010001125714</v>
          </cell>
          <cell r="AB1112">
            <v>72</v>
          </cell>
          <cell r="AC1112" t="str">
            <v>証券、デリバティブ取引、ファンド型投資商品等</v>
          </cell>
          <cell r="AE1112" t="str">
            <v/>
          </cell>
          <cell r="AG1112" t="str">
            <v/>
          </cell>
          <cell r="AI1112" t="str">
            <v/>
          </cell>
          <cell r="AK1112" t="str">
            <v/>
          </cell>
          <cell r="AL1112" t="str">
            <v>03-3283-5273</v>
          </cell>
          <cell r="AM1112" t="str">
            <v>100-6524</v>
          </cell>
          <cell r="AN1112" t="str">
            <v>東京都千代田区丸の内1-5-1</v>
          </cell>
          <cell r="BF1112" t="str">
            <v>（代表者）</v>
          </cell>
        </row>
        <row r="1113">
          <cell r="A1113" t="str">
            <v>UK0283</v>
          </cell>
          <cell r="C1113">
            <v>44061</v>
          </cell>
          <cell r="D1113">
            <v>44122</v>
          </cell>
          <cell r="E1113" t="str">
            <v>更新</v>
          </cell>
          <cell r="F1113">
            <v>44122</v>
          </cell>
          <cell r="G1113" t="str">
            <v>新規　平成29年10月17日
更新　令和2年10月18日</v>
          </cell>
          <cell r="U1113" t="b">
            <v>1</v>
          </cell>
          <cell r="W1113" t="str">
            <v>ｻｸﾗｼｮｳｶﾞｸﾀﾝｷﾎｹﾝｶﾌﾞｼｷｶｲｼｬ</v>
          </cell>
          <cell r="X1113" t="str">
            <v>さくら少額短期保険株式会社</v>
          </cell>
          <cell r="Y1113" t="str">
            <v>ｼﾐｽﾞ ﾖｼﾋｺ</v>
          </cell>
          <cell r="Z1113" t="str">
            <v>清水　芳彦</v>
          </cell>
          <cell r="AA1113" t="str">
            <v>4013301030165</v>
          </cell>
          <cell r="AB1113">
            <v>69</v>
          </cell>
          <cell r="AC1113" t="str">
            <v>生命保険</v>
          </cell>
          <cell r="AD1113">
            <v>70</v>
          </cell>
          <cell r="AE1113" t="str">
            <v>損害保険</v>
          </cell>
          <cell r="AG1113" t="str">
            <v/>
          </cell>
          <cell r="AI1113" t="str">
            <v/>
          </cell>
          <cell r="AK1113" t="str">
            <v/>
          </cell>
          <cell r="AL1113" t="str">
            <v>03-5951-1090</v>
          </cell>
          <cell r="AM1113" t="str">
            <v>171-0013</v>
          </cell>
          <cell r="AN1113" t="str">
            <v>東京都豊島区池袋1-12-5東京信用金庫本店ﾋﾞﾙ10Ｆ</v>
          </cell>
          <cell r="BF1113" t="str">
            <v>代表取締役社長</v>
          </cell>
        </row>
        <row r="1114">
          <cell r="A1114" t="str">
            <v>UK0284</v>
          </cell>
          <cell r="C1114">
            <v>44062</v>
          </cell>
          <cell r="D1114">
            <v>44122</v>
          </cell>
          <cell r="E1114" t="str">
            <v>更新</v>
          </cell>
          <cell r="F1114">
            <v>44122</v>
          </cell>
          <cell r="G1114" t="str">
            <v>新規　平成29年10月17日
更新　令和2年10月18日</v>
          </cell>
          <cell r="U1114" t="b">
            <v>1</v>
          </cell>
          <cell r="W1114" t="str">
            <v>ｱﾝｼﾝｼｮｳｶﾞｸﾀﾝｷﾎｹﾝｶﾌﾞｼｷｶﾞｲｼｬ</v>
          </cell>
          <cell r="X1114" t="str">
            <v>あんしん少額短期保険株式会社</v>
          </cell>
          <cell r="Y1114" t="str">
            <v>ﾔﾏﾓﾄ ｹﾝｼﾞｭ</v>
          </cell>
          <cell r="Z1114" t="str">
            <v>山本　賢寿</v>
          </cell>
          <cell r="AA1114" t="str">
            <v>4030001015214</v>
          </cell>
          <cell r="AB1114">
            <v>69</v>
          </cell>
          <cell r="AC1114" t="str">
            <v>生命保険</v>
          </cell>
          <cell r="AD1114">
            <v>70</v>
          </cell>
          <cell r="AE1114" t="str">
            <v>損害保険</v>
          </cell>
          <cell r="AG1114" t="str">
            <v/>
          </cell>
          <cell r="AI1114" t="str">
            <v/>
          </cell>
          <cell r="AK1114" t="str">
            <v/>
          </cell>
          <cell r="AL1114" t="str">
            <v>048-658-2810</v>
          </cell>
          <cell r="AM1114" t="str">
            <v>330-0855</v>
          </cell>
          <cell r="AN1114" t="str">
            <v>埼玉県さいたま市大宮区上小町535</v>
          </cell>
          <cell r="BF1114" t="str">
            <v>代表取締役</v>
          </cell>
        </row>
        <row r="1115">
          <cell r="A1115" t="str">
            <v>UK0285</v>
          </cell>
          <cell r="C1115">
            <v>44050</v>
          </cell>
          <cell r="D1115">
            <v>44115</v>
          </cell>
          <cell r="E1115" t="str">
            <v>更新</v>
          </cell>
          <cell r="F1115">
            <v>44115</v>
          </cell>
          <cell r="G1115" t="str">
            <v>新規　平成29年10月10日
更新　令和2年10月11日</v>
          </cell>
          <cell r="V1115" t="b">
            <v>1</v>
          </cell>
          <cell r="W1115" t="str">
            <v>ｶﾌﾞｼｷｶﾞｲｼｬｴﾑｹｲﾎｰﾑ</v>
          </cell>
          <cell r="X1115" t="str">
            <v>株式会社ＭＫホーム</v>
          </cell>
          <cell r="Y1115" t="str">
            <v>ｺﾆｼ ｶﾂﾔ</v>
          </cell>
          <cell r="Z1115" t="str">
            <v>小西　克矢</v>
          </cell>
          <cell r="AA1115" t="str">
            <v>9190001021027</v>
          </cell>
          <cell r="AB1115">
            <v>66</v>
          </cell>
          <cell r="AC1115" t="str">
            <v>工事・建築・リフォームサービス</v>
          </cell>
          <cell r="AE1115" t="str">
            <v/>
          </cell>
          <cell r="AG1115" t="str">
            <v/>
          </cell>
          <cell r="AI1115" t="str">
            <v/>
          </cell>
          <cell r="AK1115" t="str">
            <v/>
          </cell>
          <cell r="AL1115" t="str">
            <v>0595-96-8858</v>
          </cell>
          <cell r="AM1115" t="str">
            <v>519-0171</v>
          </cell>
          <cell r="AN1115" t="str">
            <v>三重県亀山市ｱｲﾘｽ町784-4</v>
          </cell>
          <cell r="BD1115" t="str">
            <v>ｺﾆｼ ｶﾂﾔ</v>
          </cell>
          <cell r="BE1115" t="str">
            <v>小西　克矢</v>
          </cell>
          <cell r="BF1115" t="str">
            <v>代表取締役</v>
          </cell>
          <cell r="BH1115">
            <v>17847</v>
          </cell>
          <cell r="BJ1115" t="str">
            <v>男性</v>
          </cell>
        </row>
        <row r="1116">
          <cell r="A1116" t="str">
            <v>UK0286</v>
          </cell>
          <cell r="C1116">
            <v>44062</v>
          </cell>
          <cell r="D1116">
            <v>44115</v>
          </cell>
          <cell r="E1116" t="str">
            <v>更新</v>
          </cell>
          <cell r="F1116">
            <v>44115</v>
          </cell>
          <cell r="G1116" t="str">
            <v>新規　平成29年10月10日
更新　令和2年10月11日</v>
          </cell>
          <cell r="V1116" t="b">
            <v>1</v>
          </cell>
          <cell r="W1116" t="str">
            <v>ｻﾝﾖｰﾔｸﾋﾝｴｲﾁﾋﾞｰｼｰｶﾌﾞｼｷｶﾞｲｼｬ</v>
          </cell>
          <cell r="X1116" t="str">
            <v>三洋薬品ＨＢＣ株式会社</v>
          </cell>
          <cell r="Y1116" t="str">
            <v>ｺﾝﾄﾞｳ ﾀｶｼ</v>
          </cell>
          <cell r="Z1116" t="str">
            <v>近藤　隆</v>
          </cell>
          <cell r="AA1116" t="str">
            <v>6013301029197</v>
          </cell>
          <cell r="AB1116">
            <v>1</v>
          </cell>
          <cell r="AC1116" t="str">
            <v>食料品</v>
          </cell>
          <cell r="AD1116">
            <v>2</v>
          </cell>
          <cell r="AE1116" t="str">
            <v>飲料、酒類</v>
          </cell>
          <cell r="AF1116">
            <v>3</v>
          </cell>
          <cell r="AG1116" t="str">
            <v>健康食品</v>
          </cell>
          <cell r="AH1116">
            <v>27</v>
          </cell>
          <cell r="AI1116" t="str">
            <v>医薬品</v>
          </cell>
          <cell r="AJ1116">
            <v>32</v>
          </cell>
          <cell r="AK1116" t="str">
            <v>化粧品、化粧用具</v>
          </cell>
          <cell r="AL1116" t="str">
            <v>03-5928-1911</v>
          </cell>
          <cell r="AM1116" t="str">
            <v>171-0021</v>
          </cell>
          <cell r="AN1116" t="str">
            <v>東京都豊島区西池袋2-39-6池袋ﾂﾙﾐﾋﾞﾙ3階</v>
          </cell>
          <cell r="BD1116" t="str">
            <v>ｺﾝﾄﾞｳ ﾀｶｼ</v>
          </cell>
          <cell r="BE1116" t="str">
            <v>近藤　隆</v>
          </cell>
          <cell r="BF1116" t="str">
            <v>代表取締役</v>
          </cell>
          <cell r="BH1116">
            <v>17989</v>
          </cell>
          <cell r="BJ1116" t="str">
            <v>男性</v>
          </cell>
          <cell r="BK1116" t="str">
            <v>ｵｵﾜﾀﾞ ﾋﾃﾞｷ</v>
          </cell>
          <cell r="BL1116" t="str">
            <v>大和田　英樹</v>
          </cell>
          <cell r="BM1116" t="str">
            <v>取締役</v>
          </cell>
          <cell r="BO1116">
            <v>24695</v>
          </cell>
          <cell r="BQ1116" t="str">
            <v>男性</v>
          </cell>
        </row>
        <row r="1117">
          <cell r="A1117" t="str">
            <v>UK0287</v>
          </cell>
          <cell r="C1117">
            <v>44065</v>
          </cell>
          <cell r="D1117">
            <v>44081</v>
          </cell>
          <cell r="E1117" t="str">
            <v>更新</v>
          </cell>
          <cell r="F1117">
            <v>44081</v>
          </cell>
          <cell r="G1117" t="str">
            <v>新規　平成29年9月6日
更新　令和2年9月7日</v>
          </cell>
          <cell r="V1117" t="b">
            <v>1</v>
          </cell>
          <cell r="W1117" t="str">
            <v>ﾆｭｰｽｷﾝｼﾞｬﾊﾟﾝｶﾌﾞｼｷｶﾞｲｼｬ</v>
          </cell>
          <cell r="X1117" t="str">
            <v>ニュースキンジャパン株式会社</v>
          </cell>
          <cell r="Y1117" t="str">
            <v>ｺﾊﾞﾔｼ ｶｽﾞﾉﾘ</v>
          </cell>
          <cell r="Z1117" t="str">
            <v>小林　和則</v>
          </cell>
          <cell r="AA1117" t="str">
            <v>6011101016060</v>
          </cell>
          <cell r="AB1117">
            <v>32</v>
          </cell>
          <cell r="AC1117" t="str">
            <v>化粧品、化粧用具</v>
          </cell>
          <cell r="AD1117">
            <v>3</v>
          </cell>
          <cell r="AE1117" t="str">
            <v>健康食品</v>
          </cell>
          <cell r="AF1117">
            <v>2</v>
          </cell>
          <cell r="AG1117" t="str">
            <v>飲料、酒類</v>
          </cell>
          <cell r="AH1117">
            <v>33</v>
          </cell>
          <cell r="AI1117" t="str">
            <v>頭髪用具、ひげそり用具、美顔器、脱毛器</v>
          </cell>
          <cell r="AJ1117">
            <v>9</v>
          </cell>
          <cell r="AK1117" t="str">
            <v>掃除用具、洗浄剤、ゴミ処理器</v>
          </cell>
          <cell r="AL1117" t="str">
            <v>03-6626-1234(ニュースキン消費者相談室：0120-400-512）</v>
          </cell>
          <cell r="AM1117" t="str">
            <v>105-0001</v>
          </cell>
          <cell r="AN1117" t="str">
            <v>東京都港区虎ノ門1-3-1東京虎ノ門グローバルスクエア14階</v>
          </cell>
          <cell r="BD1117" t="str">
            <v>ｺﾊﾞﾔｼ ｶｽﾞﾉﾘ</v>
          </cell>
          <cell r="BE1117" t="str">
            <v>小林　和則</v>
          </cell>
          <cell r="BF1117" t="str">
            <v>代表取締役社長</v>
          </cell>
          <cell r="BH1117">
            <v>23951</v>
          </cell>
          <cell r="BJ1117" t="str">
            <v>男性</v>
          </cell>
          <cell r="BK1117" t="str">
            <v>ﾘｯﾁ･ｴﾇ･ｳｯﾄﾞ</v>
          </cell>
          <cell r="BL1117" t="str">
            <v>リッチ・エヌ・ウッド</v>
          </cell>
          <cell r="BM1117" t="str">
            <v>代表取締役</v>
          </cell>
          <cell r="BO1117">
            <v>24125</v>
          </cell>
          <cell r="BQ1117" t="str">
            <v>男性</v>
          </cell>
          <cell r="BR1117" t="str">
            <v>ﾏｰｸ･ﾛｰﾚﾝｽ</v>
          </cell>
          <cell r="BS1117" t="str">
            <v>マーク・ローレンス</v>
          </cell>
          <cell r="BT1117" t="str">
            <v>取締役</v>
          </cell>
          <cell r="BV1117">
            <v>25426</v>
          </cell>
          <cell r="BX1117" t="str">
            <v>男性</v>
          </cell>
        </row>
        <row r="1118">
          <cell r="A1118" t="str">
            <v>UK0288</v>
          </cell>
          <cell r="C1118">
            <v>44063</v>
          </cell>
          <cell r="D1118">
            <v>44122</v>
          </cell>
          <cell r="E1118" t="str">
            <v>更新</v>
          </cell>
          <cell r="F1118">
            <v>44122</v>
          </cell>
          <cell r="G1118" t="str">
            <v>新規　平成29年10月17日
更新　令和2年10月18日</v>
          </cell>
          <cell r="I1118" t="b">
            <v>1</v>
          </cell>
          <cell r="W1118" t="str">
            <v>ｱｲｻﾞﾜｼｮｳｹﾝｶﾌﾞｼｷｶﾞｲｼｬ</v>
          </cell>
          <cell r="X1118" t="str">
            <v>藍澤證券株式会社</v>
          </cell>
          <cell r="Y1118" t="str">
            <v>ｱｲｻﾞﾜ ﾀｸﾔ</v>
          </cell>
          <cell r="Z1118" t="str">
            <v>藍澤　卓弥</v>
          </cell>
          <cell r="AA1118" t="str">
            <v>5010001036574</v>
          </cell>
          <cell r="AB1118">
            <v>72</v>
          </cell>
          <cell r="AC1118" t="str">
            <v>証券、デリバティブ取引、ファンド型投資商品等</v>
          </cell>
          <cell r="AE1118" t="str">
            <v/>
          </cell>
          <cell r="AG1118" t="str">
            <v/>
          </cell>
          <cell r="AI1118" t="str">
            <v/>
          </cell>
          <cell r="AK1118" t="str">
            <v/>
          </cell>
          <cell r="AL1118" t="str">
            <v>03-3272-3111（代表）（お客様相談課　0120-138-299）</v>
          </cell>
          <cell r="AM1118" t="str">
            <v>103-0027</v>
          </cell>
          <cell r="AN1118" t="str">
            <v>東京都中央区日本橋一丁目20番3号</v>
          </cell>
          <cell r="BF1118" t="str">
            <v>代表取締役社長</v>
          </cell>
        </row>
        <row r="1119">
          <cell r="A1119" t="str">
            <v>UK0289</v>
          </cell>
          <cell r="C1119">
            <v>44063</v>
          </cell>
          <cell r="D1119">
            <v>44122</v>
          </cell>
          <cell r="E1119" t="str">
            <v>更新</v>
          </cell>
          <cell r="F1119">
            <v>44122</v>
          </cell>
          <cell r="G1119" t="str">
            <v>新規　平成29年10月17日
更新　令和2年10月18日</v>
          </cell>
          <cell r="U1119" t="b">
            <v>1</v>
          </cell>
          <cell r="W1119" t="str">
            <v>ｱｸｻﾀﾞｲﾚｸﾄｾｲﾒｲﾎｹﾝｶﾌﾞｼｷｶﾞｲｼｬ</v>
          </cell>
          <cell r="X1119" t="str">
            <v>アクサダイレクト生命保険株式会社</v>
          </cell>
          <cell r="Y1119" t="str">
            <v>ｽﾐﾔ ﾐﾂｷﾞ</v>
          </cell>
          <cell r="Z1119" t="str">
            <v>住谷　貢</v>
          </cell>
          <cell r="AA1119" t="str">
            <v>3010001132763</v>
          </cell>
          <cell r="AB1119">
            <v>69</v>
          </cell>
          <cell r="AC1119" t="str">
            <v>生命保険</v>
          </cell>
          <cell r="AE1119" t="str">
            <v/>
          </cell>
          <cell r="AG1119" t="str">
            <v/>
          </cell>
          <cell r="AI1119" t="str">
            <v/>
          </cell>
          <cell r="AK1119" t="str">
            <v/>
          </cell>
          <cell r="AL1119" t="str">
            <v>03-5210-1531（カスタマーサービスセンター：0120-953-831）</v>
          </cell>
          <cell r="AM1119" t="str">
            <v>102-0083</v>
          </cell>
          <cell r="AN1119" t="str">
            <v>東京都千代田区麹町3-3-4KDX麹町ﾋﾞﾙ8F</v>
          </cell>
          <cell r="BF1119" t="str">
            <v>代表取締役社長兼ＣＥＯ</v>
          </cell>
        </row>
        <row r="1120">
          <cell r="A1120" t="str">
            <v>UK0290</v>
          </cell>
          <cell r="C1120">
            <v>44063</v>
          </cell>
          <cell r="D1120">
            <v>44122</v>
          </cell>
          <cell r="E1120" t="str">
            <v>更新</v>
          </cell>
          <cell r="F1120">
            <v>44122</v>
          </cell>
          <cell r="G1120" t="str">
            <v>新規　平成29年10月17日
更新　令和2年10月18日</v>
          </cell>
          <cell r="L1120" t="b">
            <v>1</v>
          </cell>
          <cell r="W1120" t="str">
            <v>ﾆｼﾆﾎﾝｼﾞﾄﾞｳｼｬｷｮｳｻｲｷｮｳﾄﾞｳｸﾐｱｲ</v>
          </cell>
          <cell r="X1120" t="str">
            <v>西日本自動車共済協同組合</v>
          </cell>
          <cell r="Y1120" t="str">
            <v>ﾑﾗｾ ｺｳｲﾁﾛｳ</v>
          </cell>
          <cell r="Z1120" t="str">
            <v>村瀨　公一郎</v>
          </cell>
          <cell r="AA1120" t="str">
            <v>4290005002208</v>
          </cell>
          <cell r="AB1120">
            <v>70</v>
          </cell>
          <cell r="AC1120" t="str">
            <v>損害保険</v>
          </cell>
          <cell r="AE1120" t="str">
            <v/>
          </cell>
          <cell r="AG1120" t="str">
            <v/>
          </cell>
          <cell r="AI1120" t="str">
            <v/>
          </cell>
          <cell r="AK1120" t="str">
            <v/>
          </cell>
          <cell r="AL1120" t="str">
            <v>092-441-5901</v>
          </cell>
          <cell r="AM1120" t="str">
            <v>812-0007</v>
          </cell>
          <cell r="AN1120" t="str">
            <v>福岡県福岡市博多区東比恵2丁目15番25号</v>
          </cell>
          <cell r="BF1120" t="str">
            <v>理事長</v>
          </cell>
        </row>
        <row r="1121">
          <cell r="A1121" t="str">
            <v>UK0291</v>
          </cell>
          <cell r="C1121">
            <v>44063</v>
          </cell>
          <cell r="D1121">
            <v>44072</v>
          </cell>
          <cell r="E1121" t="str">
            <v>更新</v>
          </cell>
          <cell r="F1121">
            <v>44072</v>
          </cell>
          <cell r="G1121" t="str">
            <v>新規　平成29年8月28日
更新　令和2年8月29日</v>
          </cell>
          <cell r="V1121" t="b">
            <v>1</v>
          </cell>
          <cell r="W1121" t="str">
            <v>ｶﾌﾞｼｷｶﾞｲｼｬｱｲｽﾀｰｼｮｳｼﾞ</v>
          </cell>
          <cell r="X1121" t="str">
            <v>株式会社アイスター商事</v>
          </cell>
          <cell r="Y1121" t="str">
            <v>ｷﾉｼﾀ ﾒｸﾞﾐ</v>
          </cell>
          <cell r="Z1121" t="str">
            <v>木下　萠美</v>
          </cell>
          <cell r="AA1121" t="str">
            <v>4010401000552</v>
          </cell>
          <cell r="AB1121">
            <v>1</v>
          </cell>
          <cell r="AC1121" t="str">
            <v>食料品</v>
          </cell>
          <cell r="AD1121">
            <v>2</v>
          </cell>
          <cell r="AE1121" t="str">
            <v>飲料、酒類</v>
          </cell>
          <cell r="AF1121">
            <v>3</v>
          </cell>
          <cell r="AG1121" t="str">
            <v>健康食品</v>
          </cell>
          <cell r="AH1121">
            <v>32</v>
          </cell>
          <cell r="AI1121" t="str">
            <v>化粧品、化粧用具</v>
          </cell>
          <cell r="AK1121" t="str">
            <v/>
          </cell>
          <cell r="AL1121" t="str">
            <v>03-3456-2405</v>
          </cell>
          <cell r="AM1121" t="str">
            <v>108-8301</v>
          </cell>
          <cell r="AN1121" t="str">
            <v>東京都港区三田1-4-28三田国際ﾋﾞﾙ16階</v>
          </cell>
          <cell r="BD1121" t="str">
            <v>ｷﾉｼﾀ ﾒｸﾞﾐ</v>
          </cell>
          <cell r="BE1121" t="str">
            <v>木下　萠美</v>
          </cell>
          <cell r="BF1121" t="str">
            <v>代表取締役</v>
          </cell>
          <cell r="BH1121">
            <v>22565</v>
          </cell>
          <cell r="BJ1121" t="str">
            <v>女性</v>
          </cell>
          <cell r="BK1121" t="str">
            <v>ﾆｼﾔﾏ ｴｲｲﾁ</v>
          </cell>
          <cell r="BL1121" t="str">
            <v>西山　栄一</v>
          </cell>
          <cell r="BM1121" t="str">
            <v>代表取締役</v>
          </cell>
          <cell r="BO1121">
            <v>11060</v>
          </cell>
          <cell r="BQ1121" t="str">
            <v>男性</v>
          </cell>
          <cell r="BR1121" t="str">
            <v>ﾆｼﾔﾏ　ﾎｼｺ</v>
          </cell>
          <cell r="BS1121" t="str">
            <v>西山　星子</v>
          </cell>
          <cell r="BT1121" t="str">
            <v>取締役</v>
          </cell>
          <cell r="BV1121">
            <v>14244</v>
          </cell>
          <cell r="BX1121" t="str">
            <v>女性</v>
          </cell>
          <cell r="BY1121" t="str">
            <v>ﾆｼﾔﾏ　ﾂﾈｶﾂ</v>
          </cell>
          <cell r="BZ1121" t="str">
            <v>西山　庸勝</v>
          </cell>
          <cell r="CA1121" t="str">
            <v>取締役</v>
          </cell>
          <cell r="CC1121">
            <v>24200</v>
          </cell>
          <cell r="CE1121" t="str">
            <v>男性</v>
          </cell>
        </row>
        <row r="1122">
          <cell r="A1122" t="str">
            <v>UK0292</v>
          </cell>
          <cell r="C1122">
            <v>44067</v>
          </cell>
          <cell r="D1122">
            <v>44115</v>
          </cell>
          <cell r="E1122" t="str">
            <v>更新</v>
          </cell>
          <cell r="F1122">
            <v>44115</v>
          </cell>
          <cell r="G1122" t="str">
            <v>新規　平成29年10月10日
更新　令和2年10月11日</v>
          </cell>
          <cell r="V1122" t="b">
            <v>1</v>
          </cell>
          <cell r="W1122" t="str">
            <v>ｼｶﾞﾆｯｼﾝﾔｸﾋﾝｶﾌﾞｼｷｶﾞｲｼｬ</v>
          </cell>
          <cell r="X1122" t="str">
            <v>滋賀日新薬品株式会社</v>
          </cell>
          <cell r="Y1122" t="str">
            <v>ｶﾀﾌﾞﾁ ｿｳｲﾁ</v>
          </cell>
          <cell r="Z1122" t="str">
            <v>片淵　壮一</v>
          </cell>
          <cell r="AA1122" t="str">
            <v>6160001005134</v>
          </cell>
          <cell r="AB1122">
            <v>27</v>
          </cell>
          <cell r="AC1122" t="str">
            <v>医薬品</v>
          </cell>
          <cell r="AD1122">
            <v>3</v>
          </cell>
          <cell r="AE1122" t="str">
            <v>健康食品</v>
          </cell>
          <cell r="AF1122">
            <v>32</v>
          </cell>
          <cell r="AG1122" t="str">
            <v>化粧品、化粧用具</v>
          </cell>
          <cell r="AI1122" t="str">
            <v/>
          </cell>
          <cell r="AK1122" t="str">
            <v/>
          </cell>
          <cell r="AL1122" t="str">
            <v>0748-62-1068</v>
          </cell>
          <cell r="AM1122" t="str">
            <v>528-0046</v>
          </cell>
          <cell r="AN1122" t="str">
            <v>滋賀県甲賀市水口町三大寺269-3</v>
          </cell>
          <cell r="BD1122" t="str">
            <v>ｶﾀﾌﾞﾁ ｿｳｲﾁ</v>
          </cell>
          <cell r="BE1122" t="str">
            <v>片淵　壮一</v>
          </cell>
          <cell r="BF1122" t="str">
            <v>代表取締役</v>
          </cell>
          <cell r="BH1122">
            <v>26923</v>
          </cell>
          <cell r="BJ1122" t="str">
            <v>男性</v>
          </cell>
          <cell r="BK1122" t="str">
            <v>ｶﾀﾌﾞﾁ ｶﾖｺ</v>
          </cell>
          <cell r="BL1122" t="str">
            <v>片淵　佳代子</v>
          </cell>
          <cell r="BM1122" t="str">
            <v>取締役</v>
          </cell>
          <cell r="BO1122">
            <v>17471</v>
          </cell>
          <cell r="BQ1122" t="str">
            <v>女性</v>
          </cell>
        </row>
        <row r="1123">
          <cell r="A1123" t="str">
            <v>UK0293</v>
          </cell>
          <cell r="C1123">
            <v>44067</v>
          </cell>
          <cell r="D1123">
            <v>44101</v>
          </cell>
          <cell r="E1123" t="str">
            <v>更新</v>
          </cell>
          <cell r="F1123">
            <v>44101</v>
          </cell>
          <cell r="G1123" t="str">
            <v>新規　平成29年9月26日
更新　令和2年9月27日</v>
          </cell>
          <cell r="V1123" t="b">
            <v>1</v>
          </cell>
          <cell r="W1123" t="str">
            <v>ｶﾌﾞｼｷｶﾞｲｼｬｴﾇ･ﾃｨｰ･ｴｲﾁ</v>
          </cell>
          <cell r="X1123" t="str">
            <v>株式会社エヌ・ティー・エイチ</v>
          </cell>
          <cell r="Y1123" t="str">
            <v>ｳｴﾉ ｱﾂｺ</v>
          </cell>
          <cell r="Z1123" t="str">
            <v>上野　淳子</v>
          </cell>
          <cell r="AA1123" t="str">
            <v>1011001030793</v>
          </cell>
          <cell r="AB1123">
            <v>3</v>
          </cell>
          <cell r="AC1123" t="str">
            <v>健康食品</v>
          </cell>
          <cell r="AD1123">
            <v>32</v>
          </cell>
          <cell r="AE1123" t="str">
            <v>化粧品、化粧用具</v>
          </cell>
          <cell r="AG1123" t="str">
            <v/>
          </cell>
          <cell r="AI1123" t="str">
            <v/>
          </cell>
          <cell r="AK1123" t="str">
            <v/>
          </cell>
          <cell r="AL1123" t="str">
            <v>03-5447-6391</v>
          </cell>
          <cell r="AM1123" t="str">
            <v>150-0013</v>
          </cell>
          <cell r="AN1123" t="str">
            <v>東京都渋谷区恵比寿1-8-11ｽｶｲｴﾋﾞｽﾋﾞﾙ4階</v>
          </cell>
          <cell r="BD1123" t="str">
            <v>ｳｴﾉ ｱﾂｺ</v>
          </cell>
          <cell r="BE1123" t="str">
            <v>上野　淳子</v>
          </cell>
          <cell r="BF1123" t="str">
            <v>代表取締役</v>
          </cell>
          <cell r="BH1123">
            <v>15995</v>
          </cell>
          <cell r="BJ1123" t="str">
            <v>女性</v>
          </cell>
          <cell r="BK1123" t="str">
            <v>ﾅｶｶﾞﾜ　ｱﾔｺ</v>
          </cell>
          <cell r="BL1123" t="str">
            <v>中川　綾子</v>
          </cell>
          <cell r="BM1123" t="str">
            <v>取締役</v>
          </cell>
          <cell r="BO1123">
            <v>25721</v>
          </cell>
          <cell r="BQ1123" t="str">
            <v>女性</v>
          </cell>
          <cell r="BR1123" t="str">
            <v>ｼﾝｶｲ　ｱﾂｺ</v>
          </cell>
          <cell r="BS1123" t="str">
            <v>新貝　敦子</v>
          </cell>
          <cell r="BT1123" t="str">
            <v>取締役</v>
          </cell>
          <cell r="BV1123">
            <v>21719</v>
          </cell>
          <cell r="BX1123" t="str">
            <v>女性</v>
          </cell>
        </row>
        <row r="1124">
          <cell r="A1124" t="str">
            <v>UK0294</v>
          </cell>
          <cell r="C1124">
            <v>44069</v>
          </cell>
          <cell r="D1124">
            <v>44122</v>
          </cell>
          <cell r="E1124" t="str">
            <v>更新</v>
          </cell>
          <cell r="F1124">
            <v>44122</v>
          </cell>
          <cell r="G1124" t="str">
            <v>新規　平成29年10月17日
更新　令和2年10月18日</v>
          </cell>
          <cell r="K1124" t="b">
            <v>1</v>
          </cell>
          <cell r="W1124" t="str">
            <v>ｶﾌﾞｼｷｶﾞｲｼｬｱﾌﾞﾗｻﾀﾞ</v>
          </cell>
          <cell r="X1124" t="str">
            <v>株式会社アブラサダ</v>
          </cell>
          <cell r="Y1124" t="str">
            <v>ｳﾒﾑﾗ ｻﾀﾞﾋﾛ</v>
          </cell>
          <cell r="Z1124" t="str">
            <v>梅村　定宏</v>
          </cell>
          <cell r="AA1124" t="str">
            <v>7160001015520</v>
          </cell>
          <cell r="AB1124">
            <v>58</v>
          </cell>
          <cell r="AC1124" t="str">
            <v>衛生設備</v>
          </cell>
          <cell r="AD1124">
            <v>60</v>
          </cell>
          <cell r="AE1124" t="str">
            <v>給水設備</v>
          </cell>
          <cell r="AF1124">
            <v>57</v>
          </cell>
          <cell r="AG1124" t="str">
            <v>空調・冷暖房・給湯設備</v>
          </cell>
          <cell r="AH1124">
            <v>27</v>
          </cell>
          <cell r="AI1124" t="str">
            <v>医薬品</v>
          </cell>
          <cell r="AK1124" t="str">
            <v/>
          </cell>
          <cell r="AL1124" t="str">
            <v>077-587-0245</v>
          </cell>
          <cell r="AM1124" t="str">
            <v>520-2304</v>
          </cell>
          <cell r="AN1124" t="str">
            <v>滋賀県野洲市永原491-2</v>
          </cell>
          <cell r="AO1124" t="str">
            <v>油定薬局</v>
          </cell>
          <cell r="AP1124" t="str">
            <v>077-587-0245</v>
          </cell>
          <cell r="AQ1124" t="str">
            <v>滋賀県野洲市永原517</v>
          </cell>
          <cell r="BF1124" t="str">
            <v>代表取締役</v>
          </cell>
        </row>
        <row r="1125">
          <cell r="A1125" t="str">
            <v>UG0009</v>
          </cell>
          <cell r="C1125">
            <v>44037</v>
          </cell>
          <cell r="D1125">
            <v>43045</v>
          </cell>
          <cell r="E1125" t="str">
            <v>廃業</v>
          </cell>
          <cell r="F1125">
            <v>43921</v>
          </cell>
          <cell r="G1125" t="str">
            <v>新規　平成29年11月6日
消除　令和2年3月31日（廃業）</v>
          </cell>
          <cell r="V1125" t="b">
            <v>1</v>
          </cell>
          <cell r="W1125" t="str">
            <v>ﾕｳｹﾞﾝｶﾞｲｼｬﾃｨｱｰﾓ</v>
          </cell>
          <cell r="X1125" t="str">
            <v>有限会社ティアーモ</v>
          </cell>
          <cell r="Y1125" t="str">
            <v>ｻｲﾄｳ ｷｸｺ</v>
          </cell>
          <cell r="Z1125" t="str">
            <v>齊藤　紀久子</v>
          </cell>
          <cell r="AA1125" t="str">
            <v>4130002018148</v>
          </cell>
          <cell r="AB1125">
            <v>32</v>
          </cell>
          <cell r="AC1125" t="str">
            <v>化粧品、化粧用具</v>
          </cell>
          <cell r="AD1125">
            <v>3</v>
          </cell>
          <cell r="AE1125" t="str">
            <v>健康食品</v>
          </cell>
          <cell r="AF1125">
            <v>6</v>
          </cell>
          <cell r="AG1125" t="str">
            <v>浄水器等</v>
          </cell>
          <cell r="AI1125" t="str">
            <v/>
          </cell>
          <cell r="AK1125" t="str">
            <v/>
          </cell>
          <cell r="AL1125" t="str">
            <v>075-383-5077</v>
          </cell>
          <cell r="AM1125" t="str">
            <v>615-8214</v>
          </cell>
          <cell r="AN1125" t="str">
            <v>京都府京都市西京区上桂東居町30番地の12</v>
          </cell>
          <cell r="BD1125" t="str">
            <v>ｻｲﾄｳ ｷｸｺ</v>
          </cell>
          <cell r="BE1125" t="str">
            <v>齊藤　紀久子</v>
          </cell>
          <cell r="BF1125" t="str">
            <v>取締役</v>
          </cell>
          <cell r="BH1125">
            <v>22166</v>
          </cell>
          <cell r="BJ1125" t="str">
            <v>女性</v>
          </cell>
        </row>
        <row r="1126">
          <cell r="A1126" t="str">
            <v>UK0295</v>
          </cell>
          <cell r="C1126">
            <v>44070</v>
          </cell>
          <cell r="D1126">
            <v>44111</v>
          </cell>
          <cell r="E1126" t="str">
            <v>更新</v>
          </cell>
          <cell r="F1126">
            <v>44111</v>
          </cell>
          <cell r="G1126" t="str">
            <v>新規　平成29年10月6日
更新　令和2年10月7日</v>
          </cell>
          <cell r="U1126" t="b">
            <v>1</v>
          </cell>
          <cell r="W1126" t="str">
            <v>ﾀﾞｲﾄﾞｳｾｲﾒｲﾎｹﾝｶﾌﾞｼｷｶﾞｲｼｬ</v>
          </cell>
          <cell r="X1126" t="str">
            <v>大同生命保険株式会社</v>
          </cell>
          <cell r="Y1126" t="str">
            <v>ｸﾄﾞｳ ﾐﾉﾙ</v>
          </cell>
          <cell r="Z1126" t="str">
            <v>工藤　稔</v>
          </cell>
          <cell r="AA1126" t="str">
            <v>1120001101172</v>
          </cell>
          <cell r="AB1126">
            <v>69</v>
          </cell>
          <cell r="AC1126" t="str">
            <v>生命保険</v>
          </cell>
          <cell r="AE1126" t="str">
            <v/>
          </cell>
          <cell r="AG1126" t="str">
            <v/>
          </cell>
          <cell r="AI1126" t="str">
            <v/>
          </cell>
          <cell r="AK1126" t="str">
            <v/>
          </cell>
          <cell r="AL1126" t="str">
            <v>代表：06-6447-6111(コールセンター：0120-789-501)</v>
          </cell>
          <cell r="AM1126" t="str">
            <v>550-0002</v>
          </cell>
          <cell r="AN1126" t="str">
            <v>大阪府大阪市西区江戸堀1丁目2番1号</v>
          </cell>
          <cell r="BF1126" t="str">
            <v>代表取締役</v>
          </cell>
        </row>
        <row r="1127">
          <cell r="A1127" t="str">
            <v>UK0296</v>
          </cell>
          <cell r="C1127">
            <v>44069</v>
          </cell>
          <cell r="D1127">
            <v>44103</v>
          </cell>
          <cell r="E1127" t="str">
            <v>更新</v>
          </cell>
          <cell r="F1127">
            <v>44103</v>
          </cell>
          <cell r="G1127" t="str">
            <v>新規　平成29年9月28日
更新　令和2年9月29日</v>
          </cell>
          <cell r="U1127" t="b">
            <v>1</v>
          </cell>
          <cell r="W1127" t="str">
            <v>ﾁｬﾌﾞｿﾝｶﾞｲﾎｹﾝｶﾌﾞｼｷｶｲｼｬ</v>
          </cell>
          <cell r="X1127" t="str">
            <v>Ｃｈｕｂｂ損害保険株式会社</v>
          </cell>
          <cell r="Y1127" t="str">
            <v>ﾌﾞﾗｯﾄ・ﾍﾞﾈｯﾄ</v>
          </cell>
          <cell r="Z1127" t="str">
            <v>ブラット・ベネット</v>
          </cell>
          <cell r="AA1127" t="str">
            <v>5013201000820</v>
          </cell>
          <cell r="AB1127">
            <v>70</v>
          </cell>
          <cell r="AC1127" t="str">
            <v>損害保険</v>
          </cell>
          <cell r="AE1127" t="str">
            <v/>
          </cell>
          <cell r="AG1127" t="str">
            <v/>
          </cell>
          <cell r="AI1127" t="str">
            <v/>
          </cell>
          <cell r="AK1127" t="str">
            <v/>
          </cell>
          <cell r="AL1127" t="str">
            <v>03-6343-7000</v>
          </cell>
          <cell r="AM1127" t="str">
            <v>141-8679</v>
          </cell>
          <cell r="AN1127" t="str">
            <v>東京都品川区北品川6丁目7番29号ｶﾞｰﾃﾞﾝｼﾃｨ品川御殿山</v>
          </cell>
          <cell r="BF1127" t="str">
            <v>代表取締役社長</v>
          </cell>
        </row>
        <row r="1128">
          <cell r="A1128" t="str">
            <v>UU0689</v>
          </cell>
          <cell r="C1128">
            <v>44067</v>
          </cell>
          <cell r="E1128" t="str">
            <v>新規</v>
          </cell>
          <cell r="V1128" t="b">
            <v>1</v>
          </cell>
          <cell r="W1128" t="str">
            <v>ﾒﾅｰﾄﾞｹｼｮｳﾋﾝｺﾅﾝｷﾀﾔﾏﾀﾞｲﾀﾞｲｺｳﾃﾝ</v>
          </cell>
          <cell r="X1128" t="str">
            <v>メナード化粧品湖南北山台代行店</v>
          </cell>
          <cell r="Y1128" t="str">
            <v>ﾔﾏｼﾀ ﾋﾛｺ</v>
          </cell>
          <cell r="Z1128" t="str">
            <v>山下　浩子</v>
          </cell>
          <cell r="AA1128" t="str">
            <v/>
          </cell>
          <cell r="AB1128">
            <v>32</v>
          </cell>
          <cell r="AC1128" t="str">
            <v>化粧品、化粧用具</v>
          </cell>
          <cell r="AD1128">
            <v>3</v>
          </cell>
          <cell r="AE1128" t="str">
            <v>健康食品</v>
          </cell>
          <cell r="AF1128">
            <v>23</v>
          </cell>
          <cell r="AG1128" t="str">
            <v>紳士下着、婦人下着</v>
          </cell>
          <cell r="AH1128">
            <v>26</v>
          </cell>
          <cell r="AI1128" t="str">
            <v>アクセサリー、貴金属</v>
          </cell>
          <cell r="AK1128" t="str">
            <v/>
          </cell>
          <cell r="AL1128" t="str">
            <v>090-5159-5630</v>
          </cell>
          <cell r="AM1128" t="str">
            <v>520-3241</v>
          </cell>
          <cell r="AN1128" t="str">
            <v>湖南市北山台4丁目1番6号</v>
          </cell>
          <cell r="BD1128" t="str">
            <v>ﾔﾏｼﾀ ﾋﾛｺ</v>
          </cell>
          <cell r="BE1128" t="str">
            <v>山下　浩子</v>
          </cell>
          <cell r="BH1128">
            <v>26004</v>
          </cell>
          <cell r="BJ1128" t="str">
            <v>女性</v>
          </cell>
          <cell r="BK1128" t="str">
            <v/>
          </cell>
          <cell r="BR1128" t="str">
            <v/>
          </cell>
          <cell r="BY1128" t="str">
            <v/>
          </cell>
          <cell r="CF1128" t="str">
            <v/>
          </cell>
          <cell r="CM1128" t="str">
            <v/>
          </cell>
          <cell r="CT1128" t="str">
            <v/>
          </cell>
          <cell r="DA1128" t="str">
            <v/>
          </cell>
          <cell r="DH1128" t="str">
            <v/>
          </cell>
          <cell r="DO1128" t="str">
            <v/>
          </cell>
          <cell r="DV1128" t="str">
            <v/>
          </cell>
          <cell r="EC1128" t="str">
            <v/>
          </cell>
          <cell r="EJ1128" t="str">
            <v/>
          </cell>
          <cell r="EQ1128" t="str">
            <v/>
          </cell>
          <cell r="EX1128" t="str">
            <v/>
          </cell>
          <cell r="FE1128" t="str">
            <v/>
          </cell>
          <cell r="FL1128" t="str">
            <v/>
          </cell>
          <cell r="FS1128" t="str">
            <v/>
          </cell>
          <cell r="FZ1128" t="str">
            <v/>
          </cell>
          <cell r="GG1128" t="str">
            <v/>
          </cell>
          <cell r="GN1128" t="str">
            <v/>
          </cell>
          <cell r="GU1128" t="str">
            <v/>
          </cell>
          <cell r="HB1128" t="str">
            <v/>
          </cell>
          <cell r="HI1128" t="str">
            <v/>
          </cell>
          <cell r="HP1128" t="str">
            <v/>
          </cell>
          <cell r="HW1128" t="str">
            <v/>
          </cell>
          <cell r="ID1128" t="str">
            <v/>
          </cell>
          <cell r="IK1128" t="str">
            <v/>
          </cell>
          <cell r="IR1128" t="str">
            <v/>
          </cell>
          <cell r="IY1128" t="str">
            <v/>
          </cell>
          <cell r="JF1128" t="str">
            <v/>
          </cell>
        </row>
        <row r="1129">
          <cell r="A1129" t="str">
            <v>UU0690</v>
          </cell>
          <cell r="C1129">
            <v>44070</v>
          </cell>
          <cell r="E1129" t="str">
            <v>新規</v>
          </cell>
          <cell r="V1129" t="b">
            <v>1</v>
          </cell>
          <cell r="W1129" t="str">
            <v>ﾒﾅｰﾄﾞｹｼｮｳﾋﾝ ｻｶｲｴｷﾐﾅﾐｸﾞﾁﾀﾞｲｺｳﾃﾝ</v>
          </cell>
          <cell r="X1129" t="str">
            <v>メナード化粧品堺駅南口代行店</v>
          </cell>
          <cell r="Y1129" t="str">
            <v>ﾔﾏﾓﾄ ｸﾞﾛﾘｱ</v>
          </cell>
          <cell r="Z1129" t="str">
            <v>山本　グロリア</v>
          </cell>
          <cell r="AA1129" t="str">
            <v/>
          </cell>
          <cell r="AB1129">
            <v>32</v>
          </cell>
          <cell r="AC1129" t="str">
            <v>化粧品、化粧用具</v>
          </cell>
          <cell r="AD1129">
            <v>3</v>
          </cell>
          <cell r="AE1129" t="str">
            <v>健康食品</v>
          </cell>
          <cell r="AF1129">
            <v>23</v>
          </cell>
          <cell r="AG1129" t="str">
            <v>紳士下着、婦人下着</v>
          </cell>
          <cell r="AH1129">
            <v>26</v>
          </cell>
          <cell r="AI1129" t="str">
            <v>アクセサリー、貴金属</v>
          </cell>
          <cell r="AK1129" t="str">
            <v/>
          </cell>
          <cell r="AL1129" t="str">
            <v>090-5068-1862</v>
          </cell>
          <cell r="AM1129" t="str">
            <v>590-0971</v>
          </cell>
          <cell r="AN1129" t="str">
            <v>大阪府堺市堺区栄橋町2-1-3　アーカス堺２F</v>
          </cell>
          <cell r="BD1129" t="str">
            <v>ﾔﾏﾓﾄ ｸﾞﾛﾘｱ</v>
          </cell>
          <cell r="BE1129" t="str">
            <v>山本　グロリア</v>
          </cell>
          <cell r="BH1129">
            <v>25267</v>
          </cell>
          <cell r="BJ1129" t="str">
            <v>女性</v>
          </cell>
          <cell r="BK1129" t="str">
            <v/>
          </cell>
          <cell r="BR1129" t="str">
            <v/>
          </cell>
          <cell r="BY1129" t="str">
            <v/>
          </cell>
          <cell r="CF1129" t="str">
            <v/>
          </cell>
          <cell r="CM1129" t="str">
            <v/>
          </cell>
          <cell r="CT1129" t="str">
            <v/>
          </cell>
          <cell r="DA1129" t="str">
            <v/>
          </cell>
          <cell r="DH1129" t="str">
            <v/>
          </cell>
          <cell r="DO1129" t="str">
            <v/>
          </cell>
          <cell r="DV1129" t="str">
            <v/>
          </cell>
          <cell r="EC1129" t="str">
            <v/>
          </cell>
          <cell r="EJ1129" t="str">
            <v/>
          </cell>
          <cell r="EQ1129" t="str">
            <v/>
          </cell>
          <cell r="EX1129" t="str">
            <v/>
          </cell>
          <cell r="FE1129" t="str">
            <v/>
          </cell>
          <cell r="FL1129" t="str">
            <v/>
          </cell>
          <cell r="FS1129" t="str">
            <v/>
          </cell>
          <cell r="FZ1129" t="str">
            <v/>
          </cell>
          <cell r="GG1129" t="str">
            <v/>
          </cell>
          <cell r="GN1129" t="str">
            <v/>
          </cell>
          <cell r="GU1129" t="str">
            <v/>
          </cell>
          <cell r="HB1129" t="str">
            <v/>
          </cell>
          <cell r="HI1129" t="str">
            <v/>
          </cell>
          <cell r="HP1129" t="str">
            <v/>
          </cell>
          <cell r="HW1129" t="str">
            <v/>
          </cell>
          <cell r="ID1129" t="str">
            <v/>
          </cell>
          <cell r="IK1129" t="str">
            <v/>
          </cell>
          <cell r="IR1129" t="str">
            <v/>
          </cell>
          <cell r="IY1129" t="str">
            <v/>
          </cell>
          <cell r="JF1129" t="str">
            <v/>
          </cell>
        </row>
        <row r="1130">
          <cell r="A1130" t="str">
            <v>UK0297</v>
          </cell>
          <cell r="C1130">
            <v>44074</v>
          </cell>
          <cell r="D1130">
            <v>44104</v>
          </cell>
          <cell r="E1130" t="str">
            <v>更新</v>
          </cell>
          <cell r="F1130">
            <v>44104</v>
          </cell>
          <cell r="G1130" t="str">
            <v>新規　平成29年9月29日
更新　令和2年9月30日</v>
          </cell>
          <cell r="U1130" t="b">
            <v>1</v>
          </cell>
          <cell r="W1130" t="str">
            <v>ﾁｬﾌﾞｼｮｳｶﾞｸﾀﾝｷﾎｹﾝｶﾌﾞｼｷｶｲｼｬ</v>
          </cell>
          <cell r="X1130" t="str">
            <v>Ｃｈｕｂｂ少額短期保険株式会社</v>
          </cell>
          <cell r="Y1130" t="str">
            <v>ｼﾉﾊﾗ ﾄｼﾋﾛ</v>
          </cell>
          <cell r="Z1130" t="str">
            <v>篠原　俊裕</v>
          </cell>
          <cell r="AA1130" t="str">
            <v>5011001056001</v>
          </cell>
          <cell r="AB1130">
            <v>70</v>
          </cell>
          <cell r="AC1130" t="str">
            <v>損害保険</v>
          </cell>
          <cell r="AE1130" t="str">
            <v/>
          </cell>
          <cell r="AG1130" t="str">
            <v/>
          </cell>
          <cell r="AI1130" t="str">
            <v/>
          </cell>
          <cell r="AK1130" t="str">
            <v/>
          </cell>
          <cell r="AL1130" t="str">
            <v>03-6364-7300</v>
          </cell>
          <cell r="AM1130" t="str">
            <v>141-0001</v>
          </cell>
          <cell r="AN1130" t="str">
            <v>東京都品川区北品川6丁目7番29号ｶﾞｰﾃﾞﾝｼﾃｨ品川御殿山</v>
          </cell>
          <cell r="BF1130" t="str">
            <v>代表取締役</v>
          </cell>
        </row>
        <row r="1131">
          <cell r="A1131" t="str">
            <v>UK0298</v>
          </cell>
          <cell r="C1131">
            <v>44071</v>
          </cell>
          <cell r="D1131">
            <v>44122</v>
          </cell>
          <cell r="E1131" t="str">
            <v>更新</v>
          </cell>
          <cell r="F1131">
            <v>44122</v>
          </cell>
          <cell r="G1131" t="str">
            <v>新規　平成29年10月17日
更新　令和2年10月18日</v>
          </cell>
          <cell r="I1131" t="b">
            <v>0</v>
          </cell>
          <cell r="N1131" t="b">
            <v>1</v>
          </cell>
          <cell r="U1131" t="b">
            <v>0</v>
          </cell>
          <cell r="W1131" t="str">
            <v>ｷｮｳﾄﾁｭｳｵｳｼﾝﾖｳｷﾝｺ</v>
          </cell>
          <cell r="X1131" t="str">
            <v>京都中央信用金庫</v>
          </cell>
          <cell r="Y1131" t="str">
            <v>ｼﾗﾊｾ ﾏｺﾄ</v>
          </cell>
          <cell r="Z1131" t="str">
            <v>白波瀬　誠</v>
          </cell>
          <cell r="AA1131" t="str">
            <v>8130005004513</v>
          </cell>
          <cell r="AB1131">
            <v>69</v>
          </cell>
          <cell r="AC1131" t="str">
            <v>生命保険</v>
          </cell>
          <cell r="AD1131">
            <v>70</v>
          </cell>
          <cell r="AE1131" t="str">
            <v>損害保険</v>
          </cell>
          <cell r="AF1131">
            <v>71</v>
          </cell>
          <cell r="AG1131" t="str">
            <v>預貯金</v>
          </cell>
          <cell r="AH1131">
            <v>72</v>
          </cell>
          <cell r="AI1131" t="str">
            <v>証券、デリバティブ取引、ファンド型投資商品等</v>
          </cell>
          <cell r="AJ1131">
            <v>73</v>
          </cell>
          <cell r="AK1131" t="str">
            <v>融資サービス、他の金融関連サービス</v>
          </cell>
          <cell r="AL1131" t="str">
            <v>075-223-2525</v>
          </cell>
          <cell r="AM1131" t="str">
            <v>600-8009</v>
          </cell>
          <cell r="AN1131" t="str">
            <v>京都府京都市下京区四条通室町東入函谷鉾町91番地</v>
          </cell>
          <cell r="BF1131" t="str">
            <v>理事長</v>
          </cell>
        </row>
        <row r="1132">
          <cell r="A1132" t="str">
            <v>NK0012</v>
          </cell>
          <cell r="D1132">
            <v>42950</v>
          </cell>
          <cell r="E1132" t="str">
            <v>更新無</v>
          </cell>
          <cell r="F1132">
            <v>44047</v>
          </cell>
          <cell r="G1132" t="str">
            <v>新規　平成29年8月3日
消除　令和2年8月4日（期間の経過）</v>
          </cell>
          <cell r="V1132" t="b">
            <v>1</v>
          </cell>
          <cell r="W1132" t="str">
            <v>ｶﾌﾞｼｷｶﾞｲｼｬﾍﾙｽﾄﾚｯｸ</v>
          </cell>
          <cell r="X1132" t="str">
            <v>株式会社ヘルストレック</v>
          </cell>
          <cell r="Y1132" t="str">
            <v>ﾂﾂﾐ ｹﾝｾｲ</v>
          </cell>
          <cell r="Z1132" t="str">
            <v>堤　憲聖</v>
          </cell>
          <cell r="AA1132" t="str">
            <v>5110001028421</v>
          </cell>
          <cell r="AB1132">
            <v>3</v>
          </cell>
          <cell r="AC1132" t="str">
            <v>健康食品</v>
          </cell>
          <cell r="AE1132" t="str">
            <v/>
          </cell>
          <cell r="AG1132" t="str">
            <v/>
          </cell>
          <cell r="AI1132" t="str">
            <v/>
          </cell>
          <cell r="AK1132" t="str">
            <v/>
          </cell>
          <cell r="AL1132" t="str">
            <v>096-213-3910</v>
          </cell>
          <cell r="AM1132" t="str">
            <v>861-8035</v>
          </cell>
          <cell r="AN1132" t="str">
            <v>熊本県熊本市東区御領6丁目1番6号</v>
          </cell>
          <cell r="BD1132" t="str">
            <v>ﾂﾂﾐ ｹﾝｾｲ</v>
          </cell>
          <cell r="BE1132" t="str">
            <v>堤　憲聖</v>
          </cell>
          <cell r="BF1132" t="str">
            <v>代表取締役</v>
          </cell>
          <cell r="BH1132">
            <v>23652</v>
          </cell>
          <cell r="BJ1132" t="str">
            <v>男性</v>
          </cell>
          <cell r="BK1132" t="str">
            <v>ﾌｼﾞﾜﾗ ﾏｺﾄ</v>
          </cell>
          <cell r="BL1132" t="str">
            <v>藤原　誠</v>
          </cell>
          <cell r="BM1132" t="str">
            <v>取締役</v>
          </cell>
          <cell r="BO1132">
            <v>26947</v>
          </cell>
          <cell r="BQ1132" t="str">
            <v>男性</v>
          </cell>
        </row>
        <row r="1133">
          <cell r="A1133" t="str">
            <v>NK0013</v>
          </cell>
          <cell r="D1133">
            <v>42975</v>
          </cell>
          <cell r="E1133" t="str">
            <v>更新無</v>
          </cell>
          <cell r="F1133">
            <v>44072</v>
          </cell>
          <cell r="G1133" t="str">
            <v>新規　平成29年8月28日
変更　平成30年11月16日
消除　令和2年8月29日（期間の経過）</v>
          </cell>
          <cell r="V1133" t="b">
            <v>1</v>
          </cell>
          <cell r="W1133" t="str">
            <v>ｶﾌﾞｼｷｶﾞｲｼｬｻｲｳﾞｨ</v>
          </cell>
          <cell r="X1133" t="str">
            <v>株式会社SAIVI</v>
          </cell>
          <cell r="Y1133" t="str">
            <v>ﾀﾃﾔﾏ ﾏｻﾀｶ</v>
          </cell>
          <cell r="Z1133" t="str">
            <v>立山　昌貴</v>
          </cell>
          <cell r="AA1133" t="str">
            <v>6120001177935</v>
          </cell>
          <cell r="AB1133">
            <v>32</v>
          </cell>
          <cell r="AC1133" t="str">
            <v>化粧品、化粧用具</v>
          </cell>
          <cell r="AD1133">
            <v>84</v>
          </cell>
          <cell r="AE1133" t="str">
            <v>理美容サービス</v>
          </cell>
          <cell r="AG1133" t="str">
            <v/>
          </cell>
          <cell r="AI1133" t="str">
            <v/>
          </cell>
          <cell r="AK1133" t="str">
            <v/>
          </cell>
          <cell r="AL1133" t="str">
            <v>06-6467-8608</v>
          </cell>
          <cell r="AM1133" t="str">
            <v>550-0004</v>
          </cell>
          <cell r="AN1133" t="str">
            <v>大阪府大阪市西区靭本町3-2-18ﾗ･ﾊﾟﾚｽ靭本町202</v>
          </cell>
          <cell r="BD1133" t="str">
            <v>ﾀﾃﾔﾏ ﾏｻﾀｶ</v>
          </cell>
          <cell r="BE1133" t="str">
            <v>立山　昌貴</v>
          </cell>
          <cell r="BF1133" t="str">
            <v>代表取締役</v>
          </cell>
          <cell r="BH1133">
            <v>28110</v>
          </cell>
          <cell r="BJ1133" t="str">
            <v>男性</v>
          </cell>
          <cell r="BK1133" t="str">
            <v>ｶﾐﾆｼ ﾖｳｽｹ</v>
          </cell>
          <cell r="BL1133" t="str">
            <v>上西　陽介</v>
          </cell>
          <cell r="BM1133" t="str">
            <v>代表取締役</v>
          </cell>
          <cell r="BO1133">
            <v>28079</v>
          </cell>
          <cell r="BQ1133" t="str">
            <v>男性</v>
          </cell>
        </row>
        <row r="1134">
          <cell r="A1134" t="str">
            <v>NK0014</v>
          </cell>
          <cell r="D1134">
            <v>42975</v>
          </cell>
          <cell r="E1134" t="str">
            <v>更新無</v>
          </cell>
          <cell r="F1134">
            <v>44072</v>
          </cell>
          <cell r="G1134" t="str">
            <v>新規　平成29年8月28日
消除　令和2年8月29日（期間の経過）</v>
          </cell>
          <cell r="V1134" t="b">
            <v>1</v>
          </cell>
          <cell r="W1134" t="str">
            <v>ﾌｼﾞﾊｼﾔｸﾋﾝ</v>
          </cell>
          <cell r="X1134" t="str">
            <v>フジハシ薬品</v>
          </cell>
          <cell r="Y1134" t="str">
            <v>ﾌｼﾞﾊｼ ｼｹﾞｷ</v>
          </cell>
          <cell r="Z1134" t="str">
            <v>藤橋　滋樹</v>
          </cell>
          <cell r="AA1134" t="str">
            <v/>
          </cell>
          <cell r="AB1134">
            <v>27</v>
          </cell>
          <cell r="AC1134" t="str">
            <v>医薬品</v>
          </cell>
          <cell r="AE1134" t="str">
            <v/>
          </cell>
          <cell r="AG1134" t="str">
            <v/>
          </cell>
          <cell r="AI1134" t="str">
            <v/>
          </cell>
          <cell r="AK1134" t="str">
            <v/>
          </cell>
          <cell r="AL1134" t="str">
            <v>0748-88-2750</v>
          </cell>
          <cell r="AM1134" t="str">
            <v>520-3404</v>
          </cell>
          <cell r="AN1134" t="str">
            <v>滋賀県甲賀市甲賀町神保1634</v>
          </cell>
          <cell r="BD1134" t="str">
            <v>ﾌｼﾞﾊｼ ｼｹﾞｷ</v>
          </cell>
          <cell r="BE1134" t="str">
            <v>藤橋　滋樹</v>
          </cell>
          <cell r="BH1134">
            <v>12704</v>
          </cell>
          <cell r="BJ1134" t="str">
            <v>男性</v>
          </cell>
        </row>
        <row r="1135">
          <cell r="A1135" t="str">
            <v>UK0299</v>
          </cell>
          <cell r="C1135">
            <v>44074</v>
          </cell>
          <cell r="D1135">
            <v>44104</v>
          </cell>
          <cell r="E1135" t="str">
            <v>更新</v>
          </cell>
          <cell r="F1135">
            <v>44104</v>
          </cell>
          <cell r="G1135" t="str">
            <v>新規　平成29年9月29日
更新　令和2年9月30日</v>
          </cell>
          <cell r="U1135" t="b">
            <v>1</v>
          </cell>
          <cell r="W1135" t="str">
            <v>ﾌﾟﾘﾍﾞﾝﾄｼｮｳｶﾞｸﾀﾝｷﾎｹﾝｶﾌﾞｼｷｶﾞｲｼｬ</v>
          </cell>
          <cell r="X1135" t="str">
            <v>プリベント少額短期保険株式会社</v>
          </cell>
          <cell r="Y1135" t="str">
            <v>ﾊﾅｵｶ ﾋﾛﾕｷ</v>
          </cell>
          <cell r="Z1135" t="str">
            <v>花岡　裕之</v>
          </cell>
          <cell r="AA1135" t="str">
            <v>6370001021622</v>
          </cell>
          <cell r="AB1135">
            <v>70</v>
          </cell>
          <cell r="AC1135" t="str">
            <v>損害保険</v>
          </cell>
          <cell r="AE1135" t="str">
            <v/>
          </cell>
          <cell r="AG1135" t="str">
            <v/>
          </cell>
          <cell r="AI1135" t="str">
            <v/>
          </cell>
          <cell r="AK1135" t="str">
            <v/>
          </cell>
          <cell r="AL1135" t="str">
            <v>03-3662-5341</v>
          </cell>
          <cell r="AM1135" t="str">
            <v>103-0013</v>
          </cell>
          <cell r="AN1135" t="str">
            <v>東京都中央区日本橋人形町3丁目3番13号</v>
          </cell>
          <cell r="BF1135" t="str">
            <v>代表取締役</v>
          </cell>
        </row>
        <row r="1136">
          <cell r="A1136" t="str">
            <v>UK0300</v>
          </cell>
          <cell r="C1136">
            <v>44074</v>
          </cell>
          <cell r="D1136">
            <v>44104</v>
          </cell>
          <cell r="E1136" t="str">
            <v>更新</v>
          </cell>
          <cell r="F1136">
            <v>44104</v>
          </cell>
          <cell r="G1136" t="str">
            <v>新規　平成29年9月29日
更新　令和2年9月30日</v>
          </cell>
          <cell r="U1136" t="b">
            <v>1</v>
          </cell>
          <cell r="W1136" t="str">
            <v>ｴｽﾋﾞｰｱｲﾘｽﾀｼｮｳｶﾞｸﾀﾝｷﾎｹﾝｶﾌﾞｼｷｶﾞｲｼｬ</v>
          </cell>
          <cell r="X1136" t="str">
            <v>ＳＢＩリスタ少額短期保険株式会社</v>
          </cell>
          <cell r="Y1136" t="str">
            <v>ﾏﾂｵ ｼｹﾞﾙ</v>
          </cell>
          <cell r="Z1136" t="str">
            <v>松尾　茂</v>
          </cell>
          <cell r="AA1136" t="str">
            <v>6011101050885</v>
          </cell>
          <cell r="AB1136">
            <v>69</v>
          </cell>
          <cell r="AC1136" t="str">
            <v>生命保険</v>
          </cell>
          <cell r="AD1136">
            <v>70</v>
          </cell>
          <cell r="AE1136" t="str">
            <v>損害保険</v>
          </cell>
          <cell r="AG1136" t="str">
            <v/>
          </cell>
          <cell r="AI1136" t="str">
            <v/>
          </cell>
          <cell r="AK1136" t="str">
            <v/>
          </cell>
          <cell r="AL1136" t="str">
            <v>代表：03-6229-1014(お客様サービスセンター：0120-431-909)</v>
          </cell>
          <cell r="AM1136" t="str">
            <v>106-6016</v>
          </cell>
          <cell r="AN1136" t="str">
            <v>東京都港区六本木1丁目6番1号 泉ガーデンタワー16階</v>
          </cell>
          <cell r="BF1136" t="str">
            <v>代表取締役社長</v>
          </cell>
        </row>
        <row r="1137">
          <cell r="A1137" t="str">
            <v>UK0301</v>
          </cell>
          <cell r="C1137">
            <v>44076</v>
          </cell>
          <cell r="D1137">
            <v>44104</v>
          </cell>
          <cell r="E1137" t="str">
            <v>更新</v>
          </cell>
          <cell r="F1137">
            <v>44104</v>
          </cell>
          <cell r="G1137" t="str">
            <v>新規　平成29年9月29日
更新　令和2年9月30日</v>
          </cell>
          <cell r="U1137" t="b">
            <v>1</v>
          </cell>
          <cell r="W1137" t="str">
            <v>ｴｽﾋﾞｰｱｲｲｷｲｷｼｮｳｶﾞｸﾀﾝｷﾎｹﾝｶﾌﾞｼｷｶﾞｲｼｬ</v>
          </cell>
          <cell r="X1137" t="str">
            <v>ＳＢＩいきいき少額短期保険株式会社</v>
          </cell>
          <cell r="Y1137" t="str">
            <v>ﾆｲﾑﾗ ﾐﾂﾖｼ</v>
          </cell>
          <cell r="Z1137" t="str">
            <v>新村　光由</v>
          </cell>
          <cell r="AA1137" t="str">
            <v>9011101046229</v>
          </cell>
          <cell r="AB1137">
            <v>69</v>
          </cell>
          <cell r="AC1137" t="str">
            <v>生命保険</v>
          </cell>
          <cell r="AD1137">
            <v>70</v>
          </cell>
          <cell r="AE1137" t="str">
            <v>損害保険</v>
          </cell>
          <cell r="AG1137" t="str">
            <v/>
          </cell>
          <cell r="AI1137" t="str">
            <v/>
          </cell>
          <cell r="AK1137" t="str">
            <v/>
          </cell>
          <cell r="AL1137" t="str">
            <v>03-6856-4536(お客様苦情・相談窓口：0120-19-0703)</v>
          </cell>
          <cell r="AM1137" t="str">
            <v>106-6016</v>
          </cell>
          <cell r="AN1137" t="str">
            <v>東京都港区六本木1-6-1</v>
          </cell>
          <cell r="BF1137" t="str">
            <v>代表取締役社長</v>
          </cell>
        </row>
        <row r="1138">
          <cell r="A1138" t="str">
            <v>UK0302</v>
          </cell>
          <cell r="C1138">
            <v>44075</v>
          </cell>
          <cell r="D1138">
            <v>44104</v>
          </cell>
          <cell r="E1138" t="str">
            <v>更新</v>
          </cell>
          <cell r="F1138">
            <v>44104</v>
          </cell>
          <cell r="G1138" t="str">
            <v>新規　平成29年9月29日
更新　令和2年9月30日</v>
          </cell>
          <cell r="U1138" t="b">
            <v>1</v>
          </cell>
          <cell r="W1138" t="str">
            <v>ｴｽﾋﾞｰｱｲﾆﾎﾝｼｮｳｶﾞｸﾀﾝｷﾎｹﾝｶﾌﾞｼｷｶﾞｲｼｬ</v>
          </cell>
          <cell r="X1138" t="str">
            <v>SBI日本少額短期保険株式会社</v>
          </cell>
          <cell r="Y1138" t="str">
            <v>ｲﾉｳｴ ﾋｻﾔ</v>
          </cell>
          <cell r="Z1138" t="str">
            <v>井上　久也</v>
          </cell>
          <cell r="AA1138" t="str">
            <v>3120001137974</v>
          </cell>
          <cell r="AB1138">
            <v>69</v>
          </cell>
          <cell r="AC1138" t="str">
            <v>生命保険</v>
          </cell>
          <cell r="AD1138">
            <v>70</v>
          </cell>
          <cell r="AE1138" t="str">
            <v>損害保険</v>
          </cell>
          <cell r="AG1138" t="str">
            <v/>
          </cell>
          <cell r="AI1138" t="str">
            <v/>
          </cell>
          <cell r="AK1138" t="str">
            <v/>
          </cell>
          <cell r="AL1138" t="str">
            <v>06-6485-6000</v>
          </cell>
          <cell r="AM1138" t="str">
            <v>530-0011</v>
          </cell>
          <cell r="AN1138" t="str">
            <v>大阪府大阪市北区大深町3-1　ｸﾞﾗﾝﾌﾛﾝﾄ大阪 ﾀﾜｰB13F</v>
          </cell>
          <cell r="BF1138" t="str">
            <v>代表取締役社長</v>
          </cell>
        </row>
        <row r="1139">
          <cell r="A1139" t="str">
            <v>UK0303</v>
          </cell>
          <cell r="C1139">
            <v>44076</v>
          </cell>
          <cell r="D1139">
            <v>44115</v>
          </cell>
          <cell r="E1139" t="str">
            <v>更新</v>
          </cell>
          <cell r="F1139">
            <v>44115</v>
          </cell>
          <cell r="G1139" t="str">
            <v>新規　平成29年10月10日
更新　令和2年10月11日</v>
          </cell>
          <cell r="V1139" t="b">
            <v>1</v>
          </cell>
          <cell r="W1139" t="str">
            <v>ﾓﾃﾞｰｱｼﾞｬﾊﾟﾝｺﾞｳﾄﾞｳｶﾞｲｼｬ</v>
          </cell>
          <cell r="X1139" t="str">
            <v>モデーアジャパン合同会社</v>
          </cell>
          <cell r="Y1139" t="str">
            <v>ｵｵｲ ﾓﾘｵ</v>
          </cell>
          <cell r="Z1139" t="str">
            <v>大井　盛夫</v>
          </cell>
          <cell r="AA1139" t="str">
            <v>3010403009667</v>
          </cell>
          <cell r="AB1139">
            <v>2</v>
          </cell>
          <cell r="AC1139" t="str">
            <v>飲料、酒類</v>
          </cell>
          <cell r="AD1139">
            <v>3</v>
          </cell>
          <cell r="AE1139" t="str">
            <v>健康食品</v>
          </cell>
          <cell r="AF1139">
            <v>9</v>
          </cell>
          <cell r="AG1139" t="str">
            <v>掃除用具、洗浄剤、ゴミ処理器</v>
          </cell>
          <cell r="AH1139">
            <v>32</v>
          </cell>
          <cell r="AI1139" t="str">
            <v>化粧品、化粧用具</v>
          </cell>
          <cell r="AJ1139">
            <v>34</v>
          </cell>
          <cell r="AK1139" t="str">
            <v>歯磨き用品、入れ歯用品</v>
          </cell>
          <cell r="AL1139" t="str">
            <v>03-5401-3100</v>
          </cell>
          <cell r="AM1139" t="str">
            <v>105-0011</v>
          </cell>
          <cell r="AN1139" t="str">
            <v>東京都港区芝公園3-4-30 32芝公園ﾋﾞﾙ</v>
          </cell>
          <cell r="BD1139" t="str">
            <v>ｵｵｲ ﾓﾘｵ</v>
          </cell>
          <cell r="BE1139" t="str">
            <v>大井　盛夫</v>
          </cell>
          <cell r="BF1139" t="str">
            <v>職務執行者</v>
          </cell>
          <cell r="BH1139">
            <v>23181</v>
          </cell>
          <cell r="BJ1139" t="str">
            <v>男性</v>
          </cell>
          <cell r="BK1139" t="str">
            <v>ﾛﾊﾞｰﾄ･ｴｽ･ｺﾝﾘｰ</v>
          </cell>
          <cell r="BL1139" t="str">
            <v>ロバート・エス・コンリー</v>
          </cell>
          <cell r="BM1139" t="str">
            <v>職務執行者</v>
          </cell>
          <cell r="BO1139">
            <v>24346</v>
          </cell>
          <cell r="BQ1139" t="str">
            <v>男性</v>
          </cell>
          <cell r="BR1139" t="str">
            <v>ｼｪｰﾝ･ｴﾙ･ｳｴｱ</v>
          </cell>
          <cell r="BS1139" t="str">
            <v>シェーン・エル・ウエア</v>
          </cell>
          <cell r="BT1139" t="str">
            <v>職務執行者</v>
          </cell>
          <cell r="BV1139">
            <v>29042</v>
          </cell>
          <cell r="BX1139" t="str">
            <v>男性</v>
          </cell>
          <cell r="BY1139" t="str">
            <v>ｱｽﾏ・ｲｻｸ</v>
          </cell>
          <cell r="BZ1139" t="str">
            <v>アスマ・イサク</v>
          </cell>
          <cell r="CA1139" t="str">
            <v>職務執行者</v>
          </cell>
          <cell r="CC1139">
            <v>27695</v>
          </cell>
          <cell r="CE1139" t="str">
            <v>女性</v>
          </cell>
        </row>
        <row r="1140">
          <cell r="A1140" t="str">
            <v>UK0304</v>
          </cell>
          <cell r="C1140">
            <v>44076</v>
          </cell>
          <cell r="D1140">
            <v>44115</v>
          </cell>
          <cell r="E1140" t="str">
            <v>更新</v>
          </cell>
          <cell r="F1140">
            <v>44115</v>
          </cell>
          <cell r="G1140" t="str">
            <v>新規　平成29年10月10日
変更　平成30年12月3日
更新　令和2年10月11日</v>
          </cell>
          <cell r="V1140" t="b">
            <v>1</v>
          </cell>
          <cell r="W1140" t="str">
            <v>ｶﾌﾞｼｷｶﾞｲｼｬﾍﾞﾙｾﾚｰｼﾞｭﾎﾝｼｬ</v>
          </cell>
          <cell r="X1140" t="str">
            <v>株式会社ベルセレージュ本社</v>
          </cell>
          <cell r="Y1140" t="str">
            <v>ﾀﾝｻﾞﾜ ﾋﾛﾐ</v>
          </cell>
          <cell r="Z1140" t="str">
            <v>丹沢　寛美</v>
          </cell>
          <cell r="AA1140" t="str">
            <v>2010401027226</v>
          </cell>
          <cell r="AB1140">
            <v>2</v>
          </cell>
          <cell r="AC1140" t="str">
            <v>飲料、酒類</v>
          </cell>
          <cell r="AD1140">
            <v>3</v>
          </cell>
          <cell r="AE1140" t="str">
            <v>健康食品</v>
          </cell>
          <cell r="AF1140">
            <v>6</v>
          </cell>
          <cell r="AG1140" t="str">
            <v>浄水器等</v>
          </cell>
          <cell r="AH1140">
            <v>9</v>
          </cell>
          <cell r="AI1140" t="str">
            <v>掃除用具、洗浄剤、ゴミ処理器</v>
          </cell>
          <cell r="AJ1140">
            <v>32</v>
          </cell>
          <cell r="AK1140" t="str">
            <v>化粧品、化粧用具</v>
          </cell>
          <cell r="AL1140" t="str">
            <v>075-746-5670</v>
          </cell>
          <cell r="AM1140" t="str">
            <v>604-0862</v>
          </cell>
          <cell r="AN1140" t="str">
            <v>京都府京都市中京区烏丸通夷川上ﾙ少将井町245-1-202</v>
          </cell>
          <cell r="BD1140" t="str">
            <v>ﾀﾝｻﾞﾜ ﾋﾛﾐ</v>
          </cell>
          <cell r="BE1140" t="str">
            <v>丹沢　寛美</v>
          </cell>
          <cell r="BF1140" t="str">
            <v>代表取締役</v>
          </cell>
          <cell r="BH1140">
            <v>17369</v>
          </cell>
          <cell r="BJ1140" t="str">
            <v>男性</v>
          </cell>
          <cell r="BK1140" t="str">
            <v>ｸﾘﾓﾄ ﾀｹﾋｺ</v>
          </cell>
          <cell r="BL1140" t="str">
            <v>栗本　武彦</v>
          </cell>
          <cell r="BM1140" t="str">
            <v>取締役</v>
          </cell>
          <cell r="BO1140">
            <v>12014</v>
          </cell>
          <cell r="BQ1140" t="str">
            <v>男性</v>
          </cell>
          <cell r="BR1140" t="str">
            <v>ｽｴﾏﾂ ｹﾝｼﾞ</v>
          </cell>
          <cell r="BS1140" t="str">
            <v>末松　研二</v>
          </cell>
          <cell r="BT1140" t="str">
            <v>取締役</v>
          </cell>
          <cell r="BV1140">
            <v>17034</v>
          </cell>
          <cell r="BX1140" t="str">
            <v>男性</v>
          </cell>
        </row>
        <row r="1141">
          <cell r="A1141" t="str">
            <v>UK0305</v>
          </cell>
          <cell r="C1141">
            <v>44076</v>
          </cell>
          <cell r="D1141">
            <v>44101</v>
          </cell>
          <cell r="E1141" t="str">
            <v>更新</v>
          </cell>
          <cell r="F1141">
            <v>44101</v>
          </cell>
          <cell r="G1141" t="str">
            <v>新規　平成29年9月26日
変更　平成30年3月29日
更新　令和2年9月27日</v>
          </cell>
          <cell r="V1141" t="b">
            <v>1</v>
          </cell>
          <cell r="W1141" t="str">
            <v>ｴｰｼｰｴﾇｼﾞｬﾊﾟﾝｺﾞｳﾄﾞｳｶﾞｲｼｬ</v>
          </cell>
          <cell r="X1141" t="str">
            <v>ＡＣＮジャパン合同会社</v>
          </cell>
          <cell r="Y1141" t="str">
            <v>ﾃﾞｲﾌﾞ･ｽﾃｳﾞｧﾉｽｷｨ</v>
          </cell>
          <cell r="Z1141" t="str">
            <v>デイブ・ステヴァノスキィ</v>
          </cell>
          <cell r="AA1141" t="str">
            <v>8011103005893</v>
          </cell>
          <cell r="AB1141">
            <v>3</v>
          </cell>
          <cell r="AC1141" t="str">
            <v>健康食品</v>
          </cell>
          <cell r="AE1141" t="str">
            <v/>
          </cell>
          <cell r="AG1141" t="str">
            <v/>
          </cell>
          <cell r="AI1141" t="str">
            <v/>
          </cell>
          <cell r="AK1141" t="str">
            <v/>
          </cell>
          <cell r="AL1141" t="str">
            <v>03-4578-7994</v>
          </cell>
          <cell r="AM1141" t="str">
            <v>105-0013</v>
          </cell>
          <cell r="AN1141" t="str">
            <v>東京都港区浜松町一丁目10番17号KOYOBUILDING9階</v>
          </cell>
          <cell r="BD1141" t="str">
            <v>ﾃﾞｲﾌﾞ･ｽﾃｳﾞｧﾉｽｷｨ</v>
          </cell>
          <cell r="BE1141" t="str">
            <v>デイブ・ステヴァノスキィ</v>
          </cell>
          <cell r="BF1141" t="str">
            <v>職務執行者</v>
          </cell>
          <cell r="BH1141">
            <v>24217</v>
          </cell>
          <cell r="BJ1141" t="str">
            <v>男性</v>
          </cell>
        </row>
        <row r="1142">
          <cell r="A1142" t="str">
            <v>UK0306</v>
          </cell>
          <cell r="C1142">
            <v>44076</v>
          </cell>
          <cell r="D1142">
            <v>44104</v>
          </cell>
          <cell r="E1142" t="str">
            <v>更新</v>
          </cell>
          <cell r="F1142">
            <v>44104</v>
          </cell>
          <cell r="G1142" t="str">
            <v>新規　平成29年9月29日
承継　令和元年11月14日
（髙木証券株式会社（H0301）を吸収合併）
更新　令和2年9月30日</v>
          </cell>
          <cell r="I1142" t="b">
            <v>1</v>
          </cell>
          <cell r="O1142" t="b">
            <v>1</v>
          </cell>
          <cell r="T1142" t="b">
            <v>1</v>
          </cell>
          <cell r="W1142" t="str">
            <v>ﾄｳｶｲﾄｳｷｮｳｼｮｳｹﾝｶﾌﾞｼｷｶﾞｲｼｬ</v>
          </cell>
          <cell r="X1142" t="str">
            <v>東海東京証券株式会社</v>
          </cell>
          <cell r="Y1142" t="str">
            <v>ｺﾞｳﾀﾞ ｲﾁﾛｳ</v>
          </cell>
          <cell r="Z1142" t="str">
            <v>合田　一朗</v>
          </cell>
          <cell r="AA1142" t="str">
            <v>5180001088789</v>
          </cell>
          <cell r="AB1142">
            <v>72</v>
          </cell>
          <cell r="AC1142" t="str">
            <v>証券、デリバティブ取引、ファンド型投資商品等</v>
          </cell>
          <cell r="AE1142" t="str">
            <v/>
          </cell>
          <cell r="AG1142" t="str">
            <v/>
          </cell>
          <cell r="AI1142" t="str">
            <v/>
          </cell>
          <cell r="AK1142" t="str">
            <v/>
          </cell>
          <cell r="AL1142" t="str">
            <v>052-527-1111</v>
          </cell>
          <cell r="AM1142" t="str">
            <v>450-6212</v>
          </cell>
          <cell r="AN1142" t="str">
            <v>愛知県名古屋市中村区名駅四丁目7番1号</v>
          </cell>
          <cell r="BF1142" t="str">
            <v>代表取締役社長</v>
          </cell>
        </row>
        <row r="1143">
          <cell r="A1143" t="str">
            <v>UK0307</v>
          </cell>
          <cell r="C1143">
            <v>44076</v>
          </cell>
          <cell r="D1143">
            <v>44142</v>
          </cell>
          <cell r="E1143" t="str">
            <v>更新</v>
          </cell>
          <cell r="F1143">
            <v>44142</v>
          </cell>
          <cell r="G1143" t="str">
            <v>新規　平成29年11月6日
更新　令和2年11月7日</v>
          </cell>
          <cell r="V1143" t="b">
            <v>1</v>
          </cell>
          <cell r="W1143" t="str">
            <v>ｶﾌﾞｼｷｶﾞｲｼｬｱｲﾋﾞｰｹｼｮｳﾋﾝ</v>
          </cell>
          <cell r="X1143" t="str">
            <v>株式会社アイビー化粧品</v>
          </cell>
          <cell r="Y1143" t="str">
            <v>ｼﾛｶﾞﾈ ｺｳｼﾞ</v>
          </cell>
          <cell r="Z1143" t="str">
            <v>白銀　浩二</v>
          </cell>
          <cell r="AA1143" t="str">
            <v>3010401000784</v>
          </cell>
          <cell r="AB1143">
            <v>32</v>
          </cell>
          <cell r="AC1143" t="str">
            <v>化粧品、化粧用具</v>
          </cell>
          <cell r="AD1143">
            <v>3</v>
          </cell>
          <cell r="AE1143" t="str">
            <v>健康食品</v>
          </cell>
          <cell r="AF1143">
            <v>6</v>
          </cell>
          <cell r="AG1143" t="str">
            <v>浄水器等</v>
          </cell>
          <cell r="AI1143" t="str">
            <v/>
          </cell>
          <cell r="AK1143" t="str">
            <v/>
          </cell>
          <cell r="AL1143" t="str">
            <v>03-3568-5151</v>
          </cell>
          <cell r="AM1143" t="str">
            <v>107-8463</v>
          </cell>
          <cell r="AN1143" t="str">
            <v>東京都港区赤坂六丁目18番3号</v>
          </cell>
          <cell r="BD1143" t="str">
            <v>ｼﾛｶﾞﾈ ｺｳｼﾞ</v>
          </cell>
          <cell r="BE1143" t="str">
            <v>白銀　浩二</v>
          </cell>
          <cell r="BF1143" t="str">
            <v>代表取締役</v>
          </cell>
          <cell r="BH1143">
            <v>24227</v>
          </cell>
          <cell r="BJ1143" t="str">
            <v>男性</v>
          </cell>
          <cell r="BK1143" t="str">
            <v>ｼﾛｶﾞﾈ ｴﾐｺ</v>
          </cell>
          <cell r="BL1143" t="str">
            <v>白銀　恵美子</v>
          </cell>
          <cell r="BM1143" t="str">
            <v>取締役</v>
          </cell>
          <cell r="BO1143">
            <v>14296</v>
          </cell>
          <cell r="BQ1143" t="str">
            <v>女性</v>
          </cell>
          <cell r="BR1143" t="str">
            <v>ﾀｼﾞﾏ　ﾏｻｶｽﾞ</v>
          </cell>
          <cell r="BS1143" t="str">
            <v>田島　正和</v>
          </cell>
          <cell r="BT1143" t="str">
            <v>取締役</v>
          </cell>
          <cell r="BV1143">
            <v>24471</v>
          </cell>
          <cell r="BX1143" t="str">
            <v>男性</v>
          </cell>
          <cell r="BY1143" t="str">
            <v>ﾅｶﾔﾏ　ｾｲｼﾞﾝ</v>
          </cell>
          <cell r="BZ1143" t="str">
            <v>中山　聖仁</v>
          </cell>
          <cell r="CA1143" t="str">
            <v>取締役</v>
          </cell>
          <cell r="CC1143">
            <v>24091</v>
          </cell>
          <cell r="CE1143" t="str">
            <v>男性</v>
          </cell>
          <cell r="CF1143" t="str">
            <v>ｴｶﾞﾜ　ｶｽﾞﾉﾘ</v>
          </cell>
          <cell r="CG1143" t="str">
            <v>江川　和憲</v>
          </cell>
          <cell r="CH1143" t="str">
            <v>取締役</v>
          </cell>
          <cell r="CJ1143">
            <v>24234</v>
          </cell>
          <cell r="CL1143" t="str">
            <v>男性</v>
          </cell>
          <cell r="CM1143" t="str">
            <v>ﾅｶﾔﾏ　ｹｲｼ</v>
          </cell>
          <cell r="CN1143" t="str">
            <v>中山　圭史</v>
          </cell>
          <cell r="CO1143" t="str">
            <v>取締役</v>
          </cell>
          <cell r="CQ1143">
            <v>15545</v>
          </cell>
          <cell r="CS1143" t="str">
            <v>男性</v>
          </cell>
        </row>
        <row r="1144">
          <cell r="A1144" t="str">
            <v>UK0308</v>
          </cell>
          <cell r="C1144">
            <v>44077</v>
          </cell>
          <cell r="D1144">
            <v>44145</v>
          </cell>
          <cell r="E1144" t="str">
            <v>更新</v>
          </cell>
          <cell r="F1144">
            <v>44145</v>
          </cell>
          <cell r="G1144" t="str">
            <v>新規　平成29年11月9日
更新　令和2年11月10日</v>
          </cell>
          <cell r="K1144" t="b">
            <v>1</v>
          </cell>
          <cell r="W1144" t="str">
            <v>ｹｲｼﾞｿｰﾗｰｶﾌﾞｼｷｶﾞｲｼｬ</v>
          </cell>
          <cell r="X1144" t="str">
            <v>京滋ソーラー株式会社</v>
          </cell>
          <cell r="Y1144" t="str">
            <v>ﾔﾏｸﾞﾁ ﾋﾛｼ</v>
          </cell>
          <cell r="Z1144" t="str">
            <v>山口　洋史</v>
          </cell>
          <cell r="AA1144" t="str">
            <v>2130001055417</v>
          </cell>
          <cell r="AB1144">
            <v>57</v>
          </cell>
          <cell r="AC1144" t="str">
            <v>空調・冷暖房・給湯設備</v>
          </cell>
          <cell r="AE1144" t="str">
            <v/>
          </cell>
          <cell r="AG1144" t="str">
            <v/>
          </cell>
          <cell r="AI1144" t="str">
            <v/>
          </cell>
          <cell r="AK1144" t="str">
            <v/>
          </cell>
          <cell r="AL1144" t="str">
            <v>0774-48-2445</v>
          </cell>
          <cell r="AM1144" t="str">
            <v>611-0031</v>
          </cell>
          <cell r="AN1144" t="str">
            <v>京都府宇治市広野町尖山4-493</v>
          </cell>
          <cell r="BF1144" t="str">
            <v>代表取締役</v>
          </cell>
        </row>
        <row r="1145">
          <cell r="A1145" t="str">
            <v>UK0309</v>
          </cell>
          <cell r="C1145">
            <v>44078</v>
          </cell>
          <cell r="D1145">
            <v>44104</v>
          </cell>
          <cell r="E1145" t="str">
            <v>更新</v>
          </cell>
          <cell r="F1145">
            <v>44104</v>
          </cell>
          <cell r="G1145" t="str">
            <v>新規　平成29年9月29日
更新　令和2年9月30日</v>
          </cell>
          <cell r="U1145" t="b">
            <v>1</v>
          </cell>
          <cell r="W1145" t="str">
            <v>ｾﾞﾝﾆﾁﾗﾋﾞｰｼｮｳｶﾞｸﾀﾝｷﾎｹﾝｶﾌﾞｼｷｶﾞｲｼｬ</v>
          </cell>
          <cell r="X1145" t="str">
            <v>全日ラビー少額短期保険株式会社</v>
          </cell>
          <cell r="Y1145" t="str">
            <v>ﾀﾆ ﾏｻﾉﾘ</v>
          </cell>
          <cell r="Z1145" t="str">
            <v>谷　政憲</v>
          </cell>
          <cell r="AA1145" t="str">
            <v>2010001159667</v>
          </cell>
          <cell r="AB1145">
            <v>70</v>
          </cell>
          <cell r="AC1145" t="str">
            <v>損害保険</v>
          </cell>
          <cell r="AE1145" t="str">
            <v/>
          </cell>
          <cell r="AG1145" t="str">
            <v/>
          </cell>
          <cell r="AI1145" t="str">
            <v/>
          </cell>
          <cell r="AK1145" t="str">
            <v/>
          </cell>
          <cell r="AL1145" t="str">
            <v>03-3261-2201</v>
          </cell>
          <cell r="AM1145" t="str">
            <v>102-0093</v>
          </cell>
          <cell r="AN1145" t="str">
            <v>東京都千代田区平河町一丁目8番13号全日東京会館</v>
          </cell>
          <cell r="BF1145" t="str">
            <v>代表取締役</v>
          </cell>
        </row>
        <row r="1146">
          <cell r="A1146" t="str">
            <v>UK0310</v>
          </cell>
          <cell r="C1146">
            <v>44076</v>
          </cell>
          <cell r="D1146">
            <v>44122</v>
          </cell>
          <cell r="E1146" t="str">
            <v>更新</v>
          </cell>
          <cell r="F1146">
            <v>44122</v>
          </cell>
          <cell r="G1146" t="str">
            <v>新規　平成29年10月17日
更新　令和2年10月18日</v>
          </cell>
          <cell r="I1146" t="b">
            <v>1</v>
          </cell>
          <cell r="O1146" t="b">
            <v>1</v>
          </cell>
          <cell r="T1146" t="b">
            <v>1</v>
          </cell>
          <cell r="W1146" t="str">
            <v>ﾀﾞｲﾜｼｮｳｹﾝｶﾌﾞｼｷｶﾞｲｼｬ</v>
          </cell>
          <cell r="X1146" t="str">
            <v>大和証券株式会社</v>
          </cell>
          <cell r="Y1146" t="str">
            <v>ﾅｶﾀ ｾｲｼﾞ</v>
          </cell>
          <cell r="Z1146" t="str">
            <v>中田　誠司</v>
          </cell>
          <cell r="AA1146" t="str">
            <v>9010001063235</v>
          </cell>
          <cell r="AB1146">
            <v>69</v>
          </cell>
          <cell r="AC1146" t="str">
            <v>生命保険</v>
          </cell>
          <cell r="AD1146">
            <v>71</v>
          </cell>
          <cell r="AE1146" t="str">
            <v>預貯金</v>
          </cell>
          <cell r="AF1146">
            <v>72</v>
          </cell>
          <cell r="AG1146" t="str">
            <v>証券、デリバティブ取引、ファンド型投資商品等</v>
          </cell>
          <cell r="AH1146">
            <v>73</v>
          </cell>
          <cell r="AI1146" t="str">
            <v>融資サービス、他の金融関連サービス</v>
          </cell>
          <cell r="AK1146" t="str">
            <v/>
          </cell>
          <cell r="AL1146" t="str">
            <v>03-5555-2111</v>
          </cell>
          <cell r="AM1146" t="str">
            <v>100-6752</v>
          </cell>
          <cell r="AN1146" t="str">
            <v>東京都千代田区丸の内1-9-1
ｸﾞﾗﾝﾄｳｷｮｳﾉｰｽﾀﾜｰ</v>
          </cell>
          <cell r="BF1146" t="str">
            <v>代表取締役社長</v>
          </cell>
        </row>
        <row r="1147">
          <cell r="A1147" t="str">
            <v>UK0311</v>
          </cell>
          <cell r="C1147">
            <v>44078</v>
          </cell>
          <cell r="D1147">
            <v>44122</v>
          </cell>
          <cell r="E1147" t="str">
            <v>更新</v>
          </cell>
          <cell r="F1147">
            <v>44122</v>
          </cell>
          <cell r="G1147" t="str">
            <v>新規　平成29年10月17日
更新　令和2年10月18日</v>
          </cell>
          <cell r="Q1147" t="b">
            <v>1</v>
          </cell>
          <cell r="T1147" t="b">
            <v>1</v>
          </cell>
          <cell r="W1147" t="str">
            <v>ﾐﾂﾋﾞｼﾕｰｴﾌｼﾞｪｲﾆｺｽｶﾌﾞｼｷｶﾞｲｼｬ</v>
          </cell>
          <cell r="X1147" t="str">
            <v>三菱ＵＦＪニコス株式会社</v>
          </cell>
          <cell r="Y1147" t="str">
            <v>ｲｼﾂﾞｶ ﾋﾗｸ</v>
          </cell>
          <cell r="Z1147" t="str">
            <v>石塚　啓</v>
          </cell>
          <cell r="AA1147" t="str">
            <v>8010001000016</v>
          </cell>
          <cell r="AB1147">
            <v>73</v>
          </cell>
          <cell r="AC1147" t="str">
            <v>融資サービス、他の金融関連サービス</v>
          </cell>
          <cell r="AE1147" t="str">
            <v/>
          </cell>
          <cell r="AG1147" t="str">
            <v/>
          </cell>
          <cell r="AI1147" t="str">
            <v/>
          </cell>
          <cell r="AK1147" t="str">
            <v/>
          </cell>
          <cell r="AL1147" t="str">
            <v>03-3811-3111</v>
          </cell>
          <cell r="AM1147" t="str">
            <v>113-0033</v>
          </cell>
          <cell r="AN1147" t="str">
            <v>東京都文京区本郷3-33-5</v>
          </cell>
          <cell r="BF1147" t="str">
            <v>代表取締役</v>
          </cell>
        </row>
        <row r="1148">
          <cell r="A1148" t="str">
            <v>UK0312</v>
          </cell>
          <cell r="C1148">
            <v>44078</v>
          </cell>
          <cell r="D1148">
            <v>44142</v>
          </cell>
          <cell r="E1148" t="str">
            <v>更新</v>
          </cell>
          <cell r="F1148">
            <v>44142</v>
          </cell>
          <cell r="G1148" t="str">
            <v>新規　平成29年11月6日
更新　令和2年11月7日</v>
          </cell>
          <cell r="V1148" t="b">
            <v>1</v>
          </cell>
          <cell r="W1148" t="str">
            <v>ﾛｲﾔﾙｹｼｮｳﾋﾝｶﾌﾞｼｷｶﾞｲｼｬ</v>
          </cell>
          <cell r="X1148" t="str">
            <v>ロイヤル化粧品株式会社</v>
          </cell>
          <cell r="Y1148" t="str">
            <v>ﾓﾓｿﾞﾉ ﾀﾀﾞｼ</v>
          </cell>
          <cell r="Z1148" t="str">
            <v>桃園　正</v>
          </cell>
          <cell r="AA1148" t="str">
            <v>2010401052810</v>
          </cell>
          <cell r="AB1148">
            <v>3</v>
          </cell>
          <cell r="AC1148" t="str">
            <v>健康食品</v>
          </cell>
          <cell r="AD1148">
            <v>32</v>
          </cell>
          <cell r="AE1148" t="str">
            <v>化粧品、化粧用具</v>
          </cell>
          <cell r="AG1148" t="str">
            <v/>
          </cell>
          <cell r="AI1148" t="str">
            <v/>
          </cell>
          <cell r="AK1148" t="str">
            <v/>
          </cell>
          <cell r="AL1148" t="str">
            <v>代表：03-3560-6211(お客様相談室：0120-699-611)</v>
          </cell>
          <cell r="AM1148" t="str">
            <v>106-0032</v>
          </cell>
          <cell r="AN1148" t="str">
            <v>東京都港区六本木3-16-15</v>
          </cell>
          <cell r="BD1148" t="str">
            <v>ﾓﾓｿﾞﾉ ﾀﾀﾞｼ</v>
          </cell>
          <cell r="BE1148" t="str">
            <v>桃園　正</v>
          </cell>
          <cell r="BF1148" t="str">
            <v>代表取締役</v>
          </cell>
          <cell r="BH1148">
            <v>17521</v>
          </cell>
          <cell r="BJ1148" t="str">
            <v>男性</v>
          </cell>
        </row>
        <row r="1149">
          <cell r="A1149" t="str">
            <v>UK0313</v>
          </cell>
          <cell r="C1149">
            <v>44078</v>
          </cell>
          <cell r="D1149">
            <v>44145</v>
          </cell>
          <cell r="E1149" t="str">
            <v>更新</v>
          </cell>
          <cell r="F1149">
            <v>44145</v>
          </cell>
          <cell r="G1149" t="str">
            <v>新規　平成29年11月9日
更新　令和2年11月10日</v>
          </cell>
          <cell r="U1149" t="b">
            <v>1</v>
          </cell>
          <cell r="W1149" t="str">
            <v>ｾﾞﾝｶﾝｷｮｳｼｮｳｶﾞｸﾀﾝｷﾎｹﾝｶﾌﾞｼｷｶｲｼｬ</v>
          </cell>
          <cell r="X1149" t="str">
            <v>全菅協少額短期保険株式会社</v>
          </cell>
          <cell r="Y1149" t="str">
            <v>ﾜｷﾉ ﾏｻﾕｷ</v>
          </cell>
          <cell r="Z1149" t="str">
            <v>脇野　雅之</v>
          </cell>
          <cell r="AA1149" t="str">
            <v>5010001113209</v>
          </cell>
          <cell r="AB1149">
            <v>70</v>
          </cell>
          <cell r="AC1149" t="str">
            <v>損害保険</v>
          </cell>
          <cell r="AE1149" t="str">
            <v/>
          </cell>
          <cell r="AG1149" t="str">
            <v/>
          </cell>
          <cell r="AI1149" t="str">
            <v/>
          </cell>
          <cell r="AK1149" t="str">
            <v/>
          </cell>
          <cell r="AL1149" t="str">
            <v>03-3272-3340</v>
          </cell>
          <cell r="AM1149" t="str">
            <v>100-0004</v>
          </cell>
          <cell r="AN1149" t="str">
            <v>東京都千代田区大手町2-6-1朝日生命大手町ﾋﾞﾙ17階</v>
          </cell>
          <cell r="BF1149" t="str">
            <v>代表取締役</v>
          </cell>
        </row>
        <row r="1150">
          <cell r="A1150" t="str">
            <v>UK0314</v>
          </cell>
          <cell r="C1150">
            <v>44081</v>
          </cell>
          <cell r="D1150">
            <v>44104</v>
          </cell>
          <cell r="E1150" t="str">
            <v>更新</v>
          </cell>
          <cell r="F1150">
            <v>44104</v>
          </cell>
          <cell r="G1150" t="str">
            <v>新規　平成29年9月29日
更新　令和2年9月30日</v>
          </cell>
          <cell r="I1150" t="b">
            <v>1</v>
          </cell>
          <cell r="W1150" t="str">
            <v>ﾋﾛﾀｼｮｳｹﾝｶﾌﾞｼｷｶﾞｲｼｬ</v>
          </cell>
          <cell r="X1150" t="str">
            <v>廣田証券株式会社</v>
          </cell>
          <cell r="Y1150" t="str">
            <v>ﾋﾛﾀ ﾌﾐﾀｶ</v>
          </cell>
          <cell r="Z1150" t="str">
            <v>廣田　文孝</v>
          </cell>
          <cell r="AA1150" t="str">
            <v>1120001077537</v>
          </cell>
          <cell r="AB1150">
            <v>72</v>
          </cell>
          <cell r="AC1150" t="str">
            <v>証券、デリバティブ取引、ファンド型投資商品等</v>
          </cell>
          <cell r="AE1150" t="str">
            <v/>
          </cell>
          <cell r="AG1150" t="str">
            <v/>
          </cell>
          <cell r="AI1150" t="str">
            <v/>
          </cell>
          <cell r="AK1150" t="str">
            <v/>
          </cell>
          <cell r="AL1150" t="str">
            <v>06-6201-1181</v>
          </cell>
          <cell r="AM1150" t="str">
            <v>541-0041</v>
          </cell>
          <cell r="AN1150" t="str">
            <v>大阪府大阪市中央区北浜一丁目1番24号</v>
          </cell>
          <cell r="BF1150" t="str">
            <v>代表取締役社長</v>
          </cell>
        </row>
        <row r="1151">
          <cell r="A1151" t="str">
            <v>UK0315</v>
          </cell>
          <cell r="C1151">
            <v>44078</v>
          </cell>
          <cell r="D1151">
            <v>44104</v>
          </cell>
          <cell r="E1151" t="str">
            <v>更新</v>
          </cell>
          <cell r="F1151">
            <v>44104</v>
          </cell>
          <cell r="G1151" t="str">
            <v>新規　平成29年9月29日
更新　令和2年9月30日</v>
          </cell>
          <cell r="U1151" t="b">
            <v>1</v>
          </cell>
          <cell r="W1151" t="str">
            <v>ｶﾌﾞｼｷｶﾞｲｼｬﾒﾓﾘｰﾄﾞ･ﾗｲﾌ</v>
          </cell>
          <cell r="X1151" t="str">
            <v>株式会社メモリード・ライフ</v>
          </cell>
          <cell r="Y1151" t="str">
            <v>ﾀｶﾊﾗ ﾖｼﾉﾌﾞ</v>
          </cell>
          <cell r="Z1151" t="str">
            <v>高原　芳信</v>
          </cell>
          <cell r="AA1151" t="str">
            <v>3010001115264</v>
          </cell>
          <cell r="AB1151">
            <v>69</v>
          </cell>
          <cell r="AC1151" t="str">
            <v>生命保険</v>
          </cell>
          <cell r="AE1151" t="str">
            <v/>
          </cell>
          <cell r="AG1151" t="str">
            <v/>
          </cell>
          <cell r="AI1151" t="str">
            <v/>
          </cell>
          <cell r="AK1151" t="str">
            <v/>
          </cell>
          <cell r="AL1151" t="str">
            <v>03-3233-0211</v>
          </cell>
          <cell r="AM1151" t="str">
            <v>101-0064</v>
          </cell>
          <cell r="AN1151" t="str">
            <v>東京都千代田区神田猿楽町2-8-16平田ﾋﾞﾙ6階</v>
          </cell>
          <cell r="BF1151" t="str">
            <v>代表取締役</v>
          </cell>
        </row>
        <row r="1152">
          <cell r="A1152" t="str">
            <v>UK0316</v>
          </cell>
          <cell r="C1152">
            <v>44081</v>
          </cell>
          <cell r="D1152">
            <v>44111</v>
          </cell>
          <cell r="E1152" t="str">
            <v>更新</v>
          </cell>
          <cell r="F1152">
            <v>44111</v>
          </cell>
          <cell r="G1152" t="str">
            <v>新規　平成29年10月6日
更新　令和2年10月7日</v>
          </cell>
          <cell r="I1152" t="b">
            <v>1</v>
          </cell>
          <cell r="O1152" t="b">
            <v>1</v>
          </cell>
          <cell r="W1152" t="str">
            <v>ﾐｽﾞﾎﾌﾄﾞｳｻﾝﾊﾝﾊﾞｲｶﾌﾞｼｷｶﾞｲｼｬ</v>
          </cell>
          <cell r="X1152" t="str">
            <v>みずほ不動産販売株式会社</v>
          </cell>
          <cell r="Y1152" t="str">
            <v>ﾀﾅｶ ｼﾝﾔ</v>
          </cell>
          <cell r="Z1152" t="str">
            <v>田中　信哉</v>
          </cell>
          <cell r="AA1152" t="str">
            <v>5010001036351</v>
          </cell>
          <cell r="AB1152">
            <v>72</v>
          </cell>
          <cell r="AC1152" t="str">
            <v>証券、デリバティブ取引、ファンド型投資商品等</v>
          </cell>
          <cell r="AD1152">
            <v>93</v>
          </cell>
          <cell r="AE1152" t="str">
            <v>土地・建物の売買、土地建物仲介サービス、不動産貸借</v>
          </cell>
          <cell r="AG1152" t="str">
            <v/>
          </cell>
          <cell r="AI1152" t="str">
            <v/>
          </cell>
          <cell r="AK1152" t="str">
            <v/>
          </cell>
          <cell r="AL1152" t="str">
            <v>03-5200-0531（お客さまサービス部：03-5200-1614）</v>
          </cell>
          <cell r="AM1152" t="str">
            <v>103-0027</v>
          </cell>
          <cell r="AN1152" t="str">
            <v>東京都中央区日本橋1丁目3番13号</v>
          </cell>
          <cell r="BF1152" t="str">
            <v>取締役社長</v>
          </cell>
        </row>
        <row r="1153">
          <cell r="A1153" t="str">
            <v>UK0317</v>
          </cell>
          <cell r="C1153">
            <v>44078</v>
          </cell>
          <cell r="D1153">
            <v>44104</v>
          </cell>
          <cell r="E1153" t="str">
            <v>更新</v>
          </cell>
          <cell r="F1153">
            <v>44104</v>
          </cell>
          <cell r="G1153" t="str">
            <v>新規　平成29年9月29日
変更　令和2年4月1日
更新　令和2年9月30日</v>
          </cell>
          <cell r="S1153" t="b">
            <v>1</v>
          </cell>
          <cell r="W1153" t="str">
            <v>ﾐﾂﾋﾞｼﾕｰｴﾌｼﾞｪｲｼﾝﾀｸｷﾞﾝｺｳｶﾌﾞｼｷｶﾞｲｼｬ</v>
          </cell>
          <cell r="X1153" t="str">
            <v>三菱ＵＦＪ信託銀行株式会社</v>
          </cell>
          <cell r="Y1153" t="str">
            <v>ﾅｶﾞｼﾏ　ｲﾜｵ</v>
          </cell>
          <cell r="Z1153" t="str">
            <v>長島　巌</v>
          </cell>
          <cell r="AA1153" t="str">
            <v>6010001008770</v>
          </cell>
          <cell r="AB1153">
            <v>69</v>
          </cell>
          <cell r="AC1153" t="str">
            <v>生命保険</v>
          </cell>
          <cell r="AD1153">
            <v>70</v>
          </cell>
          <cell r="AE1153" t="str">
            <v>損害保険</v>
          </cell>
          <cell r="AF1153">
            <v>71</v>
          </cell>
          <cell r="AG1153" t="str">
            <v>預貯金</v>
          </cell>
          <cell r="AH1153">
            <v>72</v>
          </cell>
          <cell r="AI1153" t="str">
            <v>証券、デリバティブ取引、ファンド型投資商品等</v>
          </cell>
          <cell r="AJ1153">
            <v>73</v>
          </cell>
          <cell r="AK1153" t="str">
            <v>融資サービス、他の金融関連サービス</v>
          </cell>
          <cell r="AL1153" t="str">
            <v>03-3212-1211</v>
          </cell>
          <cell r="AM1153" t="str">
            <v>100-8212</v>
          </cell>
          <cell r="AN1153" t="str">
            <v>東京都千代田区丸の内1-4-5</v>
          </cell>
          <cell r="BF1153" t="str">
            <v>取締役社長</v>
          </cell>
        </row>
        <row r="1154">
          <cell r="A1154" t="str">
            <v>UK0318</v>
          </cell>
          <cell r="C1154">
            <v>44083</v>
          </cell>
          <cell r="D1154">
            <v>44122</v>
          </cell>
          <cell r="E1154" t="str">
            <v>更新</v>
          </cell>
          <cell r="F1154">
            <v>44122</v>
          </cell>
          <cell r="G1154" t="str">
            <v>新規　平成29年10月17日
更新　令和2年10月18日</v>
          </cell>
          <cell r="K1154" t="b">
            <v>1</v>
          </cell>
          <cell r="W1154" t="str">
            <v>ｶﾌﾞｼｷｶﾞｲｼｬﾋｶﾞｼﾔﾏ</v>
          </cell>
          <cell r="X1154" t="str">
            <v>株式会社東山</v>
          </cell>
          <cell r="Y1154" t="str">
            <v>ﾆｼﾑﾗ ﾘｭｳｲﾁﾛｳ</v>
          </cell>
          <cell r="Z1154" t="str">
            <v>西村　隆一郎</v>
          </cell>
          <cell r="AA1154" t="str">
            <v>8130001013220</v>
          </cell>
          <cell r="AB1154">
            <v>18</v>
          </cell>
          <cell r="AC1154" t="str">
            <v>ガス</v>
          </cell>
          <cell r="AD1154">
            <v>19</v>
          </cell>
          <cell r="AE1154" t="str">
            <v>石油</v>
          </cell>
          <cell r="AF1154">
            <v>57</v>
          </cell>
          <cell r="AG1154" t="str">
            <v>空調・冷暖房・給湯設備</v>
          </cell>
          <cell r="AH1154">
            <v>61</v>
          </cell>
          <cell r="AI1154" t="str">
            <v>電気・ガス・石油供給設備</v>
          </cell>
          <cell r="AJ1154">
            <v>66</v>
          </cell>
          <cell r="AK1154" t="str">
            <v>工事・建築・リフォームサービス</v>
          </cell>
          <cell r="AL1154" t="str">
            <v>075-501-1188</v>
          </cell>
          <cell r="AM1154" t="str">
            <v>607-8411</v>
          </cell>
          <cell r="AN1154" t="str">
            <v>京都府京都市山科区御陵大津畑町16-6</v>
          </cell>
          <cell r="BF1154" t="str">
            <v>代表取締役</v>
          </cell>
        </row>
        <row r="1155">
          <cell r="A1155" t="str">
            <v>UK0319</v>
          </cell>
          <cell r="C1155">
            <v>44082</v>
          </cell>
          <cell r="D1155">
            <v>44145</v>
          </cell>
          <cell r="E1155" t="str">
            <v>更新</v>
          </cell>
          <cell r="F1155">
            <v>44145</v>
          </cell>
          <cell r="G1155" t="str">
            <v>新規　平成29年11月9日
更新　令和2年11月10日</v>
          </cell>
          <cell r="K1155" t="b">
            <v>1</v>
          </cell>
          <cell r="W1155" t="str">
            <v>ｶﾌﾞｼｷｶﾞｲｼｬ ﾛｸｿｳｺﾞｳｾﾂﾋﾞ</v>
          </cell>
          <cell r="X1155" t="str">
            <v>株式会社ロク総合設備</v>
          </cell>
          <cell r="Y1155" t="str">
            <v>ﾛｸﾀﾆ ﾖｳｿﾞｳ</v>
          </cell>
          <cell r="Z1155" t="str">
            <v>鹿谷　洋三</v>
          </cell>
          <cell r="AA1155" t="str">
            <v>3120001153765</v>
          </cell>
          <cell r="AB1155">
            <v>57</v>
          </cell>
          <cell r="AC1155" t="str">
            <v>空調・冷暖房・給湯設備</v>
          </cell>
          <cell r="AD1155">
            <v>66</v>
          </cell>
          <cell r="AE1155" t="str">
            <v>工事・建築・リフォームサービス</v>
          </cell>
          <cell r="AG1155" t="str">
            <v/>
          </cell>
          <cell r="AI1155" t="str">
            <v/>
          </cell>
          <cell r="AK1155" t="str">
            <v/>
          </cell>
          <cell r="AL1155" t="str">
            <v>0743-85-7369</v>
          </cell>
          <cell r="AM1155" t="str">
            <v>630-0135</v>
          </cell>
          <cell r="AN1155" t="str">
            <v>奈良県生駒市南田原町915-5</v>
          </cell>
          <cell r="BF1155" t="str">
            <v>代表取締役</v>
          </cell>
        </row>
        <row r="1156">
          <cell r="A1156" t="str">
            <v>UK0320</v>
          </cell>
          <cell r="C1156">
            <v>44082</v>
          </cell>
          <cell r="D1156">
            <v>44145</v>
          </cell>
          <cell r="E1156" t="str">
            <v>更新</v>
          </cell>
          <cell r="F1156">
            <v>44145</v>
          </cell>
          <cell r="G1156" t="str">
            <v>新規　平成29年11月9日
更新　令和2年11月10日</v>
          </cell>
          <cell r="K1156" t="b">
            <v>1</v>
          </cell>
          <cell r="W1156" t="str">
            <v>ﾀｶｼﾏﾃﾞﾝｷｺｳｼﾞｶﾌﾞｼｷｶﾞｲｼｬ</v>
          </cell>
          <cell r="X1156" t="str">
            <v>髙嶋電気工事株式会社</v>
          </cell>
          <cell r="Y1156" t="str">
            <v>ﾀｶｼﾏ ｵｻﾑ</v>
          </cell>
          <cell r="Z1156" t="str">
            <v>髙嶋　蔵</v>
          </cell>
          <cell r="AA1156" t="str">
            <v>8120001156210</v>
          </cell>
          <cell r="AB1156">
            <v>4</v>
          </cell>
          <cell r="AC1156" t="str">
            <v>システムキッチン等</v>
          </cell>
          <cell r="AD1156">
            <v>38</v>
          </cell>
          <cell r="AE1156" t="str">
            <v>家電製品</v>
          </cell>
          <cell r="AF1156">
            <v>57</v>
          </cell>
          <cell r="AG1156" t="str">
            <v>空調・冷暖房・給湯設備</v>
          </cell>
          <cell r="AH1156">
            <v>58</v>
          </cell>
          <cell r="AI1156" t="str">
            <v>衛生設備</v>
          </cell>
          <cell r="AJ1156">
            <v>66</v>
          </cell>
          <cell r="AK1156" t="str">
            <v>工事・建築・リフォームサービス</v>
          </cell>
          <cell r="AL1156" t="str">
            <v>06-6902-8211</v>
          </cell>
          <cell r="AM1156" t="str">
            <v>570-0012</v>
          </cell>
          <cell r="AN1156" t="str">
            <v>大阪府守口市大久保町2丁目39番1号</v>
          </cell>
          <cell r="BF1156" t="str">
            <v>代表取締役</v>
          </cell>
        </row>
        <row r="1157">
          <cell r="A1157" t="str">
            <v>UK0321</v>
          </cell>
          <cell r="C1157">
            <v>44082</v>
          </cell>
          <cell r="D1157">
            <v>44142</v>
          </cell>
          <cell r="E1157" t="str">
            <v>更新</v>
          </cell>
          <cell r="F1157">
            <v>44142</v>
          </cell>
          <cell r="G1157" t="str">
            <v>新規　平成29年11月6日
更新　令和2年11月7日</v>
          </cell>
          <cell r="V1157" t="b">
            <v>1</v>
          </cell>
          <cell r="W1157" t="str">
            <v>ｶﾌﾞｼｷｶﾞｲｼｬﾆｯｹﾝ</v>
          </cell>
          <cell r="X1157" t="str">
            <v>株式会社ＮＩＫＫＥＮ</v>
          </cell>
          <cell r="Y1157" t="str">
            <v>ﾀｹｳﾁ ﾖｳｼﾞ</v>
          </cell>
          <cell r="Z1157" t="str">
            <v>竹内　陽二</v>
          </cell>
          <cell r="AA1157" t="str">
            <v>2290001003657</v>
          </cell>
          <cell r="AB1157">
            <v>3</v>
          </cell>
          <cell r="AC1157" t="str">
            <v>健康食品</v>
          </cell>
          <cell r="AD1157">
            <v>6</v>
          </cell>
          <cell r="AE1157" t="str">
            <v>浄水器等</v>
          </cell>
          <cell r="AF1157">
            <v>20</v>
          </cell>
          <cell r="AG1157" t="str">
            <v>水</v>
          </cell>
          <cell r="AH1157">
            <v>28</v>
          </cell>
          <cell r="AI1157" t="str">
            <v>家庭用電気治療器具、磁気治療器具</v>
          </cell>
          <cell r="AJ1157">
            <v>32</v>
          </cell>
          <cell r="AK1157" t="str">
            <v>化粧品、化粧用具</v>
          </cell>
          <cell r="AL1157" t="str">
            <v>092-714-1721</v>
          </cell>
          <cell r="AM1157" t="str">
            <v>810-0001</v>
          </cell>
          <cell r="AN1157" t="str">
            <v>福岡県福岡市中央区天神1-13-17</v>
          </cell>
          <cell r="BD1157" t="str">
            <v>ﾀｹｳﾁ ﾖｳｼﾞ</v>
          </cell>
          <cell r="BE1157" t="str">
            <v>竹内　陽二</v>
          </cell>
          <cell r="BF1157" t="str">
            <v>代表取締役</v>
          </cell>
          <cell r="BH1157">
            <v>21272</v>
          </cell>
          <cell r="BJ1157" t="str">
            <v>男性</v>
          </cell>
        </row>
        <row r="1158">
          <cell r="A1158" t="str">
            <v>UK0322</v>
          </cell>
          <cell r="C1158">
            <v>44086</v>
          </cell>
          <cell r="D1158">
            <v>44145</v>
          </cell>
          <cell r="E1158" t="str">
            <v>更新</v>
          </cell>
          <cell r="F1158">
            <v>44145</v>
          </cell>
          <cell r="G1158" t="str">
            <v>新規　平成29年11月9日
更新　令和2年11月10日</v>
          </cell>
          <cell r="K1158" t="b">
            <v>1</v>
          </cell>
          <cell r="M1158" t="b">
            <v>1</v>
          </cell>
          <cell r="O1158" t="b">
            <v>1</v>
          </cell>
          <cell r="W1158" t="str">
            <v>ｱﾝｾﾞﾝｶﾝﾘｶﾌﾞｼｷｶﾞｲｼｬ</v>
          </cell>
          <cell r="X1158" t="str">
            <v>安全管理株式会社</v>
          </cell>
          <cell r="Y1158" t="str">
            <v>ﾓﾄﾊｼ ﾕｷﾊﾙ</v>
          </cell>
          <cell r="Z1158" t="str">
            <v>本橋　行治</v>
          </cell>
          <cell r="AA1158" t="str">
            <v>4130001012317</v>
          </cell>
          <cell r="AB1158">
            <v>66</v>
          </cell>
          <cell r="AC1158" t="str">
            <v>工事・建築・リフォームサービス</v>
          </cell>
          <cell r="AD1158">
            <v>4</v>
          </cell>
          <cell r="AE1158" t="str">
            <v>システムキッチン等</v>
          </cell>
          <cell r="AF1158">
            <v>57</v>
          </cell>
          <cell r="AG1158" t="str">
            <v>空調・冷暖房・給湯設備</v>
          </cell>
          <cell r="AH1158">
            <v>58</v>
          </cell>
          <cell r="AI1158" t="str">
            <v>衛生設備</v>
          </cell>
          <cell r="AJ1158">
            <v>60</v>
          </cell>
          <cell r="AK1158" t="str">
            <v>給水設備</v>
          </cell>
          <cell r="AL1158" t="str">
            <v>075-582-1452</v>
          </cell>
          <cell r="AM1158" t="str">
            <v>607-8189</v>
          </cell>
          <cell r="AN1158" t="str">
            <v>京都府京都市山科区大宅細田町110番地の2</v>
          </cell>
          <cell r="BF1158" t="str">
            <v>代表取締役</v>
          </cell>
        </row>
        <row r="1159">
          <cell r="A1159" t="str">
            <v>UK0323</v>
          </cell>
          <cell r="C1159">
            <v>44088</v>
          </cell>
          <cell r="D1159">
            <v>44142</v>
          </cell>
          <cell r="E1159" t="str">
            <v>更新</v>
          </cell>
          <cell r="F1159">
            <v>44142</v>
          </cell>
          <cell r="G1159" t="str">
            <v>新規　平成29年11月6日
更新　令和2年11月7日</v>
          </cell>
          <cell r="V1159" t="b">
            <v>1</v>
          </cell>
          <cell r="W1159" t="str">
            <v>ﾗｲﾌﾊﾞﾝﾃｰｼﾞｼﾞｬﾊﾟﾝｶﾌﾞｼｷｶﾞｲｼｬ</v>
          </cell>
          <cell r="X1159" t="str">
            <v>ライフバンテージジャパン株式会社</v>
          </cell>
          <cell r="Y1159" t="str">
            <v>ｼｵｶﾜ ｴｲｲﾁ</v>
          </cell>
          <cell r="Z1159" t="str">
            <v>塩川　英一</v>
          </cell>
          <cell r="AA1159" t="str">
            <v>4010401097977</v>
          </cell>
          <cell r="AB1159">
            <v>2</v>
          </cell>
          <cell r="AC1159" t="str">
            <v>飲料、酒類</v>
          </cell>
          <cell r="AD1159">
            <v>3</v>
          </cell>
          <cell r="AE1159" t="str">
            <v>健康食品</v>
          </cell>
          <cell r="AF1159">
            <v>32</v>
          </cell>
          <cell r="AG1159" t="str">
            <v>化粧品、化粧用具</v>
          </cell>
          <cell r="AH1159">
            <v>82</v>
          </cell>
          <cell r="AI1159" t="str">
            <v>ペット動物、ペット用品、ペットサービス</v>
          </cell>
          <cell r="AK1159" t="str">
            <v/>
          </cell>
          <cell r="AL1159" t="str">
            <v>03-6431-7700</v>
          </cell>
          <cell r="AM1159" t="str">
            <v>153-0064</v>
          </cell>
          <cell r="AN1159" t="str">
            <v>東京都目黒区下目黒1-8-1ｱﾙｺﾀﾜｰ16階</v>
          </cell>
          <cell r="BD1159" t="str">
            <v>ｼｵｶﾜ ｴｲｲﾁ</v>
          </cell>
          <cell r="BE1159" t="str">
            <v>塩川　英一</v>
          </cell>
          <cell r="BF1159" t="str">
            <v>代表取締役社長</v>
          </cell>
          <cell r="BH1159">
            <v>22859</v>
          </cell>
          <cell r="BJ1159" t="str">
            <v>男性</v>
          </cell>
        </row>
        <row r="1160">
          <cell r="A1160" t="str">
            <v>UK0324</v>
          </cell>
          <cell r="C1160">
            <v>44075</v>
          </cell>
          <cell r="D1160">
            <v>44122</v>
          </cell>
          <cell r="E1160" t="str">
            <v>更新</v>
          </cell>
          <cell r="F1160">
            <v>44122</v>
          </cell>
          <cell r="G1160" t="str">
            <v>新規　平成29年10月17日
更新　令和2年10月18日</v>
          </cell>
          <cell r="K1160" t="b">
            <v>1</v>
          </cell>
          <cell r="W1160" t="str">
            <v>ｾｺﾑｶﾌﾞｼｷｶﾞｲｼｬ</v>
          </cell>
          <cell r="X1160" t="str">
            <v>セコム株式会社</v>
          </cell>
          <cell r="Y1160" t="str">
            <v>ﾅｶﾔﾏ ﾔｽｵ</v>
          </cell>
          <cell r="Z1160" t="str">
            <v>中山　泰男</v>
          </cell>
          <cell r="AA1160" t="str">
            <v>6011001035920</v>
          </cell>
          <cell r="AB1160">
            <v>15</v>
          </cell>
          <cell r="AC1160" t="str">
            <v>防災・防犯用品、防災・防犯設備</v>
          </cell>
          <cell r="AD1160">
            <v>91</v>
          </cell>
          <cell r="AE1160" t="str">
            <v>警備サービス</v>
          </cell>
          <cell r="AG1160" t="str">
            <v/>
          </cell>
          <cell r="AI1160" t="str">
            <v/>
          </cell>
          <cell r="AK1160" t="str">
            <v/>
          </cell>
          <cell r="AL1160" t="str">
            <v>03-5775-8110</v>
          </cell>
          <cell r="AM1160" t="str">
            <v>150-0001</v>
          </cell>
          <cell r="AN1160" t="str">
            <v>東京都渋谷区神宮前1丁目5番1号</v>
          </cell>
          <cell r="BF1160" t="str">
            <v>（代表者）</v>
          </cell>
        </row>
        <row r="1161">
          <cell r="A1161" t="str">
            <v>UK0325</v>
          </cell>
          <cell r="C1161">
            <v>44078</v>
          </cell>
          <cell r="D1161">
            <v>44122</v>
          </cell>
          <cell r="E1161" t="str">
            <v>更新</v>
          </cell>
          <cell r="F1161">
            <v>44122</v>
          </cell>
          <cell r="G1161" t="str">
            <v>新規　平成29年10月17日
更新　令和2年10月18日</v>
          </cell>
          <cell r="U1161" t="b">
            <v>1</v>
          </cell>
          <cell r="W1161" t="str">
            <v>ｴﾌﾀﾞﾌﾞﾘｭｰﾃﾞｨｰﾌｼﾞｾｲﾒｲﾎｹﾝｶﾌﾞｼｷｶﾞｲｼｬ</v>
          </cell>
          <cell r="X1161" t="str">
            <v>ＦＷＤ富士生命保険株式会社</v>
          </cell>
          <cell r="Y1161" t="str">
            <v>ﾄﾓﾉ ﾉﾘｵ</v>
          </cell>
          <cell r="Z1161" t="str">
            <v>友野　紀夫</v>
          </cell>
          <cell r="AA1161" t="str">
            <v>6010401099187</v>
          </cell>
          <cell r="AB1161">
            <v>69</v>
          </cell>
          <cell r="AC1161" t="str">
            <v>生命保険</v>
          </cell>
          <cell r="AE1161" t="str">
            <v/>
          </cell>
          <cell r="AG1161" t="str">
            <v/>
          </cell>
          <cell r="AI1161" t="str">
            <v/>
          </cell>
          <cell r="AK1161" t="str">
            <v/>
          </cell>
          <cell r="AL1161" t="str">
            <v>03-6775-8001（総合サービスセンター：0120-211-901）</v>
          </cell>
          <cell r="AM1161" t="str">
            <v>103-0023</v>
          </cell>
          <cell r="AN1161" t="str">
            <v>東京都中央区日本橋本町2-2-5 日本橋本町二丁目ﾋﾞﾙ</v>
          </cell>
          <cell r="BF1161" t="str">
            <v>代表取締役社長兼ＣＥＯ　</v>
          </cell>
        </row>
        <row r="1162">
          <cell r="A1162" t="str">
            <v>UK0326</v>
          </cell>
          <cell r="C1162">
            <v>44089</v>
          </cell>
          <cell r="D1162">
            <v>44142</v>
          </cell>
          <cell r="E1162" t="str">
            <v>更新</v>
          </cell>
          <cell r="F1162">
            <v>44142</v>
          </cell>
          <cell r="G1162" t="str">
            <v>新規　平成29年11月6日
更新　令和2年11月7日</v>
          </cell>
          <cell r="V1162" t="b">
            <v>1</v>
          </cell>
          <cell r="W1162" t="str">
            <v>ｶﾌﾞｼｷｶﾞｲｼｬﾄﾞﾘｰﾐｨﾝｸﾞ</v>
          </cell>
          <cell r="X1162" t="str">
            <v>株式会社ドリーミィング</v>
          </cell>
          <cell r="Y1162" t="str">
            <v>ﾌｼﾞｻﾜ ﾏｻﾐ</v>
          </cell>
          <cell r="Z1162" t="str">
            <v>藤澤　正美</v>
          </cell>
          <cell r="AA1162" t="str">
            <v>8160001010082</v>
          </cell>
          <cell r="AB1162">
            <v>32</v>
          </cell>
          <cell r="AC1162" t="str">
            <v>化粧品、化粧用具</v>
          </cell>
          <cell r="AD1162">
            <v>3</v>
          </cell>
          <cell r="AE1162" t="str">
            <v>健康食品</v>
          </cell>
          <cell r="AF1162">
            <v>6</v>
          </cell>
          <cell r="AG1162" t="str">
            <v>浄水器等</v>
          </cell>
          <cell r="AI1162" t="str">
            <v/>
          </cell>
          <cell r="AK1162" t="str">
            <v/>
          </cell>
          <cell r="AL1162" t="str">
            <v>0748-53-2460</v>
          </cell>
          <cell r="AM1162" t="str">
            <v>529-1636</v>
          </cell>
          <cell r="AN1162" t="str">
            <v>滋賀県蒲生郡日野町大字清田860番地</v>
          </cell>
          <cell r="BD1162" t="str">
            <v>ﾌｼﾞｻﾜ ﾏｻﾐ</v>
          </cell>
          <cell r="BE1162" t="str">
            <v>藤澤　正美</v>
          </cell>
          <cell r="BF1162" t="str">
            <v>代表取締役</v>
          </cell>
          <cell r="BH1162">
            <v>22311</v>
          </cell>
          <cell r="BJ1162" t="str">
            <v>女性</v>
          </cell>
          <cell r="BK1162" t="str">
            <v>ﾌｼﾞｻﾜ ﾄｼｶｽﾞ</v>
          </cell>
          <cell r="BL1162" t="str">
            <v>藤澤　利和</v>
          </cell>
          <cell r="BM1162" t="str">
            <v>取締役</v>
          </cell>
          <cell r="BO1162">
            <v>20815</v>
          </cell>
          <cell r="BQ1162" t="str">
            <v>男性</v>
          </cell>
        </row>
        <row r="1163">
          <cell r="A1163" t="str">
            <v>UK0327</v>
          </cell>
          <cell r="C1163">
            <v>44089</v>
          </cell>
          <cell r="D1163">
            <v>44142</v>
          </cell>
          <cell r="E1163" t="str">
            <v>更新</v>
          </cell>
          <cell r="F1163">
            <v>44142</v>
          </cell>
          <cell r="G1163" t="str">
            <v>新規　平成29年11月6日
更新　令和2年11月7日</v>
          </cell>
          <cell r="V1163" t="b">
            <v>1</v>
          </cell>
          <cell r="W1163" t="str">
            <v>ﾕｳｹﾞﾝｶﾞｲｼｬｱｲﾋﾞｰ･ﾊｰﾄ</v>
          </cell>
          <cell r="X1163" t="str">
            <v>有限会社アイビー・ハート</v>
          </cell>
          <cell r="Y1163" t="str">
            <v>ﾏｼﾓ ｷﾐ</v>
          </cell>
          <cell r="Z1163" t="str">
            <v>真下　希美</v>
          </cell>
          <cell r="AA1163" t="str">
            <v>7130002018789</v>
          </cell>
          <cell r="AB1163">
            <v>32</v>
          </cell>
          <cell r="AC1163" t="str">
            <v>化粧品、化粧用具</v>
          </cell>
          <cell r="AD1163">
            <v>3</v>
          </cell>
          <cell r="AE1163" t="str">
            <v>健康食品</v>
          </cell>
          <cell r="AF1163">
            <v>6</v>
          </cell>
          <cell r="AG1163" t="str">
            <v>浄水器等</v>
          </cell>
          <cell r="AI1163" t="str">
            <v/>
          </cell>
          <cell r="AK1163" t="str">
            <v/>
          </cell>
          <cell r="AL1163" t="str">
            <v>075-821-8798</v>
          </cell>
          <cell r="AM1163" t="str">
            <v>604-8854</v>
          </cell>
          <cell r="AN1163" t="str">
            <v>京都府京都市中京区壬生仙念町19YJ中村ﾋﾞﾙ3F</v>
          </cell>
          <cell r="BD1163" t="str">
            <v>ﾏｼﾓ ｷﾐ</v>
          </cell>
          <cell r="BE1163" t="str">
            <v>真下　希美</v>
          </cell>
          <cell r="BF1163" t="str">
            <v>代表取締役</v>
          </cell>
          <cell r="BH1163">
            <v>23649</v>
          </cell>
          <cell r="BJ1163" t="str">
            <v>女性</v>
          </cell>
          <cell r="BK1163" t="str">
            <v>ﾏｼﾓ ｺｳｲﾁ</v>
          </cell>
          <cell r="BL1163" t="str">
            <v>真下　耕一</v>
          </cell>
          <cell r="BM1163" t="str">
            <v>取締役</v>
          </cell>
          <cell r="BO1163">
            <v>23706</v>
          </cell>
          <cell r="BQ1163" t="str">
            <v>男性</v>
          </cell>
        </row>
        <row r="1164">
          <cell r="A1164" t="str">
            <v>UK0328</v>
          </cell>
          <cell r="C1164">
            <v>44097</v>
          </cell>
          <cell r="D1164">
            <v>44115</v>
          </cell>
          <cell r="E1164" t="str">
            <v>更新</v>
          </cell>
          <cell r="F1164">
            <v>44115</v>
          </cell>
          <cell r="G1164" t="str">
            <v>新規　平成29年10月10日
更新　令和2年10月11日</v>
          </cell>
          <cell r="V1164" t="b">
            <v>1</v>
          </cell>
          <cell r="W1164" t="str">
            <v>ﾆﾎﾝｱﾑｳｪｲｺﾞｳﾄﾞｳｶｲｼｬ</v>
          </cell>
          <cell r="X1164" t="str">
            <v>日本アムウェイ合同会社</v>
          </cell>
          <cell r="Y1164" t="str">
            <v>ﾋﾟｰﾀｰ･ｽﾄﾗｲﾀﾞﾑ</v>
          </cell>
          <cell r="Z1164" t="str">
            <v>ピーター・ストライダム</v>
          </cell>
          <cell r="AA1164" t="str">
            <v>6011003002126</v>
          </cell>
          <cell r="AB1164">
            <v>3</v>
          </cell>
          <cell r="AC1164" t="str">
            <v>健康食品</v>
          </cell>
          <cell r="AD1164">
            <v>32</v>
          </cell>
          <cell r="AE1164" t="str">
            <v>化粧品、化粧用具</v>
          </cell>
          <cell r="AF1164">
            <v>9</v>
          </cell>
          <cell r="AG1164" t="str">
            <v>掃除用具、洗浄剤、ゴミ処理器</v>
          </cell>
          <cell r="AH1164">
            <v>6</v>
          </cell>
          <cell r="AI1164" t="str">
            <v>浄水器等</v>
          </cell>
          <cell r="AJ1164">
            <v>38</v>
          </cell>
          <cell r="AK1164" t="str">
            <v>家電製品</v>
          </cell>
          <cell r="AL1164" t="str">
            <v>(代表：03-5428-7000） アムウェイ消費者相談室；0120-88-33-44</v>
          </cell>
          <cell r="AM1164" t="str">
            <v>150-0042</v>
          </cell>
          <cell r="AN1164" t="str">
            <v>東京都渋谷区宇田川町7-1</v>
          </cell>
          <cell r="BD1164" t="str">
            <v>ﾋﾟｰﾀｰ･ｽﾄﾗｲﾀﾞﾑ</v>
          </cell>
          <cell r="BE1164" t="str">
            <v>ピーター・ストライダム</v>
          </cell>
          <cell r="BF1164" t="str">
            <v>職務執行者</v>
          </cell>
          <cell r="BH1164">
            <v>24517</v>
          </cell>
          <cell r="BJ1164" t="str">
            <v>男性</v>
          </cell>
        </row>
        <row r="1165">
          <cell r="A1165" t="str">
            <v>UK0329</v>
          </cell>
          <cell r="C1165">
            <v>44091</v>
          </cell>
          <cell r="D1165">
            <v>44122</v>
          </cell>
          <cell r="E1165" t="str">
            <v>更新</v>
          </cell>
          <cell r="F1165">
            <v>44122</v>
          </cell>
          <cell r="G1165" t="str">
            <v>新規　平成29年10月17日
更新　令和2年10月18日</v>
          </cell>
          <cell r="U1165" t="b">
            <v>1</v>
          </cell>
          <cell r="W1165" t="str">
            <v>ｱｲｱﾙｼｮｳｶﾞｸﾀﾝｷﾎｹﾝｶﾌﾞｼｷｶﾞｲｼｬ</v>
          </cell>
          <cell r="X1165" t="str">
            <v>アイアル少額短期保険株式会社</v>
          </cell>
          <cell r="Y1165" t="str">
            <v>ｱﾝﾄﾞｳ ｶﾂﾕｷ</v>
          </cell>
          <cell r="Z1165" t="str">
            <v>安藤　克行</v>
          </cell>
          <cell r="AA1165" t="str">
            <v>8010001013835</v>
          </cell>
          <cell r="AB1165">
            <v>69</v>
          </cell>
          <cell r="AC1165" t="str">
            <v>生命保険</v>
          </cell>
          <cell r="AD1165">
            <v>70</v>
          </cell>
          <cell r="AE1165" t="str">
            <v>損害保険</v>
          </cell>
          <cell r="AG1165" t="str">
            <v/>
          </cell>
          <cell r="AI1165" t="str">
            <v/>
          </cell>
          <cell r="AK1165" t="str">
            <v/>
          </cell>
          <cell r="AL1165" t="str">
            <v>03-5645-2111(フリーコール：0120-550-378)</v>
          </cell>
          <cell r="AM1165" t="str">
            <v>103-0011</v>
          </cell>
          <cell r="AN1165" t="str">
            <v>東京都中央区日本橋大伝馬町1-3　2F</v>
          </cell>
          <cell r="BF1165" t="str">
            <v>代表取締役</v>
          </cell>
        </row>
        <row r="1166">
          <cell r="A1166" t="str">
            <v>UG0010</v>
          </cell>
          <cell r="C1166">
            <v>44072</v>
          </cell>
          <cell r="D1166">
            <v>43035</v>
          </cell>
          <cell r="E1166" t="str">
            <v>廃業</v>
          </cell>
          <cell r="F1166">
            <v>44001</v>
          </cell>
          <cell r="G1166" t="str">
            <v>新規　平成29年10月27日
消除　令和2年9月18日（廃業）</v>
          </cell>
          <cell r="V1166" t="b">
            <v>1</v>
          </cell>
          <cell r="W1166" t="str">
            <v>ﾒﾅｰドｹｼｮｳﾋﾝ ﾋﾗﾉﾆｼﾀﾞｲｺｳﾃﾝ</v>
          </cell>
          <cell r="X1166" t="str">
            <v>メナード化粧品　平野西代行店</v>
          </cell>
          <cell r="Y1166" t="str">
            <v>ﾆｼｸﾞﾁ ｱｷﾗ</v>
          </cell>
          <cell r="Z1166" t="str">
            <v>西口　明</v>
          </cell>
          <cell r="AA1166" t="str">
            <v/>
          </cell>
          <cell r="AB1166">
            <v>32</v>
          </cell>
          <cell r="AC1166" t="str">
            <v>化粧品、化粧用具</v>
          </cell>
          <cell r="AD1166">
            <v>3</v>
          </cell>
          <cell r="AE1166" t="str">
            <v>健康食品</v>
          </cell>
          <cell r="AF1166">
            <v>23</v>
          </cell>
          <cell r="AG1166" t="str">
            <v>紳士下着、婦人下着</v>
          </cell>
          <cell r="AH1166">
            <v>26</v>
          </cell>
          <cell r="AI1166" t="str">
            <v>アクセサリー、貴金属</v>
          </cell>
          <cell r="AK1166" t="str">
            <v/>
          </cell>
          <cell r="AL1166" t="str">
            <v>06-6790-9825</v>
          </cell>
          <cell r="AM1166" t="str">
            <v>547-0022</v>
          </cell>
          <cell r="AN1166" t="str">
            <v>大阪府大阪市平野区瓜破東1丁目11-20</v>
          </cell>
          <cell r="BD1166" t="str">
            <v>ﾆｼｸﾞﾁ ｱｷﾗ</v>
          </cell>
          <cell r="BE1166" t="str">
            <v>西口　明</v>
          </cell>
          <cell r="BH1166">
            <v>17908</v>
          </cell>
          <cell r="BJ1166" t="str">
            <v>男性</v>
          </cell>
        </row>
        <row r="1167">
          <cell r="A1167" t="str">
            <v>UK0330</v>
          </cell>
          <cell r="C1167">
            <v>44099</v>
          </cell>
          <cell r="D1167">
            <v>44142</v>
          </cell>
          <cell r="E1167" t="str">
            <v>更新</v>
          </cell>
          <cell r="F1167">
            <v>44142</v>
          </cell>
          <cell r="G1167" t="str">
            <v>新規　平成29年11月6日
更新　令和2年11月7日</v>
          </cell>
          <cell r="V1167" t="b">
            <v>1</v>
          </cell>
          <cell r="W1167" t="str">
            <v>ｵｯﾍﾟﾝｹｼｮｳﾋﾝｶﾌﾞｼｷｶﾞｲｼｬ</v>
          </cell>
          <cell r="X1167" t="str">
            <v>オッペン化粧品株式会社</v>
          </cell>
          <cell r="Y1167" t="str">
            <v>ﾀｷｶﾜ ﾃﾙｱｷ</v>
          </cell>
          <cell r="Z1167" t="str">
            <v>瀧川　照章</v>
          </cell>
          <cell r="AA1167" t="str">
            <v>2120901005736</v>
          </cell>
          <cell r="AB1167">
            <v>1</v>
          </cell>
          <cell r="AC1167" t="str">
            <v>食料品</v>
          </cell>
          <cell r="AD1167">
            <v>2</v>
          </cell>
          <cell r="AE1167" t="str">
            <v>飲料、酒類</v>
          </cell>
          <cell r="AF1167">
            <v>3</v>
          </cell>
          <cell r="AG1167" t="str">
            <v>健康食品</v>
          </cell>
          <cell r="AH1167">
            <v>32</v>
          </cell>
          <cell r="AI1167" t="str">
            <v>化粧品、化粧用具</v>
          </cell>
          <cell r="AJ1167">
            <v>34</v>
          </cell>
          <cell r="AK1167" t="str">
            <v>歯磨き用品、入れ歯用品</v>
          </cell>
          <cell r="AL1167" t="str">
            <v>06-6318-2500</v>
          </cell>
          <cell r="AM1167" t="str">
            <v>564-8501</v>
          </cell>
          <cell r="AN1167" t="str">
            <v>大阪府吹田市岸部南2-17-1</v>
          </cell>
          <cell r="BD1167" t="str">
            <v>ﾀｷｶﾜ ﾃﾙｱｷ</v>
          </cell>
          <cell r="BE1167" t="str">
            <v>瀧川　照章</v>
          </cell>
          <cell r="BF1167" t="str">
            <v>代表取締役</v>
          </cell>
          <cell r="BH1167">
            <v>26598</v>
          </cell>
          <cell r="BJ1167" t="str">
            <v>男性</v>
          </cell>
          <cell r="BK1167" t="str">
            <v>ｶﾂﾔﾏ ﾀｹﾋｺ</v>
          </cell>
          <cell r="BL1167" t="str">
            <v>勝山　武彦</v>
          </cell>
          <cell r="BM1167" t="str">
            <v>取締役</v>
          </cell>
          <cell r="BO1167">
            <v>24062</v>
          </cell>
          <cell r="BQ1167" t="str">
            <v>男性</v>
          </cell>
          <cell r="BR1167" t="str">
            <v>ﾔﾏﾀﾞ　ﾂｷﾞｵ</v>
          </cell>
          <cell r="BS1167" t="str">
            <v>山田　次夫</v>
          </cell>
          <cell r="BT1167" t="str">
            <v>取締役</v>
          </cell>
          <cell r="BV1167">
            <v>17221</v>
          </cell>
          <cell r="BX1167" t="str">
            <v>男性</v>
          </cell>
        </row>
        <row r="1168">
          <cell r="A1168" t="str">
            <v>UG0011</v>
          </cell>
          <cell r="C1168">
            <v>44077</v>
          </cell>
          <cell r="D1168">
            <v>43045</v>
          </cell>
          <cell r="E1168" t="str">
            <v>廃業</v>
          </cell>
          <cell r="F1168">
            <v>44104</v>
          </cell>
          <cell r="G1168" t="str">
            <v>新規　平成29年11月6日
消除　令和2年9月30日（廃業）</v>
          </cell>
          <cell r="V1168" t="b">
            <v>1</v>
          </cell>
          <cell r="W1168" t="str">
            <v>ｶﾌﾞｼｷｶﾞｲｼｬﾏﾀｰﾅﾙ</v>
          </cell>
          <cell r="X1168" t="str">
            <v>株式会社ＭＡＴＥＲＮＡＬ</v>
          </cell>
          <cell r="Y1168" t="str">
            <v>ｱﾍﾞ ﾔｽｺ</v>
          </cell>
          <cell r="Z1168" t="str">
            <v>安部　泰子</v>
          </cell>
          <cell r="AA1168" t="str">
            <v>3280001007088</v>
          </cell>
          <cell r="AB1168">
            <v>32</v>
          </cell>
          <cell r="AC1168" t="str">
            <v>化粧品、化粧用具</v>
          </cell>
          <cell r="AD1168">
            <v>3</v>
          </cell>
          <cell r="AE1168" t="str">
            <v>健康食品</v>
          </cell>
          <cell r="AF1168">
            <v>6</v>
          </cell>
          <cell r="AG1168" t="str">
            <v>浄水器等</v>
          </cell>
          <cell r="AI1168" t="str">
            <v/>
          </cell>
          <cell r="AK1168" t="str">
            <v/>
          </cell>
          <cell r="AL1168" t="str">
            <v>0853-31-4173</v>
          </cell>
          <cell r="AM1168" t="str">
            <v>693-0051</v>
          </cell>
          <cell r="AN1168" t="str">
            <v>島根県出雲市小山町440番地2</v>
          </cell>
          <cell r="BD1168" t="str">
            <v>ｱﾍﾞ ﾔｽｺ</v>
          </cell>
          <cell r="BE1168" t="str">
            <v>安部　泰子</v>
          </cell>
          <cell r="BF1168" t="str">
            <v>代表取締役</v>
          </cell>
          <cell r="BH1168">
            <v>27983</v>
          </cell>
          <cell r="BJ1168" t="str">
            <v>女性</v>
          </cell>
        </row>
        <row r="1169">
          <cell r="A1169" t="str">
            <v>NK0015</v>
          </cell>
          <cell r="D1169">
            <v>43004</v>
          </cell>
          <cell r="E1169" t="str">
            <v>更新無</v>
          </cell>
          <cell r="F1169">
            <v>44101</v>
          </cell>
          <cell r="G1169" t="str">
            <v>新規　平成29年9月26日
消除　令和2年9月27日（期間の経過）</v>
          </cell>
          <cell r="V1169" t="b">
            <v>1</v>
          </cell>
          <cell r="W1169" t="str">
            <v>ｶﾌﾞｼｷｶﾞｲｼｬｱﾗｲｳﾞﾝ</v>
          </cell>
          <cell r="X1169" t="str">
            <v>株式会社アライヴン</v>
          </cell>
          <cell r="Y1169" t="str">
            <v>ｵｵｲ ﾔｽﾕｷ</v>
          </cell>
          <cell r="Z1169" t="str">
            <v>大井　康之</v>
          </cell>
          <cell r="AA1169" t="str">
            <v>7010401098675</v>
          </cell>
          <cell r="AB1169">
            <v>11</v>
          </cell>
          <cell r="AC1169" t="str">
            <v>寝具</v>
          </cell>
          <cell r="AD1169">
            <v>24</v>
          </cell>
          <cell r="AE1169" t="str">
            <v>紳士服、婦人服</v>
          </cell>
          <cell r="AF1169">
            <v>32</v>
          </cell>
          <cell r="AG1169" t="str">
            <v>化粧品、化粧用具</v>
          </cell>
          <cell r="AI1169" t="str">
            <v/>
          </cell>
          <cell r="AK1169" t="str">
            <v/>
          </cell>
          <cell r="AL1169" t="str">
            <v>03-5413-7722</v>
          </cell>
          <cell r="AM1169" t="str">
            <v>160-0032</v>
          </cell>
          <cell r="AN1169" t="str">
            <v>東京都港区六本木6-1-24ﾗﾋﾟﾛｽ六本木8F</v>
          </cell>
          <cell r="BD1169" t="str">
            <v>ｵｵｲ ﾔｽﾕｷ</v>
          </cell>
          <cell r="BE1169" t="str">
            <v>大井　康之</v>
          </cell>
          <cell r="BF1169" t="str">
            <v>代表取締役</v>
          </cell>
          <cell r="BH1169">
            <v>22820</v>
          </cell>
          <cell r="BJ1169" t="str">
            <v>男性</v>
          </cell>
          <cell r="BK1169" t="str">
            <v>ﾊﾏｻﾞｷ ｹﾝｼ</v>
          </cell>
          <cell r="BL1169" t="str">
            <v>濵﨑　憲史</v>
          </cell>
          <cell r="BM1169" t="str">
            <v>取締役</v>
          </cell>
          <cell r="BO1169">
            <v>15267</v>
          </cell>
          <cell r="BQ1169" t="str">
            <v>男性</v>
          </cell>
        </row>
        <row r="1170">
          <cell r="A1170" t="str">
            <v>NK0016</v>
          </cell>
          <cell r="D1170">
            <v>43004</v>
          </cell>
          <cell r="E1170" t="str">
            <v>更新無</v>
          </cell>
          <cell r="F1170">
            <v>44101</v>
          </cell>
          <cell r="G1170" t="str">
            <v>新規　平成29年9月26日
変更　平成30年6月12日
消除　令和2年9月27日（期間の経過）</v>
          </cell>
          <cell r="V1170" t="b">
            <v>1</v>
          </cell>
          <cell r="W1170" t="str">
            <v>ｷｮｳｲｸﾄｼｮｾﾝﾀｰｶﾌﾞｼｷｶﾞｲｼｬ</v>
          </cell>
          <cell r="X1170" t="str">
            <v>教育図書センター株式会社</v>
          </cell>
          <cell r="Y1170" t="str">
            <v>ﾔﾏﾀﾞ ｶｽﾞﾉﾘ</v>
          </cell>
          <cell r="Z1170" t="str">
            <v>山田　一孔</v>
          </cell>
          <cell r="AA1170" t="str">
            <v>5180001054064</v>
          </cell>
          <cell r="AB1170">
            <v>39</v>
          </cell>
          <cell r="AC1170" t="str">
            <v>学習用教材、語学教材、教科書等</v>
          </cell>
          <cell r="AE1170" t="str">
            <v/>
          </cell>
          <cell r="AG1170" t="str">
            <v/>
          </cell>
          <cell r="AI1170" t="str">
            <v/>
          </cell>
          <cell r="AK1170" t="str">
            <v/>
          </cell>
          <cell r="AL1170" t="str">
            <v>お客様相談室：0120-456161</v>
          </cell>
          <cell r="AM1170" t="str">
            <v>465-0024</v>
          </cell>
          <cell r="AN1170" t="str">
            <v>名古屋市名東区本郷三丁目135番地本郷ｲﾝﾀｰﾋﾞﾙ2F</v>
          </cell>
          <cell r="BD1170" t="str">
            <v>ﾔﾏﾀﾞ ｶｽﾞﾉﾘ</v>
          </cell>
          <cell r="BE1170" t="str">
            <v>山田　一孔</v>
          </cell>
          <cell r="BF1170" t="str">
            <v>代表取締役</v>
          </cell>
          <cell r="BH1170">
            <v>20986</v>
          </cell>
          <cell r="BJ1170" t="str">
            <v>男性</v>
          </cell>
        </row>
        <row r="1171">
          <cell r="A1171" t="str">
            <v>NK0017</v>
          </cell>
          <cell r="D1171">
            <v>43004</v>
          </cell>
          <cell r="E1171" t="str">
            <v>更新無</v>
          </cell>
          <cell r="F1171">
            <v>44101</v>
          </cell>
          <cell r="G1171" t="str">
            <v>新規　平成29年9月26日
変更　平成30年6月12日
消除　令和2年9月27日（期間の経過）</v>
          </cell>
          <cell r="V1171" t="b">
            <v>1</v>
          </cell>
          <cell r="W1171" t="str">
            <v>ｿﾗｼﾑｶﾌﾞｼｷｶﾞｲｼｬ</v>
          </cell>
          <cell r="X1171" t="str">
            <v>ＳＯＲＡシム株式会社</v>
          </cell>
          <cell r="Y1171" t="str">
            <v>ﾀｹﾓﾄ ﾖｼｶｽﾞ</v>
          </cell>
          <cell r="Z1171" t="str">
            <v>武元　義一</v>
          </cell>
          <cell r="AA1171" t="str">
            <v>7180001109221</v>
          </cell>
          <cell r="AB1171">
            <v>75</v>
          </cell>
          <cell r="AC1171" t="str">
            <v>電話機、電話用品、携帯電話機、通信サービス（電報、固定電話、インターネット、移動通信サービス）</v>
          </cell>
          <cell r="AE1171" t="str">
            <v/>
          </cell>
          <cell r="AG1171" t="str">
            <v/>
          </cell>
          <cell r="AI1171" t="str">
            <v/>
          </cell>
          <cell r="AK1171" t="str">
            <v/>
          </cell>
          <cell r="AL1171" t="str">
            <v>モバイルクンカスタマーセンター：0120-400313</v>
          </cell>
          <cell r="AM1171" t="str">
            <v>465-0024</v>
          </cell>
          <cell r="AN1171" t="str">
            <v>名古屋市名東区本郷二丁目218番地第1本郷ﾋﾞﾙ1F</v>
          </cell>
          <cell r="BD1171" t="str">
            <v>ﾀｹﾓﾄ ﾖｼｶｽﾞ</v>
          </cell>
          <cell r="BE1171" t="str">
            <v>武元　義一</v>
          </cell>
          <cell r="BF1171" t="str">
            <v>代表取締役</v>
          </cell>
          <cell r="BH1171">
            <v>25780</v>
          </cell>
          <cell r="BJ1171" t="str">
            <v>男性</v>
          </cell>
        </row>
        <row r="1172">
          <cell r="A1172" t="str">
            <v>NK0018</v>
          </cell>
          <cell r="D1172">
            <v>43006</v>
          </cell>
          <cell r="E1172" t="str">
            <v>更新無</v>
          </cell>
          <cell r="F1172">
            <v>44103</v>
          </cell>
          <cell r="G1172" t="str">
            <v>新規　平成29年9月28日
消除　令和2年9月29日（期間の経過）</v>
          </cell>
          <cell r="U1172" t="b">
            <v>1</v>
          </cell>
          <cell r="W1172" t="str">
            <v>ﾄﾗｲｱﾝｸﾞﾙｼｮｳｶﾞｸﾀﾝｷﾎｹﾝｶﾌﾞｼｷｶﾞｲｼｬ</v>
          </cell>
          <cell r="X1172" t="str">
            <v>トライアングル少額短期保険株式会社</v>
          </cell>
          <cell r="Y1172" t="str">
            <v>ｴﾝﾄﾞｳ ﾅｵｷ</v>
          </cell>
          <cell r="Z1172" t="str">
            <v>遠藤　尚樹</v>
          </cell>
          <cell r="AA1172" t="str">
            <v>6180001091370</v>
          </cell>
          <cell r="AB1172">
            <v>69</v>
          </cell>
          <cell r="AC1172" t="str">
            <v>生命保険</v>
          </cell>
          <cell r="AD1172">
            <v>70</v>
          </cell>
          <cell r="AE1172" t="str">
            <v>損害保険</v>
          </cell>
          <cell r="AG1172" t="str">
            <v/>
          </cell>
          <cell r="AI1172" t="str">
            <v/>
          </cell>
          <cell r="AK1172" t="str">
            <v/>
          </cell>
          <cell r="AL1172" t="str">
            <v>03-4530-4171</v>
          </cell>
          <cell r="AM1172" t="str">
            <v>160-0023</v>
          </cell>
          <cell r="AN1172" t="str">
            <v>東京都新宿区西新宿6-6-3新宿国際ﾋﾞﾙﾃﾞｨﾝｸﾞ新館4F</v>
          </cell>
          <cell r="BF1172" t="str">
            <v>（代表者）</v>
          </cell>
        </row>
        <row r="1173">
          <cell r="A1173" t="str">
            <v>NK0019</v>
          </cell>
          <cell r="D1173">
            <v>43004</v>
          </cell>
          <cell r="E1173" t="str">
            <v>更新無</v>
          </cell>
          <cell r="F1173">
            <v>44101</v>
          </cell>
          <cell r="G1173" t="str">
            <v>新規　平成29年9月26日
消除　令和2年9月27日（期間の経過）</v>
          </cell>
          <cell r="V1173" t="b">
            <v>1</v>
          </cell>
          <cell r="W1173" t="str">
            <v>ﾆｯｺｳﾔｸﾋﾝｶﾌﾞｼｷｶﾞｲｼｬ</v>
          </cell>
          <cell r="X1173" t="str">
            <v>日晃薬品株式会社</v>
          </cell>
          <cell r="Y1173" t="str">
            <v>ｲﾉｳｴ ｺｳｲﾁ</v>
          </cell>
          <cell r="Z1173" t="str">
            <v>井上　功一</v>
          </cell>
          <cell r="AA1173" t="str">
            <v>6130001030341</v>
          </cell>
          <cell r="AB1173">
            <v>3</v>
          </cell>
          <cell r="AC1173" t="str">
            <v>健康食品</v>
          </cell>
          <cell r="AD1173">
            <v>27</v>
          </cell>
          <cell r="AE1173" t="str">
            <v>医薬品</v>
          </cell>
          <cell r="AF1173">
            <v>32</v>
          </cell>
          <cell r="AG1173" t="str">
            <v>化粧品、化粧用具</v>
          </cell>
          <cell r="AI1173" t="str">
            <v/>
          </cell>
          <cell r="AK1173" t="str">
            <v/>
          </cell>
          <cell r="AL1173" t="str">
            <v>075-954-0666</v>
          </cell>
          <cell r="AM1173" t="str">
            <v>617-0824</v>
          </cell>
          <cell r="AN1173" t="str">
            <v>京都府長岡京市天神三丁目18番9号</v>
          </cell>
          <cell r="BD1173" t="str">
            <v>ｲﾉｳｴ ｺｳｲﾁ</v>
          </cell>
          <cell r="BE1173" t="str">
            <v>井上　功一</v>
          </cell>
          <cell r="BF1173" t="str">
            <v>代表取締役社長</v>
          </cell>
          <cell r="BH1173">
            <v>15504</v>
          </cell>
          <cell r="BJ1173" t="str">
            <v>男性</v>
          </cell>
          <cell r="BK1173" t="str">
            <v>ｲﾉｳｴ ｾｲｼﾞ</v>
          </cell>
          <cell r="BL1173" t="str">
            <v>井上　清臣</v>
          </cell>
          <cell r="BM1173" t="str">
            <v>取締役専務</v>
          </cell>
          <cell r="BO1173">
            <v>25735</v>
          </cell>
          <cell r="BQ1173" t="str">
            <v>男性</v>
          </cell>
          <cell r="BR1173" t="str">
            <v>ｲﾉｳｴ　ﾏｻｺ</v>
          </cell>
          <cell r="BS1173" t="str">
            <v>井上　真佐子</v>
          </cell>
          <cell r="BT1173" t="str">
            <v>取締役</v>
          </cell>
          <cell r="BV1173">
            <v>17308</v>
          </cell>
          <cell r="BX1173" t="str">
            <v>女性</v>
          </cell>
        </row>
        <row r="1174">
          <cell r="A1174" t="str">
            <v>NK0020</v>
          </cell>
          <cell r="D1174">
            <v>43007</v>
          </cell>
          <cell r="E1174" t="str">
            <v>更新無</v>
          </cell>
          <cell r="F1174">
            <v>44104</v>
          </cell>
          <cell r="G1174" t="str">
            <v>新規　平成29年9月29日
消除　令和2年9月30日（期間の経過）</v>
          </cell>
          <cell r="U1174" t="b">
            <v>1</v>
          </cell>
          <cell r="W1174" t="str">
            <v>ｱｸｱｼｮｳｶﾞｸﾀﾝｷﾎｹﾝｶﾌﾞｼｷｶﾞｲｼｬ</v>
          </cell>
          <cell r="X1174" t="str">
            <v>アクア少額短期保険株式会社</v>
          </cell>
          <cell r="Y1174" t="str">
            <v>ﾊｯﾄﾘ ﾕﾀｶ</v>
          </cell>
          <cell r="Z1174" t="str">
            <v>服部　豊</v>
          </cell>
          <cell r="AA1174" t="str">
            <v>7120001103857</v>
          </cell>
          <cell r="AB1174">
            <v>70</v>
          </cell>
          <cell r="AC1174" t="str">
            <v>損害保険</v>
          </cell>
          <cell r="AE1174" t="str">
            <v/>
          </cell>
          <cell r="AG1174" t="str">
            <v/>
          </cell>
          <cell r="AI1174" t="str">
            <v/>
          </cell>
          <cell r="AK1174" t="str">
            <v/>
          </cell>
          <cell r="AL1174" t="str">
            <v>06-6325-3330</v>
          </cell>
          <cell r="AM1174" t="str">
            <v>533-0031</v>
          </cell>
          <cell r="AN1174" t="str">
            <v>大阪府大阪市東淀川区西淡路1-1-32</v>
          </cell>
          <cell r="BF1174" t="str">
            <v>（代表者）</v>
          </cell>
        </row>
        <row r="1175">
          <cell r="A1175" t="str">
            <v>NK0021</v>
          </cell>
          <cell r="D1175">
            <v>43007</v>
          </cell>
          <cell r="E1175" t="str">
            <v>更新無</v>
          </cell>
          <cell r="F1175">
            <v>44104</v>
          </cell>
          <cell r="G1175" t="str">
            <v>新規　平成29年9月29日
消除　令和2年9月30日（期間の経過）</v>
          </cell>
          <cell r="U1175" t="b">
            <v>1</v>
          </cell>
          <cell r="W1175" t="str">
            <v>ﾌﾟﾚﾐｱｼｮｳｶﾞｸﾀﾝｷﾎｹﾝｶﾌﾞｼｷｶﾞｲｼｬ</v>
          </cell>
          <cell r="X1175" t="str">
            <v>プレミア少額短期保険株式会社</v>
          </cell>
          <cell r="Y1175" t="str">
            <v>ﾓｷﾞ ﾄｵﾙ</v>
          </cell>
          <cell r="Z1175" t="str">
            <v>毛木　徹</v>
          </cell>
          <cell r="AA1175" t="str">
            <v>3010401095098</v>
          </cell>
          <cell r="AB1175">
            <v>69</v>
          </cell>
          <cell r="AC1175" t="str">
            <v>生命保険</v>
          </cell>
          <cell r="AD1175">
            <v>70</v>
          </cell>
          <cell r="AE1175" t="str">
            <v>損害保険</v>
          </cell>
          <cell r="AG1175" t="str">
            <v/>
          </cell>
          <cell r="AI1175" t="str">
            <v/>
          </cell>
          <cell r="AK1175" t="str">
            <v/>
          </cell>
          <cell r="AL1175" t="str">
            <v>03-5510-1101</v>
          </cell>
          <cell r="AM1175" t="str">
            <v>105-0001</v>
          </cell>
          <cell r="AN1175" t="str">
            <v>東京都港区虎ﾉ門1-8-12虎ﾉ門第一ﾋﾞﾙ4階</v>
          </cell>
          <cell r="BF1175" t="str">
            <v>（代表者）</v>
          </cell>
        </row>
        <row r="1176">
          <cell r="A1176" t="str">
            <v>NK0022</v>
          </cell>
          <cell r="D1176">
            <v>43007</v>
          </cell>
          <cell r="E1176" t="str">
            <v>更新無</v>
          </cell>
          <cell r="F1176">
            <v>44104</v>
          </cell>
          <cell r="G1176" t="str">
            <v>新規　平成29年9月29日
消除　令和2年9月30日（期間の経過）</v>
          </cell>
          <cell r="U1176" t="b">
            <v>1</v>
          </cell>
          <cell r="W1176" t="str">
            <v>ｼｮｳｶﾞｸﾀﾝｷﾎｹﾝﾊｳｽｶﾞｰﾄﾞｶﾌﾞｼｷｶｲｼｬ</v>
          </cell>
          <cell r="X1176" t="str">
            <v>少額短期保険ハウスガード株式会社</v>
          </cell>
          <cell r="Y1176" t="str">
            <v>ｶｼﾅ ﾏｺﾄ</v>
          </cell>
          <cell r="Z1176" t="str">
            <v>加科　真</v>
          </cell>
          <cell r="AA1176" t="str">
            <v>9010401111147</v>
          </cell>
          <cell r="AB1176">
            <v>70</v>
          </cell>
          <cell r="AC1176" t="str">
            <v>損害保険</v>
          </cell>
          <cell r="AE1176" t="str">
            <v/>
          </cell>
          <cell r="AG1176" t="str">
            <v/>
          </cell>
          <cell r="AI1176" t="str">
            <v/>
          </cell>
          <cell r="AK1176" t="str">
            <v/>
          </cell>
          <cell r="AL1176" t="str">
            <v>03-6718-9240(カスタマーセンター：0120-365-289)</v>
          </cell>
          <cell r="AM1176" t="str">
            <v>108-0075</v>
          </cell>
          <cell r="AN1176" t="str">
            <v>東京都港区港南2-16-1</v>
          </cell>
          <cell r="BF1176" t="str">
            <v>（代表者）</v>
          </cell>
        </row>
        <row r="1177">
          <cell r="A1177" t="str">
            <v>UK0331</v>
          </cell>
          <cell r="C1177">
            <v>44102</v>
          </cell>
          <cell r="D1177">
            <v>44122</v>
          </cell>
          <cell r="E1177" t="str">
            <v>更新</v>
          </cell>
          <cell r="F1177">
            <v>44122</v>
          </cell>
          <cell r="G1177" t="str">
            <v>新規　平成29年10月17日
更新　令和2年10月18日</v>
          </cell>
          <cell r="U1177" t="b">
            <v>1</v>
          </cell>
          <cell r="W1177" t="str">
            <v>ｲｼｶﾞｶﾝｶﾞｴﾀｼｮｳｶﾞｸﾀﾝｷﾎｹﾝｶﾌﾞｼｷｶﾞｲｼｬ</v>
          </cell>
          <cell r="X1177" t="str">
            <v>医師が考えた少額短期保険株式会社</v>
          </cell>
          <cell r="Y1177" t="str">
            <v>ﾅｶﾞｼﾏ ｱｷﾗ</v>
          </cell>
          <cell r="Z1177" t="str">
            <v>長島　章</v>
          </cell>
          <cell r="AA1177" t="str">
            <v>7010001115649</v>
          </cell>
          <cell r="AB1177">
            <v>69</v>
          </cell>
          <cell r="AC1177" t="str">
            <v>生命保険</v>
          </cell>
          <cell r="AE1177" t="str">
            <v/>
          </cell>
          <cell r="AG1177" t="str">
            <v/>
          </cell>
          <cell r="AI1177" t="str">
            <v/>
          </cell>
          <cell r="AK1177" t="str">
            <v/>
          </cell>
          <cell r="AL1177" t="str">
            <v>03-6661-2650</v>
          </cell>
          <cell r="AM1177" t="str">
            <v>103-0026</v>
          </cell>
          <cell r="AN1177" t="str">
            <v>東京都中央区日本橋兜町19番8号八重洲KHﾋﾞﾙ5階</v>
          </cell>
          <cell r="BF1177" t="str">
            <v>代表取締役</v>
          </cell>
        </row>
        <row r="1178">
          <cell r="A1178" t="str">
            <v>UK0332</v>
          </cell>
          <cell r="C1178">
            <v>44097</v>
          </cell>
          <cell r="D1178">
            <v>44142</v>
          </cell>
          <cell r="E1178" t="str">
            <v>更新</v>
          </cell>
          <cell r="F1178">
            <v>44142</v>
          </cell>
          <cell r="G1178" t="str">
            <v>新規　平成29年11月6日
更新　令和2年11月7日</v>
          </cell>
          <cell r="V1178" t="b">
            <v>1</v>
          </cell>
          <cell r="W1178" t="str">
            <v>ﾕｳｹﾞﾝｶﾞｲｼｬﾌﾟﾗｻﾞﾋﾞｰ･ﾋﾞｰ･ﾋﾟｰ</v>
          </cell>
          <cell r="X1178" t="str">
            <v>有限会社プラザＢ・Ｂ・Ｐ</v>
          </cell>
          <cell r="Y1178" t="str">
            <v>ﾅｶｼﾏ ｼﾞｭﾝﾔ</v>
          </cell>
          <cell r="Z1178" t="str">
            <v>中嶋　純也</v>
          </cell>
          <cell r="AA1178" t="str">
            <v>8120102019118</v>
          </cell>
          <cell r="AB1178">
            <v>32</v>
          </cell>
          <cell r="AC1178" t="str">
            <v>化粧品、化粧用具</v>
          </cell>
          <cell r="AD1178">
            <v>3</v>
          </cell>
          <cell r="AE1178" t="str">
            <v>健康食品</v>
          </cell>
          <cell r="AF1178">
            <v>6</v>
          </cell>
          <cell r="AG1178" t="str">
            <v>浄水器等</v>
          </cell>
          <cell r="AI1178" t="str">
            <v/>
          </cell>
          <cell r="AK1178" t="str">
            <v/>
          </cell>
          <cell r="AL1178" t="str">
            <v>072-958-7704</v>
          </cell>
          <cell r="AM1178" t="str">
            <v>583-0854</v>
          </cell>
          <cell r="AN1178" t="str">
            <v>大阪府羽曳野市軽里3丁目4番17号</v>
          </cell>
          <cell r="BD1178" t="str">
            <v>ﾅｶｼﾏ ｼﾞｭﾝﾔ</v>
          </cell>
          <cell r="BE1178" t="str">
            <v>中嶋　純也</v>
          </cell>
          <cell r="BF1178" t="str">
            <v>代表取締役</v>
          </cell>
          <cell r="BH1178">
            <v>25928</v>
          </cell>
          <cell r="BJ1178" t="str">
            <v>男性</v>
          </cell>
          <cell r="BK1178" t="str">
            <v>ﾅｶｼﾏ ｻﾜｺ</v>
          </cell>
          <cell r="BL1178" t="str">
            <v>中嶋　佐和子</v>
          </cell>
          <cell r="BM1178" t="str">
            <v>取締役</v>
          </cell>
          <cell r="BO1178">
            <v>26407</v>
          </cell>
          <cell r="BQ1178" t="str">
            <v>女性</v>
          </cell>
        </row>
        <row r="1179">
          <cell r="A1179" t="str">
            <v>UK0333</v>
          </cell>
          <cell r="C1179">
            <v>44105</v>
          </cell>
          <cell r="D1179">
            <v>44122</v>
          </cell>
          <cell r="E1179" t="str">
            <v>更新</v>
          </cell>
          <cell r="F1179">
            <v>44122</v>
          </cell>
          <cell r="G1179" t="str">
            <v>新規　平成29年10月17日
更新　令和2年10月18日</v>
          </cell>
          <cell r="I1179" t="b">
            <v>1</v>
          </cell>
          <cell r="O1179" t="b">
            <v>1</v>
          </cell>
          <cell r="T1179" t="b">
            <v>1</v>
          </cell>
          <cell r="W1179" t="str">
            <v>ﾉﾑﾗｼｮｳｹﾝｶﾌﾞｼｷｶｲｼｬ</v>
          </cell>
          <cell r="X1179" t="str">
            <v>野村證券株式会社</v>
          </cell>
          <cell r="Y1179" t="str">
            <v>ﾓﾘﾀ ﾄｼｵ</v>
          </cell>
          <cell r="Z1179" t="str">
            <v>森田　敏夫</v>
          </cell>
          <cell r="AA1179" t="str">
            <v>6010001074037</v>
          </cell>
          <cell r="AB1179">
            <v>69</v>
          </cell>
          <cell r="AC1179" t="str">
            <v>生命保険</v>
          </cell>
          <cell r="AD1179">
            <v>70</v>
          </cell>
          <cell r="AE1179" t="str">
            <v>損害保険</v>
          </cell>
          <cell r="AF1179">
            <v>72</v>
          </cell>
          <cell r="AG1179" t="str">
            <v>証券、デリバティブ取引、ファンド型投資商品等</v>
          </cell>
          <cell r="AH1179">
            <v>93</v>
          </cell>
          <cell r="AI1179" t="str">
            <v>土地・建物の売買、土地建物仲介サービス、不動産貸借</v>
          </cell>
          <cell r="AK1179" t="str">
            <v/>
          </cell>
          <cell r="AL1179" t="str">
            <v>03-3211-1811</v>
          </cell>
          <cell r="AM1179" t="str">
            <v>103-8011</v>
          </cell>
          <cell r="AN1179" t="str">
            <v>東京都中央区日本橋1-9-1</v>
          </cell>
          <cell r="BF1179" t="str">
            <v>代表取締役社長</v>
          </cell>
        </row>
        <row r="1180">
          <cell r="A1180" t="str">
            <v>UK0334</v>
          </cell>
          <cell r="C1180">
            <v>44106</v>
          </cell>
          <cell r="D1180">
            <v>44170</v>
          </cell>
          <cell r="E1180" t="str">
            <v>更新</v>
          </cell>
          <cell r="F1180">
            <v>44170</v>
          </cell>
          <cell r="G1180" t="str">
            <v>新規　平成29年12月4日
変更　令和元年11月22日
更新　令和2年12月5日</v>
          </cell>
          <cell r="O1180" t="b">
            <v>1</v>
          </cell>
          <cell r="W1180" t="str">
            <v>ｶﾌﾞｼｷｶﾞｲｼｬｵｰｳﾞｫ ﾋﾟﾀｯﾄﾊｳｽﾔｽﾃﾝ</v>
          </cell>
          <cell r="X1180" t="str">
            <v>株式会社ＯＶＯ　ピタットハウス野洲店</v>
          </cell>
          <cell r="Y1180" t="str">
            <v>ｵｶﾀﾞ ﾀｸﾔ</v>
          </cell>
          <cell r="Z1180" t="str">
            <v>岡田　卓也</v>
          </cell>
          <cell r="AA1180" t="str">
            <v>1160001018982</v>
          </cell>
          <cell r="AB1180">
            <v>93</v>
          </cell>
          <cell r="AC1180" t="str">
            <v>土地・建物の売買、土地建物仲介サービス、不動産貸借</v>
          </cell>
          <cell r="AE1180" t="str">
            <v/>
          </cell>
          <cell r="AG1180" t="str">
            <v/>
          </cell>
          <cell r="AI1180" t="str">
            <v/>
          </cell>
          <cell r="AK1180" t="str">
            <v/>
          </cell>
          <cell r="AL1180" t="str">
            <v>077-588-5333</v>
          </cell>
          <cell r="AM1180" t="str">
            <v>520-2362</v>
          </cell>
          <cell r="AN1180" t="str">
            <v>滋賀県野洲市市三宅2484</v>
          </cell>
          <cell r="AO1180" t="str">
            <v>ピタットハウス野洲店</v>
          </cell>
          <cell r="AP1180" t="str">
            <v>077-588-5333</v>
          </cell>
          <cell r="AQ1180" t="str">
            <v>滋賀県野洲市市三宅2484</v>
          </cell>
          <cell r="BF1180" t="str">
            <v>代表取締役</v>
          </cell>
        </row>
        <row r="1181">
          <cell r="A1181" t="str">
            <v>UU0691</v>
          </cell>
          <cell r="C1181">
            <v>44080</v>
          </cell>
          <cell r="E1181" t="str">
            <v>新規</v>
          </cell>
          <cell r="V1181" t="b">
            <v>1</v>
          </cell>
          <cell r="W1181" t="str">
            <v>ﾒﾅｰﾄﾞｹｼｮｳﾋﾝｸｻﾂｼﾝﾊﾏﾀﾞｲｺｳﾃﾝ</v>
          </cell>
          <cell r="X1181" t="str">
            <v>メナード化粧品草津新浜代行店</v>
          </cell>
          <cell r="Y1181" t="str">
            <v>ﾀｶﾔﾏ ｱｷｺ</v>
          </cell>
          <cell r="Z1181" t="str">
            <v>髙山　明子</v>
          </cell>
          <cell r="AA1181" t="str">
            <v/>
          </cell>
          <cell r="AB1181">
            <v>32</v>
          </cell>
          <cell r="AC1181" t="str">
            <v>化粧品、化粧用具</v>
          </cell>
          <cell r="AD1181">
            <v>3</v>
          </cell>
          <cell r="AE1181" t="str">
            <v>健康食品</v>
          </cell>
          <cell r="AF1181">
            <v>23</v>
          </cell>
          <cell r="AG1181" t="str">
            <v>紳士下着、婦人下着</v>
          </cell>
          <cell r="AH1181">
            <v>26</v>
          </cell>
          <cell r="AI1181" t="str">
            <v>アクセサリー、貴金属</v>
          </cell>
          <cell r="AK1181" t="str">
            <v/>
          </cell>
          <cell r="AL1181" t="str">
            <v>077-563-4004</v>
          </cell>
          <cell r="AM1181" t="str">
            <v>525-0067</v>
          </cell>
          <cell r="AN1181" t="str">
            <v>滋賀県草津市新浜町９－４</v>
          </cell>
          <cell r="BD1181" t="str">
            <v>ﾀｶﾔﾏ ｱｷｺ</v>
          </cell>
          <cell r="BE1181" t="str">
            <v>髙山　明子</v>
          </cell>
          <cell r="BH1181">
            <v>25925</v>
          </cell>
          <cell r="BJ1181" t="str">
            <v>女性</v>
          </cell>
          <cell r="BK1181" t="str">
            <v/>
          </cell>
          <cell r="BR1181" t="str">
            <v/>
          </cell>
          <cell r="BY1181" t="str">
            <v/>
          </cell>
          <cell r="CF1181" t="str">
            <v/>
          </cell>
          <cell r="CM1181" t="str">
            <v/>
          </cell>
          <cell r="CT1181" t="str">
            <v/>
          </cell>
          <cell r="DA1181" t="str">
            <v/>
          </cell>
          <cell r="DH1181" t="str">
            <v/>
          </cell>
          <cell r="DO1181" t="str">
            <v/>
          </cell>
          <cell r="DV1181" t="str">
            <v/>
          </cell>
          <cell r="EC1181" t="str">
            <v/>
          </cell>
          <cell r="EJ1181" t="str">
            <v/>
          </cell>
          <cell r="EQ1181" t="str">
            <v/>
          </cell>
          <cell r="EX1181" t="str">
            <v/>
          </cell>
          <cell r="FE1181" t="str">
            <v/>
          </cell>
          <cell r="FL1181" t="str">
            <v/>
          </cell>
          <cell r="FS1181" t="str">
            <v/>
          </cell>
          <cell r="FZ1181" t="str">
            <v/>
          </cell>
          <cell r="GG1181" t="str">
            <v/>
          </cell>
          <cell r="GN1181" t="str">
            <v/>
          </cell>
          <cell r="GU1181" t="str">
            <v/>
          </cell>
          <cell r="HB1181" t="str">
            <v/>
          </cell>
          <cell r="HI1181" t="str">
            <v/>
          </cell>
          <cell r="HP1181" t="str">
            <v/>
          </cell>
          <cell r="HW1181" t="str">
            <v/>
          </cell>
          <cell r="ID1181" t="str">
            <v/>
          </cell>
          <cell r="IK1181" t="str">
            <v/>
          </cell>
          <cell r="IR1181" t="str">
            <v/>
          </cell>
          <cell r="IY1181" t="str">
            <v/>
          </cell>
          <cell r="JF1181" t="str">
            <v/>
          </cell>
        </row>
        <row r="1182">
          <cell r="A1182" t="str">
            <v>UU0692</v>
          </cell>
          <cell r="C1182">
            <v>44079</v>
          </cell>
          <cell r="E1182" t="str">
            <v>新規</v>
          </cell>
          <cell r="V1182" t="b">
            <v>1</v>
          </cell>
          <cell r="W1182" t="str">
            <v>ﾒﾅｰﾄﾞｹｼｮｳﾋﾝﾎｸﾘｮｳﾀﾞｲｺｳﾃﾝ</v>
          </cell>
          <cell r="X1182" t="str">
            <v>メナード化粧品北陵代行店</v>
          </cell>
          <cell r="Y1182" t="str">
            <v>ﾆｼﾑﾗ ｴｲｺ</v>
          </cell>
          <cell r="Z1182" t="str">
            <v>西村　瑛子</v>
          </cell>
          <cell r="AA1182" t="str">
            <v/>
          </cell>
          <cell r="AB1182">
            <v>32</v>
          </cell>
          <cell r="AD1182">
            <v>3</v>
          </cell>
          <cell r="AF1182">
            <v>23</v>
          </cell>
          <cell r="AH1182">
            <v>26</v>
          </cell>
          <cell r="AI1182" t="str">
            <v>アクセサリー、貴金属</v>
          </cell>
          <cell r="AK1182" t="str">
            <v/>
          </cell>
          <cell r="AL1182" t="str">
            <v>075-711-3825</v>
          </cell>
          <cell r="AM1182" t="str">
            <v>606-0026</v>
          </cell>
          <cell r="AN1182" t="str">
            <v>京都市左京区岩倉長谷町34の12</v>
          </cell>
          <cell r="BD1182" t="str">
            <v>ﾆｼﾑﾗ ｴｲｺ</v>
          </cell>
          <cell r="BE1182" t="str">
            <v>西村　瑛子</v>
          </cell>
          <cell r="BH1182">
            <v>16992</v>
          </cell>
          <cell r="BJ1182" t="str">
            <v>女性</v>
          </cell>
          <cell r="BK1182" t="str">
            <v/>
          </cell>
          <cell r="BR1182" t="str">
            <v/>
          </cell>
          <cell r="BY1182" t="str">
            <v/>
          </cell>
          <cell r="CF1182" t="str">
            <v/>
          </cell>
          <cell r="CM1182" t="str">
            <v/>
          </cell>
          <cell r="CT1182" t="str">
            <v/>
          </cell>
          <cell r="DA1182" t="str">
            <v/>
          </cell>
          <cell r="DH1182" t="str">
            <v/>
          </cell>
          <cell r="DO1182" t="str">
            <v/>
          </cell>
          <cell r="DV1182" t="str">
            <v/>
          </cell>
          <cell r="EC1182" t="str">
            <v/>
          </cell>
          <cell r="EJ1182" t="str">
            <v/>
          </cell>
          <cell r="EQ1182" t="str">
            <v/>
          </cell>
          <cell r="EX1182" t="str">
            <v/>
          </cell>
          <cell r="FE1182" t="str">
            <v/>
          </cell>
          <cell r="FL1182" t="str">
            <v/>
          </cell>
          <cell r="FS1182" t="str">
            <v/>
          </cell>
          <cell r="FZ1182" t="str">
            <v/>
          </cell>
          <cell r="GG1182" t="str">
            <v/>
          </cell>
          <cell r="GN1182" t="str">
            <v/>
          </cell>
          <cell r="GU1182" t="str">
            <v/>
          </cell>
          <cell r="HB1182" t="str">
            <v/>
          </cell>
          <cell r="HI1182" t="str">
            <v/>
          </cell>
          <cell r="HP1182" t="str">
            <v/>
          </cell>
          <cell r="HW1182" t="str">
            <v/>
          </cell>
          <cell r="ID1182" t="str">
            <v/>
          </cell>
          <cell r="IK1182" t="str">
            <v/>
          </cell>
          <cell r="IR1182" t="str">
            <v/>
          </cell>
          <cell r="IY1182" t="str">
            <v/>
          </cell>
          <cell r="JF1182" t="str">
            <v/>
          </cell>
        </row>
        <row r="1183">
          <cell r="A1183" t="str">
            <v>UK0335</v>
          </cell>
          <cell r="C1183">
            <v>44105</v>
          </cell>
          <cell r="D1183">
            <v>44122</v>
          </cell>
          <cell r="E1183" t="str">
            <v>更新</v>
          </cell>
          <cell r="F1183">
            <v>44122</v>
          </cell>
          <cell r="G1183" t="str">
            <v>新規　平成29年10月17日
更新　令和2年10月18日</v>
          </cell>
          <cell r="U1183" t="b">
            <v>1</v>
          </cell>
          <cell r="W1183" t="str">
            <v>ﾌﾟﾙﾃﾞﾝｼｬﾙｾｲﾒｲﾎｹﾝｶﾌﾞｼｷｶﾞｲｼｬ</v>
          </cell>
          <cell r="X1183" t="str">
            <v>プルデンシャル生命保険株式会社</v>
          </cell>
          <cell r="Y1183" t="str">
            <v>ﾊﾏﾀﾞ ﾓﾄﾌｻ</v>
          </cell>
          <cell r="Z1183" t="str">
            <v>濱田　元房</v>
          </cell>
          <cell r="AA1183" t="str">
            <v>4010001028465</v>
          </cell>
          <cell r="AB1183">
            <v>69</v>
          </cell>
          <cell r="AC1183" t="str">
            <v>生命保険</v>
          </cell>
          <cell r="AE1183" t="str">
            <v/>
          </cell>
          <cell r="AG1183" t="str">
            <v/>
          </cell>
          <cell r="AI1183" t="str">
            <v/>
          </cell>
          <cell r="AK1183" t="str">
            <v/>
          </cell>
          <cell r="AL1183" t="str">
            <v>03-5501-5500</v>
          </cell>
          <cell r="AM1183" t="str">
            <v>100-0014</v>
          </cell>
          <cell r="AN1183" t="str">
            <v>東京都千代田区永田町2-13-10ﾌﾟﾙﾃﾞﾝｼｬﾙﾀﾜｰ</v>
          </cell>
          <cell r="BF1183" t="str">
            <v>代表取締役社長</v>
          </cell>
        </row>
        <row r="1184">
          <cell r="A1184" t="str">
            <v>UK0336</v>
          </cell>
          <cell r="C1184">
            <v>44107</v>
          </cell>
          <cell r="D1184">
            <v>44184</v>
          </cell>
          <cell r="E1184" t="str">
            <v>更新</v>
          </cell>
          <cell r="F1184">
            <v>44184</v>
          </cell>
          <cell r="G1184" t="str">
            <v>新規　平成29年12月18日
更新　令和2年12月19日</v>
          </cell>
          <cell r="V1184" t="b">
            <v>1</v>
          </cell>
          <cell r="W1184" t="str">
            <v>ｶﾌﾞｼｷｶﾞｲｼｬｴﾊﾞｰｽ</v>
          </cell>
          <cell r="X1184" t="str">
            <v>株式会社エバース</v>
          </cell>
          <cell r="Y1184" t="str">
            <v>ｻｶｲ ﾄｼｵ</v>
          </cell>
          <cell r="Z1184" t="str">
            <v>境　利夫</v>
          </cell>
          <cell r="AA1184" t="str">
            <v>5290001006541</v>
          </cell>
          <cell r="AB1184">
            <v>6</v>
          </cell>
          <cell r="AC1184" t="str">
            <v>浄水器等</v>
          </cell>
          <cell r="AD1184">
            <v>10</v>
          </cell>
          <cell r="AE1184" t="str">
            <v>家具、室内装備品</v>
          </cell>
          <cell r="AF1184">
            <v>12</v>
          </cell>
          <cell r="AG1184" t="str">
            <v>風呂用具、洗面用具、トイレ用具</v>
          </cell>
          <cell r="AH1184">
            <v>28</v>
          </cell>
          <cell r="AI1184" t="str">
            <v>家庭用電気治療器具、磁気治療器具</v>
          </cell>
          <cell r="AJ1184">
            <v>38</v>
          </cell>
          <cell r="AK1184" t="str">
            <v>家電製品</v>
          </cell>
          <cell r="AL1184" t="str">
            <v>092-741-0274(0120-267-690)</v>
          </cell>
          <cell r="AM1184" t="str">
            <v>810-0022</v>
          </cell>
          <cell r="AN1184" t="str">
            <v>福岡県福岡市中央区薬院2丁目2番19号</v>
          </cell>
          <cell r="BD1184" t="str">
            <v>ｻｶｲ ﾄｼｵ</v>
          </cell>
          <cell r="BE1184" t="str">
            <v>境　利夫</v>
          </cell>
          <cell r="BF1184" t="str">
            <v>代表取締役</v>
          </cell>
          <cell r="BH1184">
            <v>22021</v>
          </cell>
          <cell r="BJ1184" t="str">
            <v>男性</v>
          </cell>
          <cell r="BK1184" t="str">
            <v>ﾓﾛｲ ｶｽﾞﾉﾘ</v>
          </cell>
          <cell r="BL1184" t="str">
            <v>諸井　和典</v>
          </cell>
          <cell r="BM1184" t="str">
            <v>取締役</v>
          </cell>
          <cell r="BO1184">
            <v>19327</v>
          </cell>
          <cell r="BQ1184" t="str">
            <v>男性</v>
          </cell>
          <cell r="BR1184" t="str">
            <v>ﾊﾏｸﾞﾁ　ﾏｺﾄ</v>
          </cell>
          <cell r="BS1184" t="str">
            <v>濱口　誠</v>
          </cell>
          <cell r="BT1184" t="str">
            <v>取締役</v>
          </cell>
          <cell r="BV1184">
            <v>28084</v>
          </cell>
          <cell r="BX1184" t="str">
            <v>男性</v>
          </cell>
          <cell r="BY1184" t="str">
            <v>ｶﾜﾑﾗ　ﾂﾄﾑ</v>
          </cell>
          <cell r="BZ1184" t="str">
            <v>河村　勉</v>
          </cell>
          <cell r="CA1184" t="str">
            <v>取締役</v>
          </cell>
          <cell r="CC1184">
            <v>18713</v>
          </cell>
          <cell r="CE1184" t="str">
            <v>男性</v>
          </cell>
          <cell r="CF1184" t="str">
            <v>ｶｸﾀﾞ　ｵｳﾀﾂ</v>
          </cell>
          <cell r="CG1184" t="str">
            <v>角田　王達</v>
          </cell>
          <cell r="CH1184" t="str">
            <v>取締役</v>
          </cell>
          <cell r="CJ1184">
            <v>25402</v>
          </cell>
          <cell r="CL1184" t="str">
            <v>男性</v>
          </cell>
          <cell r="CM1184" t="str">
            <v>ｶﾜﾑﾗ　ﾄﾓｴ</v>
          </cell>
          <cell r="CN1184" t="str">
            <v>河村　友恵</v>
          </cell>
          <cell r="CO1184" t="str">
            <v>取締役</v>
          </cell>
          <cell r="CQ1184">
            <v>29161</v>
          </cell>
          <cell r="CS1184" t="str">
            <v>女性</v>
          </cell>
          <cell r="CT1184" t="str">
            <v>ｶﾜﾑﾗ　ﾏﾕﾐ</v>
          </cell>
          <cell r="CU1184" t="str">
            <v>河村　真由美</v>
          </cell>
          <cell r="CV1184" t="str">
            <v>取締役</v>
          </cell>
          <cell r="CX1184">
            <v>30571</v>
          </cell>
          <cell r="CZ1184" t="str">
            <v>女性</v>
          </cell>
        </row>
        <row r="1185">
          <cell r="A1185" t="str">
            <v>UK0337</v>
          </cell>
          <cell r="C1185">
            <v>44108</v>
          </cell>
          <cell r="D1185">
            <v>44170</v>
          </cell>
          <cell r="E1185" t="str">
            <v>更新</v>
          </cell>
          <cell r="F1185">
            <v>44170</v>
          </cell>
          <cell r="G1185" t="str">
            <v>新規　平成29年12月4日
更新　令和2年12月5日</v>
          </cell>
          <cell r="K1185" t="b">
            <v>1</v>
          </cell>
          <cell r="W1185" t="str">
            <v>ｶﾌﾞｼｷｶﾞｲｼｬｱｲｸﾘｯｸ</v>
          </cell>
          <cell r="X1185" t="str">
            <v>株式会社i　click</v>
          </cell>
          <cell r="Y1185" t="str">
            <v>ﾐｳﾗ ﾕｳｲﾁ</v>
          </cell>
          <cell r="Z1185" t="str">
            <v>三浦　優一</v>
          </cell>
          <cell r="AA1185" t="str">
            <v>5120001126430</v>
          </cell>
          <cell r="AB1185">
            <v>38</v>
          </cell>
          <cell r="AC1185" t="str">
            <v>家電製品</v>
          </cell>
          <cell r="AD1185">
            <v>57</v>
          </cell>
          <cell r="AE1185" t="str">
            <v>空調・冷暖房・給湯設備</v>
          </cell>
          <cell r="AG1185" t="str">
            <v/>
          </cell>
          <cell r="AI1185" t="str">
            <v/>
          </cell>
          <cell r="AK1185" t="str">
            <v/>
          </cell>
          <cell r="AL1185" t="str">
            <v>06-6210-4100</v>
          </cell>
          <cell r="AM1185" t="str">
            <v>541-0054</v>
          </cell>
          <cell r="AN1185" t="str">
            <v>大阪府大阪市中央区南本町3-2-1鈴木康ﾋﾞﾙ2階</v>
          </cell>
          <cell r="BF1185" t="str">
            <v>代表取締役</v>
          </cell>
        </row>
        <row r="1186">
          <cell r="A1186" t="str">
            <v>UK0338</v>
          </cell>
          <cell r="C1186">
            <v>44109</v>
          </cell>
          <cell r="D1186">
            <v>44122</v>
          </cell>
          <cell r="E1186" t="str">
            <v>更新</v>
          </cell>
          <cell r="F1186">
            <v>44122</v>
          </cell>
          <cell r="G1186" t="str">
            <v>新規　平成29年10月17日
更新　令和2年10月18日</v>
          </cell>
          <cell r="U1186" t="b">
            <v>1</v>
          </cell>
          <cell r="W1186" t="str">
            <v>ｽﾏｲﾌﾟﾗｽｼｮｳｶﾞｸﾀﾝｷﾎｹﾝｶﾌﾞｼｷｶﾞｲｼｬ</v>
          </cell>
          <cell r="X1186" t="str">
            <v>住まいぷらす少額短期保険株式会社</v>
          </cell>
          <cell r="Y1186" t="str">
            <v>ｺﾄﾞｳ ﾏﾕﾐ</v>
          </cell>
          <cell r="Z1186" t="str">
            <v>小堂　真由美</v>
          </cell>
          <cell r="AA1186" t="str">
            <v>4011701019068</v>
          </cell>
          <cell r="AB1186">
            <v>70</v>
          </cell>
          <cell r="AC1186" t="str">
            <v>損害保険</v>
          </cell>
          <cell r="AE1186" t="str">
            <v/>
          </cell>
          <cell r="AG1186" t="str">
            <v/>
          </cell>
          <cell r="AI1186" t="str">
            <v/>
          </cell>
          <cell r="AK1186" t="str">
            <v/>
          </cell>
          <cell r="AL1186" t="str">
            <v>03-6777-3104</v>
          </cell>
          <cell r="AM1186" t="str">
            <v>134-0088</v>
          </cell>
          <cell r="AN1186" t="str">
            <v>東京都江戸川区西葛西3丁目22番21号ＫＹＵビル4階</v>
          </cell>
          <cell r="BF1186" t="str">
            <v>代表取締役</v>
          </cell>
        </row>
        <row r="1187">
          <cell r="A1187" t="str">
            <v>UU0693</v>
          </cell>
          <cell r="C1187">
            <v>44109</v>
          </cell>
          <cell r="E1187" t="str">
            <v>新規</v>
          </cell>
          <cell r="V1187" t="b">
            <v>1</v>
          </cell>
          <cell r="W1187" t="str">
            <v>ｶﾌﾞｼｷｶﾞｲｼｬﾀｲﾖｰ</v>
          </cell>
          <cell r="X1187" t="str">
            <v>株式会社タイヨー</v>
          </cell>
          <cell r="Y1187" t="str">
            <v>ｻｶｸﾞﾁｼｭｳﾍｲ</v>
          </cell>
          <cell r="Z1187" t="str">
            <v>坂口周平</v>
          </cell>
          <cell r="AA1187" t="str">
            <v>8160001014125</v>
          </cell>
          <cell r="AB1187">
            <v>67</v>
          </cell>
          <cell r="AC1187" t="str">
            <v>加工サービス、修理・補修サービス</v>
          </cell>
          <cell r="AE1187" t="str">
            <v/>
          </cell>
          <cell r="AG1187" t="str">
            <v/>
          </cell>
          <cell r="AI1187" t="str">
            <v/>
          </cell>
          <cell r="AK1187" t="str">
            <v/>
          </cell>
          <cell r="AL1187" t="str">
            <v>077-551-5155</v>
          </cell>
          <cell r="AM1187" t="str">
            <v>520-3047</v>
          </cell>
          <cell r="AN1187" t="str">
            <v>滋賀県栗東市手原4丁目7-13</v>
          </cell>
          <cell r="BD1187" t="str">
            <v>ｻｶｸﾞﾁ ｼｭｳﾍｲ</v>
          </cell>
          <cell r="BE1187" t="str">
            <v>坂口　周平</v>
          </cell>
          <cell r="BF1187" t="str">
            <v>代表取締役</v>
          </cell>
          <cell r="BH1187">
            <v>27799</v>
          </cell>
          <cell r="BJ1187" t="str">
            <v>男性</v>
          </cell>
          <cell r="BK1187" t="str">
            <v/>
          </cell>
          <cell r="BR1187" t="str">
            <v/>
          </cell>
          <cell r="BY1187" t="str">
            <v/>
          </cell>
          <cell r="CF1187" t="str">
            <v/>
          </cell>
          <cell r="CM1187" t="str">
            <v/>
          </cell>
          <cell r="CT1187" t="str">
            <v/>
          </cell>
          <cell r="DA1187" t="str">
            <v/>
          </cell>
          <cell r="DH1187" t="str">
            <v/>
          </cell>
          <cell r="DO1187" t="str">
            <v/>
          </cell>
          <cell r="DV1187" t="str">
            <v/>
          </cell>
          <cell r="EC1187" t="str">
            <v/>
          </cell>
          <cell r="EJ1187" t="str">
            <v/>
          </cell>
          <cell r="EQ1187" t="str">
            <v/>
          </cell>
          <cell r="EX1187" t="str">
            <v/>
          </cell>
          <cell r="FE1187" t="str">
            <v/>
          </cell>
          <cell r="FL1187" t="str">
            <v/>
          </cell>
          <cell r="FS1187" t="str">
            <v/>
          </cell>
          <cell r="FZ1187" t="str">
            <v/>
          </cell>
          <cell r="GG1187" t="str">
            <v/>
          </cell>
          <cell r="GN1187" t="str">
            <v/>
          </cell>
          <cell r="GU1187" t="str">
            <v/>
          </cell>
          <cell r="HB1187" t="str">
            <v/>
          </cell>
          <cell r="HI1187" t="str">
            <v/>
          </cell>
          <cell r="HP1187" t="str">
            <v/>
          </cell>
          <cell r="HW1187" t="str">
            <v/>
          </cell>
          <cell r="ID1187" t="str">
            <v/>
          </cell>
          <cell r="IK1187" t="str">
            <v/>
          </cell>
          <cell r="IR1187" t="str">
            <v/>
          </cell>
          <cell r="IY1187" t="str">
            <v/>
          </cell>
          <cell r="JF1187" t="str">
            <v/>
          </cell>
        </row>
        <row r="1188">
          <cell r="A1188" t="str">
            <v>UU0694</v>
          </cell>
          <cell r="C1188">
            <v>44092</v>
          </cell>
          <cell r="E1188" t="str">
            <v>新規</v>
          </cell>
          <cell r="V1188" t="b">
            <v>1</v>
          </cell>
          <cell r="W1188" t="str">
            <v>ﾒﾅｰﾄﾞｹｼｮｳﾋﾝ ｶﾐﾎｽﾞﾐｺｽﾓｽﾀﾞｲｺｳﾃﾝ</v>
          </cell>
          <cell r="X1188" t="str">
            <v>メナード化粧品　上穂積コスモス代行店</v>
          </cell>
          <cell r="Y1188" t="str">
            <v>ﾂﾁﾀﾆ ｻﾅｴ</v>
          </cell>
          <cell r="Z1188" t="str">
            <v>土谷　早苗</v>
          </cell>
          <cell r="AA1188" t="str">
            <v/>
          </cell>
          <cell r="AB1188">
            <v>32</v>
          </cell>
          <cell r="AC1188" t="str">
            <v>化粧品、化粧用具</v>
          </cell>
          <cell r="AD1188">
            <v>3</v>
          </cell>
          <cell r="AE1188" t="str">
            <v>健康食品</v>
          </cell>
          <cell r="AF1188">
            <v>23</v>
          </cell>
          <cell r="AG1188" t="str">
            <v>紳士下着、婦人下着</v>
          </cell>
          <cell r="AH1188">
            <v>26</v>
          </cell>
          <cell r="AI1188" t="str">
            <v>アクセサリー、貴金属</v>
          </cell>
          <cell r="AK1188" t="str">
            <v/>
          </cell>
          <cell r="AL1188" t="str">
            <v>072-626-2177</v>
          </cell>
          <cell r="AM1188" t="str">
            <v>567-0036</v>
          </cell>
          <cell r="AN1188" t="str">
            <v>大阪府茨木市上穂積4-2-18第一中尾ｺｰﾎﾟ101</v>
          </cell>
          <cell r="BD1188" t="str">
            <v>ﾂﾁﾀﾆ ｻﾅｴ</v>
          </cell>
          <cell r="BE1188" t="str">
            <v>土谷　早苗</v>
          </cell>
          <cell r="BH1188">
            <v>21268</v>
          </cell>
          <cell r="BJ1188" t="str">
            <v>女性</v>
          </cell>
          <cell r="BK1188" t="str">
            <v/>
          </cell>
          <cell r="BR1188" t="str">
            <v/>
          </cell>
          <cell r="BY1188" t="str">
            <v/>
          </cell>
          <cell r="CF1188" t="str">
            <v/>
          </cell>
          <cell r="CM1188" t="str">
            <v/>
          </cell>
          <cell r="CT1188" t="str">
            <v/>
          </cell>
          <cell r="DA1188" t="str">
            <v/>
          </cell>
          <cell r="DH1188" t="str">
            <v/>
          </cell>
          <cell r="DO1188" t="str">
            <v/>
          </cell>
          <cell r="DV1188" t="str">
            <v/>
          </cell>
          <cell r="EC1188" t="str">
            <v/>
          </cell>
          <cell r="EJ1188" t="str">
            <v/>
          </cell>
          <cell r="EQ1188" t="str">
            <v/>
          </cell>
          <cell r="EX1188" t="str">
            <v/>
          </cell>
          <cell r="FE1188" t="str">
            <v/>
          </cell>
          <cell r="FL1188" t="str">
            <v/>
          </cell>
          <cell r="FS1188" t="str">
            <v/>
          </cell>
          <cell r="FZ1188" t="str">
            <v/>
          </cell>
          <cell r="GG1188" t="str">
            <v/>
          </cell>
          <cell r="GN1188" t="str">
            <v/>
          </cell>
          <cell r="GU1188" t="str">
            <v/>
          </cell>
          <cell r="HB1188" t="str">
            <v/>
          </cell>
          <cell r="HI1188" t="str">
            <v/>
          </cell>
          <cell r="HP1188" t="str">
            <v/>
          </cell>
          <cell r="HW1188" t="str">
            <v/>
          </cell>
          <cell r="ID1188" t="str">
            <v/>
          </cell>
          <cell r="IK1188" t="str">
            <v/>
          </cell>
          <cell r="IR1188" t="str">
            <v/>
          </cell>
          <cell r="IY1188" t="str">
            <v/>
          </cell>
          <cell r="JF1188" t="str">
            <v/>
          </cell>
        </row>
        <row r="1189">
          <cell r="A1189" t="str">
            <v>UU0695</v>
          </cell>
          <cell r="C1189">
            <v>44085</v>
          </cell>
          <cell r="E1189" t="str">
            <v>新規</v>
          </cell>
          <cell r="V1189" t="b">
            <v>1</v>
          </cell>
          <cell r="W1189" t="str">
            <v>ﾒﾅｰﾄﾞｹｼｮｳﾋﾝ ﾊﾝﾅﾝﾁｮｳﾀﾞｲｺｳﾃﾝ</v>
          </cell>
          <cell r="X1189" t="str">
            <v>メナード化粧品 阪南町代行店</v>
          </cell>
          <cell r="Y1189" t="str">
            <v>ｲｹｷﾞ ﾐﾂｺ</v>
          </cell>
          <cell r="Z1189" t="str">
            <v>池木　光子</v>
          </cell>
          <cell r="AA1189" t="str">
            <v/>
          </cell>
          <cell r="AB1189">
            <v>32</v>
          </cell>
          <cell r="AC1189" t="str">
            <v>化粧品、化粧用具</v>
          </cell>
          <cell r="AD1189">
            <v>3</v>
          </cell>
          <cell r="AE1189" t="str">
            <v>健康食品</v>
          </cell>
          <cell r="AF1189">
            <v>23</v>
          </cell>
          <cell r="AG1189" t="str">
            <v>紳士下着、婦人下着</v>
          </cell>
          <cell r="AH1189">
            <v>26</v>
          </cell>
          <cell r="AI1189" t="str">
            <v>アクセサリー、貴金属</v>
          </cell>
          <cell r="AK1189" t="str">
            <v/>
          </cell>
          <cell r="AL1189" t="str">
            <v>06-6623-1855</v>
          </cell>
          <cell r="AM1189" t="str">
            <v>545-0021</v>
          </cell>
          <cell r="AN1189" t="str">
            <v>大阪市阿倍野区阪南町3-19-23</v>
          </cell>
          <cell r="BD1189" t="str">
            <v>ｲｹｷﾞ ﾐﾂｺ</v>
          </cell>
          <cell r="BE1189" t="str">
            <v>池木　光子</v>
          </cell>
          <cell r="BH1189">
            <v>18613</v>
          </cell>
          <cell r="BJ1189" t="str">
            <v>女性</v>
          </cell>
          <cell r="BK1189" t="str">
            <v/>
          </cell>
          <cell r="BR1189" t="str">
            <v/>
          </cell>
          <cell r="BY1189" t="str">
            <v/>
          </cell>
          <cell r="CF1189" t="str">
            <v/>
          </cell>
          <cell r="CM1189" t="str">
            <v/>
          </cell>
          <cell r="CT1189" t="str">
            <v/>
          </cell>
          <cell r="DA1189" t="str">
            <v/>
          </cell>
          <cell r="DH1189" t="str">
            <v/>
          </cell>
          <cell r="DO1189" t="str">
            <v/>
          </cell>
          <cell r="DV1189" t="str">
            <v/>
          </cell>
          <cell r="EC1189" t="str">
            <v/>
          </cell>
          <cell r="EJ1189" t="str">
            <v/>
          </cell>
          <cell r="EQ1189" t="str">
            <v/>
          </cell>
          <cell r="EX1189" t="str">
            <v/>
          </cell>
          <cell r="FE1189" t="str">
            <v/>
          </cell>
          <cell r="FL1189" t="str">
            <v/>
          </cell>
          <cell r="FS1189" t="str">
            <v/>
          </cell>
          <cell r="FZ1189" t="str">
            <v/>
          </cell>
          <cell r="GG1189" t="str">
            <v/>
          </cell>
          <cell r="GN1189" t="str">
            <v/>
          </cell>
          <cell r="GU1189" t="str">
            <v/>
          </cell>
          <cell r="HB1189" t="str">
            <v/>
          </cell>
          <cell r="HI1189" t="str">
            <v/>
          </cell>
          <cell r="HP1189" t="str">
            <v/>
          </cell>
          <cell r="HW1189" t="str">
            <v/>
          </cell>
          <cell r="ID1189" t="str">
            <v/>
          </cell>
          <cell r="IK1189" t="str">
            <v/>
          </cell>
          <cell r="IR1189" t="str">
            <v/>
          </cell>
          <cell r="IY1189" t="str">
            <v/>
          </cell>
          <cell r="JF1189" t="str">
            <v/>
          </cell>
        </row>
        <row r="1190">
          <cell r="A1190" t="str">
            <v>UU0696</v>
          </cell>
          <cell r="C1190">
            <v>44081</v>
          </cell>
          <cell r="E1190" t="str">
            <v>新規</v>
          </cell>
          <cell r="V1190" t="b">
            <v>1</v>
          </cell>
          <cell r="W1190" t="str">
            <v>ﾒﾅｰﾄﾞｹｼｮｳﾋﾝ ﾀｶﾂｷﾀﾞｲｶｲ</v>
          </cell>
          <cell r="X1190" t="str">
            <v>メナード化粧品　高槻大海代行店</v>
          </cell>
          <cell r="Y1190" t="str">
            <v>ﾀﾞｲｶｲ ﾋﾛｺ</v>
          </cell>
          <cell r="Z1190" t="str">
            <v>大海　告子</v>
          </cell>
          <cell r="AA1190" t="str">
            <v/>
          </cell>
          <cell r="AB1190">
            <v>32</v>
          </cell>
          <cell r="AC1190" t="str">
            <v>化粧品、化粧用具</v>
          </cell>
          <cell r="AD1190">
            <v>3</v>
          </cell>
          <cell r="AE1190" t="str">
            <v>健康食品</v>
          </cell>
          <cell r="AF1190">
            <v>23</v>
          </cell>
          <cell r="AG1190" t="str">
            <v>紳士下着、婦人下着</v>
          </cell>
          <cell r="AH1190">
            <v>26</v>
          </cell>
          <cell r="AI1190" t="str">
            <v>アクセサリー、貴金属</v>
          </cell>
          <cell r="AK1190" t="str">
            <v/>
          </cell>
          <cell r="AL1190" t="str">
            <v>072-672-0362</v>
          </cell>
          <cell r="AM1190" t="str">
            <v>569-1133</v>
          </cell>
          <cell r="AN1190" t="str">
            <v>高槻市川西町3-11-3</v>
          </cell>
          <cell r="BD1190" t="str">
            <v>ﾀﾞｲｶｲ ﾋﾛｺ</v>
          </cell>
          <cell r="BE1190" t="str">
            <v>大海　告子</v>
          </cell>
          <cell r="BH1190">
            <v>17201</v>
          </cell>
          <cell r="BJ1190" t="str">
            <v>女性</v>
          </cell>
          <cell r="BK1190" t="str">
            <v/>
          </cell>
          <cell r="BR1190" t="str">
            <v/>
          </cell>
          <cell r="BY1190" t="str">
            <v/>
          </cell>
          <cell r="CF1190" t="str">
            <v/>
          </cell>
          <cell r="CM1190" t="str">
            <v/>
          </cell>
          <cell r="CT1190" t="str">
            <v/>
          </cell>
          <cell r="DA1190" t="str">
            <v/>
          </cell>
          <cell r="DH1190" t="str">
            <v/>
          </cell>
          <cell r="DO1190" t="str">
            <v/>
          </cell>
          <cell r="DV1190" t="str">
            <v/>
          </cell>
          <cell r="EC1190" t="str">
            <v/>
          </cell>
          <cell r="EJ1190" t="str">
            <v/>
          </cell>
          <cell r="EQ1190" t="str">
            <v/>
          </cell>
          <cell r="EX1190" t="str">
            <v/>
          </cell>
          <cell r="FE1190" t="str">
            <v/>
          </cell>
          <cell r="FL1190" t="str">
            <v/>
          </cell>
          <cell r="FS1190" t="str">
            <v/>
          </cell>
          <cell r="FZ1190" t="str">
            <v/>
          </cell>
          <cell r="GG1190" t="str">
            <v/>
          </cell>
          <cell r="GN1190" t="str">
            <v/>
          </cell>
          <cell r="GU1190" t="str">
            <v/>
          </cell>
          <cell r="HB1190" t="str">
            <v/>
          </cell>
          <cell r="HI1190" t="str">
            <v/>
          </cell>
          <cell r="HP1190" t="str">
            <v/>
          </cell>
          <cell r="HW1190" t="str">
            <v/>
          </cell>
          <cell r="ID1190" t="str">
            <v/>
          </cell>
          <cell r="IK1190" t="str">
            <v/>
          </cell>
          <cell r="IR1190" t="str">
            <v/>
          </cell>
          <cell r="IY1190" t="str">
            <v/>
          </cell>
          <cell r="JF1190" t="str">
            <v/>
          </cell>
        </row>
        <row r="1191">
          <cell r="A1191" t="str">
            <v>UU0697</v>
          </cell>
          <cell r="C1191">
            <v>44079</v>
          </cell>
          <cell r="E1191" t="str">
            <v>新規</v>
          </cell>
          <cell r="V1191" t="b">
            <v>1</v>
          </cell>
          <cell r="W1191" t="str">
            <v>ﾒﾅｰﾄﾞｹｼｮｳﾋﾝﾀｶﾂｷﾁｭｳｵｳﾊﾝﾊﾞｲｶﾌﾞｼｷｶｲｼｬ</v>
          </cell>
          <cell r="X1191" t="str">
            <v>メナード化粧品高槻中央販売株式会社</v>
          </cell>
          <cell r="Y1191" t="str">
            <v>ﾅｷﾞﾗ ｷﾐｴ</v>
          </cell>
          <cell r="Z1191" t="str">
            <v>柳楽　規美枝</v>
          </cell>
          <cell r="AA1191" t="str">
            <v>8120901012149</v>
          </cell>
          <cell r="AB1191">
            <v>32</v>
          </cell>
          <cell r="AC1191" t="str">
            <v>化粧品、化粧用具</v>
          </cell>
          <cell r="AD1191">
            <v>3</v>
          </cell>
          <cell r="AE1191" t="str">
            <v>健康食品</v>
          </cell>
          <cell r="AF1191">
            <v>23</v>
          </cell>
          <cell r="AG1191" t="str">
            <v>紳士下着、婦人下着</v>
          </cell>
          <cell r="AH1191">
            <v>26</v>
          </cell>
          <cell r="AI1191" t="str">
            <v>アクセサリー、貴金属</v>
          </cell>
          <cell r="AK1191" t="str">
            <v/>
          </cell>
          <cell r="AL1191" t="str">
            <v>072-682-6966</v>
          </cell>
          <cell r="AM1191" t="str">
            <v>569-1127</v>
          </cell>
          <cell r="AN1191" t="str">
            <v>高槻市西真上1丁目28-21</v>
          </cell>
          <cell r="BD1191" t="str">
            <v>ﾅｷﾞﾗ ｷﾐｴ</v>
          </cell>
          <cell r="BE1191" t="str">
            <v>柳楽　規美枝</v>
          </cell>
          <cell r="BF1191" t="str">
            <v>代表取締役</v>
          </cell>
          <cell r="BH1191">
            <v>14550</v>
          </cell>
          <cell r="BJ1191" t="str">
            <v>女性</v>
          </cell>
          <cell r="BK1191" t="str">
            <v>ﾅｷﾞﾗ ｷﾝﾔ</v>
          </cell>
          <cell r="BL1191" t="str">
            <v>柳楽　錦也</v>
          </cell>
          <cell r="BM1191" t="str">
            <v>専務取締役</v>
          </cell>
          <cell r="BO1191">
            <v>23781</v>
          </cell>
          <cell r="BQ1191" t="str">
            <v>男性</v>
          </cell>
          <cell r="BR1191" t="str">
            <v>ﾅｷﾞﾗ ﾀｶﾕｷ</v>
          </cell>
          <cell r="BS1191" t="str">
            <v>柳楽　隆之</v>
          </cell>
          <cell r="BT1191" t="str">
            <v>取締役</v>
          </cell>
          <cell r="BV1191">
            <v>25407</v>
          </cell>
          <cell r="BX1191" t="str">
            <v>男性</v>
          </cell>
          <cell r="BY1191" t="str">
            <v>ﾅｷﾞﾗ ﾏｻﾕｷ</v>
          </cell>
          <cell r="BZ1191" t="str">
            <v>柳楽　正之</v>
          </cell>
          <cell r="CA1191" t="str">
            <v>取締役</v>
          </cell>
          <cell r="CC1191">
            <v>27726</v>
          </cell>
          <cell r="CE1191" t="str">
            <v>男性</v>
          </cell>
          <cell r="CF1191" t="str">
            <v>ﾂﾎﾞﾀ ﾘｻ</v>
          </cell>
          <cell r="CG1191" t="str">
            <v>坪田　リサ</v>
          </cell>
          <cell r="CH1191" t="str">
            <v>常務取締役</v>
          </cell>
          <cell r="CJ1191">
            <v>24282</v>
          </cell>
          <cell r="CL1191" t="str">
            <v>女性</v>
          </cell>
          <cell r="CM1191" t="str">
            <v/>
          </cell>
          <cell r="CT1191" t="str">
            <v/>
          </cell>
          <cell r="DA1191" t="str">
            <v/>
          </cell>
          <cell r="DH1191" t="str">
            <v/>
          </cell>
          <cell r="DO1191" t="str">
            <v/>
          </cell>
          <cell r="DV1191" t="str">
            <v/>
          </cell>
          <cell r="EC1191" t="str">
            <v/>
          </cell>
          <cell r="EJ1191" t="str">
            <v/>
          </cell>
          <cell r="EQ1191" t="str">
            <v/>
          </cell>
          <cell r="EX1191" t="str">
            <v/>
          </cell>
          <cell r="FE1191" t="str">
            <v/>
          </cell>
          <cell r="FL1191" t="str">
            <v/>
          </cell>
          <cell r="FS1191" t="str">
            <v/>
          </cell>
          <cell r="FZ1191" t="str">
            <v/>
          </cell>
          <cell r="GG1191" t="str">
            <v/>
          </cell>
          <cell r="GN1191" t="str">
            <v/>
          </cell>
          <cell r="GU1191" t="str">
            <v/>
          </cell>
          <cell r="HB1191" t="str">
            <v/>
          </cell>
          <cell r="HI1191" t="str">
            <v/>
          </cell>
          <cell r="HP1191" t="str">
            <v/>
          </cell>
          <cell r="HW1191" t="str">
            <v/>
          </cell>
          <cell r="ID1191" t="str">
            <v/>
          </cell>
          <cell r="IK1191" t="str">
            <v/>
          </cell>
          <cell r="IR1191" t="str">
            <v/>
          </cell>
          <cell r="IY1191" t="str">
            <v/>
          </cell>
          <cell r="JF1191" t="str">
            <v/>
          </cell>
        </row>
        <row r="1192">
          <cell r="A1192" t="str">
            <v>UU0698</v>
          </cell>
          <cell r="C1192">
            <v>44105</v>
          </cell>
          <cell r="E1192" t="str">
            <v>新規</v>
          </cell>
          <cell r="V1192" t="b">
            <v>1</v>
          </cell>
          <cell r="W1192" t="str">
            <v>ﾒﾅｰﾄﾞｹｼｮｳﾋﾝ ｺﾞｼｮﾐﾅﾐﾀﾞｲｺｳﾃﾝ</v>
          </cell>
          <cell r="X1192" t="str">
            <v>メナード化粧品　御所南代行店</v>
          </cell>
          <cell r="Y1192" t="str">
            <v>ｼﾞﾝﾉ ﾉﾘｺ</v>
          </cell>
          <cell r="Z1192" t="str">
            <v>神野　章子</v>
          </cell>
          <cell r="AA1192" t="str">
            <v/>
          </cell>
          <cell r="AB1192">
            <v>32</v>
          </cell>
          <cell r="AC1192" t="str">
            <v>化粧品、化粧用具</v>
          </cell>
          <cell r="AD1192">
            <v>3</v>
          </cell>
          <cell r="AE1192" t="str">
            <v>健康食品</v>
          </cell>
          <cell r="AF1192">
            <v>23</v>
          </cell>
          <cell r="AG1192" t="str">
            <v>紳士下着、婦人下着</v>
          </cell>
          <cell r="AH1192">
            <v>26</v>
          </cell>
          <cell r="AI1192" t="str">
            <v>アクセサリー、貴金属</v>
          </cell>
          <cell r="AK1192" t="str">
            <v/>
          </cell>
          <cell r="AL1192" t="str">
            <v>090-9099-9137</v>
          </cell>
          <cell r="AM1192" t="str">
            <v>604-8057</v>
          </cell>
          <cell r="AN1192" t="str">
            <v>京都市中京区麩屋町通蛸薬師下ル梅屋町478ﾙﾎﾟｰﾙ麩屋町502</v>
          </cell>
          <cell r="BD1192" t="str">
            <v>ｼﾞﾝﾉ ﾉﾘｺ</v>
          </cell>
          <cell r="BE1192" t="str">
            <v>神野　章子</v>
          </cell>
          <cell r="BH1192">
            <v>28258</v>
          </cell>
          <cell r="BJ1192" t="str">
            <v>女性</v>
          </cell>
          <cell r="BK1192" t="str">
            <v/>
          </cell>
          <cell r="BR1192" t="str">
            <v/>
          </cell>
          <cell r="BY1192" t="str">
            <v/>
          </cell>
          <cell r="CF1192" t="str">
            <v/>
          </cell>
          <cell r="CM1192" t="str">
            <v/>
          </cell>
          <cell r="CT1192" t="str">
            <v/>
          </cell>
          <cell r="DA1192" t="str">
            <v/>
          </cell>
          <cell r="DH1192" t="str">
            <v/>
          </cell>
          <cell r="DO1192" t="str">
            <v/>
          </cell>
          <cell r="DV1192" t="str">
            <v/>
          </cell>
          <cell r="EC1192" t="str">
            <v/>
          </cell>
          <cell r="EJ1192" t="str">
            <v/>
          </cell>
          <cell r="EQ1192" t="str">
            <v/>
          </cell>
          <cell r="EX1192" t="str">
            <v/>
          </cell>
          <cell r="FE1192" t="str">
            <v/>
          </cell>
          <cell r="FL1192" t="str">
            <v/>
          </cell>
          <cell r="FS1192" t="str">
            <v/>
          </cell>
          <cell r="FZ1192" t="str">
            <v/>
          </cell>
          <cell r="GG1192" t="str">
            <v/>
          </cell>
          <cell r="GN1192" t="str">
            <v/>
          </cell>
          <cell r="GU1192" t="str">
            <v/>
          </cell>
          <cell r="HB1192" t="str">
            <v/>
          </cell>
          <cell r="HI1192" t="str">
            <v/>
          </cell>
          <cell r="HP1192" t="str">
            <v/>
          </cell>
          <cell r="HW1192" t="str">
            <v/>
          </cell>
          <cell r="ID1192" t="str">
            <v/>
          </cell>
          <cell r="IK1192" t="str">
            <v/>
          </cell>
          <cell r="IR1192" t="str">
            <v/>
          </cell>
          <cell r="IY1192" t="str">
            <v/>
          </cell>
          <cell r="JF1192" t="str">
            <v/>
          </cell>
        </row>
        <row r="1193">
          <cell r="A1193" t="str">
            <v>UU0699</v>
          </cell>
          <cell r="C1193">
            <v>44079</v>
          </cell>
          <cell r="E1193" t="str">
            <v>新規</v>
          </cell>
          <cell r="V1193" t="b">
            <v>1</v>
          </cell>
          <cell r="W1193" t="str">
            <v>ﾒﾅｰﾄﾞﾉｻﾞｷﾄｳｶﾂﾊﾝﾊﾞｲｶﾌﾞｼｷｶｲｼｬ</v>
          </cell>
          <cell r="X1193" t="str">
            <v>メナード野崎統括販売株式会社</v>
          </cell>
          <cell r="Y1193" t="str">
            <v>ｲｶﾞﾗｼ ﾊﾂﾐ</v>
          </cell>
          <cell r="Z1193" t="str">
            <v>五十嵐　初美</v>
          </cell>
          <cell r="AA1193" t="str">
            <v>6122001016008</v>
          </cell>
          <cell r="AB1193">
            <v>32</v>
          </cell>
          <cell r="AC1193" t="str">
            <v>化粧品、化粧用具</v>
          </cell>
          <cell r="AD1193">
            <v>3</v>
          </cell>
          <cell r="AE1193" t="str">
            <v>健康食品</v>
          </cell>
          <cell r="AF1193">
            <v>23</v>
          </cell>
          <cell r="AG1193" t="str">
            <v>紳士下着、婦人下着</v>
          </cell>
          <cell r="AH1193">
            <v>26</v>
          </cell>
          <cell r="AI1193" t="str">
            <v>アクセサリー、貴金属</v>
          </cell>
          <cell r="AK1193" t="str">
            <v/>
          </cell>
          <cell r="AL1193" t="str">
            <v>072-871-1090</v>
          </cell>
          <cell r="AM1193" t="str">
            <v>574-0072</v>
          </cell>
          <cell r="AN1193" t="str">
            <v>大阪府大東市深野4丁目5番66号</v>
          </cell>
          <cell r="BD1193" t="str">
            <v>ｲｶﾞﾗｼ ﾊﾂﾐ</v>
          </cell>
          <cell r="BE1193" t="str">
            <v>五十嵐　初美</v>
          </cell>
          <cell r="BF1193" t="str">
            <v>代表取締役</v>
          </cell>
          <cell r="BH1193">
            <v>23510</v>
          </cell>
          <cell r="BJ1193" t="str">
            <v>女性</v>
          </cell>
          <cell r="BK1193" t="str">
            <v/>
          </cell>
          <cell r="BR1193" t="str">
            <v/>
          </cell>
          <cell r="BY1193" t="str">
            <v/>
          </cell>
          <cell r="CF1193" t="str">
            <v/>
          </cell>
          <cell r="CM1193" t="str">
            <v/>
          </cell>
          <cell r="CT1193" t="str">
            <v/>
          </cell>
          <cell r="DA1193" t="str">
            <v/>
          </cell>
          <cell r="DH1193" t="str">
            <v/>
          </cell>
          <cell r="DO1193" t="str">
            <v/>
          </cell>
          <cell r="DV1193" t="str">
            <v/>
          </cell>
          <cell r="EC1193" t="str">
            <v/>
          </cell>
          <cell r="EJ1193" t="str">
            <v/>
          </cell>
          <cell r="EQ1193" t="str">
            <v/>
          </cell>
          <cell r="EX1193" t="str">
            <v/>
          </cell>
          <cell r="FE1193" t="str">
            <v/>
          </cell>
          <cell r="FL1193" t="str">
            <v/>
          </cell>
          <cell r="FS1193" t="str">
            <v/>
          </cell>
          <cell r="FZ1193" t="str">
            <v/>
          </cell>
          <cell r="GG1193" t="str">
            <v/>
          </cell>
          <cell r="GN1193" t="str">
            <v/>
          </cell>
          <cell r="GU1193" t="str">
            <v/>
          </cell>
          <cell r="HB1193" t="str">
            <v/>
          </cell>
          <cell r="HI1193" t="str">
            <v/>
          </cell>
          <cell r="HP1193" t="str">
            <v/>
          </cell>
          <cell r="HW1193" t="str">
            <v/>
          </cell>
          <cell r="ID1193" t="str">
            <v/>
          </cell>
          <cell r="IK1193" t="str">
            <v/>
          </cell>
          <cell r="IR1193" t="str">
            <v/>
          </cell>
          <cell r="IY1193" t="str">
            <v/>
          </cell>
          <cell r="JF1193" t="str">
            <v/>
          </cell>
        </row>
        <row r="1194">
          <cell r="A1194" t="str">
            <v>UU0700</v>
          </cell>
          <cell r="C1194">
            <v>44081</v>
          </cell>
          <cell r="E1194" t="str">
            <v>新規</v>
          </cell>
          <cell r="V1194" t="b">
            <v>1</v>
          </cell>
          <cell r="W1194" t="str">
            <v>ﾒﾅｰﾄﾞｹｼｮｳﾋﾝ ｷｮｳﾄｷﾀﾔﾏﾀﾞｲｺｳﾃﾝ</v>
          </cell>
          <cell r="X1194" t="str">
            <v>メナード化粧品 京都北山代行店</v>
          </cell>
          <cell r="Y1194" t="str">
            <v>ﾌｼﾞｴ ﾏﾐｺ</v>
          </cell>
          <cell r="Z1194" t="str">
            <v>藤枝　眞妙子</v>
          </cell>
          <cell r="AA1194" t="str">
            <v/>
          </cell>
          <cell r="AB1194">
            <v>32</v>
          </cell>
          <cell r="AC1194" t="str">
            <v>化粧品、化粧用具</v>
          </cell>
          <cell r="AD1194">
            <v>3</v>
          </cell>
          <cell r="AE1194" t="str">
            <v>健康食品</v>
          </cell>
          <cell r="AF1194">
            <v>23</v>
          </cell>
          <cell r="AG1194" t="str">
            <v>紳士下着、婦人下着</v>
          </cell>
          <cell r="AH1194">
            <v>26</v>
          </cell>
          <cell r="AI1194" t="str">
            <v>アクセサリー、貴金属</v>
          </cell>
          <cell r="AK1194" t="str">
            <v/>
          </cell>
          <cell r="AL1194" t="str">
            <v>075-701-2328</v>
          </cell>
          <cell r="AM1194" t="str">
            <v>606-0021</v>
          </cell>
          <cell r="AN1194" t="str">
            <v>京都市左京区岩倉忠在地町35の４</v>
          </cell>
          <cell r="BD1194" t="str">
            <v>ﾌｼﾞｴ ﾏﾐｺ</v>
          </cell>
          <cell r="BE1194" t="str">
            <v>藤枝　眞妙子</v>
          </cell>
          <cell r="BH1194">
            <v>17940</v>
          </cell>
          <cell r="BJ1194" t="str">
            <v>女性</v>
          </cell>
          <cell r="BK1194" t="str">
            <v/>
          </cell>
          <cell r="BR1194" t="str">
            <v/>
          </cell>
          <cell r="BY1194" t="str">
            <v/>
          </cell>
          <cell r="CF1194" t="str">
            <v/>
          </cell>
          <cell r="CM1194" t="str">
            <v/>
          </cell>
          <cell r="CT1194" t="str">
            <v/>
          </cell>
          <cell r="DA1194" t="str">
            <v/>
          </cell>
          <cell r="DH1194" t="str">
            <v/>
          </cell>
          <cell r="DO1194" t="str">
            <v/>
          </cell>
          <cell r="DV1194" t="str">
            <v/>
          </cell>
          <cell r="EC1194" t="str">
            <v/>
          </cell>
          <cell r="EJ1194" t="str">
            <v/>
          </cell>
          <cell r="EQ1194" t="str">
            <v/>
          </cell>
          <cell r="EX1194" t="str">
            <v/>
          </cell>
          <cell r="FE1194" t="str">
            <v/>
          </cell>
          <cell r="FL1194" t="str">
            <v/>
          </cell>
          <cell r="FS1194" t="str">
            <v/>
          </cell>
          <cell r="FZ1194" t="str">
            <v/>
          </cell>
          <cell r="GG1194" t="str">
            <v/>
          </cell>
          <cell r="GN1194" t="str">
            <v/>
          </cell>
          <cell r="GU1194" t="str">
            <v/>
          </cell>
          <cell r="HB1194" t="str">
            <v/>
          </cell>
          <cell r="HI1194" t="str">
            <v/>
          </cell>
          <cell r="HP1194" t="str">
            <v/>
          </cell>
          <cell r="HW1194" t="str">
            <v/>
          </cell>
          <cell r="ID1194" t="str">
            <v/>
          </cell>
          <cell r="IK1194" t="str">
            <v/>
          </cell>
          <cell r="IR1194" t="str">
            <v/>
          </cell>
          <cell r="IY1194" t="str">
            <v/>
          </cell>
          <cell r="JF1194" t="str">
            <v/>
          </cell>
        </row>
        <row r="1195">
          <cell r="A1195" t="str">
            <v>UH0103</v>
          </cell>
          <cell r="C1195">
            <v>44110</v>
          </cell>
          <cell r="D1195">
            <v>43153</v>
          </cell>
          <cell r="E1195" t="str">
            <v>変更</v>
          </cell>
          <cell r="G1195" t="str">
            <v>新規　平成30年2月22日</v>
          </cell>
          <cell r="V1195" t="b">
            <v>1</v>
          </cell>
          <cell r="W1195" t="str">
            <v>ｶﾌﾞｼｷｶﾞｲｼｬｵｰｸﾞ</v>
          </cell>
          <cell r="X1195" t="str">
            <v>株式会社オーグ</v>
          </cell>
          <cell r="Y1195" t="str">
            <v>ﾊｾｼｹﾞﾕｷ</v>
          </cell>
          <cell r="Z1195" t="str">
            <v>長谷重行</v>
          </cell>
          <cell r="AA1195" t="str">
            <v>2120001110841</v>
          </cell>
          <cell r="AB1195">
            <v>23</v>
          </cell>
          <cell r="AC1195" t="str">
            <v>紳士下着、婦人下着</v>
          </cell>
          <cell r="AD1195">
            <v>32</v>
          </cell>
          <cell r="AE1195" t="str">
            <v>化粧品、化粧用具</v>
          </cell>
          <cell r="AF1195">
            <v>44</v>
          </cell>
          <cell r="AG1195" t="str">
            <v>スポーツ用品、健康器具</v>
          </cell>
          <cell r="AI1195" t="str">
            <v/>
          </cell>
          <cell r="AK1195" t="str">
            <v/>
          </cell>
          <cell r="AL1195" t="str">
            <v>06-6479-0522</v>
          </cell>
          <cell r="AM1195" t="str">
            <v>553-0006</v>
          </cell>
          <cell r="AN1195" t="str">
            <v>大阪市福島区吉野1-10-15　ｽﾌﾟﾙｰｽ野田ﾋﾞﾙ6階</v>
          </cell>
          <cell r="BD1195" t="str">
            <v>ﾊｾ ｼｹﾞﾕｷ</v>
          </cell>
          <cell r="BE1195" t="str">
            <v>長谷　重行</v>
          </cell>
          <cell r="BF1195" t="str">
            <v>代表取締役</v>
          </cell>
          <cell r="BH1195">
            <v>17826</v>
          </cell>
          <cell r="BJ1195" t="str">
            <v>男性</v>
          </cell>
          <cell r="BK1195" t="str">
            <v>ﾎﾝﾀﾞ ﾐｶ</v>
          </cell>
          <cell r="BL1195" t="str">
            <v>本田　美香</v>
          </cell>
          <cell r="BM1195" t="str">
            <v>取締役</v>
          </cell>
          <cell r="BO1195">
            <v>26196</v>
          </cell>
          <cell r="BQ1195" t="str">
            <v>女性</v>
          </cell>
          <cell r="BR1195" t="str">
            <v>ﾊｾ ｲｸｺ</v>
          </cell>
          <cell r="BS1195" t="str">
            <v>長谷　幾子</v>
          </cell>
          <cell r="BT1195" t="str">
            <v>取締役</v>
          </cell>
          <cell r="BV1195">
            <v>17767</v>
          </cell>
          <cell r="BX1195" t="str">
            <v>女性</v>
          </cell>
        </row>
        <row r="1196">
          <cell r="A1196" t="str">
            <v>UK0339</v>
          </cell>
          <cell r="C1196">
            <v>44110</v>
          </cell>
          <cell r="D1196">
            <v>44142</v>
          </cell>
          <cell r="E1196" t="str">
            <v>更新</v>
          </cell>
          <cell r="F1196">
            <v>44142</v>
          </cell>
          <cell r="G1196" t="str">
            <v>新規　平成29年11月6日
更新　令和2年11月7日</v>
          </cell>
          <cell r="V1196" t="b">
            <v>1</v>
          </cell>
          <cell r="W1196" t="str">
            <v>ｶﾌﾞｼｷｶﾞｲｼｬｱｲﾋﾞｰｺｽﾒﾙｰﾑ</v>
          </cell>
          <cell r="X1196" t="str">
            <v>株式会社アイビーコスメルーム</v>
          </cell>
          <cell r="Y1196" t="str">
            <v>ｵｶｼﾞﾏ ﾖｳｲﾁ</v>
          </cell>
          <cell r="Z1196" t="str">
            <v>岡島　暢一</v>
          </cell>
          <cell r="AA1196" t="str">
            <v>6120001006821</v>
          </cell>
          <cell r="AB1196">
            <v>32</v>
          </cell>
          <cell r="AC1196" t="str">
            <v>化粧品、化粧用具</v>
          </cell>
          <cell r="AD1196">
            <v>3</v>
          </cell>
          <cell r="AE1196" t="str">
            <v>健康食品</v>
          </cell>
          <cell r="AF1196">
            <v>6</v>
          </cell>
          <cell r="AG1196" t="str">
            <v>浄水器等</v>
          </cell>
          <cell r="AI1196" t="str">
            <v/>
          </cell>
          <cell r="AK1196" t="str">
            <v/>
          </cell>
          <cell r="AL1196" t="str">
            <v>06-6241-8088</v>
          </cell>
          <cell r="AM1196" t="str">
            <v>542-0081</v>
          </cell>
          <cell r="AN1196" t="str">
            <v>大阪府大阪市中央区南船場4丁目11番22号</v>
          </cell>
          <cell r="BD1196" t="str">
            <v>ｵｶｼﾞﾏ ﾖｳｲﾁ</v>
          </cell>
          <cell r="BE1196" t="str">
            <v>岡島　暢一</v>
          </cell>
          <cell r="BF1196" t="str">
            <v>代表取締役</v>
          </cell>
          <cell r="BH1196">
            <v>28753</v>
          </cell>
          <cell r="BJ1196" t="str">
            <v>男性</v>
          </cell>
          <cell r="BK1196" t="str">
            <v>ﾅｶﾞﾀ ﾄﾖｺ</v>
          </cell>
          <cell r="BL1196" t="str">
            <v>永田　登代子</v>
          </cell>
          <cell r="BM1196" t="str">
            <v>取締役</v>
          </cell>
          <cell r="BO1196">
            <v>15924</v>
          </cell>
          <cell r="BQ1196" t="str">
            <v>女性</v>
          </cell>
          <cell r="BR1196" t="str">
            <v>ｻｶﾓﾄ ﾅﾎｺ</v>
          </cell>
          <cell r="BS1196" t="str">
            <v>坂本　奈保子</v>
          </cell>
          <cell r="BT1196" t="str">
            <v>取締役</v>
          </cell>
          <cell r="BV1196">
            <v>27370</v>
          </cell>
          <cell r="BX1196" t="str">
            <v>女性</v>
          </cell>
        </row>
        <row r="1197">
          <cell r="A1197" t="str">
            <v>UK0340</v>
          </cell>
          <cell r="C1197">
            <v>44110</v>
          </cell>
          <cell r="D1197">
            <v>44142</v>
          </cell>
          <cell r="E1197" t="str">
            <v>更新</v>
          </cell>
          <cell r="F1197">
            <v>44142</v>
          </cell>
          <cell r="G1197" t="str">
            <v>新規　平成29年11月6日
更新　令和2年11月7日</v>
          </cell>
          <cell r="V1197" t="b">
            <v>1</v>
          </cell>
          <cell r="W1197" t="str">
            <v>ﾕｳｹﾞﾝｶﾞｲｼｬｸﾞﾗﾝﾃﾞｨｰﾙ</v>
          </cell>
          <cell r="X1197" t="str">
            <v>有限会社グランディール</v>
          </cell>
          <cell r="Y1197" t="str">
            <v>ﾅｶﾔﾏ ｻﾁﾖ</v>
          </cell>
          <cell r="Z1197" t="str">
            <v>中山　幸代</v>
          </cell>
          <cell r="AA1197" t="str">
            <v>8130002031436</v>
          </cell>
          <cell r="AB1197">
            <v>32</v>
          </cell>
          <cell r="AC1197" t="str">
            <v>化粧品、化粧用具</v>
          </cell>
          <cell r="AD1197">
            <v>3</v>
          </cell>
          <cell r="AE1197" t="str">
            <v>健康食品</v>
          </cell>
          <cell r="AF1197">
            <v>6</v>
          </cell>
          <cell r="AG1197" t="str">
            <v>浄水器等</v>
          </cell>
          <cell r="AI1197" t="str">
            <v/>
          </cell>
          <cell r="AK1197" t="str">
            <v/>
          </cell>
          <cell r="AL1197" t="str">
            <v>0774-55-9090</v>
          </cell>
          <cell r="AM1197" t="str">
            <v>610-0101</v>
          </cell>
          <cell r="AN1197" t="str">
            <v>京都府城陽市平川横道82番9</v>
          </cell>
          <cell r="BD1197" t="str">
            <v>ﾅｶﾔﾏ ｻﾁﾖ</v>
          </cell>
          <cell r="BE1197" t="str">
            <v>中山　幸代</v>
          </cell>
          <cell r="BF1197" t="str">
            <v>代表取締役</v>
          </cell>
          <cell r="BH1197">
            <v>25951</v>
          </cell>
          <cell r="BJ1197" t="str">
            <v>女性</v>
          </cell>
        </row>
        <row r="1198">
          <cell r="A1198" t="str">
            <v>UK0341</v>
          </cell>
          <cell r="C1198">
            <v>44110</v>
          </cell>
          <cell r="D1198">
            <v>44142</v>
          </cell>
          <cell r="E1198" t="str">
            <v>更新</v>
          </cell>
          <cell r="F1198">
            <v>44142</v>
          </cell>
          <cell r="G1198" t="str">
            <v>新規　平成29年11月6日
更新　令和2年11月7日</v>
          </cell>
          <cell r="V1198" t="b">
            <v>1</v>
          </cell>
          <cell r="W1198" t="str">
            <v>ｶﾌﾞｼｷｶﾞｲｼｬﾌﾙﾘｰﾙ</v>
          </cell>
          <cell r="X1198" t="str">
            <v>株式会社フルリール</v>
          </cell>
          <cell r="Y1198" t="str">
            <v>ﾅｶｶﾞﾜ ﾐｷ</v>
          </cell>
          <cell r="Z1198" t="str">
            <v>中川　美貴</v>
          </cell>
          <cell r="AA1198" t="str">
            <v>3130001050012</v>
          </cell>
          <cell r="AB1198">
            <v>32</v>
          </cell>
          <cell r="AC1198" t="str">
            <v>化粧品、化粧用具</v>
          </cell>
          <cell r="AD1198">
            <v>3</v>
          </cell>
          <cell r="AE1198" t="str">
            <v>健康食品</v>
          </cell>
          <cell r="AF1198">
            <v>6</v>
          </cell>
          <cell r="AG1198" t="str">
            <v>浄水器等</v>
          </cell>
          <cell r="AI1198" t="str">
            <v/>
          </cell>
          <cell r="AK1198" t="str">
            <v/>
          </cell>
          <cell r="AL1198" t="str">
            <v>0774-56-1210</v>
          </cell>
          <cell r="AM1198" t="str">
            <v>610-0111</v>
          </cell>
          <cell r="AN1198" t="str">
            <v>京都府城陽市富野南垣内31番地</v>
          </cell>
          <cell r="BD1198" t="str">
            <v>ﾅｶｶﾞﾜ ﾐｷ</v>
          </cell>
          <cell r="BE1198" t="str">
            <v>中川　美貴</v>
          </cell>
          <cell r="BF1198" t="str">
            <v>代表取締役</v>
          </cell>
          <cell r="BH1198">
            <v>26990</v>
          </cell>
          <cell r="BJ1198" t="str">
            <v>女性</v>
          </cell>
        </row>
        <row r="1199">
          <cell r="A1199" t="str">
            <v>UK0342</v>
          </cell>
          <cell r="C1199">
            <v>44110</v>
          </cell>
          <cell r="D1199">
            <v>44142</v>
          </cell>
          <cell r="E1199" t="str">
            <v>更新</v>
          </cell>
          <cell r="F1199">
            <v>44142</v>
          </cell>
          <cell r="G1199" t="str">
            <v>新規　平成29年11月6日
変更　平成30年10月26日
更新　令和2年11月7日</v>
          </cell>
          <cell r="V1199" t="b">
            <v>1</v>
          </cell>
          <cell r="W1199" t="str">
            <v>ｶﾌﾞｼｷｶﾞｲｼｬﾘｱﾝ</v>
          </cell>
          <cell r="X1199" t="str">
            <v>株式会社リアン</v>
          </cell>
          <cell r="Y1199" t="str">
            <v>ﾓﾘﾀ ﾄﾓｺ</v>
          </cell>
          <cell r="Z1199" t="str">
            <v>森田　智子</v>
          </cell>
          <cell r="AA1199" t="str">
            <v>2130001056266</v>
          </cell>
          <cell r="AB1199">
            <v>32</v>
          </cell>
          <cell r="AC1199" t="str">
            <v>化粧品、化粧用具</v>
          </cell>
          <cell r="AD1199">
            <v>3</v>
          </cell>
          <cell r="AE1199" t="str">
            <v>健康食品</v>
          </cell>
          <cell r="AF1199">
            <v>6</v>
          </cell>
          <cell r="AG1199" t="str">
            <v>浄水器等</v>
          </cell>
          <cell r="AI1199" t="str">
            <v/>
          </cell>
          <cell r="AK1199" t="str">
            <v/>
          </cell>
          <cell r="AL1199" t="str">
            <v>0774-85-2343</v>
          </cell>
          <cell r="AM1199" t="str">
            <v>619-0235</v>
          </cell>
          <cell r="AN1199" t="str">
            <v>京都府相楽郡精華町大字東畑小字荒内22番地</v>
          </cell>
          <cell r="BD1199" t="str">
            <v>ﾓﾘﾀ ﾄﾓｺ</v>
          </cell>
          <cell r="BE1199" t="str">
            <v>森田　智子</v>
          </cell>
          <cell r="BF1199" t="str">
            <v>代表取締役</v>
          </cell>
          <cell r="BH1199">
            <v>24792</v>
          </cell>
          <cell r="BJ1199" t="str">
            <v>女性</v>
          </cell>
        </row>
        <row r="1200">
          <cell r="A1200" t="str">
            <v>UK0343</v>
          </cell>
          <cell r="C1200">
            <v>44109</v>
          </cell>
          <cell r="D1200">
            <v>44177</v>
          </cell>
          <cell r="E1200" t="str">
            <v>更新</v>
          </cell>
          <cell r="F1200">
            <v>44177</v>
          </cell>
          <cell r="G1200" t="str">
            <v>新規　平成29年12月11日
更新　令和2年12月12日</v>
          </cell>
          <cell r="V1200" t="b">
            <v>1</v>
          </cell>
          <cell r="W1200" t="str">
            <v>ｶﾌﾞｼｷｶﾞｲｼｬｼﾞｬﾊﾟﾝﾍﾙｽｻﾐｯﾄ</v>
          </cell>
          <cell r="X1200" t="str">
            <v>株式会社ジャパンヘルスサミット</v>
          </cell>
          <cell r="Y1200" t="str">
            <v>ｼﾏｶﾜ ﾀｶﾔ</v>
          </cell>
          <cell r="Z1200" t="str">
            <v>島川　隆哉</v>
          </cell>
          <cell r="AA1200" t="str">
            <v>8370001008535</v>
          </cell>
          <cell r="AB1200">
            <v>3</v>
          </cell>
          <cell r="AC1200" t="str">
            <v>健康食品</v>
          </cell>
          <cell r="AD1200">
            <v>9</v>
          </cell>
          <cell r="AE1200" t="str">
            <v>掃除用具、洗浄剤、ゴミ処理器</v>
          </cell>
          <cell r="AF1200">
            <v>32</v>
          </cell>
          <cell r="AG1200" t="str">
            <v>化粧品、化粧用具</v>
          </cell>
          <cell r="AI1200" t="str">
            <v/>
          </cell>
          <cell r="AK1200" t="str">
            <v/>
          </cell>
          <cell r="AL1200" t="str">
            <v>022-214-7050</v>
          </cell>
          <cell r="AM1200" t="str">
            <v>980-8407</v>
          </cell>
          <cell r="AN1200" t="str">
            <v>宮城県仙台市青葉区本町二丁目14番24号</v>
          </cell>
          <cell r="BD1200" t="str">
            <v>ｼﾏｶﾜ ﾀｶﾔ</v>
          </cell>
          <cell r="BE1200" t="str">
            <v>島川　隆哉</v>
          </cell>
          <cell r="BF1200" t="str">
            <v>代表取締役</v>
          </cell>
          <cell r="BH1200">
            <v>15144</v>
          </cell>
          <cell r="BJ1200" t="str">
            <v>男性</v>
          </cell>
          <cell r="BK1200" t="str">
            <v>ｵｵﾀ ｲｻﾑ</v>
          </cell>
          <cell r="BL1200" t="str">
            <v>太田　勇</v>
          </cell>
          <cell r="BM1200" t="str">
            <v>常務取締役</v>
          </cell>
          <cell r="BO1200">
            <v>21627</v>
          </cell>
          <cell r="BQ1200" t="str">
            <v>男性</v>
          </cell>
          <cell r="BR1200" t="str">
            <v>ｻｻｷ ｶｽﾞﾋｻ</v>
          </cell>
          <cell r="BS1200" t="str">
            <v>佐々木　和久</v>
          </cell>
          <cell r="BT1200" t="str">
            <v>取締役</v>
          </cell>
          <cell r="BV1200">
            <v>17081</v>
          </cell>
          <cell r="BX1200" t="str">
            <v>男性</v>
          </cell>
          <cell r="BY1200" t="str">
            <v>ﾎｽﾞﾐ ｺｳｲﾁ</v>
          </cell>
          <cell r="BZ1200" t="str">
            <v>穂積　孝一</v>
          </cell>
          <cell r="CA1200" t="str">
            <v>取締役</v>
          </cell>
          <cell r="CC1200">
            <v>20370</v>
          </cell>
          <cell r="CE1200" t="str">
            <v>男性</v>
          </cell>
          <cell r="CF1200" t="str">
            <v>ｼﾏｶﾜ ｱｷｺ</v>
          </cell>
          <cell r="CG1200" t="str">
            <v>島川　晃子</v>
          </cell>
          <cell r="CH1200" t="str">
            <v>取締役</v>
          </cell>
          <cell r="CJ1200">
            <v>29051</v>
          </cell>
          <cell r="CL1200" t="str">
            <v>女性</v>
          </cell>
        </row>
        <row r="1201">
          <cell r="A1201" t="str">
            <v>UH0104</v>
          </cell>
          <cell r="C1201">
            <v>44111</v>
          </cell>
          <cell r="D1201">
            <v>43635</v>
          </cell>
          <cell r="E1201" t="str">
            <v>変更</v>
          </cell>
          <cell r="G1201" t="str">
            <v>新規　令和元年6月19日</v>
          </cell>
          <cell r="V1201" t="b">
            <v>1</v>
          </cell>
          <cell r="W1201" t="str">
            <v>ｶﾌﾞｼｷｶﾞｲｼｬﾖﾝﾛｸ</v>
          </cell>
          <cell r="X1201" t="str">
            <v>株式会社よんろく</v>
          </cell>
          <cell r="Y1201" t="str">
            <v>ﾀｶﾐ ｼﾛｳ</v>
          </cell>
          <cell r="Z1201" t="str">
            <v>高見　史朗</v>
          </cell>
          <cell r="AA1201" t="str">
            <v>1180001135413</v>
          </cell>
          <cell r="AB1201">
            <v>77</v>
          </cell>
          <cell r="AC1201" t="str">
            <v>学習塾、家庭教師等</v>
          </cell>
          <cell r="AD1201">
            <v>39</v>
          </cell>
          <cell r="AE1201" t="str">
            <v>学習用教材、語学教材、教科書等</v>
          </cell>
          <cell r="AG1201" t="str">
            <v/>
          </cell>
          <cell r="AI1201" t="str">
            <v/>
          </cell>
          <cell r="AK1201" t="str">
            <v/>
          </cell>
          <cell r="AL1201" t="str">
            <v>052-856-4102</v>
          </cell>
          <cell r="AM1201" t="str">
            <v>450-0002</v>
          </cell>
          <cell r="AN1201" t="str">
            <v>愛知県名古屋市中村区名駅5丁目31-10ﾘﾝｸｽ名駅ﾋﾞﾙ802</v>
          </cell>
          <cell r="BD1201" t="str">
            <v>ﾀｶﾐ ｼﾛｳ</v>
          </cell>
          <cell r="BE1201" t="str">
            <v>高見　史朗</v>
          </cell>
          <cell r="BF1201" t="str">
            <v>代表取締役</v>
          </cell>
          <cell r="BH1201">
            <v>30952</v>
          </cell>
          <cell r="BJ1201" t="str">
            <v>男性</v>
          </cell>
        </row>
        <row r="1202">
          <cell r="A1202" t="str">
            <v>UK0344</v>
          </cell>
          <cell r="C1202">
            <v>44112</v>
          </cell>
          <cell r="D1202">
            <v>44177</v>
          </cell>
          <cell r="E1202" t="str">
            <v>更新</v>
          </cell>
          <cell r="F1202">
            <v>44177</v>
          </cell>
          <cell r="G1202" t="str">
            <v>新規　平成29年12月11日
更新　令和2年12月12日</v>
          </cell>
          <cell r="V1202" t="b">
            <v>1</v>
          </cell>
          <cell r="W1202" t="str">
            <v>ﾄｳﾖｳｳﾓｳﾄｳｶｲﾊﾝﾊﾞｲｶﾌﾞｼｷｶﾞｲｼｬ</v>
          </cell>
          <cell r="X1202" t="str">
            <v>東洋羽毛東海販売株式会社</v>
          </cell>
          <cell r="Y1202" t="str">
            <v>ﾅｶﾞｲﾜ ｹﾝｲﾁ</v>
          </cell>
          <cell r="Z1202" t="str">
            <v>永岩　謙一</v>
          </cell>
          <cell r="AA1202" t="str">
            <v>3180001002553</v>
          </cell>
          <cell r="AB1202">
            <v>10</v>
          </cell>
          <cell r="AC1202" t="str">
            <v>家具、室内装備品</v>
          </cell>
          <cell r="AD1202">
            <v>11</v>
          </cell>
          <cell r="AE1202" t="str">
            <v>寝具</v>
          </cell>
          <cell r="AF1202">
            <v>24</v>
          </cell>
          <cell r="AG1202" t="str">
            <v>紳士服、婦人服</v>
          </cell>
          <cell r="AH1202">
            <v>28</v>
          </cell>
          <cell r="AI1202" t="str">
            <v>家庭用電気治療器具、磁気治療器具</v>
          </cell>
          <cell r="AJ1202">
            <v>32</v>
          </cell>
          <cell r="AK1202" t="str">
            <v>化粧品、化粧用具</v>
          </cell>
          <cell r="AL1202" t="str">
            <v>052-774-1041</v>
          </cell>
          <cell r="AM1202" t="str">
            <v>465-0091</v>
          </cell>
          <cell r="AN1202" t="str">
            <v>愛知県名古屋市名東区よもぎ台3-203-1</v>
          </cell>
          <cell r="BD1202" t="str">
            <v>ﾅｶﾞｲﾜ ｹﾝｲﾁ</v>
          </cell>
          <cell r="BE1202" t="str">
            <v>永岩　謙一</v>
          </cell>
          <cell r="BF1202" t="str">
            <v>代表取締役社長</v>
          </cell>
          <cell r="BH1202">
            <v>19671</v>
          </cell>
          <cell r="BJ1202" t="str">
            <v>男性</v>
          </cell>
        </row>
        <row r="1203">
          <cell r="A1203" t="str">
            <v>UK0345</v>
          </cell>
          <cell r="C1203">
            <v>44119</v>
          </cell>
          <cell r="D1203">
            <v>44142</v>
          </cell>
          <cell r="E1203" t="str">
            <v>更新</v>
          </cell>
          <cell r="F1203">
            <v>44142</v>
          </cell>
          <cell r="G1203" t="str">
            <v>新規　平成29年11月6日
更新　令和2年11月7日</v>
          </cell>
          <cell r="V1203" t="b">
            <v>1</v>
          </cell>
          <cell r="W1203" t="str">
            <v>ｶﾌﾞｼｷｶﾞｲｼｬｱｲﾋﾞｰﾛｰﾄﾞ</v>
          </cell>
          <cell r="X1203" t="str">
            <v>株式会社アイビーロード</v>
          </cell>
          <cell r="Y1203" t="str">
            <v>ｽｷﾞｴ ｷﾖﾐ</v>
          </cell>
          <cell r="Z1203" t="str">
            <v>杉江　清美</v>
          </cell>
          <cell r="AA1203" t="str">
            <v>5160001000094</v>
          </cell>
          <cell r="AB1203">
            <v>32</v>
          </cell>
          <cell r="AC1203" t="str">
            <v>化粧品、化粧用具</v>
          </cell>
          <cell r="AD1203">
            <v>3</v>
          </cell>
          <cell r="AE1203" t="str">
            <v>健康食品</v>
          </cell>
          <cell r="AF1203">
            <v>6</v>
          </cell>
          <cell r="AG1203" t="str">
            <v>浄水器等</v>
          </cell>
          <cell r="AI1203" t="str">
            <v/>
          </cell>
          <cell r="AK1203" t="str">
            <v/>
          </cell>
          <cell r="AL1203" t="str">
            <v>077-543-4447</v>
          </cell>
          <cell r="AM1203" t="str">
            <v>520-2153</v>
          </cell>
          <cell r="AN1203" t="str">
            <v>滋賀県大津市一里山4丁目15番15号</v>
          </cell>
          <cell r="BD1203" t="str">
            <v>ｽｷﾞｴ ｷﾖﾐ</v>
          </cell>
          <cell r="BE1203" t="str">
            <v>杉江　清美</v>
          </cell>
          <cell r="BF1203" t="str">
            <v>代表取締役</v>
          </cell>
          <cell r="BH1203">
            <v>22319</v>
          </cell>
          <cell r="BJ1203" t="str">
            <v>女性</v>
          </cell>
          <cell r="BK1203" t="str">
            <v>ｽｷﾞｴ ﾊﾂﾐ</v>
          </cell>
          <cell r="BL1203" t="str">
            <v>杉江　初美</v>
          </cell>
          <cell r="BM1203" t="str">
            <v>取締役</v>
          </cell>
          <cell r="BO1203">
            <v>32522</v>
          </cell>
          <cell r="BQ1203" t="str">
            <v>女性</v>
          </cell>
          <cell r="BR1203" t="str">
            <v>ﾌﾅﾂ ﾅﾂﾐ</v>
          </cell>
          <cell r="BS1203" t="str">
            <v>船津　菜摘</v>
          </cell>
          <cell r="BT1203" t="str">
            <v>取締役</v>
          </cell>
          <cell r="BV1203">
            <v>34875</v>
          </cell>
          <cell r="BX1203" t="str">
            <v>女性</v>
          </cell>
        </row>
        <row r="1204">
          <cell r="A1204" t="str">
            <v>UU0701</v>
          </cell>
          <cell r="C1204">
            <v>44086</v>
          </cell>
          <cell r="E1204" t="str">
            <v>新規</v>
          </cell>
          <cell r="V1204" t="b">
            <v>1</v>
          </cell>
          <cell r="W1204" t="str">
            <v>ﾒﾅｰﾄﾞｹｼｮｳﾋﾝ ﾔﾏｻｷﾀﾞｲｺｳﾃﾝ</v>
          </cell>
          <cell r="X1204" t="str">
            <v>メナード化粧品　山崎代行店</v>
          </cell>
          <cell r="Y1204" t="str">
            <v>ｼｹﾞﾖｼ ﾀｶｺ</v>
          </cell>
          <cell r="Z1204" t="str">
            <v>重吉　多佳子</v>
          </cell>
          <cell r="AA1204" t="str">
            <v/>
          </cell>
          <cell r="AB1204">
            <v>32</v>
          </cell>
          <cell r="AC1204" t="str">
            <v>化粧品、化粧用具</v>
          </cell>
          <cell r="AD1204">
            <v>3</v>
          </cell>
          <cell r="AE1204" t="str">
            <v>健康食品</v>
          </cell>
          <cell r="AF1204">
            <v>23</v>
          </cell>
          <cell r="AG1204" t="str">
            <v>紳士下着、婦人下着</v>
          </cell>
          <cell r="AH1204">
            <v>26</v>
          </cell>
          <cell r="AI1204" t="str">
            <v>アクセサリー、貴金属</v>
          </cell>
          <cell r="AK1204" t="str">
            <v/>
          </cell>
          <cell r="AL1204" t="str">
            <v>090-5257-2855</v>
          </cell>
          <cell r="AM1204" t="str">
            <v>618-0071</v>
          </cell>
          <cell r="AN1204" t="str">
            <v>京都府乙訓郡大山崎町大山崎藤井畑68-5 2F</v>
          </cell>
          <cell r="BD1204" t="str">
            <v>ｼｹﾞﾖｼ ﾀｶｺ</v>
          </cell>
          <cell r="BE1204" t="str">
            <v>重吉　多佳子</v>
          </cell>
          <cell r="BH1204">
            <v>27949</v>
          </cell>
          <cell r="BJ1204" t="str">
            <v>女性</v>
          </cell>
          <cell r="BK1204" t="str">
            <v/>
          </cell>
          <cell r="BR1204" t="str">
            <v/>
          </cell>
          <cell r="BY1204" t="str">
            <v/>
          </cell>
          <cell r="CF1204" t="str">
            <v/>
          </cell>
          <cell r="CM1204" t="str">
            <v/>
          </cell>
          <cell r="CT1204" t="str">
            <v/>
          </cell>
          <cell r="DA1204" t="str">
            <v/>
          </cell>
          <cell r="DH1204" t="str">
            <v/>
          </cell>
          <cell r="DO1204" t="str">
            <v/>
          </cell>
          <cell r="DV1204" t="str">
            <v/>
          </cell>
          <cell r="EC1204" t="str">
            <v/>
          </cell>
          <cell r="EJ1204" t="str">
            <v/>
          </cell>
          <cell r="EQ1204" t="str">
            <v/>
          </cell>
          <cell r="EX1204" t="str">
            <v/>
          </cell>
          <cell r="FE1204" t="str">
            <v/>
          </cell>
          <cell r="FL1204" t="str">
            <v/>
          </cell>
          <cell r="FS1204" t="str">
            <v/>
          </cell>
          <cell r="FZ1204" t="str">
            <v/>
          </cell>
          <cell r="GG1204" t="str">
            <v/>
          </cell>
          <cell r="GN1204" t="str">
            <v/>
          </cell>
          <cell r="GU1204" t="str">
            <v/>
          </cell>
          <cell r="HB1204" t="str">
            <v/>
          </cell>
          <cell r="HI1204" t="str">
            <v/>
          </cell>
          <cell r="HP1204" t="str">
            <v/>
          </cell>
          <cell r="HW1204" t="str">
            <v/>
          </cell>
          <cell r="ID1204" t="str">
            <v/>
          </cell>
          <cell r="IK1204" t="str">
            <v/>
          </cell>
          <cell r="IR1204" t="str">
            <v/>
          </cell>
          <cell r="IY1204" t="str">
            <v/>
          </cell>
          <cell r="JF1204" t="str">
            <v/>
          </cell>
        </row>
        <row r="1205">
          <cell r="A1205" t="str">
            <v>UU0702</v>
          </cell>
          <cell r="C1205">
            <v>44082</v>
          </cell>
          <cell r="E1205" t="str">
            <v>新規</v>
          </cell>
          <cell r="V1205" t="b">
            <v>1</v>
          </cell>
          <cell r="W1205" t="str">
            <v>ﾒﾅｰﾄﾞｹｼｮｳﾋﾝ ﾅｶｵｵｼﾞﾃﾝﾘﾀﾞｲﾘﾃﾝ</v>
          </cell>
          <cell r="X1205" t="str">
            <v>メナード化粧品　中大路てんり代理店</v>
          </cell>
          <cell r="Y1205" t="str">
            <v>ﾅｶｲ ﾏｻｺ</v>
          </cell>
          <cell r="Z1205" t="str">
            <v>中井　雅子</v>
          </cell>
          <cell r="AA1205" t="str">
            <v/>
          </cell>
          <cell r="AB1205">
            <v>32</v>
          </cell>
          <cell r="AC1205" t="str">
            <v>化粧品、化粧用具</v>
          </cell>
          <cell r="AD1205">
            <v>3</v>
          </cell>
          <cell r="AE1205" t="str">
            <v>健康食品</v>
          </cell>
          <cell r="AF1205">
            <v>23</v>
          </cell>
          <cell r="AG1205" t="str">
            <v>紳士下着、婦人下着</v>
          </cell>
          <cell r="AH1205">
            <v>26</v>
          </cell>
          <cell r="AI1205" t="str">
            <v>アクセサリー、貴金属</v>
          </cell>
          <cell r="AK1205" t="str">
            <v/>
          </cell>
          <cell r="AL1205" t="str">
            <v>0743-69-5777</v>
          </cell>
          <cell r="AM1205" t="str">
            <v>632-0016</v>
          </cell>
          <cell r="AN1205" t="str">
            <v>奈良県天理市川原城町265　東田ﾋﾞﾙ201</v>
          </cell>
          <cell r="BD1205" t="str">
            <v>ﾅｶｲ　ﾏｻｺ</v>
          </cell>
          <cell r="BE1205" t="str">
            <v>中井　雅子</v>
          </cell>
          <cell r="BH1205">
            <v>16630</v>
          </cell>
          <cell r="BJ1205" t="str">
            <v>女性</v>
          </cell>
          <cell r="BK1205" t="str">
            <v/>
          </cell>
          <cell r="BR1205" t="str">
            <v/>
          </cell>
          <cell r="BY1205" t="str">
            <v/>
          </cell>
          <cell r="CF1205" t="str">
            <v/>
          </cell>
          <cell r="CM1205" t="str">
            <v/>
          </cell>
          <cell r="CT1205" t="str">
            <v/>
          </cell>
          <cell r="DA1205" t="str">
            <v/>
          </cell>
          <cell r="DH1205" t="str">
            <v/>
          </cell>
          <cell r="DO1205" t="str">
            <v/>
          </cell>
          <cell r="DV1205" t="str">
            <v/>
          </cell>
          <cell r="EC1205" t="str">
            <v/>
          </cell>
          <cell r="EJ1205" t="str">
            <v/>
          </cell>
          <cell r="EQ1205" t="str">
            <v/>
          </cell>
          <cell r="EX1205" t="str">
            <v/>
          </cell>
          <cell r="FE1205" t="str">
            <v/>
          </cell>
          <cell r="FL1205" t="str">
            <v/>
          </cell>
          <cell r="FS1205" t="str">
            <v/>
          </cell>
          <cell r="FZ1205" t="str">
            <v/>
          </cell>
          <cell r="GG1205" t="str">
            <v/>
          </cell>
          <cell r="GN1205" t="str">
            <v/>
          </cell>
          <cell r="GU1205" t="str">
            <v/>
          </cell>
          <cell r="HB1205" t="str">
            <v/>
          </cell>
          <cell r="HI1205" t="str">
            <v/>
          </cell>
          <cell r="HP1205" t="str">
            <v/>
          </cell>
          <cell r="HW1205" t="str">
            <v/>
          </cell>
          <cell r="ID1205" t="str">
            <v/>
          </cell>
          <cell r="IK1205" t="str">
            <v/>
          </cell>
          <cell r="IR1205" t="str">
            <v/>
          </cell>
          <cell r="IY1205" t="str">
            <v/>
          </cell>
          <cell r="JF1205" t="str">
            <v/>
          </cell>
        </row>
        <row r="1206">
          <cell r="A1206" t="str">
            <v>UK0346</v>
          </cell>
          <cell r="C1206">
            <v>44112</v>
          </cell>
          <cell r="D1206">
            <v>44177</v>
          </cell>
          <cell r="E1206" t="str">
            <v>更新</v>
          </cell>
          <cell r="F1206">
            <v>44177</v>
          </cell>
          <cell r="G1206" t="str">
            <v>新規　平成29年12月11日
更新　令和2年12月12日</v>
          </cell>
          <cell r="V1206" t="b">
            <v>1</v>
          </cell>
          <cell r="W1206" t="str">
            <v>ｿｰﾏｹｼｮｳﾋﾝｶﾌﾞｼｷｶﾞｲｼｬ</v>
          </cell>
          <cell r="X1206" t="str">
            <v>ソーマ化粧品株式会社</v>
          </cell>
          <cell r="Y1206" t="str">
            <v>ﾏｴｶﾜ ｼﾞｭﾝ</v>
          </cell>
          <cell r="Z1206" t="str">
            <v>前川　潤</v>
          </cell>
          <cell r="AA1206" t="str">
            <v>6120001083027</v>
          </cell>
          <cell r="AB1206">
            <v>32</v>
          </cell>
          <cell r="AC1206" t="str">
            <v>化粧品、化粧用具</v>
          </cell>
          <cell r="AD1206">
            <v>3</v>
          </cell>
          <cell r="AE1206" t="str">
            <v>健康食品</v>
          </cell>
          <cell r="AG1206" t="str">
            <v/>
          </cell>
          <cell r="AI1206" t="str">
            <v/>
          </cell>
          <cell r="AK1206" t="str">
            <v/>
          </cell>
          <cell r="AL1206" t="str">
            <v>06-6763-2561</v>
          </cell>
          <cell r="AM1206" t="str">
            <v>542-0012</v>
          </cell>
          <cell r="AN1206" t="str">
            <v>大阪府大阪市中央区谷町7-1-9</v>
          </cell>
          <cell r="BD1206" t="str">
            <v>ﾏｴｶﾜ ｼﾞｭﾝ</v>
          </cell>
          <cell r="BE1206" t="str">
            <v>前川　潤</v>
          </cell>
          <cell r="BF1206" t="str">
            <v>代表取締役</v>
          </cell>
          <cell r="BH1206">
            <v>25220</v>
          </cell>
          <cell r="BJ1206" t="str">
            <v>男性</v>
          </cell>
        </row>
        <row r="1207">
          <cell r="A1207" t="str">
            <v>UK0347</v>
          </cell>
          <cell r="C1207">
            <v>44116</v>
          </cell>
          <cell r="D1207">
            <v>44177</v>
          </cell>
          <cell r="E1207" t="str">
            <v>更新</v>
          </cell>
          <cell r="F1207">
            <v>44177</v>
          </cell>
          <cell r="G1207" t="str">
            <v>新規　平成29年12月11日
変更　平成30年5月18日
変更　平成30年12月3日
更新　令和2年12月12日</v>
          </cell>
          <cell r="V1207" t="b">
            <v>1</v>
          </cell>
          <cell r="W1207" t="str">
            <v>ｶﾌﾞｼｷｶﾞｲｼｬﾃｨｴﾝｽﾞ ｼﾞｬﾊﾟﾝ</v>
          </cell>
          <cell r="X1207" t="str">
            <v>株式会社TIENS　JAPAN</v>
          </cell>
          <cell r="Y1207" t="str">
            <v>ﾘ ｷﾝｹﾞﾝ</v>
          </cell>
          <cell r="Z1207" t="str">
            <v>李　金元</v>
          </cell>
          <cell r="AA1207" t="str">
            <v>5010001120691</v>
          </cell>
          <cell r="AB1207">
            <v>3</v>
          </cell>
          <cell r="AC1207" t="str">
            <v>健康食品</v>
          </cell>
          <cell r="AD1207">
            <v>32</v>
          </cell>
          <cell r="AE1207" t="str">
            <v>化粧品、化粧用具</v>
          </cell>
          <cell r="AG1207" t="str">
            <v/>
          </cell>
          <cell r="AI1207" t="str">
            <v/>
          </cell>
          <cell r="AK1207" t="str">
            <v/>
          </cell>
          <cell r="AL1207" t="str">
            <v>03-6230-9960</v>
          </cell>
          <cell r="AM1207" t="str">
            <v>107-0052</v>
          </cell>
          <cell r="AN1207" t="str">
            <v>東京都港区赤坂3-9-2 6F</v>
          </cell>
          <cell r="BD1207" t="str">
            <v>ﾘ ｷﾝｹﾞﾝ</v>
          </cell>
          <cell r="BE1207" t="str">
            <v>李　金元</v>
          </cell>
          <cell r="BF1207" t="str">
            <v>代表取締役社長</v>
          </cell>
          <cell r="BH1207">
            <v>21342</v>
          </cell>
          <cell r="BJ1207" t="str">
            <v>男性</v>
          </cell>
        </row>
        <row r="1208">
          <cell r="A1208" t="str">
            <v>UU0703</v>
          </cell>
          <cell r="C1208">
            <v>44124</v>
          </cell>
          <cell r="E1208" t="str">
            <v>新規</v>
          </cell>
          <cell r="U1208" t="b">
            <v>1</v>
          </cell>
          <cell r="W1208" t="str">
            <v>ﾊﾅｻｸｾｲﾒｲﾎｹﾝｶﾌﾞｼｷｶｲｼｬ</v>
          </cell>
          <cell r="X1208" t="str">
            <v>はなさく生命保険株式会社</v>
          </cell>
          <cell r="Y1208" t="str">
            <v>ﾏｽﾔﾏ ﾀｶｼ</v>
          </cell>
          <cell r="Z1208" t="str">
            <v>増山　尚志</v>
          </cell>
          <cell r="AA1208" t="str">
            <v>6010401139430</v>
          </cell>
          <cell r="AB1208">
            <v>69</v>
          </cell>
          <cell r="AC1208" t="str">
            <v>生命保険</v>
          </cell>
          <cell r="AE1208" t="str">
            <v/>
          </cell>
          <cell r="AG1208" t="str">
            <v/>
          </cell>
          <cell r="AI1208" t="str">
            <v/>
          </cell>
          <cell r="AK1208" t="str">
            <v/>
          </cell>
          <cell r="AL1208" t="str">
            <v>03-6441-0860</v>
          </cell>
          <cell r="AM1208" t="str">
            <v>106-6233</v>
          </cell>
          <cell r="AN1208" t="str">
            <v>東京都港区六本木三丁目二番一号 六本木グランドタワー33階</v>
          </cell>
          <cell r="BD1208" t="str">
            <v/>
          </cell>
          <cell r="BF1208" t="str">
            <v>代表取締役社長</v>
          </cell>
          <cell r="BK1208" t="str">
            <v/>
          </cell>
          <cell r="BR1208" t="str">
            <v/>
          </cell>
          <cell r="BY1208" t="str">
            <v/>
          </cell>
          <cell r="CF1208" t="str">
            <v/>
          </cell>
          <cell r="CM1208" t="str">
            <v/>
          </cell>
          <cell r="CT1208" t="str">
            <v/>
          </cell>
          <cell r="DA1208" t="str">
            <v/>
          </cell>
          <cell r="DH1208" t="str">
            <v/>
          </cell>
          <cell r="DO1208" t="str">
            <v/>
          </cell>
          <cell r="DV1208" t="str">
            <v/>
          </cell>
          <cell r="EC1208" t="str">
            <v/>
          </cell>
          <cell r="EJ1208" t="str">
            <v/>
          </cell>
          <cell r="EQ1208" t="str">
            <v/>
          </cell>
          <cell r="EX1208" t="str">
            <v/>
          </cell>
          <cell r="FE1208" t="str">
            <v/>
          </cell>
          <cell r="FL1208" t="str">
            <v/>
          </cell>
          <cell r="FS1208" t="str">
            <v/>
          </cell>
          <cell r="FZ1208" t="str">
            <v/>
          </cell>
          <cell r="GG1208" t="str">
            <v/>
          </cell>
          <cell r="GN1208" t="str">
            <v/>
          </cell>
          <cell r="GU1208" t="str">
            <v/>
          </cell>
          <cell r="HB1208" t="str">
            <v/>
          </cell>
          <cell r="HI1208" t="str">
            <v/>
          </cell>
          <cell r="HP1208" t="str">
            <v/>
          </cell>
          <cell r="HW1208" t="str">
            <v/>
          </cell>
          <cell r="ID1208" t="str">
            <v/>
          </cell>
          <cell r="IK1208" t="str">
            <v/>
          </cell>
          <cell r="IR1208" t="str">
            <v/>
          </cell>
          <cell r="IY1208" t="str">
            <v/>
          </cell>
          <cell r="JF1208" t="str">
            <v/>
          </cell>
        </row>
        <row r="1209">
          <cell r="A1209" t="str">
            <v>UK0348</v>
          </cell>
          <cell r="C1209">
            <v>44123</v>
          </cell>
          <cell r="D1209">
            <v>44034</v>
          </cell>
          <cell r="E1209" t="str">
            <v>更新</v>
          </cell>
          <cell r="G1209" t="str">
            <v xml:space="preserve">新規　平成29年7月21日
変更　平成30年2月22日
更新　令和2年7月22日
</v>
          </cell>
          <cell r="V1209" t="b">
            <v>1</v>
          </cell>
          <cell r="W1209" t="str">
            <v>ﾆﾎﾝｼｬｸﾘｰｶﾌﾞｼｷｶﾞｲｼｬ</v>
          </cell>
          <cell r="X1209" t="str">
            <v>日本シャクリー株式会社</v>
          </cell>
          <cell r="Y1209" t="str">
            <v>ﾀｶｽｷﾞ ｼｹﾞｵ</v>
          </cell>
          <cell r="Z1209" t="str">
            <v>髙杉　茂男</v>
          </cell>
          <cell r="AA1209" t="str">
            <v>8011101065353</v>
          </cell>
          <cell r="AB1209">
            <v>3</v>
          </cell>
          <cell r="AC1209" t="str">
            <v>健康食品</v>
          </cell>
          <cell r="AD1209">
            <v>32</v>
          </cell>
          <cell r="AE1209" t="str">
            <v>化粧品、化粧用具</v>
          </cell>
          <cell r="AF1209">
            <v>9</v>
          </cell>
          <cell r="AG1209" t="str">
            <v>掃除用具、洗浄剤、ゴミ処理器</v>
          </cell>
          <cell r="AH1209">
            <v>2</v>
          </cell>
          <cell r="AI1209" t="str">
            <v>飲料、酒類</v>
          </cell>
          <cell r="AJ1209">
            <v>34</v>
          </cell>
          <cell r="AK1209" t="str">
            <v>歯磨き用品、入れ歯用品</v>
          </cell>
          <cell r="AL1209" t="str">
            <v>03-3340-3700(代表)、0120-992-170(お客様相談室)</v>
          </cell>
          <cell r="AM1209" t="str">
            <v>163-0221</v>
          </cell>
          <cell r="AN1209" t="str">
            <v>東京都新宿区西新宿2-6-1新宿住友ﾋﾞﾙ21階</v>
          </cell>
          <cell r="BD1209" t="str">
            <v>ﾀｶｽｷﾞ ｼｹﾞｵ</v>
          </cell>
          <cell r="BE1209" t="str">
            <v>髙杉　茂男</v>
          </cell>
          <cell r="BF1209" t="str">
            <v>代表取締役</v>
          </cell>
          <cell r="BH1209">
            <v>22710</v>
          </cell>
          <cell r="BJ1209" t="str">
            <v>男性</v>
          </cell>
          <cell r="BK1209" t="str">
            <v>ﾛｼﾞｬｰ･ﾊﾞｰﾈｯﾄ</v>
          </cell>
          <cell r="BL1209" t="str">
            <v>Roger Barnett</v>
          </cell>
          <cell r="BM1209" t="str">
            <v>代表取締役</v>
          </cell>
          <cell r="BO1209">
            <v>23647</v>
          </cell>
          <cell r="BQ1209" t="str">
            <v>男性</v>
          </cell>
          <cell r="BR1209" t="str">
            <v>ｻﾄｳ　ｱｷﾉﾌﾞ</v>
          </cell>
          <cell r="BS1209" t="str">
            <v>佐藤　彰展</v>
          </cell>
          <cell r="BT1209" t="str">
            <v>代表取締役</v>
          </cell>
          <cell r="BV1209">
            <v>28105</v>
          </cell>
          <cell r="BX1209" t="str">
            <v>男性</v>
          </cell>
          <cell r="BY1209" t="str">
            <v>ﾏｼｭｰ･ﾀｳﾝ</v>
          </cell>
          <cell r="BZ1209" t="str">
            <v>Matthew Town</v>
          </cell>
          <cell r="CA1209" t="str">
            <v>取締役</v>
          </cell>
          <cell r="CC1209">
            <v>27569</v>
          </cell>
          <cell r="CE1209" t="str">
            <v>男性</v>
          </cell>
        </row>
        <row r="1210">
          <cell r="A1210" t="str">
            <v>UK0349</v>
          </cell>
          <cell r="C1210">
            <v>44127</v>
          </cell>
          <cell r="D1210">
            <v>43971</v>
          </cell>
          <cell r="E1210" t="str">
            <v>更新</v>
          </cell>
          <cell r="G1210" t="str">
            <v>新規　平成29年5月19日
更新　令和2年5月20日</v>
          </cell>
          <cell r="V1210" t="b">
            <v>1</v>
          </cell>
          <cell r="W1210" t="str">
            <v>ｻﾝｸｽｱｲｶﾌﾞｼｷｶﾞｲｼｬ</v>
          </cell>
          <cell r="X1210" t="str">
            <v>サンクスアイ株式会社</v>
          </cell>
          <cell r="Y1210" t="str">
            <v>ﾌｼﾞﾜﾗ ﾏｺﾄ</v>
          </cell>
          <cell r="Z1210" t="str">
            <v>藤原　誠</v>
          </cell>
          <cell r="AA1210" t="str">
            <v>1330001008909</v>
          </cell>
          <cell r="AB1210">
            <v>3</v>
          </cell>
          <cell r="AC1210" t="str">
            <v>健康食品</v>
          </cell>
          <cell r="AD1210">
            <v>32</v>
          </cell>
          <cell r="AE1210" t="str">
            <v>化粧品、化粧用具</v>
          </cell>
          <cell r="AF1210">
            <v>50</v>
          </cell>
          <cell r="AG1210" t="str">
            <v>園芸用品</v>
          </cell>
          <cell r="AI1210" t="str">
            <v/>
          </cell>
          <cell r="AK1210" t="str">
            <v/>
          </cell>
          <cell r="AL1210" t="str">
            <v>096-285-3910(お客様相談窓口：096-285-6613）</v>
          </cell>
          <cell r="AM1210" t="str">
            <v>861-8035</v>
          </cell>
          <cell r="AN1210" t="str">
            <v>熊本県熊本市東区御領6-1-6</v>
          </cell>
          <cell r="BD1210" t="str">
            <v>ﾌｼﾞﾜﾗ ﾏｺﾄ</v>
          </cell>
          <cell r="BE1210" t="str">
            <v>藤原　誠</v>
          </cell>
          <cell r="BF1210" t="str">
            <v>代表取締役</v>
          </cell>
          <cell r="BH1210">
            <v>26947</v>
          </cell>
          <cell r="BJ1210" t="str">
            <v>男性</v>
          </cell>
          <cell r="BK1210" t="str">
            <v>ﾌｼﾞﾜﾗ ﾅﾅｴ</v>
          </cell>
          <cell r="BL1210" t="str">
            <v>藤原　奈々枝</v>
          </cell>
          <cell r="BM1210" t="str">
            <v>取締役</v>
          </cell>
          <cell r="BO1210">
            <v>28691</v>
          </cell>
          <cell r="BQ1210" t="str">
            <v>女性</v>
          </cell>
          <cell r="BR1210" t="str">
            <v>ﾒﾗ　ﾅｵｱｷ</v>
          </cell>
          <cell r="BS1210" t="str">
            <v>米良　尚明</v>
          </cell>
          <cell r="BT1210" t="str">
            <v>取締役</v>
          </cell>
          <cell r="BV1210">
            <v>23424</v>
          </cell>
          <cell r="BX1210" t="str">
            <v>男性</v>
          </cell>
          <cell r="BY1210" t="str">
            <v>ﾆｼﾓﾄ　ｻﾄｺ</v>
          </cell>
          <cell r="BZ1210" t="str">
            <v>西本　聡子</v>
          </cell>
          <cell r="CA1210" t="str">
            <v>取締役</v>
          </cell>
          <cell r="CC1210">
            <v>27989</v>
          </cell>
          <cell r="CE1210" t="str">
            <v>女性</v>
          </cell>
        </row>
        <row r="1211">
          <cell r="A1211" t="str">
            <v>UK0350</v>
          </cell>
          <cell r="C1211">
            <v>44126</v>
          </cell>
          <cell r="D1211">
            <v>43489</v>
          </cell>
          <cell r="E1211" t="str">
            <v>更新</v>
          </cell>
          <cell r="G1211" t="str">
            <v>新規　平成31年1月24日</v>
          </cell>
          <cell r="V1211" t="b">
            <v>1</v>
          </cell>
          <cell r="W1211" t="str">
            <v>ﾒﾅｰﾄﾞｹｼｮｳﾋﾝ ﾔﾏｼﾅｼﾉﾐﾔﾀﾞｲｺｳﾃﾝ</v>
          </cell>
          <cell r="X1211" t="str">
            <v>メナード化粧品　山科四ノ宮代行店</v>
          </cell>
          <cell r="Y1211" t="str">
            <v>ﾏﾂｲ ﾓﾄｺ</v>
          </cell>
          <cell r="Z1211" t="str">
            <v>松井　もと子</v>
          </cell>
          <cell r="AA1211" t="str">
            <v/>
          </cell>
          <cell r="AB1211">
            <v>32</v>
          </cell>
          <cell r="AC1211" t="str">
            <v>化粧品、化粧用具</v>
          </cell>
          <cell r="AD1211">
            <v>3</v>
          </cell>
          <cell r="AE1211" t="str">
            <v>健康食品</v>
          </cell>
          <cell r="AF1211">
            <v>23</v>
          </cell>
          <cell r="AG1211" t="str">
            <v>紳士下着、婦人下着</v>
          </cell>
          <cell r="AH1211">
            <v>26</v>
          </cell>
          <cell r="AI1211" t="str">
            <v>アクセサリー、貴金属</v>
          </cell>
          <cell r="AK1211" t="str">
            <v/>
          </cell>
          <cell r="AL1211" t="str">
            <v>090-1245-4177</v>
          </cell>
          <cell r="AM1211" t="str">
            <v>607-8031</v>
          </cell>
          <cell r="AN1211" t="str">
            <v>京都府京都市山科区四ノ宮鎌手町7-14</v>
          </cell>
          <cell r="BD1211" t="str">
            <v>ﾏﾂｲ ﾓﾄｺ</v>
          </cell>
          <cell r="BE1211" t="str">
            <v>松井　もと子</v>
          </cell>
          <cell r="BH1211">
            <v>25890</v>
          </cell>
          <cell r="BJ1211" t="str">
            <v>女性</v>
          </cell>
        </row>
        <row r="1212">
          <cell r="A1212" t="str">
            <v>UU0704</v>
          </cell>
          <cell r="C1212">
            <v>44124</v>
          </cell>
          <cell r="E1212" t="str">
            <v>新規</v>
          </cell>
          <cell r="V1212" t="b">
            <v>1</v>
          </cell>
          <cell r="W1212" t="str">
            <v>ﾒﾅｰﾄﾞｹｼｮｳﾋﾝ ｳﾒﾂﾞｷﾀﾀﾞｲｺｳﾃﾝ</v>
          </cell>
          <cell r="X1212" t="str">
            <v>メナード化粧品　梅津北代行店</v>
          </cell>
          <cell r="Y1212" t="str">
            <v>ｸﾜﾔﾏ ﾋﾛｺ</v>
          </cell>
          <cell r="Z1212" t="str">
            <v>桑山　啓子</v>
          </cell>
          <cell r="AA1212" t="str">
            <v/>
          </cell>
          <cell r="AB1212">
            <v>32</v>
          </cell>
          <cell r="AC1212" t="str">
            <v>化粧品、化粧用具</v>
          </cell>
          <cell r="AD1212">
            <v>3</v>
          </cell>
          <cell r="AE1212" t="str">
            <v>健康食品</v>
          </cell>
          <cell r="AF1212">
            <v>23</v>
          </cell>
          <cell r="AG1212" t="str">
            <v>紳士下着、婦人下着</v>
          </cell>
          <cell r="AH1212">
            <v>26</v>
          </cell>
          <cell r="AI1212" t="str">
            <v>アクセサリー、貴金属</v>
          </cell>
          <cell r="AK1212" t="str">
            <v/>
          </cell>
          <cell r="AL1212" t="str">
            <v>075-872-0094</v>
          </cell>
          <cell r="AM1212" t="str">
            <v>615-0932</v>
          </cell>
          <cell r="AN1212" t="str">
            <v>京都市右京区梅津上田町47番地の8</v>
          </cell>
          <cell r="BD1212" t="str">
            <v>ｸﾜﾔﾏ ﾋﾛｺ</v>
          </cell>
          <cell r="BE1212" t="str">
            <v>桑山　啓子</v>
          </cell>
          <cell r="BH1212">
            <v>19512</v>
          </cell>
          <cell r="BJ1212" t="str">
            <v>女性</v>
          </cell>
          <cell r="BK1212" t="str">
            <v/>
          </cell>
          <cell r="BR1212" t="str">
            <v/>
          </cell>
          <cell r="BY1212" t="str">
            <v/>
          </cell>
          <cell r="CF1212" t="str">
            <v/>
          </cell>
          <cell r="CM1212" t="str">
            <v/>
          </cell>
          <cell r="CT1212" t="str">
            <v/>
          </cell>
          <cell r="DA1212" t="str">
            <v/>
          </cell>
          <cell r="DH1212" t="str">
            <v/>
          </cell>
          <cell r="DO1212" t="str">
            <v/>
          </cell>
          <cell r="DV1212" t="str">
            <v/>
          </cell>
          <cell r="EC1212" t="str">
            <v/>
          </cell>
          <cell r="EJ1212" t="str">
            <v/>
          </cell>
          <cell r="EQ1212" t="str">
            <v/>
          </cell>
          <cell r="EX1212" t="str">
            <v/>
          </cell>
          <cell r="FE1212" t="str">
            <v/>
          </cell>
          <cell r="FL1212" t="str">
            <v/>
          </cell>
          <cell r="FS1212" t="str">
            <v/>
          </cell>
          <cell r="FZ1212" t="str">
            <v/>
          </cell>
          <cell r="GG1212" t="str">
            <v/>
          </cell>
          <cell r="GN1212" t="str">
            <v/>
          </cell>
          <cell r="GU1212" t="str">
            <v/>
          </cell>
          <cell r="HB1212" t="str">
            <v/>
          </cell>
          <cell r="HI1212" t="str">
            <v/>
          </cell>
          <cell r="HP1212" t="str">
            <v/>
          </cell>
          <cell r="HW1212" t="str">
            <v/>
          </cell>
          <cell r="ID1212" t="str">
            <v/>
          </cell>
          <cell r="IK1212" t="str">
            <v/>
          </cell>
          <cell r="IR1212" t="str">
            <v/>
          </cell>
          <cell r="IY1212" t="str">
            <v/>
          </cell>
          <cell r="JF1212" t="str">
            <v/>
          </cell>
        </row>
        <row r="1213">
          <cell r="A1213" t="str">
            <v>UK0351</v>
          </cell>
          <cell r="C1213">
            <v>44117</v>
          </cell>
          <cell r="D1213">
            <v>44122</v>
          </cell>
          <cell r="E1213" t="str">
            <v>更新</v>
          </cell>
          <cell r="F1213">
            <v>44122</v>
          </cell>
          <cell r="G1213" t="str">
            <v>新規　平成29年10月17日
承継　平成30年6月1日
（富士火災海上保険株式会社（H0180）を吸収合併）
更新　令和2年10月18日</v>
          </cell>
          <cell r="U1213" t="b">
            <v>1</v>
          </cell>
          <cell r="W1213" t="str">
            <v>ｴｲｱｲｼﾞ-ｿﾝｶﾞｲﾎｹﾝｶﾌﾞｼｷｶﾞｲｼｬ</v>
          </cell>
          <cell r="X1213" t="str">
            <v>ＡＩＧ損害保険株式会社</v>
          </cell>
          <cell r="Y1213" t="str">
            <v>ｹﾈｽ･ﾗｲﾘｰ</v>
          </cell>
          <cell r="Z1213" t="str">
            <v>ケネス・ライリー</v>
          </cell>
          <cell r="AA1213" t="str">
            <v>5010001146209</v>
          </cell>
          <cell r="AB1213">
            <v>70</v>
          </cell>
          <cell r="AC1213" t="str">
            <v>損害保険</v>
          </cell>
          <cell r="AE1213" t="str">
            <v/>
          </cell>
          <cell r="AG1213" t="str">
            <v/>
          </cell>
          <cell r="AI1213" t="str">
            <v/>
          </cell>
          <cell r="AK1213" t="str">
            <v/>
          </cell>
          <cell r="AL1213" t="str">
            <v>03-5400-2820</v>
          </cell>
          <cell r="AM1213" t="str">
            <v>105-8602</v>
          </cell>
          <cell r="AN1213" t="str">
            <v>東京都港区虎ﾉ門4-3-20</v>
          </cell>
          <cell r="BF1213" t="str">
            <v>（代表者）</v>
          </cell>
        </row>
        <row r="1214">
          <cell r="A1214" t="str">
            <v>NK0023</v>
          </cell>
          <cell r="D1214">
            <v>43014</v>
          </cell>
          <cell r="E1214" t="str">
            <v>更新無</v>
          </cell>
          <cell r="F1214">
            <v>44111</v>
          </cell>
          <cell r="G1214" t="str">
            <v>新規　平成29年10月6日
消除　令和2年10月7日（期間の経過）</v>
          </cell>
          <cell r="O1214" t="b">
            <v>1</v>
          </cell>
          <cell r="W1214" t="str">
            <v>ﾀﾞｲﾄｳｹﾝﾀｸﾊﾟｰﾄﾅｰｽﾞｶﾌﾞｼｷｶﾞｲｼｬ</v>
          </cell>
          <cell r="X1214" t="str">
            <v>大東建託パートナーズ株式会社</v>
          </cell>
          <cell r="Y1214" t="str">
            <v>ｻﾄｳ ｺｳｼﾞ</v>
          </cell>
          <cell r="Z1214" t="str">
            <v>佐藤　功次</v>
          </cell>
          <cell r="AA1214" t="str">
            <v>1010401016618</v>
          </cell>
          <cell r="AB1214">
            <v>66</v>
          </cell>
          <cell r="AC1214" t="str">
            <v>工事・建築・リフォームサービス</v>
          </cell>
          <cell r="AD1214">
            <v>68</v>
          </cell>
          <cell r="AE1214" t="str">
            <v>管理・保管サービス</v>
          </cell>
          <cell r="AG1214" t="str">
            <v/>
          </cell>
          <cell r="AI1214" t="str">
            <v/>
          </cell>
          <cell r="AK1214" t="str">
            <v/>
          </cell>
          <cell r="AL1214" t="str">
            <v>03-6718-9102</v>
          </cell>
          <cell r="AM1214" t="str">
            <v>108-0075</v>
          </cell>
          <cell r="AN1214" t="str">
            <v>東京都港区港南2丁目16番1号</v>
          </cell>
          <cell r="BF1214" t="str">
            <v>代表取締役社長</v>
          </cell>
        </row>
        <row r="1215">
          <cell r="A1215" t="str">
            <v>UG0012</v>
          </cell>
          <cell r="C1215">
            <v>44120</v>
          </cell>
          <cell r="D1215">
            <v>43035</v>
          </cell>
          <cell r="E1215" t="str">
            <v>廃業</v>
          </cell>
          <cell r="F1215">
            <v>44120</v>
          </cell>
          <cell r="G1215" t="str">
            <v>新規　平成29年10月27日
消除　令和2年10月16日（事業廃止）</v>
          </cell>
          <cell r="V1215" t="b">
            <v>1</v>
          </cell>
          <cell r="W1215" t="str">
            <v>ﾒﾅｰドｹｼｮｳﾋﾝ ｱｸｱｳｲﾝｸﾞﾀﾞｲｺｳﾃﾝ</v>
          </cell>
          <cell r="X1215" t="str">
            <v>メナード化粧品　アクアウイング代行店</v>
          </cell>
          <cell r="Y1215" t="str">
            <v>ｵﾉ ｹｲｺ</v>
          </cell>
          <cell r="Z1215" t="str">
            <v>小野　桂子</v>
          </cell>
          <cell r="AA1215" t="str">
            <v/>
          </cell>
          <cell r="AB1215">
            <v>32</v>
          </cell>
          <cell r="AC1215" t="str">
            <v>化粧品、化粧用具</v>
          </cell>
          <cell r="AD1215">
            <v>3</v>
          </cell>
          <cell r="AE1215" t="str">
            <v>健康食品</v>
          </cell>
          <cell r="AF1215">
            <v>23</v>
          </cell>
          <cell r="AG1215" t="str">
            <v>紳士下着、婦人下着</v>
          </cell>
          <cell r="AH1215">
            <v>26</v>
          </cell>
          <cell r="AI1215" t="str">
            <v>アクセサリー、貴金属</v>
          </cell>
          <cell r="AK1215" t="str">
            <v/>
          </cell>
          <cell r="AL1215" t="str">
            <v>077-575-7371</v>
          </cell>
          <cell r="AM1215" t="str">
            <v>525-0055</v>
          </cell>
          <cell r="AN1215" t="str">
            <v>滋賀県草津市野路町260-4番地</v>
          </cell>
          <cell r="BD1215" t="str">
            <v>ｵﾉ ｹｲｺ</v>
          </cell>
          <cell r="BE1215" t="str">
            <v>小野　桂子</v>
          </cell>
          <cell r="BH1215">
            <v>26528</v>
          </cell>
          <cell r="BJ1215" t="str">
            <v>女性</v>
          </cell>
        </row>
        <row r="1216">
          <cell r="A1216" t="str">
            <v>NK0024</v>
          </cell>
          <cell r="D1216">
            <v>43018</v>
          </cell>
          <cell r="E1216" t="str">
            <v>更新無</v>
          </cell>
          <cell r="F1216">
            <v>44115</v>
          </cell>
          <cell r="G1216" t="str">
            <v>新規　平成29年10月10日
消除　令和2年10月11日（期間の経過）</v>
          </cell>
          <cell r="V1216" t="b">
            <v>1</v>
          </cell>
          <cell r="W1216" t="str">
            <v>ﾏﾙｺﾞﾔｸﾋﾝｶﾌﾞｼｷｶｲｼｬ</v>
          </cell>
          <cell r="X1216" t="str">
            <v>丸五薬品株式会社</v>
          </cell>
          <cell r="Y1216" t="str">
            <v>ﾓﾘｼﾏ ﾕｶﾘ</v>
          </cell>
          <cell r="Z1216" t="str">
            <v>森島　ゆかり</v>
          </cell>
          <cell r="AA1216" t="str">
            <v>3160001005401</v>
          </cell>
          <cell r="AB1216">
            <v>3</v>
          </cell>
          <cell r="AC1216" t="str">
            <v>健康食品</v>
          </cell>
          <cell r="AD1216">
            <v>27</v>
          </cell>
          <cell r="AE1216" t="str">
            <v>医薬品</v>
          </cell>
          <cell r="AF1216">
            <v>32</v>
          </cell>
          <cell r="AG1216" t="str">
            <v>化粧品、化粧用具</v>
          </cell>
          <cell r="AI1216" t="str">
            <v/>
          </cell>
          <cell r="AK1216" t="str">
            <v/>
          </cell>
          <cell r="AL1216" t="str">
            <v>0748-88-2078</v>
          </cell>
          <cell r="AM1216" t="str">
            <v>520-3426</v>
          </cell>
          <cell r="AN1216" t="str">
            <v>滋賀県甲賀市甲賀町田堵野908番地</v>
          </cell>
          <cell r="BD1216" t="str">
            <v>ﾓﾘｼﾏ ﾕｶﾘ</v>
          </cell>
          <cell r="BE1216" t="str">
            <v>森島　ゆかり</v>
          </cell>
          <cell r="BF1216" t="str">
            <v>代表取締役</v>
          </cell>
          <cell r="BH1216">
            <v>21902</v>
          </cell>
          <cell r="BJ1216" t="str">
            <v>女性</v>
          </cell>
          <cell r="BK1216" t="str">
            <v>ﾓﾘｼﾏ ﾄｼｺ</v>
          </cell>
          <cell r="BL1216" t="str">
            <v>森島　敏子</v>
          </cell>
          <cell r="BM1216" t="str">
            <v>取締役</v>
          </cell>
          <cell r="BO1216">
            <v>13856</v>
          </cell>
          <cell r="BQ1216" t="str">
            <v>女性</v>
          </cell>
          <cell r="BR1216" t="str">
            <v>ﾔﾏｸﾞﾁ　ﾖｳｺ</v>
          </cell>
          <cell r="BS1216" t="str">
            <v>山口　洋子</v>
          </cell>
          <cell r="BT1216" t="str">
            <v>取締役</v>
          </cell>
          <cell r="BV1216">
            <v>22358</v>
          </cell>
          <cell r="BX1216" t="str">
            <v>女性</v>
          </cell>
        </row>
        <row r="1217">
          <cell r="A1217" t="str">
            <v>NK0025</v>
          </cell>
          <cell r="D1217">
            <v>43025</v>
          </cell>
          <cell r="E1217" t="str">
            <v>更新無</v>
          </cell>
          <cell r="F1217">
            <v>44122</v>
          </cell>
          <cell r="G1217" t="str">
            <v>新規　平成29年10月17日
消除　令和2年10月18日（期間の経過）</v>
          </cell>
          <cell r="U1217" t="b">
            <v>1</v>
          </cell>
          <cell r="W1217" t="str">
            <v>ﾏｺﾞｺﾛｼｮｳｶﾞｸﾀﾝｷﾎｹﾝｶﾌﾞｼｷｶﾞｲｼｬ</v>
          </cell>
          <cell r="X1217" t="str">
            <v>まごころ少額短期保険株式会社</v>
          </cell>
          <cell r="Y1217" t="str">
            <v>ｲｿｶﾞﾜ ｼﾞｭﾝ</v>
          </cell>
          <cell r="Z1217" t="str">
            <v>五十川　純</v>
          </cell>
          <cell r="AA1217" t="str">
            <v>9011001055750</v>
          </cell>
          <cell r="AB1217">
            <v>69</v>
          </cell>
          <cell r="AC1217" t="str">
            <v>生命保険</v>
          </cell>
          <cell r="AD1217">
            <v>70</v>
          </cell>
          <cell r="AE1217" t="str">
            <v>損害保険</v>
          </cell>
          <cell r="AG1217" t="str">
            <v/>
          </cell>
          <cell r="AI1217" t="str">
            <v/>
          </cell>
          <cell r="AK1217" t="str">
            <v/>
          </cell>
          <cell r="AL1217" t="str">
            <v>03-6303-9585</v>
          </cell>
          <cell r="AM1217" t="str">
            <v>141-0031</v>
          </cell>
          <cell r="AN1217" t="str">
            <v>東京都品川区西五反田3丁目6-20いちご西五反田ﾋﾞﾙ3階</v>
          </cell>
          <cell r="BF1217" t="str">
            <v>（代表者）</v>
          </cell>
        </row>
        <row r="1218">
          <cell r="A1218" t="str">
            <v>UH0105</v>
          </cell>
          <cell r="C1218">
            <v>44126</v>
          </cell>
          <cell r="D1218">
            <v>43489</v>
          </cell>
          <cell r="E1218" t="str">
            <v>変更</v>
          </cell>
          <cell r="G1218" t="str">
            <v>新規　平成31年1月24日</v>
          </cell>
          <cell r="V1218" t="b">
            <v>1</v>
          </cell>
          <cell r="W1218" t="str">
            <v>ﾒﾅｰﾄﾞｹｼｮｳﾋﾝ ﾔﾏｼﾅｼﾉﾐﾔﾀﾞｲｺｳﾃﾝ</v>
          </cell>
          <cell r="X1218" t="str">
            <v>メナード化粧品　山科四ノ宮代行店</v>
          </cell>
          <cell r="Y1218" t="str">
            <v>ﾏﾂｲ ﾓﾄｺ</v>
          </cell>
          <cell r="Z1218" t="str">
            <v>松井　もと子</v>
          </cell>
          <cell r="AA1218" t="str">
            <v/>
          </cell>
          <cell r="AB1218">
            <v>32</v>
          </cell>
          <cell r="AC1218" t="str">
            <v>化粧品、化粧用具</v>
          </cell>
          <cell r="AD1218">
            <v>3</v>
          </cell>
          <cell r="AE1218" t="str">
            <v>健康食品</v>
          </cell>
          <cell r="AF1218">
            <v>23</v>
          </cell>
          <cell r="AG1218" t="str">
            <v>紳士下着、婦人下着</v>
          </cell>
          <cell r="AH1218">
            <v>26</v>
          </cell>
          <cell r="AI1218" t="str">
            <v>アクセサリー、貴金属</v>
          </cell>
          <cell r="AK1218" t="str">
            <v/>
          </cell>
          <cell r="AL1218" t="str">
            <v>090-1245-4177</v>
          </cell>
          <cell r="AM1218" t="str">
            <v>607-8031</v>
          </cell>
          <cell r="AN1218" t="str">
            <v>京都府京都市山科区四ノ宮鎌手町７－１４</v>
          </cell>
          <cell r="BD1218" t="str">
            <v>ﾏﾂｲ ﾓﾄｺ</v>
          </cell>
          <cell r="BE1218" t="str">
            <v>松井　もと子</v>
          </cell>
          <cell r="BH1218">
            <v>25890</v>
          </cell>
          <cell r="BJ1218" t="str">
            <v>女性</v>
          </cell>
        </row>
        <row r="1219">
          <cell r="A1219" t="str">
            <v>UH0106</v>
          </cell>
          <cell r="C1219">
            <v>44123</v>
          </cell>
          <cell r="D1219">
            <v>44034</v>
          </cell>
          <cell r="E1219" t="str">
            <v>変更</v>
          </cell>
          <cell r="G1219" t="str">
            <v xml:space="preserve">新規　平成29年7月21日
変更　平成30年2月22日
更新　令和2年7月22日
</v>
          </cell>
          <cell r="V1219" t="b">
            <v>1</v>
          </cell>
          <cell r="W1219" t="str">
            <v>ﾆﾎﾝｼｬｸﾘｰｶﾌﾞｼｷｶﾞｲｼｬ</v>
          </cell>
          <cell r="X1219" t="str">
            <v>日本シャクリー株式会社</v>
          </cell>
          <cell r="Y1219" t="str">
            <v>ﾀｶｽｷﾞ ｼｹﾞｵ</v>
          </cell>
          <cell r="Z1219" t="str">
            <v>髙杉　茂男</v>
          </cell>
          <cell r="AA1219" t="str">
            <v>8011101065353</v>
          </cell>
          <cell r="AB1219">
            <v>3</v>
          </cell>
          <cell r="AC1219" t="str">
            <v>健康食品</v>
          </cell>
          <cell r="AD1219">
            <v>32</v>
          </cell>
          <cell r="AE1219" t="str">
            <v>化粧品、化粧用具</v>
          </cell>
          <cell r="AF1219">
            <v>9</v>
          </cell>
          <cell r="AG1219" t="str">
            <v>掃除用具、洗浄剤、ゴミ処理器</v>
          </cell>
          <cell r="AH1219">
            <v>2</v>
          </cell>
          <cell r="AI1219" t="str">
            <v>飲料、酒類</v>
          </cell>
          <cell r="AJ1219">
            <v>34</v>
          </cell>
          <cell r="AK1219" t="str">
            <v>歯磨き用品、入れ歯用品</v>
          </cell>
          <cell r="AL1219" t="str">
            <v>03-3340-3700(代表)、0120-992-170(お客様相談室)</v>
          </cell>
          <cell r="AM1219" t="str">
            <v>163-0221</v>
          </cell>
          <cell r="AN1219" t="str">
            <v>東京都新宿区西新宿2-6-1新宿住友ﾋﾞﾙ21階</v>
          </cell>
          <cell r="BD1219" t="str">
            <v>ﾀｶｽｷﾞ ｼｹﾞｵ</v>
          </cell>
          <cell r="BE1219" t="str">
            <v>髙杉　茂男</v>
          </cell>
          <cell r="BF1219" t="str">
            <v>代表取締役</v>
          </cell>
          <cell r="BH1219">
            <v>22710</v>
          </cell>
          <cell r="BJ1219" t="str">
            <v>男性</v>
          </cell>
          <cell r="BK1219" t="str">
            <v>ﾛｼﾞｬｰ･ﾊﾞｰﾈｯﾄ</v>
          </cell>
          <cell r="BL1219" t="str">
            <v>Roger Barnett</v>
          </cell>
          <cell r="BM1219" t="str">
            <v>代表取締役</v>
          </cell>
          <cell r="BO1219">
            <v>23647</v>
          </cell>
          <cell r="BQ1219" t="str">
            <v>男性</v>
          </cell>
          <cell r="BR1219" t="str">
            <v>ｻﾄｳ　ｱｷﾉﾌﾞ</v>
          </cell>
          <cell r="BS1219" t="str">
            <v>佐藤　彰展</v>
          </cell>
          <cell r="BT1219" t="str">
            <v>代表取締役</v>
          </cell>
          <cell r="BV1219">
            <v>28105</v>
          </cell>
          <cell r="BX1219" t="str">
            <v>男性</v>
          </cell>
          <cell r="BY1219" t="str">
            <v>ﾏｼｭｰ･ﾀｳﾝ</v>
          </cell>
          <cell r="BZ1219" t="str">
            <v>Matthew Town</v>
          </cell>
          <cell r="CA1219" t="str">
            <v>取締役</v>
          </cell>
          <cell r="CC1219">
            <v>27569</v>
          </cell>
          <cell r="CE1219" t="str">
            <v>男性</v>
          </cell>
        </row>
        <row r="1220">
          <cell r="A1220" t="str">
            <v>UU0705</v>
          </cell>
          <cell r="C1220">
            <v>44104</v>
          </cell>
          <cell r="E1220" t="str">
            <v>新規</v>
          </cell>
          <cell r="V1220" t="b">
            <v>1</v>
          </cell>
          <cell r="W1220" t="str">
            <v>ﾒﾅｰﾄﾞｹｼｮｳﾋﾝ ｶｽｶﾞｵｶｻﾝﾁｮｳﾒﾀﾞｲｺｳﾃﾝ</v>
          </cell>
          <cell r="X1220" t="str">
            <v>メナード化粧品　春日丘三丁目代行店</v>
          </cell>
          <cell r="Y1220" t="str">
            <v>ｱｻｲ ﾔｽﾐ</v>
          </cell>
          <cell r="Z1220" t="str">
            <v>朝井　安美</v>
          </cell>
          <cell r="AA1220" t="str">
            <v/>
          </cell>
          <cell r="AB1220">
            <v>32</v>
          </cell>
          <cell r="AC1220" t="str">
            <v>化粧品、化粧用具</v>
          </cell>
          <cell r="AD1220">
            <v>3</v>
          </cell>
          <cell r="AE1220" t="str">
            <v>健康食品</v>
          </cell>
          <cell r="AF1220">
            <v>23</v>
          </cell>
          <cell r="AG1220" t="str">
            <v>紳士下着、婦人下着</v>
          </cell>
          <cell r="AH1220">
            <v>26</v>
          </cell>
          <cell r="AI1220" t="str">
            <v>アクセサリー、貴金属</v>
          </cell>
          <cell r="AK1220" t="str">
            <v/>
          </cell>
          <cell r="AL1220" t="str">
            <v>090-8367-3805</v>
          </cell>
          <cell r="AM1220" t="str">
            <v>583-0026</v>
          </cell>
          <cell r="AN1220" t="str">
            <v>大阪府藤井寺市春日丘三丁目13番25号</v>
          </cell>
          <cell r="BD1220" t="str">
            <v>ｱｻｲ ﾔｽﾐ</v>
          </cell>
          <cell r="BE1220" t="str">
            <v>朝井　安美</v>
          </cell>
          <cell r="BH1220">
            <v>22524</v>
          </cell>
          <cell r="BJ1220" t="str">
            <v>女性</v>
          </cell>
          <cell r="BK1220" t="str">
            <v/>
          </cell>
          <cell r="BR1220" t="str">
            <v/>
          </cell>
          <cell r="BY1220" t="str">
            <v/>
          </cell>
          <cell r="CF1220" t="str">
            <v/>
          </cell>
          <cell r="CM1220" t="str">
            <v/>
          </cell>
          <cell r="CT1220" t="str">
            <v/>
          </cell>
          <cell r="DA1220" t="str">
            <v/>
          </cell>
          <cell r="DH1220" t="str">
            <v/>
          </cell>
          <cell r="DO1220" t="str">
            <v/>
          </cell>
          <cell r="DV1220" t="str">
            <v/>
          </cell>
          <cell r="EC1220" t="str">
            <v/>
          </cell>
          <cell r="EJ1220" t="str">
            <v/>
          </cell>
          <cell r="EQ1220" t="str">
            <v/>
          </cell>
          <cell r="EX1220" t="str">
            <v/>
          </cell>
          <cell r="FE1220" t="str">
            <v/>
          </cell>
          <cell r="FL1220" t="str">
            <v/>
          </cell>
          <cell r="FS1220" t="str">
            <v/>
          </cell>
          <cell r="FZ1220" t="str">
            <v/>
          </cell>
          <cell r="GG1220" t="str">
            <v/>
          </cell>
          <cell r="GN1220" t="str">
            <v/>
          </cell>
          <cell r="GU1220" t="str">
            <v/>
          </cell>
          <cell r="HB1220" t="str">
            <v/>
          </cell>
          <cell r="HI1220" t="str">
            <v/>
          </cell>
          <cell r="HP1220" t="str">
            <v/>
          </cell>
          <cell r="HW1220" t="str">
            <v/>
          </cell>
          <cell r="ID1220" t="str">
            <v/>
          </cell>
          <cell r="IK1220" t="str">
            <v/>
          </cell>
          <cell r="IR1220" t="str">
            <v/>
          </cell>
          <cell r="IY1220" t="str">
            <v/>
          </cell>
          <cell r="JF1220" t="str">
            <v/>
          </cell>
        </row>
        <row r="1221">
          <cell r="A1221" t="str">
            <v>UU0706</v>
          </cell>
          <cell r="C1221">
            <v>44105</v>
          </cell>
          <cell r="E1221" t="str">
            <v>新規</v>
          </cell>
          <cell r="V1221" t="b">
            <v>1</v>
          </cell>
          <cell r="W1221" t="str">
            <v>ﾒﾅｰﾄﾞｹｼｮｳﾋﾝ ﾋｺﾈｵｶﾏﾁﾀﾞｲｺｳﾃﾝ</v>
          </cell>
          <cell r="X1221" t="str">
            <v>メナード化粧品　彦根岡町代行店</v>
          </cell>
          <cell r="Y1221" t="str">
            <v>ｵｸｲ ﾏﾕﾐ</v>
          </cell>
          <cell r="Z1221" t="str">
            <v>奥居　真弓</v>
          </cell>
          <cell r="AA1221" t="str">
            <v/>
          </cell>
          <cell r="AB1221">
            <v>32</v>
          </cell>
          <cell r="AC1221" t="str">
            <v>化粧品、化粧用具</v>
          </cell>
          <cell r="AD1221">
            <v>3</v>
          </cell>
          <cell r="AE1221" t="str">
            <v>健康食品</v>
          </cell>
          <cell r="AF1221">
            <v>23</v>
          </cell>
          <cell r="AG1221" t="str">
            <v>紳士下着、婦人下着</v>
          </cell>
          <cell r="AH1221">
            <v>26</v>
          </cell>
          <cell r="AI1221" t="str">
            <v>アクセサリー、貴金属</v>
          </cell>
          <cell r="AK1221" t="str">
            <v/>
          </cell>
          <cell r="AL1221" t="str">
            <v>0749-22-6429</v>
          </cell>
          <cell r="AM1221" t="str">
            <v>522-0037</v>
          </cell>
          <cell r="AN1221" t="str">
            <v>滋賀県彦根市岡町121-3</v>
          </cell>
          <cell r="BD1221" t="str">
            <v>ｵｸｲ ﾏﾕﾐ</v>
          </cell>
          <cell r="BE1221" t="str">
            <v>奥居　真弓</v>
          </cell>
          <cell r="BH1221">
            <v>20622</v>
          </cell>
          <cell r="BJ1221" t="str">
            <v>女性</v>
          </cell>
          <cell r="BK1221" t="str">
            <v/>
          </cell>
          <cell r="BR1221" t="str">
            <v/>
          </cell>
          <cell r="BY1221" t="str">
            <v/>
          </cell>
          <cell r="CF1221" t="str">
            <v/>
          </cell>
          <cell r="CM1221" t="str">
            <v/>
          </cell>
          <cell r="CT1221" t="str">
            <v/>
          </cell>
          <cell r="DA1221" t="str">
            <v/>
          </cell>
          <cell r="DH1221" t="str">
            <v/>
          </cell>
          <cell r="DO1221" t="str">
            <v/>
          </cell>
          <cell r="DV1221" t="str">
            <v/>
          </cell>
          <cell r="EC1221" t="str">
            <v/>
          </cell>
          <cell r="EJ1221" t="str">
            <v/>
          </cell>
          <cell r="EQ1221" t="str">
            <v/>
          </cell>
          <cell r="EX1221" t="str">
            <v/>
          </cell>
          <cell r="FE1221" t="str">
            <v/>
          </cell>
          <cell r="FL1221" t="str">
            <v/>
          </cell>
          <cell r="FS1221" t="str">
            <v/>
          </cell>
          <cell r="FZ1221" t="str">
            <v/>
          </cell>
          <cell r="GG1221" t="str">
            <v/>
          </cell>
          <cell r="GN1221" t="str">
            <v/>
          </cell>
          <cell r="GU1221" t="str">
            <v/>
          </cell>
          <cell r="HB1221" t="str">
            <v/>
          </cell>
          <cell r="HI1221" t="str">
            <v/>
          </cell>
          <cell r="HP1221" t="str">
            <v/>
          </cell>
          <cell r="HW1221" t="str">
            <v/>
          </cell>
          <cell r="ID1221" t="str">
            <v/>
          </cell>
          <cell r="IK1221" t="str">
            <v/>
          </cell>
          <cell r="IR1221" t="str">
            <v/>
          </cell>
          <cell r="IY1221" t="str">
            <v/>
          </cell>
          <cell r="JF1221" t="str">
            <v/>
          </cell>
        </row>
        <row r="1222">
          <cell r="A1222" t="str">
            <v>UK0352</v>
          </cell>
          <cell r="C1222">
            <v>44085</v>
          </cell>
          <cell r="D1222">
            <v>44132</v>
          </cell>
          <cell r="E1222" t="str">
            <v>更新</v>
          </cell>
          <cell r="F1222">
            <v>44132</v>
          </cell>
          <cell r="G1222" t="str">
            <v>新規　平成29年10月27日
変更　令和元年8月19日
更新　令和2年10月28日</v>
          </cell>
          <cell r="V1222" t="b">
            <v>1</v>
          </cell>
          <cell r="W1222" t="str">
            <v>ﾒﾅｰﾄﾞｹｼｮｳﾋﾝ ｱﾙﾄﾋﾟｱｰﾉﾀﾞｲｺｳﾃﾝ</v>
          </cell>
          <cell r="X1222" t="str">
            <v>メナード化粧品　アルトピアーノ代行店</v>
          </cell>
          <cell r="Y1222" t="str">
            <v>ﾃﾞﾄ ｼﾞｭﾝｺ</v>
          </cell>
          <cell r="Z1222" t="str">
            <v>出戸　淳子</v>
          </cell>
          <cell r="AA1222" t="str">
            <v/>
          </cell>
          <cell r="AB1222">
            <v>32</v>
          </cell>
          <cell r="AC1222" t="str">
            <v>化粧品、化粧用具</v>
          </cell>
          <cell r="AD1222">
            <v>3</v>
          </cell>
          <cell r="AE1222" t="str">
            <v>健康食品</v>
          </cell>
          <cell r="AF1222">
            <v>23</v>
          </cell>
          <cell r="AG1222" t="str">
            <v>紳士下着、婦人下着</v>
          </cell>
          <cell r="AH1222">
            <v>26</v>
          </cell>
          <cell r="AI1222" t="str">
            <v>アクセサリー、貴金属</v>
          </cell>
          <cell r="AK1222" t="str">
            <v/>
          </cell>
          <cell r="AL1222" t="str">
            <v>090-1159-8110</v>
          </cell>
          <cell r="AM1222" t="str">
            <v>520-0242</v>
          </cell>
          <cell r="AN1222" t="str">
            <v>滋賀県大津市本堅田六丁目19-25ハイム豊国101</v>
          </cell>
          <cell r="BD1222" t="str">
            <v>ﾃﾞﾄ ｼﾞｭﾝｺ</v>
          </cell>
          <cell r="BE1222" t="str">
            <v>出戸　淳子</v>
          </cell>
          <cell r="BH1222">
            <v>25419</v>
          </cell>
          <cell r="BJ1222" t="str">
            <v>女性</v>
          </cell>
        </row>
        <row r="1223">
          <cell r="A1223" t="str">
            <v>UK0353</v>
          </cell>
          <cell r="C1223">
            <v>44085</v>
          </cell>
          <cell r="D1223">
            <v>44132</v>
          </cell>
          <cell r="E1223" t="str">
            <v>更新</v>
          </cell>
          <cell r="F1223">
            <v>44132</v>
          </cell>
          <cell r="G1223" t="str">
            <v>新規　平成29年10月27日
更新　令和2年10月28日</v>
          </cell>
          <cell r="V1223" t="b">
            <v>1</v>
          </cell>
          <cell r="W1223" t="str">
            <v>ﾒﾅｰﾄﾞｹｼｮｳﾋﾝ ｾｲﾘｮｳﾐﾅﾐﾀﾞｲｺｳﾃﾝ</v>
          </cell>
          <cell r="X1223" t="str">
            <v>メナード化粧品　清陵南代行店</v>
          </cell>
          <cell r="Y1223" t="str">
            <v>ｵｵｽｷﾞ ﾖｼﾐ</v>
          </cell>
          <cell r="Z1223" t="str">
            <v>大杉　佳美</v>
          </cell>
          <cell r="AA1223" t="str">
            <v/>
          </cell>
          <cell r="AB1223">
            <v>32</v>
          </cell>
          <cell r="AC1223" t="str">
            <v>化粧品、化粧用具</v>
          </cell>
          <cell r="AD1223">
            <v>3</v>
          </cell>
          <cell r="AE1223" t="str">
            <v>健康食品</v>
          </cell>
          <cell r="AF1223">
            <v>23</v>
          </cell>
          <cell r="AG1223" t="str">
            <v>紳士下着、婦人下着</v>
          </cell>
          <cell r="AH1223">
            <v>26</v>
          </cell>
          <cell r="AI1223" t="str">
            <v>アクセサリー、貴金属</v>
          </cell>
          <cell r="AK1223" t="str">
            <v/>
          </cell>
          <cell r="AL1223" t="str">
            <v>077-534-9181</v>
          </cell>
          <cell r="AM1223" t="str">
            <v>520-2141</v>
          </cell>
          <cell r="AN1223" t="str">
            <v>滋賀県大津市大江6丁目13-24</v>
          </cell>
          <cell r="BD1223" t="str">
            <v>ｵｵｽｷﾞ ﾖｼﾐ</v>
          </cell>
          <cell r="BE1223" t="str">
            <v>大杉　佳美</v>
          </cell>
          <cell r="BH1223">
            <v>22759</v>
          </cell>
          <cell r="BJ1223" t="str">
            <v>女性</v>
          </cell>
        </row>
        <row r="1224">
          <cell r="A1224" t="str">
            <v>UK0354</v>
          </cell>
          <cell r="C1224">
            <v>44085</v>
          </cell>
          <cell r="D1224">
            <v>44132</v>
          </cell>
          <cell r="E1224" t="str">
            <v>更新</v>
          </cell>
          <cell r="F1224">
            <v>44132</v>
          </cell>
          <cell r="G1224" t="str">
            <v>新規　平成29年10月27日
更新　令和2年10月28日</v>
          </cell>
          <cell r="V1224" t="b">
            <v>1</v>
          </cell>
          <cell r="W1224" t="str">
            <v>ﾒﾅｰﾄﾞｹｼｮｳﾋﾝ ｷﾗﾗｵﾋｻﾏﾀﾞｲｺｳﾃﾝ</v>
          </cell>
          <cell r="X1224" t="str">
            <v>メナード化粧品　きららおひさま代行店</v>
          </cell>
          <cell r="Y1224" t="str">
            <v>ｲｽﾞﾐ ｱﾂｺ</v>
          </cell>
          <cell r="Z1224" t="str">
            <v>泉　敦子</v>
          </cell>
          <cell r="AA1224" t="str">
            <v/>
          </cell>
          <cell r="AB1224">
            <v>32</v>
          </cell>
          <cell r="AC1224" t="str">
            <v>化粧品、化粧用具</v>
          </cell>
          <cell r="AD1224">
            <v>3</v>
          </cell>
          <cell r="AE1224" t="str">
            <v>健康食品</v>
          </cell>
          <cell r="AF1224">
            <v>23</v>
          </cell>
          <cell r="AG1224" t="str">
            <v>紳士下着、婦人下着</v>
          </cell>
          <cell r="AH1224">
            <v>26</v>
          </cell>
          <cell r="AI1224" t="str">
            <v>アクセサリー、貴金属</v>
          </cell>
          <cell r="AK1224" t="str">
            <v/>
          </cell>
          <cell r="AL1224" t="str">
            <v>072-877-1741</v>
          </cell>
          <cell r="AM1224" t="str">
            <v>575-0003</v>
          </cell>
          <cell r="AN1224" t="str">
            <v>大阪府四条畷市岡山東5-5-16</v>
          </cell>
          <cell r="BD1224" t="str">
            <v>ｲｽﾞﾐ ｱﾂｺ</v>
          </cell>
          <cell r="BE1224" t="str">
            <v>泉　敦子</v>
          </cell>
          <cell r="BH1224">
            <v>24488</v>
          </cell>
          <cell r="BJ1224" t="str">
            <v>女性</v>
          </cell>
        </row>
        <row r="1225">
          <cell r="A1225" t="str">
            <v>UK0355</v>
          </cell>
          <cell r="C1225">
            <v>44085</v>
          </cell>
          <cell r="D1225">
            <v>44132</v>
          </cell>
          <cell r="E1225" t="str">
            <v>更新</v>
          </cell>
          <cell r="F1225">
            <v>44132</v>
          </cell>
          <cell r="G1225" t="str">
            <v>新規　平成29年10月27日
更新　令和2年10月28日</v>
          </cell>
          <cell r="V1225" t="b">
            <v>1</v>
          </cell>
          <cell r="W1225" t="str">
            <v>ﾒﾅｰﾄﾞｹｼｮｳﾋﾝ ｶﾙﾘｴｽｽﾞﾀﾞｲｺｳﾃﾝ</v>
          </cell>
          <cell r="X1225" t="str">
            <v>メナード化粧品　カルリエスズ代行店</v>
          </cell>
          <cell r="Y1225" t="str">
            <v>ｷﾀﾑﾗ ｶｽﾞﾐ</v>
          </cell>
          <cell r="Z1225" t="str">
            <v>北村　和美</v>
          </cell>
          <cell r="AA1225" t="str">
            <v/>
          </cell>
          <cell r="AB1225">
            <v>32</v>
          </cell>
          <cell r="AC1225" t="str">
            <v>化粧品、化粧用具</v>
          </cell>
          <cell r="AD1225">
            <v>3</v>
          </cell>
          <cell r="AE1225" t="str">
            <v>健康食品</v>
          </cell>
          <cell r="AF1225">
            <v>23</v>
          </cell>
          <cell r="AG1225" t="str">
            <v>紳士下着、婦人下着</v>
          </cell>
          <cell r="AH1225">
            <v>26</v>
          </cell>
          <cell r="AI1225" t="str">
            <v>アクセサリー、貴金属</v>
          </cell>
          <cell r="AK1225" t="str">
            <v/>
          </cell>
          <cell r="AL1225" t="str">
            <v>075-392-6159</v>
          </cell>
          <cell r="AM1225" t="str">
            <v>615-8282</v>
          </cell>
          <cell r="AN1225" t="str">
            <v>京都府京都市西京区松尾大利町20-29</v>
          </cell>
          <cell r="BD1225" t="str">
            <v>ｷﾀﾑﾗ ｶｽﾞﾐ</v>
          </cell>
          <cell r="BE1225" t="str">
            <v>北村　和美</v>
          </cell>
          <cell r="BH1225">
            <v>25550</v>
          </cell>
          <cell r="BJ1225" t="str">
            <v>女性</v>
          </cell>
        </row>
        <row r="1226">
          <cell r="A1226" t="str">
            <v>UK0356</v>
          </cell>
          <cell r="C1226">
            <v>44085</v>
          </cell>
          <cell r="D1226">
            <v>44132</v>
          </cell>
          <cell r="E1226" t="str">
            <v>更新</v>
          </cell>
          <cell r="F1226">
            <v>44132</v>
          </cell>
          <cell r="G1226" t="str">
            <v>新規　平成29年10月27日
更新　令和2年10月28日</v>
          </cell>
          <cell r="V1226" t="b">
            <v>1</v>
          </cell>
          <cell r="W1226" t="str">
            <v>ﾒﾅｰﾄﾞｹｼｮｳﾋﾝ ﾅｶｳｽﾞﾏｻﾊﾝｼｬ</v>
          </cell>
          <cell r="X1226" t="str">
            <v>メナード化粧品　中太秦販社</v>
          </cell>
          <cell r="Y1226" t="str">
            <v>ｶｻﾀﾆ ｽﾐｺ</v>
          </cell>
          <cell r="Z1226" t="str">
            <v>笠谷　すみ子</v>
          </cell>
          <cell r="AA1226" t="str">
            <v/>
          </cell>
          <cell r="AB1226">
            <v>32</v>
          </cell>
          <cell r="AC1226" t="str">
            <v>化粧品、化粧用具</v>
          </cell>
          <cell r="AD1226">
            <v>3</v>
          </cell>
          <cell r="AE1226" t="str">
            <v>健康食品</v>
          </cell>
          <cell r="AF1226">
            <v>23</v>
          </cell>
          <cell r="AG1226" t="str">
            <v>紳士下着、婦人下着</v>
          </cell>
          <cell r="AH1226">
            <v>26</v>
          </cell>
          <cell r="AI1226" t="str">
            <v>アクセサリー、貴金属</v>
          </cell>
          <cell r="AK1226" t="str">
            <v/>
          </cell>
          <cell r="AL1226" t="str">
            <v>075-881-8149</v>
          </cell>
          <cell r="AM1226" t="str">
            <v>616-8171</v>
          </cell>
          <cell r="AN1226" t="str">
            <v>京都府京都市右京区太秦青木ヶ原町7-6</v>
          </cell>
          <cell r="BD1226" t="str">
            <v>ｶｻﾀﾆ ｽﾐｺ</v>
          </cell>
          <cell r="BE1226" t="str">
            <v>笠谷　すみ子</v>
          </cell>
          <cell r="BH1226">
            <v>17890</v>
          </cell>
          <cell r="BJ1226" t="str">
            <v>女性</v>
          </cell>
        </row>
        <row r="1227">
          <cell r="A1227" t="str">
            <v>UK0357</v>
          </cell>
          <cell r="C1227">
            <v>44085</v>
          </cell>
          <cell r="D1227">
            <v>44132</v>
          </cell>
          <cell r="E1227" t="str">
            <v>更新</v>
          </cell>
          <cell r="F1227">
            <v>44132</v>
          </cell>
          <cell r="G1227" t="str">
            <v>新規　平成29年10月27日
更新　令和2年10月28日</v>
          </cell>
          <cell r="V1227" t="b">
            <v>1</v>
          </cell>
          <cell r="W1227" t="str">
            <v>ﾒﾅｰﾄﾞｹｼｮｳﾋﾝ ｷｯｼｮｳｲﾝﾊﾝｼｬ</v>
          </cell>
          <cell r="X1227" t="str">
            <v>メナード化粧品　吉祥院販社</v>
          </cell>
          <cell r="Y1227" t="str">
            <v>ﾌｼﾞｲ ｹｲｺ</v>
          </cell>
          <cell r="Z1227" t="str">
            <v>藤井　恵子</v>
          </cell>
          <cell r="AA1227" t="str">
            <v/>
          </cell>
          <cell r="AB1227">
            <v>32</v>
          </cell>
          <cell r="AC1227" t="str">
            <v>化粧品、化粧用具</v>
          </cell>
          <cell r="AD1227">
            <v>3</v>
          </cell>
          <cell r="AE1227" t="str">
            <v>健康食品</v>
          </cell>
          <cell r="AF1227">
            <v>23</v>
          </cell>
          <cell r="AG1227" t="str">
            <v>紳士下着、婦人下着</v>
          </cell>
          <cell r="AH1227">
            <v>26</v>
          </cell>
          <cell r="AI1227" t="str">
            <v>アクセサリー、貴金属</v>
          </cell>
          <cell r="AK1227" t="str">
            <v/>
          </cell>
          <cell r="AL1227" t="str">
            <v>075-672-6766</v>
          </cell>
          <cell r="AM1227" t="str">
            <v>601-8335</v>
          </cell>
          <cell r="AN1227" t="str">
            <v>京都府京都市南区吉祥院砂ﾉ町44-9</v>
          </cell>
          <cell r="BD1227" t="str">
            <v>ﾌｼﾞｲ ｹｲｺ</v>
          </cell>
          <cell r="BE1227" t="str">
            <v>藤井　恵子</v>
          </cell>
          <cell r="BH1227">
            <v>18629</v>
          </cell>
          <cell r="BJ1227" t="str">
            <v>女性</v>
          </cell>
        </row>
        <row r="1228">
          <cell r="A1228" t="str">
            <v>UK0358</v>
          </cell>
          <cell r="C1228">
            <v>44085</v>
          </cell>
          <cell r="D1228">
            <v>44132</v>
          </cell>
          <cell r="E1228" t="str">
            <v>更新</v>
          </cell>
          <cell r="F1228">
            <v>44132</v>
          </cell>
          <cell r="G1228" t="str">
            <v>新規　平成29年10月27日
更新　令和2年10月28日</v>
          </cell>
          <cell r="V1228" t="b">
            <v>1</v>
          </cell>
          <cell r="W1228" t="str">
            <v>ﾒﾅｰﾄﾞｹｼｮｳﾋﾝ ｴﾎﾟﾄｳﾅﾝﾀﾞｲｺｳﾃﾝ</v>
          </cell>
          <cell r="X1228" t="str">
            <v>メナード化粧品　エポ塔南代行店</v>
          </cell>
          <cell r="Y1228" t="str">
            <v>ﾖｼﾀﾆ ﾂﾈｺ</v>
          </cell>
          <cell r="Z1228" t="str">
            <v>吉谷　恒子</v>
          </cell>
          <cell r="AA1228" t="str">
            <v/>
          </cell>
          <cell r="AB1228">
            <v>32</v>
          </cell>
          <cell r="AC1228" t="str">
            <v>化粧品、化粧用具</v>
          </cell>
          <cell r="AD1228">
            <v>3</v>
          </cell>
          <cell r="AE1228" t="str">
            <v>健康食品</v>
          </cell>
          <cell r="AF1228">
            <v>23</v>
          </cell>
          <cell r="AG1228" t="str">
            <v>紳士下着、婦人下着</v>
          </cell>
          <cell r="AH1228">
            <v>26</v>
          </cell>
          <cell r="AI1228" t="str">
            <v>アクセサリー、貴金属</v>
          </cell>
          <cell r="AK1228" t="str">
            <v/>
          </cell>
          <cell r="AL1228" t="str">
            <v>075-661-8364</v>
          </cell>
          <cell r="AM1228" t="str">
            <v>601-8328</v>
          </cell>
          <cell r="AN1228" t="str">
            <v>京都府京都市南区吉祥院九条町15-1西大路ｶﾞｰﾃﾞﾝﾊｲﾂ222</v>
          </cell>
          <cell r="BD1228" t="str">
            <v>ﾖｼﾀﾆ ﾂﾈｺ</v>
          </cell>
          <cell r="BE1228" t="str">
            <v>吉谷　恒子</v>
          </cell>
          <cell r="BH1228">
            <v>23711</v>
          </cell>
          <cell r="BJ1228" t="str">
            <v>女性</v>
          </cell>
        </row>
        <row r="1229">
          <cell r="A1229" t="str">
            <v>UK0359</v>
          </cell>
          <cell r="C1229">
            <v>44085</v>
          </cell>
          <cell r="D1229">
            <v>44132</v>
          </cell>
          <cell r="E1229" t="str">
            <v>更新</v>
          </cell>
          <cell r="F1229">
            <v>44132</v>
          </cell>
          <cell r="G1229" t="str">
            <v>新規　平成29年10月27日
更新　令和2年10月28日</v>
          </cell>
          <cell r="V1229" t="b">
            <v>1</v>
          </cell>
          <cell r="W1229" t="str">
            <v>ﾒﾅｰﾄﾞｹｼｮｳﾋﾝ ﾘｭｳﾚﾝｶﾀﾞｲｺｳﾃﾝ</v>
          </cell>
          <cell r="X1229" t="str">
            <v>メナード化粧品　りゅうれんか代行店</v>
          </cell>
          <cell r="Y1229" t="str">
            <v>ﾏｴﾑﾗ ﾐﾕｷ</v>
          </cell>
          <cell r="Z1229" t="str">
            <v>前村　みゆき</v>
          </cell>
          <cell r="AA1229" t="str">
            <v/>
          </cell>
          <cell r="AB1229">
            <v>32</v>
          </cell>
          <cell r="AC1229" t="str">
            <v>化粧品、化粧用具</v>
          </cell>
          <cell r="AD1229">
            <v>3</v>
          </cell>
          <cell r="AE1229" t="str">
            <v>健康食品</v>
          </cell>
          <cell r="AF1229">
            <v>23</v>
          </cell>
          <cell r="AG1229" t="str">
            <v>紳士下着、婦人下着</v>
          </cell>
          <cell r="AH1229">
            <v>26</v>
          </cell>
          <cell r="AI1229" t="str">
            <v>アクセサリー、貴金属</v>
          </cell>
          <cell r="AK1229" t="str">
            <v/>
          </cell>
          <cell r="AL1229" t="str">
            <v>075-611-1087</v>
          </cell>
          <cell r="AM1229" t="str">
            <v>612-8427</v>
          </cell>
          <cell r="AN1229" t="str">
            <v>京都府京都市伏見区竹田真幡木町65FortheGod702</v>
          </cell>
          <cell r="BD1229" t="str">
            <v>ﾏｴﾑﾗ ﾐﾕｷ</v>
          </cell>
          <cell r="BE1229" t="str">
            <v>前村　みゆき</v>
          </cell>
          <cell r="BH1229">
            <v>26896</v>
          </cell>
          <cell r="BJ1229" t="str">
            <v>女性</v>
          </cell>
        </row>
        <row r="1230">
          <cell r="A1230" t="str">
            <v>UK0360</v>
          </cell>
          <cell r="C1230">
            <v>44085</v>
          </cell>
          <cell r="D1230">
            <v>44132</v>
          </cell>
          <cell r="E1230" t="str">
            <v>更新</v>
          </cell>
          <cell r="F1230">
            <v>44132</v>
          </cell>
          <cell r="G1230" t="str">
            <v>新規　平成29年10月27日
更新　令和2年10月28日</v>
          </cell>
          <cell r="V1230" t="b">
            <v>1</v>
          </cell>
          <cell r="W1230" t="str">
            <v>ﾒﾅｰﾄﾞｹｼｮｳﾋﾝ ｱﾝｼｬﾝﾃｼｭｼｭﾀﾞｲｺｳﾃﾝ</v>
          </cell>
          <cell r="X1230" t="str">
            <v>メナード化粧品　アンシャンテシュシュ代行店</v>
          </cell>
          <cell r="Y1230" t="str">
            <v>ﾅｶﾑﾗ ﾄｼﾐ</v>
          </cell>
          <cell r="Z1230" t="str">
            <v>中村　俊美</v>
          </cell>
          <cell r="AA1230" t="str">
            <v/>
          </cell>
          <cell r="AB1230">
            <v>32</v>
          </cell>
          <cell r="AC1230" t="str">
            <v>化粧品、化粧用具</v>
          </cell>
          <cell r="AD1230">
            <v>3</v>
          </cell>
          <cell r="AE1230" t="str">
            <v>健康食品</v>
          </cell>
          <cell r="AF1230">
            <v>23</v>
          </cell>
          <cell r="AG1230" t="str">
            <v>紳士下着、婦人下着</v>
          </cell>
          <cell r="AH1230">
            <v>26</v>
          </cell>
          <cell r="AI1230" t="str">
            <v>アクセサリー、貴金属</v>
          </cell>
          <cell r="AK1230" t="str">
            <v/>
          </cell>
          <cell r="AL1230" t="str">
            <v>0774-46-9984</v>
          </cell>
          <cell r="AM1230" t="str">
            <v>619-0216</v>
          </cell>
          <cell r="AN1230" t="str">
            <v>京都府木津川市州見台1丁目21-11ﾌﾗﾝｺﾘｰﾇ201</v>
          </cell>
          <cell r="BD1230" t="str">
            <v>ﾅｶﾑﾗ ﾄｼﾐ</v>
          </cell>
          <cell r="BE1230" t="str">
            <v>中村　俊美</v>
          </cell>
          <cell r="BH1230">
            <v>25150</v>
          </cell>
          <cell r="BJ1230" t="str">
            <v>女性</v>
          </cell>
        </row>
        <row r="1231">
          <cell r="A1231" t="str">
            <v>UK0361</v>
          </cell>
          <cell r="C1231">
            <v>44085</v>
          </cell>
          <cell r="D1231">
            <v>44132</v>
          </cell>
          <cell r="E1231" t="str">
            <v>更新</v>
          </cell>
          <cell r="F1231">
            <v>44132</v>
          </cell>
          <cell r="G1231" t="str">
            <v>新規　平成29年10月27日
変更　令和2年1月24日
更新　令和2年10月28日</v>
          </cell>
          <cell r="V1231" t="b">
            <v>1</v>
          </cell>
          <cell r="W1231" t="str">
            <v>ﾒﾅｰﾄﾞｹｼｮｳﾋﾝ ﾚｲﾝﾎﾞｰﾘﾎﾞﾝﾀﾞｲｺｳﾃﾝ</v>
          </cell>
          <cell r="X1231" t="str">
            <v>メナード化粧品　レインボーリボン代行店</v>
          </cell>
          <cell r="Y1231" t="str">
            <v>ﾅﾙﾐﾔ ｲｽﾞﾐ</v>
          </cell>
          <cell r="Z1231" t="str">
            <v>成宮　泉</v>
          </cell>
          <cell r="AA1231" t="str">
            <v/>
          </cell>
          <cell r="AB1231">
            <v>32</v>
          </cell>
          <cell r="AC1231" t="str">
            <v>化粧品、化粧用具</v>
          </cell>
          <cell r="AD1231">
            <v>3</v>
          </cell>
          <cell r="AE1231" t="str">
            <v>健康食品</v>
          </cell>
          <cell r="AF1231">
            <v>23</v>
          </cell>
          <cell r="AG1231" t="str">
            <v>紳士下着、婦人下着</v>
          </cell>
          <cell r="AH1231">
            <v>26</v>
          </cell>
          <cell r="AI1231" t="str">
            <v>アクセサリー、貴金属</v>
          </cell>
          <cell r="AK1231" t="str">
            <v/>
          </cell>
          <cell r="AL1231" t="str">
            <v>090-1133-0527</v>
          </cell>
          <cell r="AM1231" t="str">
            <v>612-8052</v>
          </cell>
          <cell r="AN1231" t="str">
            <v>京都府京都市伏見区瀬戸物町719ﾋﾞｴﾝﾄ104</v>
          </cell>
          <cell r="BD1231" t="str">
            <v>ﾅﾙﾐﾔ ｲｽﾞﾐ</v>
          </cell>
          <cell r="BE1231" t="str">
            <v>成宮　泉</v>
          </cell>
          <cell r="BH1231">
            <v>24254</v>
          </cell>
          <cell r="BJ1231" t="str">
            <v>女性</v>
          </cell>
        </row>
        <row r="1232">
          <cell r="A1232" t="str">
            <v>UK0362</v>
          </cell>
          <cell r="C1232">
            <v>44085</v>
          </cell>
          <cell r="D1232">
            <v>44132</v>
          </cell>
          <cell r="E1232" t="str">
            <v>更新</v>
          </cell>
          <cell r="F1232">
            <v>44132</v>
          </cell>
          <cell r="G1232" t="str">
            <v>新規　平成29年10月27日
更新　令和2年10月28日</v>
          </cell>
          <cell r="V1232" t="b">
            <v>1</v>
          </cell>
          <cell r="W1232" t="str">
            <v>ﾒﾅｰﾄﾞｹｼｮｳﾋﾝ ｴﾐｱﾐﾗﾀﾞｲｺｳﾃﾝ</v>
          </cell>
          <cell r="X1232" t="str">
            <v>メナード化粧品　エミアミラ代行店</v>
          </cell>
          <cell r="Y1232" t="str">
            <v>ｲﾏﾆｼ ﾆｻ</v>
          </cell>
          <cell r="Z1232" t="str">
            <v>今西　仁佐</v>
          </cell>
          <cell r="AA1232" t="str">
            <v/>
          </cell>
          <cell r="AB1232">
            <v>32</v>
          </cell>
          <cell r="AC1232" t="str">
            <v>化粧品、化粧用具</v>
          </cell>
          <cell r="AD1232">
            <v>3</v>
          </cell>
          <cell r="AE1232" t="str">
            <v>健康食品</v>
          </cell>
          <cell r="AF1232">
            <v>23</v>
          </cell>
          <cell r="AG1232" t="str">
            <v>紳士下着、婦人下着</v>
          </cell>
          <cell r="AH1232">
            <v>26</v>
          </cell>
          <cell r="AI1232" t="str">
            <v>アクセサリー、貴金属</v>
          </cell>
          <cell r="AK1232" t="str">
            <v/>
          </cell>
          <cell r="AL1232" t="str">
            <v>075-594-0175</v>
          </cell>
          <cell r="AM1232" t="str">
            <v>607-8122</v>
          </cell>
          <cell r="AN1232" t="str">
            <v>京都府京都市山科区大塚高岩1-57</v>
          </cell>
          <cell r="BD1232" t="str">
            <v>ｲﾏﾆｼ ﾆｻ</v>
          </cell>
          <cell r="BE1232" t="str">
            <v>今西　仁佐</v>
          </cell>
          <cell r="BH1232">
            <v>26796</v>
          </cell>
          <cell r="BJ1232" t="str">
            <v>女性</v>
          </cell>
        </row>
        <row r="1233">
          <cell r="A1233" t="str">
            <v>UK0363</v>
          </cell>
          <cell r="C1233">
            <v>44085</v>
          </cell>
          <cell r="D1233">
            <v>44132</v>
          </cell>
          <cell r="E1233" t="str">
            <v>更新</v>
          </cell>
          <cell r="F1233">
            <v>44132</v>
          </cell>
          <cell r="G1233" t="str">
            <v>新規　平成29年10月27日
更新　令和2年10月28日</v>
          </cell>
          <cell r="V1233" t="b">
            <v>1</v>
          </cell>
          <cell r="W1233" t="str">
            <v>ﾒﾅｰﾄﾞｹｼｮｳﾋﾝ ｷﾘｼﾏﾀﾞｲｺｳﾃﾝ</v>
          </cell>
          <cell r="X1233" t="str">
            <v>メナード化粧品　きりしま代行店</v>
          </cell>
          <cell r="Y1233" t="str">
            <v>ｷｸﾁ ﾐﾁﾖ</v>
          </cell>
          <cell r="Z1233" t="str">
            <v>菊池　美千代</v>
          </cell>
          <cell r="AA1233" t="str">
            <v/>
          </cell>
          <cell r="AB1233">
            <v>32</v>
          </cell>
          <cell r="AC1233" t="str">
            <v>化粧品、化粧用具</v>
          </cell>
          <cell r="AD1233">
            <v>3</v>
          </cell>
          <cell r="AE1233" t="str">
            <v>健康食品</v>
          </cell>
          <cell r="AF1233">
            <v>23</v>
          </cell>
          <cell r="AG1233" t="str">
            <v>紳士下着、婦人下着</v>
          </cell>
          <cell r="AH1233">
            <v>26</v>
          </cell>
          <cell r="AI1233" t="str">
            <v>アクセサリー、貴金属</v>
          </cell>
          <cell r="AK1233" t="str">
            <v/>
          </cell>
          <cell r="AL1233" t="str">
            <v>075-952-9562</v>
          </cell>
          <cell r="AM1233" t="str">
            <v>617-0833</v>
          </cell>
          <cell r="AN1233" t="str">
            <v>京都府長岡京市神足雲宮7-19</v>
          </cell>
          <cell r="BD1233" t="str">
            <v>ｷｸﾁ ﾐﾁﾖ</v>
          </cell>
          <cell r="BE1233" t="str">
            <v>菊池　美千代</v>
          </cell>
          <cell r="BH1233">
            <v>18391</v>
          </cell>
          <cell r="BJ1233" t="str">
            <v>女性</v>
          </cell>
        </row>
        <row r="1234">
          <cell r="A1234" t="str">
            <v>UK0364</v>
          </cell>
          <cell r="C1234">
            <v>44085</v>
          </cell>
          <cell r="D1234">
            <v>44132</v>
          </cell>
          <cell r="E1234" t="str">
            <v>更新</v>
          </cell>
          <cell r="F1234">
            <v>44132</v>
          </cell>
          <cell r="G1234" t="str">
            <v>新規　平成29年10月27日
更新　令和2年10月28日</v>
          </cell>
          <cell r="V1234" t="b">
            <v>1</v>
          </cell>
          <cell r="W1234" t="str">
            <v>ﾒﾅｰﾄﾞｹｼｮｳﾋﾝ ｺﾃﾞﾏﾘﾉｵｶﾀﾞｲｺｳﾃﾝ</v>
          </cell>
          <cell r="X1234" t="str">
            <v>メナード化粧品　こでまりの丘代行店</v>
          </cell>
          <cell r="Y1234" t="str">
            <v>ｲﾀﾐ ｶｽﾞｺ</v>
          </cell>
          <cell r="Z1234" t="str">
            <v>伊丹　和子</v>
          </cell>
          <cell r="AA1234" t="str">
            <v/>
          </cell>
          <cell r="AB1234">
            <v>32</v>
          </cell>
          <cell r="AC1234" t="str">
            <v>化粧品、化粧用具</v>
          </cell>
          <cell r="AD1234">
            <v>3</v>
          </cell>
          <cell r="AE1234" t="str">
            <v>健康食品</v>
          </cell>
          <cell r="AF1234">
            <v>23</v>
          </cell>
          <cell r="AG1234" t="str">
            <v>紳士下着、婦人下着</v>
          </cell>
          <cell r="AH1234">
            <v>26</v>
          </cell>
          <cell r="AI1234" t="str">
            <v>アクセサリー、貴金属</v>
          </cell>
          <cell r="AK1234" t="str">
            <v/>
          </cell>
          <cell r="AL1234" t="str">
            <v>0774-71-0268</v>
          </cell>
          <cell r="AM1234" t="str">
            <v>619-0217</v>
          </cell>
          <cell r="AN1234" t="str">
            <v>京都府木津川市木津町内垣外64</v>
          </cell>
          <cell r="BD1234" t="str">
            <v>ｲﾀﾐ ｶｽﾞｺ</v>
          </cell>
          <cell r="BE1234" t="str">
            <v>伊丹　和子</v>
          </cell>
          <cell r="BH1234">
            <v>17691</v>
          </cell>
          <cell r="BJ1234" t="str">
            <v>女性</v>
          </cell>
        </row>
        <row r="1235">
          <cell r="A1235" t="str">
            <v>UK0365</v>
          </cell>
          <cell r="C1235">
            <v>44085</v>
          </cell>
          <cell r="D1235">
            <v>44132</v>
          </cell>
          <cell r="E1235" t="str">
            <v>更新</v>
          </cell>
          <cell r="F1235">
            <v>44132</v>
          </cell>
          <cell r="G1235" t="str">
            <v>新規　平成29年10月27日
更新　令和2年10月28日</v>
          </cell>
          <cell r="V1235" t="b">
            <v>1</v>
          </cell>
          <cell r="W1235" t="str">
            <v>ﾒﾅｰﾄﾞｹｼｮｳﾋﾝ ﾓﾘﾔﾏﾔﾏｶﾞﾀﾞｲｺｳﾃﾝ</v>
          </cell>
          <cell r="X1235" t="str">
            <v>メナード化粧品　守山山賀代行店</v>
          </cell>
          <cell r="Y1235" t="str">
            <v>ﾃﾗﾀﾞ ﾕｶﾘ</v>
          </cell>
          <cell r="Z1235" t="str">
            <v>寺田　ゆかり</v>
          </cell>
          <cell r="AA1235" t="str">
            <v/>
          </cell>
          <cell r="AB1235">
            <v>32</v>
          </cell>
          <cell r="AC1235" t="str">
            <v>化粧品、化粧用具</v>
          </cell>
          <cell r="AD1235">
            <v>3</v>
          </cell>
          <cell r="AE1235" t="str">
            <v>健康食品</v>
          </cell>
          <cell r="AF1235">
            <v>23</v>
          </cell>
          <cell r="AG1235" t="str">
            <v>紳士下着、婦人下着</v>
          </cell>
          <cell r="AH1235">
            <v>26</v>
          </cell>
          <cell r="AI1235" t="str">
            <v>アクセサリー、貴金属</v>
          </cell>
          <cell r="AK1235" t="str">
            <v/>
          </cell>
          <cell r="AL1235" t="str">
            <v>077-585-3216</v>
          </cell>
          <cell r="AM1235" t="str">
            <v>524-0065</v>
          </cell>
          <cell r="AN1235" t="str">
            <v>滋賀県守山市山賀町316番地</v>
          </cell>
          <cell r="BD1235" t="str">
            <v>ﾃﾗﾀﾞ ﾕｶﾘ</v>
          </cell>
          <cell r="BE1235" t="str">
            <v>寺田　ゆかり</v>
          </cell>
          <cell r="BH1235">
            <v>24612</v>
          </cell>
          <cell r="BJ1235" t="str">
            <v>女性</v>
          </cell>
        </row>
        <row r="1236">
          <cell r="A1236" t="str">
            <v>UK0366</v>
          </cell>
          <cell r="C1236">
            <v>44085</v>
          </cell>
          <cell r="D1236">
            <v>44132</v>
          </cell>
          <cell r="E1236" t="str">
            <v>更新</v>
          </cell>
          <cell r="F1236">
            <v>44132</v>
          </cell>
          <cell r="G1236" t="str">
            <v>新規　平成29年10月27日
変更　平成30年7月13日
更新　令和2年10月28日</v>
          </cell>
          <cell r="V1236" t="b">
            <v>1</v>
          </cell>
          <cell r="W1236" t="str">
            <v>ﾒﾅｰﾄﾞｹｼｮｳﾋﾝ ｼﾞｮｳﾅﾝｸﾞｳﾀﾞｲｺｳﾃﾝ</v>
          </cell>
          <cell r="X1236" t="str">
            <v>メナード化粧品　城南宮代行店</v>
          </cell>
          <cell r="Y1236" t="str">
            <v>ｱﾀﾞﾁ ﾐﾁｺ</v>
          </cell>
          <cell r="Z1236" t="str">
            <v>安達　美知子</v>
          </cell>
          <cell r="AA1236" t="str">
            <v/>
          </cell>
          <cell r="AB1236">
            <v>32</v>
          </cell>
          <cell r="AC1236" t="str">
            <v>化粧品、化粧用具</v>
          </cell>
          <cell r="AD1236">
            <v>3</v>
          </cell>
          <cell r="AE1236" t="str">
            <v>健康食品</v>
          </cell>
          <cell r="AF1236">
            <v>23</v>
          </cell>
          <cell r="AG1236" t="str">
            <v>紳士下着、婦人下着</v>
          </cell>
          <cell r="AH1236">
            <v>26</v>
          </cell>
          <cell r="AI1236" t="str">
            <v>アクセサリー、貴金属</v>
          </cell>
          <cell r="AK1236" t="str">
            <v/>
          </cell>
          <cell r="AL1236" t="str">
            <v>075-642-1180</v>
          </cell>
          <cell r="AM1236" t="str">
            <v>612-8436</v>
          </cell>
          <cell r="AN1236" t="str">
            <v>京都府京都市伏見区深草新門丈町168</v>
          </cell>
          <cell r="BD1236" t="str">
            <v>ｱﾀﾞﾁ ﾐﾁｺ</v>
          </cell>
          <cell r="BE1236" t="str">
            <v>安達　美知子</v>
          </cell>
          <cell r="BH1236">
            <v>18060</v>
          </cell>
          <cell r="BJ1236" t="str">
            <v>女性</v>
          </cell>
        </row>
        <row r="1237">
          <cell r="A1237" t="str">
            <v>UK0367</v>
          </cell>
          <cell r="C1237">
            <v>44085</v>
          </cell>
          <cell r="D1237">
            <v>44132</v>
          </cell>
          <cell r="E1237" t="str">
            <v>更新</v>
          </cell>
          <cell r="F1237">
            <v>44132</v>
          </cell>
          <cell r="G1237" t="str">
            <v>新規　平成29年10月27日
更新　令和2年10月28日</v>
          </cell>
          <cell r="V1237" t="b">
            <v>1</v>
          </cell>
          <cell r="W1237" t="str">
            <v>ﾒﾅｰﾄﾞｵｵｸﾎﾞﾄｳｶﾂﾊﾝﾊﾞｲｶﾌﾞｼｷｶﾞｲｼｬ</v>
          </cell>
          <cell r="X1237" t="str">
            <v>メナード大久保統轄販売株式会社</v>
          </cell>
          <cell r="Y1237" t="str">
            <v>ﾊｼﾓﾄ ｸﾆｺ</v>
          </cell>
          <cell r="Z1237" t="str">
            <v>橋本　久仁子</v>
          </cell>
          <cell r="AA1237" t="str">
            <v>5130001033717</v>
          </cell>
          <cell r="AB1237">
            <v>32</v>
          </cell>
          <cell r="AC1237" t="str">
            <v>化粧品、化粧用具</v>
          </cell>
          <cell r="AD1237">
            <v>3</v>
          </cell>
          <cell r="AE1237" t="str">
            <v>健康食品</v>
          </cell>
          <cell r="AF1237">
            <v>23</v>
          </cell>
          <cell r="AG1237" t="str">
            <v>紳士下着、婦人下着</v>
          </cell>
          <cell r="AH1237">
            <v>26</v>
          </cell>
          <cell r="AI1237" t="str">
            <v>アクセサリー、貴金属</v>
          </cell>
          <cell r="AK1237" t="str">
            <v/>
          </cell>
          <cell r="AL1237" t="str">
            <v>0774-43-6800</v>
          </cell>
          <cell r="AM1237" t="str">
            <v>613-0033</v>
          </cell>
          <cell r="AN1237" t="str">
            <v>京都府久世郡久御山町林八幡講1-49</v>
          </cell>
          <cell r="BD1237" t="str">
            <v>ﾊｼﾓﾄ ｸﾆｺ</v>
          </cell>
          <cell r="BE1237" t="str">
            <v>橋本　久仁子</v>
          </cell>
          <cell r="BF1237" t="str">
            <v>代表取締役</v>
          </cell>
          <cell r="BH1237">
            <v>22049</v>
          </cell>
          <cell r="BJ1237" t="str">
            <v>女性</v>
          </cell>
          <cell r="BK1237" t="str">
            <v>ﾊｼﾓﾄ ﾐﾖｺ</v>
          </cell>
          <cell r="BL1237" t="str">
            <v>橋本　美代子</v>
          </cell>
          <cell r="BM1237" t="str">
            <v>代表取締役</v>
          </cell>
          <cell r="BO1237">
            <v>12131</v>
          </cell>
          <cell r="BQ1237" t="str">
            <v>女性</v>
          </cell>
        </row>
        <row r="1238">
          <cell r="A1238" t="str">
            <v>UK0368</v>
          </cell>
          <cell r="C1238">
            <v>44085</v>
          </cell>
          <cell r="D1238">
            <v>44132</v>
          </cell>
          <cell r="E1238" t="str">
            <v>更新</v>
          </cell>
          <cell r="F1238">
            <v>44132</v>
          </cell>
          <cell r="G1238" t="str">
            <v>新規　平成29年10月27日
更新　令和2年10月28日</v>
          </cell>
          <cell r="V1238" t="b">
            <v>1</v>
          </cell>
          <cell r="W1238" t="str">
            <v>ﾒﾅｰﾄﾞｹｼｮｳﾋﾝ ﾁｪﾅｼﾞｭﾌﾟﾗｽﾀﾞｲｺｳﾃﾝ</v>
          </cell>
          <cell r="X1238" t="str">
            <v>メナード化粧品　チェナジュプラス代行店</v>
          </cell>
          <cell r="Y1238" t="str">
            <v>ﾐﾔｼﾀ ﾁｴｺ</v>
          </cell>
          <cell r="Z1238" t="str">
            <v>宮下　千恵子</v>
          </cell>
          <cell r="AA1238" t="str">
            <v/>
          </cell>
          <cell r="AB1238">
            <v>32</v>
          </cell>
          <cell r="AC1238" t="str">
            <v>化粧品、化粧用具</v>
          </cell>
          <cell r="AD1238">
            <v>3</v>
          </cell>
          <cell r="AE1238" t="str">
            <v>健康食品</v>
          </cell>
          <cell r="AF1238">
            <v>23</v>
          </cell>
          <cell r="AG1238" t="str">
            <v>紳士下着、婦人下着</v>
          </cell>
          <cell r="AH1238">
            <v>26</v>
          </cell>
          <cell r="AI1238" t="str">
            <v>アクセサリー、貴金属</v>
          </cell>
          <cell r="AK1238" t="str">
            <v/>
          </cell>
          <cell r="AL1238" t="str">
            <v>090-5252-3860</v>
          </cell>
          <cell r="AM1238" t="str">
            <v>520-0013</v>
          </cell>
          <cell r="AN1238" t="str">
            <v>滋賀県大津市坂本5丁目21-21</v>
          </cell>
          <cell r="BD1238" t="str">
            <v>ﾐﾔｼﾀ ﾁｴｺ</v>
          </cell>
          <cell r="BE1238" t="str">
            <v>宮下　千恵子</v>
          </cell>
          <cell r="BH1238">
            <v>25485</v>
          </cell>
          <cell r="BJ1238" t="str">
            <v>女性</v>
          </cell>
        </row>
        <row r="1239">
          <cell r="A1239" t="str">
            <v>UK0369</v>
          </cell>
          <cell r="C1239">
            <v>44085</v>
          </cell>
          <cell r="D1239">
            <v>44132</v>
          </cell>
          <cell r="E1239" t="str">
            <v>更新</v>
          </cell>
          <cell r="F1239">
            <v>44132</v>
          </cell>
          <cell r="G1239" t="str">
            <v>新規　平成29年10月27日
更新　令和2年10月28日</v>
          </cell>
          <cell r="V1239" t="b">
            <v>1</v>
          </cell>
          <cell r="W1239" t="str">
            <v>ﾒﾅｰﾄﾞｹｼｮｳﾋﾝ ｴﾐﾅｺﾞﾐﾀﾞｲｺｳﾃﾝ</v>
          </cell>
          <cell r="X1239" t="str">
            <v>メナード化粧品　笑和み代行店</v>
          </cell>
          <cell r="Y1239" t="str">
            <v>ｺﾆｼ ﾀﾏｵ</v>
          </cell>
          <cell r="Z1239" t="str">
            <v>小西　珠生</v>
          </cell>
          <cell r="AA1239" t="str">
            <v/>
          </cell>
          <cell r="AB1239">
            <v>32</v>
          </cell>
          <cell r="AC1239" t="str">
            <v>化粧品、化粧用具</v>
          </cell>
          <cell r="AD1239">
            <v>3</v>
          </cell>
          <cell r="AE1239" t="str">
            <v>健康食品</v>
          </cell>
          <cell r="AF1239">
            <v>23</v>
          </cell>
          <cell r="AG1239" t="str">
            <v>紳士下着、婦人下着</v>
          </cell>
          <cell r="AH1239">
            <v>26</v>
          </cell>
          <cell r="AI1239" t="str">
            <v>アクセサリー、貴金属</v>
          </cell>
          <cell r="AK1239" t="str">
            <v/>
          </cell>
          <cell r="AL1239" t="str">
            <v>090-7553-1310(077-521-4113)</v>
          </cell>
          <cell r="AM1239" t="str">
            <v>520-0803</v>
          </cell>
          <cell r="AN1239" t="str">
            <v>滋賀県大津市竜が丘16-27</v>
          </cell>
          <cell r="BD1239" t="str">
            <v>ｺﾆｼ ﾀﾏｵ</v>
          </cell>
          <cell r="BE1239" t="str">
            <v>小西　珠生</v>
          </cell>
          <cell r="BH1239">
            <v>25464</v>
          </cell>
          <cell r="BJ1239" t="str">
            <v>女性</v>
          </cell>
        </row>
        <row r="1240">
          <cell r="A1240" t="str">
            <v>UK0370</v>
          </cell>
          <cell r="C1240">
            <v>44085</v>
          </cell>
          <cell r="D1240">
            <v>44132</v>
          </cell>
          <cell r="E1240" t="str">
            <v>更新</v>
          </cell>
          <cell r="F1240">
            <v>44132</v>
          </cell>
          <cell r="G1240" t="str">
            <v>新規　平成29年10月27日
更新　令和2年10月28日</v>
          </cell>
          <cell r="V1240" t="b">
            <v>1</v>
          </cell>
          <cell r="W1240" t="str">
            <v>ﾒﾅｰﾄﾞｹｼｮｳﾋﾝ ﾔﾏｼﾅｱﾝｼｭﾀﾞｲｺｳﾃﾝ</v>
          </cell>
          <cell r="X1240" t="str">
            <v>メナード化粧品　山科安朱代行店</v>
          </cell>
          <cell r="Y1240" t="str">
            <v>ﾀｶﾊｼ ｻﾄﾐ</v>
          </cell>
          <cell r="Z1240" t="str">
            <v>髙橋　智美</v>
          </cell>
          <cell r="AA1240" t="str">
            <v/>
          </cell>
          <cell r="AB1240">
            <v>32</v>
          </cell>
          <cell r="AC1240" t="str">
            <v>化粧品、化粧用具</v>
          </cell>
          <cell r="AD1240">
            <v>3</v>
          </cell>
          <cell r="AE1240" t="str">
            <v>健康食品</v>
          </cell>
          <cell r="AF1240">
            <v>23</v>
          </cell>
          <cell r="AG1240" t="str">
            <v>紳士下着、婦人下着</v>
          </cell>
          <cell r="AH1240">
            <v>26</v>
          </cell>
          <cell r="AI1240" t="str">
            <v>アクセサリー、貴金属</v>
          </cell>
          <cell r="AK1240" t="str">
            <v/>
          </cell>
          <cell r="AL1240" t="str">
            <v>090-3614-5080</v>
          </cell>
          <cell r="AM1240" t="str">
            <v>607-8008</v>
          </cell>
          <cell r="AN1240" t="str">
            <v>京都府京都市山科区安朱東海道町10-1ｽｶｲｺｰﾄ山科安朱406</v>
          </cell>
          <cell r="BD1240" t="str">
            <v>ﾀｶﾊｼ ｻﾄﾐ</v>
          </cell>
          <cell r="BE1240" t="str">
            <v>髙橋　智美</v>
          </cell>
          <cell r="BH1240">
            <v>22612</v>
          </cell>
          <cell r="BJ1240" t="str">
            <v>女性</v>
          </cell>
        </row>
        <row r="1241">
          <cell r="A1241" t="str">
            <v>UK0371</v>
          </cell>
          <cell r="C1241">
            <v>44085</v>
          </cell>
          <cell r="D1241">
            <v>44132</v>
          </cell>
          <cell r="E1241" t="str">
            <v>更新</v>
          </cell>
          <cell r="F1241">
            <v>44132</v>
          </cell>
          <cell r="G1241" t="str">
            <v>新規　平成29年10月27日
更新　令和2年10月28日</v>
          </cell>
          <cell r="V1241" t="b">
            <v>1</v>
          </cell>
          <cell r="W1241" t="str">
            <v>ﾒﾅｰﾄﾞｹｼｮｳﾋﾝ ｱﾁｪﾛｸｵｰﾚﾀﾞｲｺｳﾃﾝ</v>
          </cell>
          <cell r="X1241" t="str">
            <v>メナード化粧品　アチェロクオーレ代行店</v>
          </cell>
          <cell r="Y1241" t="str">
            <v>ﾅｶﾆｼ ﾅﾐ</v>
          </cell>
          <cell r="Z1241" t="str">
            <v>中西　奈美</v>
          </cell>
          <cell r="AA1241" t="str">
            <v/>
          </cell>
          <cell r="AB1241">
            <v>32</v>
          </cell>
          <cell r="AC1241" t="str">
            <v>化粧品、化粧用具</v>
          </cell>
          <cell r="AD1241">
            <v>3</v>
          </cell>
          <cell r="AE1241" t="str">
            <v>健康食品</v>
          </cell>
          <cell r="AF1241">
            <v>23</v>
          </cell>
          <cell r="AG1241" t="str">
            <v>紳士下着、婦人下着</v>
          </cell>
          <cell r="AH1241">
            <v>26</v>
          </cell>
          <cell r="AI1241" t="str">
            <v>アクセサリー、貴金属</v>
          </cell>
          <cell r="AK1241" t="str">
            <v/>
          </cell>
          <cell r="AL1241" t="str">
            <v>0748-37-2710</v>
          </cell>
          <cell r="AM1241" t="str">
            <v>523-0013</v>
          </cell>
          <cell r="AN1241" t="str">
            <v>滋賀県近江八幡市長光寺町270番地2</v>
          </cell>
          <cell r="BD1241" t="str">
            <v>ﾅｶﾆｼ ﾅﾐ</v>
          </cell>
          <cell r="BE1241" t="str">
            <v>中西　奈美</v>
          </cell>
          <cell r="BH1241">
            <v>23831</v>
          </cell>
          <cell r="BJ1241" t="str">
            <v>女性</v>
          </cell>
        </row>
        <row r="1242">
          <cell r="A1242" t="str">
            <v>UK0372</v>
          </cell>
          <cell r="C1242">
            <v>44085</v>
          </cell>
          <cell r="D1242">
            <v>44132</v>
          </cell>
          <cell r="E1242" t="str">
            <v>更新</v>
          </cell>
          <cell r="F1242">
            <v>44132</v>
          </cell>
          <cell r="G1242" t="str">
            <v>新規　平成29年10月27日
更新　令和2年10月28日</v>
          </cell>
          <cell r="V1242" t="b">
            <v>1</v>
          </cell>
          <cell r="W1242" t="str">
            <v>ﾒﾅｰﾄﾞｹｼｮｳﾋﾝ ｱﾌﾟﾘｼｪｲﾄﾋﾗｶﾀﾐﾅﾐﾀﾞｲｺｳﾃﾝ</v>
          </cell>
          <cell r="X1242" t="str">
            <v>メナード化粧品　アプリシェイト平方南代行店</v>
          </cell>
          <cell r="Y1242" t="str">
            <v>ﾔﾏｳﾁ ﾅｵﾐ</v>
          </cell>
          <cell r="Z1242" t="str">
            <v>山内　尚美</v>
          </cell>
          <cell r="AA1242" t="str">
            <v/>
          </cell>
          <cell r="AB1242">
            <v>32</v>
          </cell>
          <cell r="AC1242" t="str">
            <v>化粧品、化粧用具</v>
          </cell>
          <cell r="AD1242">
            <v>3</v>
          </cell>
          <cell r="AE1242" t="str">
            <v>健康食品</v>
          </cell>
          <cell r="AF1242">
            <v>23</v>
          </cell>
          <cell r="AG1242" t="str">
            <v>紳士下着、婦人下着</v>
          </cell>
          <cell r="AH1242">
            <v>26</v>
          </cell>
          <cell r="AI1242" t="str">
            <v>アクセサリー、貴金属</v>
          </cell>
          <cell r="AK1242" t="str">
            <v/>
          </cell>
          <cell r="AL1242" t="str">
            <v>090-5242-3151</v>
          </cell>
          <cell r="AM1242" t="str">
            <v>526-0034</v>
          </cell>
          <cell r="AN1242" t="str">
            <v>滋賀県長浜市弥高町75</v>
          </cell>
          <cell r="BD1242" t="str">
            <v>ﾔﾏｳﾁ ﾅｵﾐ</v>
          </cell>
          <cell r="BE1242" t="str">
            <v>山内　尚美</v>
          </cell>
          <cell r="BH1242">
            <v>24164</v>
          </cell>
          <cell r="BJ1242" t="str">
            <v>女性</v>
          </cell>
        </row>
        <row r="1243">
          <cell r="A1243" t="str">
            <v>UK0373</v>
          </cell>
          <cell r="C1243">
            <v>44085</v>
          </cell>
          <cell r="D1243">
            <v>44132</v>
          </cell>
          <cell r="E1243" t="str">
            <v>更新</v>
          </cell>
          <cell r="F1243">
            <v>44132</v>
          </cell>
          <cell r="G1243" t="str">
            <v>新規　平成29年10月27日
更新　令和2年10月28日</v>
          </cell>
          <cell r="V1243" t="b">
            <v>1</v>
          </cell>
          <cell r="W1243" t="str">
            <v>ﾒﾅｰﾄﾞｹｼｮｳﾋﾝ ｻﾝﾗｲｽﾞｲﾇｲﾀﾞｲｺｳﾃﾝ</v>
          </cell>
          <cell r="X1243" t="str">
            <v>メナード化粧品　サンライズいぬい代行店</v>
          </cell>
          <cell r="Y1243" t="str">
            <v>ﾅｶｶﾞﾜ ﾋｻｴ</v>
          </cell>
          <cell r="Z1243" t="str">
            <v>中川　久恵</v>
          </cell>
          <cell r="AA1243" t="str">
            <v/>
          </cell>
          <cell r="AB1243">
            <v>32</v>
          </cell>
          <cell r="AC1243" t="str">
            <v>化粧品、化粧用具</v>
          </cell>
          <cell r="AD1243">
            <v>3</v>
          </cell>
          <cell r="AE1243" t="str">
            <v>健康食品</v>
          </cell>
          <cell r="AF1243">
            <v>23</v>
          </cell>
          <cell r="AG1243" t="str">
            <v>紳士下着、婦人下着</v>
          </cell>
          <cell r="AH1243">
            <v>26</v>
          </cell>
          <cell r="AI1243" t="str">
            <v>アクセサリー、貴金属</v>
          </cell>
          <cell r="AK1243" t="str">
            <v/>
          </cell>
          <cell r="AL1243" t="str">
            <v>090-9544-1811</v>
          </cell>
          <cell r="AM1243" t="str">
            <v>526-0043</v>
          </cell>
          <cell r="AN1243" t="str">
            <v>滋賀県長浜市大戌亥町552</v>
          </cell>
          <cell r="BD1243" t="str">
            <v>ﾅｶｶﾞﾜ ﾋｻｴ</v>
          </cell>
          <cell r="BE1243" t="str">
            <v>中川　久恵</v>
          </cell>
          <cell r="BH1243">
            <v>23756</v>
          </cell>
          <cell r="BJ1243" t="str">
            <v>女性</v>
          </cell>
        </row>
        <row r="1244">
          <cell r="A1244" t="str">
            <v>UK0374</v>
          </cell>
          <cell r="C1244">
            <v>44085</v>
          </cell>
          <cell r="D1244">
            <v>44132</v>
          </cell>
          <cell r="E1244" t="str">
            <v>更新</v>
          </cell>
          <cell r="F1244">
            <v>44132</v>
          </cell>
          <cell r="G1244" t="str">
            <v>新規　平成29年10月27日
更新　令和2年10月28日</v>
          </cell>
          <cell r="V1244" t="b">
            <v>1</v>
          </cell>
          <cell r="W1244" t="str">
            <v>ﾒﾅｰﾄﾞｹｼｮｳﾋﾝ ｽｷｯﾌﾟｱﾘｰﾊﾞﾀﾞｲｺｳﾃﾝ</v>
          </cell>
          <cell r="X1244" t="str">
            <v>メナード化粧品　スキップアリーバ代行店</v>
          </cell>
          <cell r="Y1244" t="str">
            <v>ﾓｳﾘ ｱﾔｺ</v>
          </cell>
          <cell r="Z1244" t="str">
            <v>毛利　亜也子</v>
          </cell>
          <cell r="AA1244" t="str">
            <v/>
          </cell>
          <cell r="AB1244">
            <v>32</v>
          </cell>
          <cell r="AC1244" t="str">
            <v>化粧品、化粧用具</v>
          </cell>
          <cell r="AD1244">
            <v>3</v>
          </cell>
          <cell r="AE1244" t="str">
            <v>健康食品</v>
          </cell>
          <cell r="AF1244">
            <v>23</v>
          </cell>
          <cell r="AG1244" t="str">
            <v>紳士下着、婦人下着</v>
          </cell>
          <cell r="AH1244">
            <v>26</v>
          </cell>
          <cell r="AI1244" t="str">
            <v>アクセサリー、貴金属</v>
          </cell>
          <cell r="AK1244" t="str">
            <v/>
          </cell>
          <cell r="AL1244" t="str">
            <v>077-552-3750</v>
          </cell>
          <cell r="AM1244" t="str">
            <v>520-3047</v>
          </cell>
          <cell r="AN1244" t="str">
            <v>滋賀県栗東市手原4丁目5-14ﾒｿﾞﾝﾄﾚｿﾞｰﾙ101</v>
          </cell>
          <cell r="BD1244" t="str">
            <v>ﾓｳﾘ ｱﾔｺ</v>
          </cell>
          <cell r="BE1244" t="str">
            <v>毛利　亜也子</v>
          </cell>
          <cell r="BH1244">
            <v>22925</v>
          </cell>
          <cell r="BJ1244" t="str">
            <v>女性</v>
          </cell>
        </row>
        <row r="1245">
          <cell r="A1245" t="str">
            <v>UK0375</v>
          </cell>
          <cell r="C1245">
            <v>44085</v>
          </cell>
          <cell r="D1245">
            <v>44132</v>
          </cell>
          <cell r="E1245" t="str">
            <v>更新</v>
          </cell>
          <cell r="F1245">
            <v>44132</v>
          </cell>
          <cell r="G1245" t="str">
            <v>新規　平成29年10月27日
更新　令和2年10月28日</v>
          </cell>
          <cell r="V1245" t="b">
            <v>1</v>
          </cell>
          <cell r="W1245" t="str">
            <v>ﾒﾅｰﾄﾞｹｼｮｳﾋﾝ ｽｷｯﾌﾟｸﾚｰﾙﾀﾞｲｺｳﾃﾝ</v>
          </cell>
          <cell r="X1245" t="str">
            <v>メナード化粧品　スキップクレール代行店</v>
          </cell>
          <cell r="Y1245" t="str">
            <v>ﾌｼﾞﾓﾄ ｹｲｺ</v>
          </cell>
          <cell r="Z1245" t="str">
            <v>藤本　桂子</v>
          </cell>
          <cell r="AA1245" t="str">
            <v/>
          </cell>
          <cell r="AB1245">
            <v>32</v>
          </cell>
          <cell r="AC1245" t="str">
            <v>化粧品、化粧用具</v>
          </cell>
          <cell r="AD1245">
            <v>3</v>
          </cell>
          <cell r="AE1245" t="str">
            <v>健康食品</v>
          </cell>
          <cell r="AF1245">
            <v>23</v>
          </cell>
          <cell r="AG1245" t="str">
            <v>紳士下着、婦人下着</v>
          </cell>
          <cell r="AH1245">
            <v>26</v>
          </cell>
          <cell r="AI1245" t="str">
            <v>アクセサリー、貴金属</v>
          </cell>
          <cell r="AK1245" t="str">
            <v/>
          </cell>
          <cell r="AL1245" t="str">
            <v>0748-63-7317</v>
          </cell>
          <cell r="AM1245" t="str">
            <v>528-0067</v>
          </cell>
          <cell r="AN1245" t="str">
            <v>滋賀県甲賀市水口町山3924-4</v>
          </cell>
          <cell r="BD1245" t="str">
            <v>ﾌｼﾞﾓﾄ ｹｲｺ</v>
          </cell>
          <cell r="BE1245" t="str">
            <v>藤本　桂子</v>
          </cell>
          <cell r="BH1245">
            <v>23213</v>
          </cell>
          <cell r="BJ1245" t="str">
            <v>女性</v>
          </cell>
        </row>
        <row r="1246">
          <cell r="A1246" t="str">
            <v>UK0376</v>
          </cell>
          <cell r="C1246">
            <v>44085</v>
          </cell>
          <cell r="D1246">
            <v>44132</v>
          </cell>
          <cell r="E1246" t="str">
            <v>更新</v>
          </cell>
          <cell r="F1246">
            <v>44132</v>
          </cell>
          <cell r="G1246" t="str">
            <v>新規　平成29年10月27日
更新　令和2年10月28日</v>
          </cell>
          <cell r="V1246" t="b">
            <v>1</v>
          </cell>
          <cell r="W1246" t="str">
            <v>ﾒﾅｰﾄﾞｹｼｮｳﾋﾝ ｽｷｯﾌﾟｺｺﾀﾞｲｺｳﾃﾝ</v>
          </cell>
          <cell r="X1246" t="str">
            <v>メナード化粧品　スキップココ代行店</v>
          </cell>
          <cell r="Y1246" t="str">
            <v>ｳｴﾑﾗ ﾐﾕｷ</v>
          </cell>
          <cell r="Z1246" t="str">
            <v>植村　美幸</v>
          </cell>
          <cell r="AA1246" t="str">
            <v/>
          </cell>
          <cell r="AB1246">
            <v>32</v>
          </cell>
          <cell r="AC1246" t="str">
            <v>化粧品、化粧用具</v>
          </cell>
          <cell r="AD1246">
            <v>3</v>
          </cell>
          <cell r="AE1246" t="str">
            <v>健康食品</v>
          </cell>
          <cell r="AF1246">
            <v>23</v>
          </cell>
          <cell r="AG1246" t="str">
            <v>紳士下着、婦人下着</v>
          </cell>
          <cell r="AH1246">
            <v>26</v>
          </cell>
          <cell r="AI1246" t="str">
            <v>アクセサリー、貴金属</v>
          </cell>
          <cell r="AK1246" t="str">
            <v/>
          </cell>
          <cell r="AL1246" t="str">
            <v>0748-62-5069</v>
          </cell>
          <cell r="AM1246" t="str">
            <v>528-0053</v>
          </cell>
          <cell r="AN1246" t="str">
            <v>滋賀県甲賀市水口町宇田864-10</v>
          </cell>
          <cell r="BD1246" t="str">
            <v>ｳｴﾑﾗ ﾐﾕｷ</v>
          </cell>
          <cell r="BE1246" t="str">
            <v>植村　美幸</v>
          </cell>
          <cell r="BH1246">
            <v>20187</v>
          </cell>
          <cell r="BJ1246" t="str">
            <v>女性</v>
          </cell>
        </row>
        <row r="1247">
          <cell r="A1247" t="str">
            <v>UK0377</v>
          </cell>
          <cell r="C1247">
            <v>44085</v>
          </cell>
          <cell r="D1247">
            <v>44132</v>
          </cell>
          <cell r="E1247" t="str">
            <v>更新</v>
          </cell>
          <cell r="F1247">
            <v>44132</v>
          </cell>
          <cell r="G1247" t="str">
            <v>新規　平成29年10月27日
更新　令和2年10月28日</v>
          </cell>
          <cell r="V1247" t="b">
            <v>1</v>
          </cell>
          <cell r="W1247" t="str">
            <v>ﾒﾅｰﾄﾞｹｼｮｳﾋﾝ ｽｷｯﾌﾟﾃｨｴﾗﾀﾞｲｺｳﾃﾝ</v>
          </cell>
          <cell r="X1247" t="str">
            <v>メナード化粧品　スキップティエラ代行店</v>
          </cell>
          <cell r="Y1247" t="str">
            <v>ﾔﾏﾓﾄ ｱｷｺ</v>
          </cell>
          <cell r="Z1247" t="str">
            <v>山本　晶子</v>
          </cell>
          <cell r="AA1247" t="str">
            <v/>
          </cell>
          <cell r="AB1247">
            <v>32</v>
          </cell>
          <cell r="AC1247" t="str">
            <v>化粧品、化粧用具</v>
          </cell>
          <cell r="AD1247">
            <v>3</v>
          </cell>
          <cell r="AE1247" t="str">
            <v>健康食品</v>
          </cell>
          <cell r="AF1247">
            <v>23</v>
          </cell>
          <cell r="AG1247" t="str">
            <v>紳士下着、婦人下着</v>
          </cell>
          <cell r="AH1247">
            <v>26</v>
          </cell>
          <cell r="AI1247" t="str">
            <v>アクセサリー、貴金属</v>
          </cell>
          <cell r="AK1247" t="str">
            <v/>
          </cell>
          <cell r="AL1247" t="str">
            <v>077-582-7567</v>
          </cell>
          <cell r="AM1247" t="str">
            <v>524-0021</v>
          </cell>
          <cell r="AN1247" t="str">
            <v>滋賀県守山市吉身2丁目9-27</v>
          </cell>
          <cell r="BD1247" t="str">
            <v>ﾔﾏﾓﾄ ｱｷｺ</v>
          </cell>
          <cell r="BE1247" t="str">
            <v>山本　晶子</v>
          </cell>
          <cell r="BH1247">
            <v>27922</v>
          </cell>
          <cell r="BJ1247" t="str">
            <v>女性</v>
          </cell>
        </row>
        <row r="1248">
          <cell r="A1248" t="str">
            <v>UK0378</v>
          </cell>
          <cell r="C1248">
            <v>44085</v>
          </cell>
          <cell r="D1248">
            <v>44132</v>
          </cell>
          <cell r="E1248" t="str">
            <v>更新</v>
          </cell>
          <cell r="F1248">
            <v>44132</v>
          </cell>
          <cell r="G1248" t="str">
            <v>新規　平成29年10月27日
更新　令和2年10月28日</v>
          </cell>
          <cell r="V1248" t="b">
            <v>1</v>
          </cell>
          <cell r="W1248" t="str">
            <v>ﾒﾅｰﾄﾞｹｼｮｳﾋﾝ ｽｷｯﾌﾟﾃｨﾝｸﾀﾞｲｺｳﾃﾝ</v>
          </cell>
          <cell r="X1248" t="str">
            <v>メナード化粧品　スキップティンク代行店</v>
          </cell>
          <cell r="Y1248" t="str">
            <v>ﾖﾂﾊｼ ﾁｴｺ</v>
          </cell>
          <cell r="Z1248" t="str">
            <v>四橋　千恵子</v>
          </cell>
          <cell r="AA1248" t="str">
            <v/>
          </cell>
          <cell r="AB1248">
            <v>32</v>
          </cell>
          <cell r="AC1248" t="str">
            <v>化粧品、化粧用具</v>
          </cell>
          <cell r="AD1248">
            <v>3</v>
          </cell>
          <cell r="AE1248" t="str">
            <v>健康食品</v>
          </cell>
          <cell r="AF1248">
            <v>23</v>
          </cell>
          <cell r="AG1248" t="str">
            <v>紳士下着、婦人下着</v>
          </cell>
          <cell r="AH1248">
            <v>26</v>
          </cell>
          <cell r="AI1248" t="str">
            <v>アクセサリー、貴金属</v>
          </cell>
          <cell r="AK1248" t="str">
            <v/>
          </cell>
          <cell r="AL1248" t="str">
            <v>0748-63-3284</v>
          </cell>
          <cell r="AM1248" t="str">
            <v>528-0020</v>
          </cell>
          <cell r="AN1248" t="str">
            <v>滋賀県甲賀市水口町的場52-3</v>
          </cell>
          <cell r="BD1248" t="str">
            <v>ﾖﾂﾊｼ ﾁｴｺ</v>
          </cell>
          <cell r="BE1248" t="str">
            <v>四橋　千恵子</v>
          </cell>
          <cell r="BH1248">
            <v>21900</v>
          </cell>
          <cell r="BJ1248" t="str">
            <v>女性</v>
          </cell>
        </row>
        <row r="1249">
          <cell r="A1249" t="str">
            <v>UK0379</v>
          </cell>
          <cell r="C1249">
            <v>44085</v>
          </cell>
          <cell r="D1249">
            <v>44132</v>
          </cell>
          <cell r="E1249" t="str">
            <v>更新</v>
          </cell>
          <cell r="F1249">
            <v>44132</v>
          </cell>
          <cell r="G1249" t="str">
            <v>新規　平成29年10月27日
更新　令和2年10月28日</v>
          </cell>
          <cell r="V1249" t="b">
            <v>1</v>
          </cell>
          <cell r="W1249" t="str">
            <v>ﾒﾅｰﾄﾞｹｼｮｳﾋﾝ ｽｷｯﾌﾟﾌﾟﾁﾌﾙｰﾙﾀﾞｲｺｳﾃﾝ</v>
          </cell>
          <cell r="X1249" t="str">
            <v>メナード化粧品　スキッププチフルール代行店</v>
          </cell>
          <cell r="Y1249" t="str">
            <v>ﾅｶﾔﾏ ﾏｻﾐ</v>
          </cell>
          <cell r="Z1249" t="str">
            <v>中山　正美</v>
          </cell>
          <cell r="AA1249" t="str">
            <v/>
          </cell>
          <cell r="AB1249">
            <v>32</v>
          </cell>
          <cell r="AC1249" t="str">
            <v>化粧品、化粧用具</v>
          </cell>
          <cell r="AD1249">
            <v>3</v>
          </cell>
          <cell r="AE1249" t="str">
            <v>健康食品</v>
          </cell>
          <cell r="AF1249">
            <v>23</v>
          </cell>
          <cell r="AG1249" t="str">
            <v>紳士下着、婦人下着</v>
          </cell>
          <cell r="AH1249">
            <v>26</v>
          </cell>
          <cell r="AI1249" t="str">
            <v>アクセサリー、貴金属</v>
          </cell>
          <cell r="AK1249" t="str">
            <v/>
          </cell>
          <cell r="AL1249" t="str">
            <v>077-546-1972</v>
          </cell>
          <cell r="AM1249" t="str">
            <v>520-2264</v>
          </cell>
          <cell r="AN1249" t="str">
            <v>滋賀県大津市大石東4丁目1の4</v>
          </cell>
          <cell r="BD1249" t="str">
            <v>ﾅｶﾔﾏ ﾏｻﾐ</v>
          </cell>
          <cell r="BE1249" t="str">
            <v>中山　正美</v>
          </cell>
          <cell r="BH1249">
            <v>21920</v>
          </cell>
          <cell r="BJ1249" t="str">
            <v>女性</v>
          </cell>
        </row>
        <row r="1250">
          <cell r="A1250" t="str">
            <v>UK0380</v>
          </cell>
          <cell r="C1250">
            <v>44085</v>
          </cell>
          <cell r="D1250">
            <v>44132</v>
          </cell>
          <cell r="E1250" t="str">
            <v>更新</v>
          </cell>
          <cell r="F1250">
            <v>44132</v>
          </cell>
          <cell r="G1250" t="str">
            <v>新規　平成29年10月27日
更新　令和2年10月28日</v>
          </cell>
          <cell r="V1250" t="b">
            <v>1</v>
          </cell>
          <cell r="W1250" t="str">
            <v>ﾒﾅｰﾄﾞｹｼｮｳﾋﾝ ｽｷｯﾌﾟﾕｰﾀﾞｲｺｳﾃﾝ</v>
          </cell>
          <cell r="X1250" t="str">
            <v>メナード化粧品　スキップユー代行店</v>
          </cell>
          <cell r="Y1250" t="str">
            <v>ﾏｽﾀﾞ ｷﾐｴ</v>
          </cell>
          <cell r="Z1250" t="str">
            <v>増田　貴美恵</v>
          </cell>
          <cell r="AA1250" t="str">
            <v/>
          </cell>
          <cell r="AB1250">
            <v>32</v>
          </cell>
          <cell r="AC1250" t="str">
            <v>化粧品、化粧用具</v>
          </cell>
          <cell r="AD1250">
            <v>3</v>
          </cell>
          <cell r="AE1250" t="str">
            <v>健康食品</v>
          </cell>
          <cell r="AF1250">
            <v>23</v>
          </cell>
          <cell r="AG1250" t="str">
            <v>紳士下着、婦人下着</v>
          </cell>
          <cell r="AH1250">
            <v>26</v>
          </cell>
          <cell r="AI1250" t="str">
            <v>アクセサリー、貴金属</v>
          </cell>
          <cell r="AK1250" t="str">
            <v/>
          </cell>
          <cell r="AL1250" t="str">
            <v>080-3206-8776</v>
          </cell>
          <cell r="AM1250" t="str">
            <v>520-2437</v>
          </cell>
          <cell r="AN1250" t="str">
            <v>滋賀県野洲市小比江559-3</v>
          </cell>
          <cell r="BD1250" t="str">
            <v>ﾏｽﾀﾞ ｷﾐｴ</v>
          </cell>
          <cell r="BE1250" t="str">
            <v>増田　貴美恵</v>
          </cell>
          <cell r="BH1250">
            <v>22127</v>
          </cell>
          <cell r="BJ1250" t="str">
            <v>女性</v>
          </cell>
        </row>
        <row r="1251">
          <cell r="A1251" t="str">
            <v>UK0381</v>
          </cell>
          <cell r="C1251">
            <v>44085</v>
          </cell>
          <cell r="D1251">
            <v>44132</v>
          </cell>
          <cell r="E1251" t="str">
            <v>更新</v>
          </cell>
          <cell r="F1251">
            <v>44132</v>
          </cell>
          <cell r="G1251" t="str">
            <v>新規　平成29年10月27日　
変更　平成30年5月18日
更新　令和2年10月28日</v>
          </cell>
          <cell r="V1251" t="b">
            <v>1</v>
          </cell>
          <cell r="W1251" t="str">
            <v>ﾒﾅｰﾄﾞｹｼｮｳﾋﾝ ﾃｨｱﾚﾌﾞｰｹｸｽﾞﾊﾀﾞｲｺｳﾃﾝ</v>
          </cell>
          <cell r="X1251" t="str">
            <v>メナード化粧品　ティアレブーケ楠葉代行店</v>
          </cell>
          <cell r="Y1251" t="str">
            <v>ｱｵﾔﾏ ﾕｶﾘ</v>
          </cell>
          <cell r="Z1251" t="str">
            <v>青山　ゆかり</v>
          </cell>
          <cell r="AA1251" t="str">
            <v/>
          </cell>
          <cell r="AB1251">
            <v>32</v>
          </cell>
          <cell r="AC1251" t="str">
            <v>化粧品、化粧用具</v>
          </cell>
          <cell r="AD1251">
            <v>3</v>
          </cell>
          <cell r="AE1251" t="str">
            <v>健康食品</v>
          </cell>
          <cell r="AF1251">
            <v>23</v>
          </cell>
          <cell r="AG1251" t="str">
            <v>紳士下着、婦人下着</v>
          </cell>
          <cell r="AH1251">
            <v>26</v>
          </cell>
          <cell r="AI1251" t="str">
            <v>アクセサリー、貴金属</v>
          </cell>
          <cell r="AK1251" t="str">
            <v/>
          </cell>
          <cell r="AL1251" t="str">
            <v>072-850-0172</v>
          </cell>
          <cell r="AM1251" t="str">
            <v>573-1114</v>
          </cell>
          <cell r="AN1251" t="str">
            <v>大阪府枚方市東山2-24ﾒﾛﾃﾞｨﾊｲﾑ楠葉東301</v>
          </cell>
          <cell r="BD1251" t="str">
            <v>ｱｵﾔﾏ ﾕｶﾘ</v>
          </cell>
          <cell r="BE1251" t="str">
            <v>青山　ゆかり</v>
          </cell>
          <cell r="BH1251">
            <v>24784</v>
          </cell>
          <cell r="BJ1251" t="str">
            <v>女性</v>
          </cell>
        </row>
        <row r="1252">
          <cell r="A1252" t="str">
            <v>UK0382</v>
          </cell>
          <cell r="C1252">
            <v>44085</v>
          </cell>
          <cell r="D1252">
            <v>44132</v>
          </cell>
          <cell r="E1252" t="str">
            <v>更新</v>
          </cell>
          <cell r="F1252">
            <v>44132</v>
          </cell>
          <cell r="G1252" t="str">
            <v>新規　平成29年10月27日
更新　令和2年10月28日</v>
          </cell>
          <cell r="V1252" t="b">
            <v>1</v>
          </cell>
          <cell r="W1252" t="str">
            <v>ﾒﾅｰﾄﾞｹｼｮｳﾋﾝ ﾌﾟﾘﾏｶﾛｰﾚﾀﾞｲｺｳﾃﾝ</v>
          </cell>
          <cell r="X1252" t="str">
            <v>メナード化粧品　プリマカローレ代行店</v>
          </cell>
          <cell r="Y1252" t="str">
            <v>ﾏｽﾀﾞ ﾅｵ</v>
          </cell>
          <cell r="Z1252" t="str">
            <v>増田　奈緒</v>
          </cell>
          <cell r="AA1252" t="str">
            <v/>
          </cell>
          <cell r="AB1252">
            <v>32</v>
          </cell>
          <cell r="AC1252" t="str">
            <v>化粧品、化粧用具</v>
          </cell>
          <cell r="AD1252">
            <v>3</v>
          </cell>
          <cell r="AE1252" t="str">
            <v>健康食品</v>
          </cell>
          <cell r="AF1252">
            <v>23</v>
          </cell>
          <cell r="AG1252" t="str">
            <v>紳士下着、婦人下着</v>
          </cell>
          <cell r="AH1252">
            <v>26</v>
          </cell>
          <cell r="AI1252" t="str">
            <v>アクセサリー、貴金属</v>
          </cell>
          <cell r="AK1252" t="str">
            <v/>
          </cell>
          <cell r="AL1252" t="str">
            <v>077-586-1501</v>
          </cell>
          <cell r="AM1252" t="str">
            <v>520-2331</v>
          </cell>
          <cell r="AN1252" t="str">
            <v>滋賀県野洲市小篠原2039-5</v>
          </cell>
          <cell r="BD1252" t="str">
            <v>ﾏｽﾀﾞ ﾅｵ</v>
          </cell>
          <cell r="BE1252" t="str">
            <v>増田　奈緒</v>
          </cell>
          <cell r="BH1252">
            <v>29957</v>
          </cell>
          <cell r="BJ1252" t="str">
            <v>女性</v>
          </cell>
        </row>
        <row r="1253">
          <cell r="A1253" t="str">
            <v>UK0383</v>
          </cell>
          <cell r="C1253">
            <v>44085</v>
          </cell>
          <cell r="D1253">
            <v>44132</v>
          </cell>
          <cell r="E1253" t="str">
            <v>更新</v>
          </cell>
          <cell r="F1253">
            <v>44132</v>
          </cell>
          <cell r="G1253" t="str">
            <v>新規　平成29年10月27日
更新　令和2年10月28日</v>
          </cell>
          <cell r="V1253" t="b">
            <v>1</v>
          </cell>
          <cell r="W1253" t="str">
            <v>ﾒﾅｰﾄﾞｹｼｮｳﾋﾝ ﾒﾙｳﾞｪｲﾕﾏﾝﾏﾀﾞｲｺｳﾃﾝ</v>
          </cell>
          <cell r="X1253" t="str">
            <v>メナード化粧品　メルヴェイユマンマ代行店</v>
          </cell>
          <cell r="Y1253" t="str">
            <v>ﾐﾔﾀｹ ｼｽﾞｶ</v>
          </cell>
          <cell r="Z1253" t="str">
            <v>宮竹　静香</v>
          </cell>
          <cell r="AA1253" t="str">
            <v/>
          </cell>
          <cell r="AB1253">
            <v>32</v>
          </cell>
          <cell r="AC1253" t="str">
            <v>化粧品、化粧用具</v>
          </cell>
          <cell r="AD1253">
            <v>3</v>
          </cell>
          <cell r="AE1253" t="str">
            <v>健康食品</v>
          </cell>
          <cell r="AF1253">
            <v>23</v>
          </cell>
          <cell r="AG1253" t="str">
            <v>紳士下着、婦人下着</v>
          </cell>
          <cell r="AH1253">
            <v>26</v>
          </cell>
          <cell r="AI1253" t="str">
            <v>アクセサリー、貴金属</v>
          </cell>
          <cell r="AK1253" t="str">
            <v/>
          </cell>
          <cell r="AL1253" t="str">
            <v>090-3357-8506</v>
          </cell>
          <cell r="AM1253" t="str">
            <v>526-0042</v>
          </cell>
          <cell r="AN1253" t="str">
            <v>滋賀県長浜市勝町94-8</v>
          </cell>
          <cell r="BD1253" t="str">
            <v>ﾐﾔﾀｹ ｼｽﾞｶ</v>
          </cell>
          <cell r="BE1253" t="str">
            <v>宮竹　静香</v>
          </cell>
          <cell r="BH1253">
            <v>22201</v>
          </cell>
          <cell r="BJ1253" t="str">
            <v>女性</v>
          </cell>
        </row>
        <row r="1254">
          <cell r="A1254" t="str">
            <v>UK0384</v>
          </cell>
          <cell r="C1254">
            <v>44085</v>
          </cell>
          <cell r="D1254">
            <v>44132</v>
          </cell>
          <cell r="E1254" t="str">
            <v>更新</v>
          </cell>
          <cell r="F1254">
            <v>44132</v>
          </cell>
          <cell r="G1254" t="str">
            <v>新規　平成29年10月27日
更新　令和2年10月28日</v>
          </cell>
          <cell r="V1254" t="b">
            <v>1</v>
          </cell>
          <cell r="W1254" t="str">
            <v>ﾒﾅｰﾄﾞｹｼｮｳﾋﾝ ﾒﾙｼｰﾐｶﾐﾀﾞｲｺｳﾃﾝ</v>
          </cell>
          <cell r="X1254" t="str">
            <v>メナード化粧品　メルシー三上代行店</v>
          </cell>
          <cell r="Y1254" t="str">
            <v>ｶﾐﾀﾅｶ ﾏｻｺ</v>
          </cell>
          <cell r="Z1254" t="str">
            <v>上田中　政子</v>
          </cell>
          <cell r="AA1254" t="str">
            <v/>
          </cell>
          <cell r="AB1254">
            <v>32</v>
          </cell>
          <cell r="AC1254" t="str">
            <v>化粧品、化粧用具</v>
          </cell>
          <cell r="AD1254">
            <v>3</v>
          </cell>
          <cell r="AE1254" t="str">
            <v>健康食品</v>
          </cell>
          <cell r="AF1254">
            <v>23</v>
          </cell>
          <cell r="AG1254" t="str">
            <v>紳士下着、婦人下着</v>
          </cell>
          <cell r="AH1254">
            <v>26</v>
          </cell>
          <cell r="AI1254" t="str">
            <v>アクセサリー、貴金属</v>
          </cell>
          <cell r="AK1254" t="str">
            <v/>
          </cell>
          <cell r="AL1254" t="str">
            <v>077-586-0234</v>
          </cell>
          <cell r="AM1254" t="str">
            <v>520-2323</v>
          </cell>
          <cell r="AN1254" t="str">
            <v>滋賀県野洲市三上2112-99</v>
          </cell>
          <cell r="BD1254" t="str">
            <v>ｶﾐﾀﾅｶ ﾏｻｺ</v>
          </cell>
          <cell r="BE1254" t="str">
            <v>上田中　政子</v>
          </cell>
          <cell r="BH1254">
            <v>19761</v>
          </cell>
          <cell r="BJ1254" t="str">
            <v>女性</v>
          </cell>
        </row>
        <row r="1255">
          <cell r="A1255" t="str">
            <v>UK0385</v>
          </cell>
          <cell r="C1255">
            <v>44085</v>
          </cell>
          <cell r="D1255">
            <v>44132</v>
          </cell>
          <cell r="E1255" t="str">
            <v>更新</v>
          </cell>
          <cell r="F1255">
            <v>44132</v>
          </cell>
          <cell r="G1255" t="str">
            <v>新規　平成29年10月27日
変更　令和2年8月21日
更新　令和2年10月28日</v>
          </cell>
          <cell r="V1255" t="b">
            <v>1</v>
          </cell>
          <cell r="W1255" t="str">
            <v>ﾒﾅｰﾄﾞｹｼｮｳﾋﾝ ｵｷｼﾏﾀﾞｲｺｳﾃﾝ</v>
          </cell>
          <cell r="X1255" t="str">
            <v>メナード化粧品　沖島代行店</v>
          </cell>
          <cell r="Y1255" t="str">
            <v>ｵｶﾞﾜ ﾐｴ</v>
          </cell>
          <cell r="Z1255" t="str">
            <v>小川　美惠</v>
          </cell>
          <cell r="AA1255" t="str">
            <v/>
          </cell>
          <cell r="AB1255">
            <v>32</v>
          </cell>
          <cell r="AC1255" t="str">
            <v>化粧品、化粧用具</v>
          </cell>
          <cell r="AD1255">
            <v>3</v>
          </cell>
          <cell r="AE1255" t="str">
            <v>健康食品</v>
          </cell>
          <cell r="AF1255">
            <v>23</v>
          </cell>
          <cell r="AG1255" t="str">
            <v>紳士下着、婦人下着</v>
          </cell>
          <cell r="AH1255">
            <v>26</v>
          </cell>
          <cell r="AI1255" t="str">
            <v>アクセサリー、貴金属</v>
          </cell>
          <cell r="AK1255" t="str">
            <v/>
          </cell>
          <cell r="AL1255" t="str">
            <v>0748-33-9538</v>
          </cell>
          <cell r="AM1255" t="str">
            <v>523-0801</v>
          </cell>
          <cell r="AN1255" t="str">
            <v>滋賀県近江八幡市沖島町275</v>
          </cell>
          <cell r="BD1255" t="str">
            <v>ｵｶﾞﾜ ﾐｴ</v>
          </cell>
          <cell r="BE1255" t="str">
            <v>小川　美惠</v>
          </cell>
          <cell r="BH1255">
            <v>22257</v>
          </cell>
          <cell r="BJ1255" t="str">
            <v>女性</v>
          </cell>
        </row>
        <row r="1256">
          <cell r="A1256" t="str">
            <v>UK0386</v>
          </cell>
          <cell r="C1256">
            <v>44085</v>
          </cell>
          <cell r="D1256">
            <v>44132</v>
          </cell>
          <cell r="E1256" t="str">
            <v>更新</v>
          </cell>
          <cell r="F1256">
            <v>44132</v>
          </cell>
          <cell r="G1256" t="str">
            <v>新規　平成29年10月27日
更新　令和2年10月28日</v>
          </cell>
          <cell r="V1256" t="b">
            <v>1</v>
          </cell>
          <cell r="W1256" t="str">
            <v>ﾒﾅｰﾄﾞｹｼｮｳﾋﾝ ｼﾓｶﾞｻﾀﾞｲｺｳﾃﾝ</v>
          </cell>
          <cell r="X1256" t="str">
            <v>メナード化粧品　下笠代行店</v>
          </cell>
          <cell r="Y1256" t="str">
            <v>ｺﾃﾗ ｻﾖｺ</v>
          </cell>
          <cell r="Z1256" t="str">
            <v>小寺　佐代子</v>
          </cell>
          <cell r="AA1256" t="str">
            <v/>
          </cell>
          <cell r="AB1256">
            <v>32</v>
          </cell>
          <cell r="AC1256" t="str">
            <v>化粧品、化粧用具</v>
          </cell>
          <cell r="AD1256">
            <v>3</v>
          </cell>
          <cell r="AE1256" t="str">
            <v>健康食品</v>
          </cell>
          <cell r="AF1256">
            <v>23</v>
          </cell>
          <cell r="AG1256" t="str">
            <v>紳士下着、婦人下着</v>
          </cell>
          <cell r="AH1256">
            <v>26</v>
          </cell>
          <cell r="AI1256" t="str">
            <v>アクセサリー、貴金属</v>
          </cell>
          <cell r="AK1256" t="str">
            <v/>
          </cell>
          <cell r="AL1256" t="str">
            <v>077-568-0271</v>
          </cell>
          <cell r="AM1256" t="str">
            <v>525-0029</v>
          </cell>
          <cell r="AN1256" t="str">
            <v>滋賀県草津市下笠町1136</v>
          </cell>
          <cell r="BD1256" t="str">
            <v>ｺﾃﾗ ｻﾖｺ</v>
          </cell>
          <cell r="BE1256" t="str">
            <v>小寺　佐代子</v>
          </cell>
          <cell r="BH1256">
            <v>17318</v>
          </cell>
          <cell r="BJ1256" t="str">
            <v>女性</v>
          </cell>
        </row>
        <row r="1257">
          <cell r="A1257" t="str">
            <v>UK0387</v>
          </cell>
          <cell r="C1257">
            <v>44085</v>
          </cell>
          <cell r="D1257">
            <v>44132</v>
          </cell>
          <cell r="E1257" t="str">
            <v>更新</v>
          </cell>
          <cell r="F1257">
            <v>44132</v>
          </cell>
          <cell r="G1257" t="str">
            <v>新規　平成29年10月27日
更新　令和2年10月28日</v>
          </cell>
          <cell r="V1257" t="b">
            <v>1</v>
          </cell>
          <cell r="W1257" t="str">
            <v>ﾒﾅｰﾄﾞｹｼｮｳﾋﾝ ｼﾓﾔｷﾞﾀﾞｲｺｳﾃﾝ</v>
          </cell>
          <cell r="X1257" t="str">
            <v>メナード化粧品　下八木代行店</v>
          </cell>
          <cell r="Y1257" t="str">
            <v>ﾐｽﾞﾀ ｷｮｳｺ</v>
          </cell>
          <cell r="Z1257" t="str">
            <v>水田　恭子</v>
          </cell>
          <cell r="AA1257" t="str">
            <v/>
          </cell>
          <cell r="AB1257">
            <v>32</v>
          </cell>
          <cell r="AC1257" t="str">
            <v>化粧品、化粧用具</v>
          </cell>
          <cell r="AD1257">
            <v>3</v>
          </cell>
          <cell r="AE1257" t="str">
            <v>健康食品</v>
          </cell>
          <cell r="AF1257">
            <v>23</v>
          </cell>
          <cell r="AG1257" t="str">
            <v>紳士下着、婦人下着</v>
          </cell>
          <cell r="AH1257">
            <v>26</v>
          </cell>
          <cell r="AI1257" t="str">
            <v>アクセサリー、貴金属</v>
          </cell>
          <cell r="AK1257" t="str">
            <v/>
          </cell>
          <cell r="AL1257" t="str">
            <v>0749-72-3433</v>
          </cell>
          <cell r="AM1257" t="str">
            <v>526-0123</v>
          </cell>
          <cell r="AN1257" t="str">
            <v>滋賀県長浜市下八木町765番地</v>
          </cell>
          <cell r="BD1257" t="str">
            <v>ﾐｽﾞﾀ ｷｮｳｺ</v>
          </cell>
          <cell r="BE1257" t="str">
            <v>水田　恭子</v>
          </cell>
          <cell r="BH1257">
            <v>19652</v>
          </cell>
          <cell r="BJ1257" t="str">
            <v>女性</v>
          </cell>
        </row>
        <row r="1258">
          <cell r="A1258" t="str">
            <v>UK0388</v>
          </cell>
          <cell r="C1258">
            <v>44085</v>
          </cell>
          <cell r="D1258">
            <v>44132</v>
          </cell>
          <cell r="E1258" t="str">
            <v>更新</v>
          </cell>
          <cell r="F1258">
            <v>44132</v>
          </cell>
          <cell r="G1258" t="str">
            <v>新規　平成29年10月27日
更新　令和2年10月28日</v>
          </cell>
          <cell r="V1258" t="b">
            <v>1</v>
          </cell>
          <cell r="W1258" t="str">
            <v>ﾒﾅｰﾄﾞｹｼｮｳﾋﾝ ｵｳﾐﾋﾏﾜﾘﾀﾞｲｺｳﾃﾝ</v>
          </cell>
          <cell r="X1258" t="str">
            <v>メナード化粧品　近江ひまわり代行店</v>
          </cell>
          <cell r="Y1258" t="str">
            <v xml:space="preserve">ｷﾖｶﾜ ﾁﾊﾙ </v>
          </cell>
          <cell r="Z1258" t="str">
            <v>清川　千春</v>
          </cell>
          <cell r="AA1258" t="str">
            <v/>
          </cell>
          <cell r="AB1258">
            <v>32</v>
          </cell>
          <cell r="AC1258" t="str">
            <v>化粧品、化粧用具</v>
          </cell>
          <cell r="AD1258">
            <v>3</v>
          </cell>
          <cell r="AE1258" t="str">
            <v>健康食品</v>
          </cell>
          <cell r="AF1258">
            <v>23</v>
          </cell>
          <cell r="AG1258" t="str">
            <v>紳士下着、婦人下着</v>
          </cell>
          <cell r="AH1258">
            <v>26</v>
          </cell>
          <cell r="AI1258" t="str">
            <v>アクセサリー、貴金属</v>
          </cell>
          <cell r="AK1258" t="str">
            <v/>
          </cell>
          <cell r="AL1258" t="str">
            <v>0749-52-4064</v>
          </cell>
          <cell r="AM1258" t="str">
            <v>521-0074</v>
          </cell>
          <cell r="AN1258" t="str">
            <v>滋賀県米原市高溝636-44</v>
          </cell>
          <cell r="BD1258" t="str">
            <v xml:space="preserve">ｷﾖｶﾜ ﾁﾊﾙ </v>
          </cell>
          <cell r="BE1258" t="str">
            <v>清川　千春</v>
          </cell>
          <cell r="BH1258">
            <v>21334</v>
          </cell>
          <cell r="BJ1258" t="str">
            <v>女性</v>
          </cell>
        </row>
        <row r="1259">
          <cell r="A1259" t="str">
            <v>UK0389</v>
          </cell>
          <cell r="C1259">
            <v>44085</v>
          </cell>
          <cell r="D1259">
            <v>44132</v>
          </cell>
          <cell r="E1259" t="str">
            <v>更新</v>
          </cell>
          <cell r="F1259">
            <v>44132</v>
          </cell>
          <cell r="G1259" t="str">
            <v>新規　平成29年10月27日
更新　令和2年10月28日</v>
          </cell>
          <cell r="V1259" t="b">
            <v>1</v>
          </cell>
          <cell r="W1259" t="str">
            <v>ﾒﾅｰﾄﾞｹｼｮｳﾋﾝ ｵｳﾐｼﾓﾀﾞﾀﾞｲｺｳﾃﾝ</v>
          </cell>
          <cell r="X1259" t="str">
            <v>メナード化粧品　近江下田代行店</v>
          </cell>
          <cell r="Y1259" t="str">
            <v>ｷﾀ ﾖｳｺ</v>
          </cell>
          <cell r="Z1259" t="str">
            <v>喜多　陽子</v>
          </cell>
          <cell r="AA1259" t="str">
            <v/>
          </cell>
          <cell r="AB1259">
            <v>32</v>
          </cell>
          <cell r="AC1259" t="str">
            <v>化粧品、化粧用具</v>
          </cell>
          <cell r="AD1259">
            <v>3</v>
          </cell>
          <cell r="AE1259" t="str">
            <v>健康食品</v>
          </cell>
          <cell r="AF1259">
            <v>23</v>
          </cell>
          <cell r="AG1259" t="str">
            <v>紳士下着、婦人下着</v>
          </cell>
          <cell r="AH1259">
            <v>26</v>
          </cell>
          <cell r="AI1259" t="str">
            <v>アクセサリー、貴金属</v>
          </cell>
          <cell r="AK1259" t="str">
            <v/>
          </cell>
          <cell r="AL1259" t="str">
            <v>0748-75-0393</v>
          </cell>
          <cell r="AM1259" t="str">
            <v>520-3201</v>
          </cell>
          <cell r="AN1259" t="str">
            <v>滋賀県湖南市下田3272</v>
          </cell>
          <cell r="BD1259" t="str">
            <v>ｷﾀ ﾖｳｺ</v>
          </cell>
          <cell r="BE1259" t="str">
            <v>喜多　陽子</v>
          </cell>
          <cell r="BH1259">
            <v>18496</v>
          </cell>
          <cell r="BJ1259" t="str">
            <v>女性</v>
          </cell>
        </row>
        <row r="1260">
          <cell r="A1260" t="str">
            <v>UK0390</v>
          </cell>
          <cell r="C1260">
            <v>44085</v>
          </cell>
          <cell r="D1260">
            <v>44132</v>
          </cell>
          <cell r="E1260" t="str">
            <v>更新</v>
          </cell>
          <cell r="F1260">
            <v>44132</v>
          </cell>
          <cell r="G1260" t="str">
            <v>新規　平成29年10月27日
更新　令和2年10月28日</v>
          </cell>
          <cell r="V1260" t="b">
            <v>1</v>
          </cell>
          <cell r="W1260" t="str">
            <v>ﾒﾅｰﾄﾞｹｼｮｳﾋﾝ ｵｳﾐﾊﾁﾏﾝﾀﾞｲｺｳﾃﾝ</v>
          </cell>
          <cell r="X1260" t="str">
            <v>メナード化粧品　近江八幡代行店</v>
          </cell>
          <cell r="Y1260" t="str">
            <v>ｶﾜﾊﾞﾀ ｾｲｲﾁ</v>
          </cell>
          <cell r="Z1260" t="str">
            <v>川端　清一</v>
          </cell>
          <cell r="AA1260" t="str">
            <v/>
          </cell>
          <cell r="AB1260">
            <v>32</v>
          </cell>
          <cell r="AC1260" t="str">
            <v>化粧品、化粧用具</v>
          </cell>
          <cell r="AD1260">
            <v>3</v>
          </cell>
          <cell r="AE1260" t="str">
            <v>健康食品</v>
          </cell>
          <cell r="AF1260">
            <v>23</v>
          </cell>
          <cell r="AG1260" t="str">
            <v>紳士下着、婦人下着</v>
          </cell>
          <cell r="AH1260">
            <v>26</v>
          </cell>
          <cell r="AI1260" t="str">
            <v>アクセサリー、貴金属</v>
          </cell>
          <cell r="AK1260" t="str">
            <v/>
          </cell>
          <cell r="AL1260" t="str">
            <v>0748-32-3120</v>
          </cell>
          <cell r="AM1260" t="str">
            <v>523-0892</v>
          </cell>
          <cell r="AN1260" t="str">
            <v>滋賀県近江八幡市出町422-7</v>
          </cell>
          <cell r="BD1260" t="str">
            <v>ｶﾜﾊﾞﾀ ｾｲｲﾁ</v>
          </cell>
          <cell r="BE1260" t="str">
            <v>川端　清一</v>
          </cell>
          <cell r="BH1260">
            <v>17496</v>
          </cell>
          <cell r="BJ1260" t="str">
            <v>男性</v>
          </cell>
        </row>
        <row r="1261">
          <cell r="A1261" t="str">
            <v>UK0391</v>
          </cell>
          <cell r="C1261">
            <v>44085</v>
          </cell>
          <cell r="D1261">
            <v>44132</v>
          </cell>
          <cell r="E1261" t="str">
            <v>更新</v>
          </cell>
          <cell r="F1261">
            <v>44132</v>
          </cell>
          <cell r="G1261" t="str">
            <v>新規　平成29年10月27日
更新　令和2年10月28日</v>
          </cell>
          <cell r="V1261" t="b">
            <v>1</v>
          </cell>
          <cell r="W1261" t="str">
            <v>ﾒﾅｰﾄﾞｹｼｮｳﾋﾝ ｺｼｭｳﾋｶﾞｼﾀﾞｲｺｳﾃﾝ</v>
          </cell>
          <cell r="X1261" t="str">
            <v>メナード化粧品　湖州東代行店</v>
          </cell>
          <cell r="Y1261" t="str">
            <v>ﾀﾆｲｹ ﾐﾁｺ</v>
          </cell>
          <cell r="Z1261" t="str">
            <v>谷池　三知子</v>
          </cell>
          <cell r="AA1261" t="str">
            <v/>
          </cell>
          <cell r="AB1261">
            <v>32</v>
          </cell>
          <cell r="AC1261" t="str">
            <v>化粧品、化粧用具</v>
          </cell>
          <cell r="AD1261">
            <v>3</v>
          </cell>
          <cell r="AE1261" t="str">
            <v>健康食品</v>
          </cell>
          <cell r="AF1261">
            <v>23</v>
          </cell>
          <cell r="AG1261" t="str">
            <v>紳士下着、婦人下着</v>
          </cell>
          <cell r="AH1261">
            <v>26</v>
          </cell>
          <cell r="AI1261" t="str">
            <v>アクセサリー、貴金属</v>
          </cell>
          <cell r="AK1261" t="str">
            <v/>
          </cell>
          <cell r="AL1261" t="str">
            <v>077-553-2306</v>
          </cell>
          <cell r="AM1261" t="str">
            <v>520-3015</v>
          </cell>
          <cell r="AN1261" t="str">
            <v>滋賀県栗東市安養寺6丁目1-49</v>
          </cell>
          <cell r="BD1261" t="str">
            <v>ﾀﾆｲｹ ﾐﾁｺ</v>
          </cell>
          <cell r="BE1261" t="str">
            <v>谷池　三知子</v>
          </cell>
          <cell r="BH1261">
            <v>20064</v>
          </cell>
          <cell r="BJ1261" t="str">
            <v>女性</v>
          </cell>
        </row>
        <row r="1262">
          <cell r="A1262" t="str">
            <v>UK0392</v>
          </cell>
          <cell r="C1262">
            <v>44085</v>
          </cell>
          <cell r="D1262">
            <v>44132</v>
          </cell>
          <cell r="E1262" t="str">
            <v>更新</v>
          </cell>
          <cell r="F1262">
            <v>44132</v>
          </cell>
          <cell r="G1262" t="str">
            <v>新規　平成29年10月27日
変更　平成29年12月27日
更新  令和2年10月28日</v>
          </cell>
          <cell r="V1262" t="b">
            <v>1</v>
          </cell>
          <cell r="W1262" t="str">
            <v>ﾒﾅｰﾄﾞｹｼｮｳﾋﾝ ｺﾅﾝｲｼﾍﾞﾀﾞｲｺｳﾃﾝ</v>
          </cell>
          <cell r="X1262" t="str">
            <v>メナード化粧品　湖南石部代行店</v>
          </cell>
          <cell r="Y1262" t="str">
            <v>ﾅｲｷ ｹﾝｽｹ</v>
          </cell>
          <cell r="Z1262" t="str">
            <v>内貴　健輔</v>
          </cell>
          <cell r="AA1262" t="str">
            <v/>
          </cell>
          <cell r="AB1262">
            <v>32</v>
          </cell>
          <cell r="AC1262" t="str">
            <v>化粧品、化粧用具</v>
          </cell>
          <cell r="AD1262">
            <v>3</v>
          </cell>
          <cell r="AE1262" t="str">
            <v>健康食品</v>
          </cell>
          <cell r="AF1262">
            <v>23</v>
          </cell>
          <cell r="AG1262" t="str">
            <v>紳士下着、婦人下着</v>
          </cell>
          <cell r="AH1262">
            <v>26</v>
          </cell>
          <cell r="AI1262" t="str">
            <v>アクセサリー、貴金属</v>
          </cell>
          <cell r="AK1262" t="str">
            <v/>
          </cell>
          <cell r="AL1262" t="str">
            <v>0748-77-2881</v>
          </cell>
          <cell r="AM1262" t="str">
            <v>520-3106</v>
          </cell>
          <cell r="AN1262" t="str">
            <v>滋賀県湖南市石部中央四丁目1番25号</v>
          </cell>
          <cell r="BD1262" t="str">
            <v>ﾅｲｷ ｹﾝｽｹ</v>
          </cell>
          <cell r="BE1262" t="str">
            <v>内貴　健輔</v>
          </cell>
          <cell r="BH1262">
            <v>32584</v>
          </cell>
          <cell r="BJ1262" t="str">
            <v>男性</v>
          </cell>
        </row>
        <row r="1263">
          <cell r="A1263" t="str">
            <v>UK0393</v>
          </cell>
          <cell r="C1263">
            <v>44085</v>
          </cell>
          <cell r="D1263">
            <v>44132</v>
          </cell>
          <cell r="E1263" t="str">
            <v>更新</v>
          </cell>
          <cell r="F1263">
            <v>44132</v>
          </cell>
          <cell r="G1263" t="str">
            <v>新規　平成29年10月27日
更新　令和2年10月28日</v>
          </cell>
          <cell r="V1263" t="b">
            <v>1</v>
          </cell>
          <cell r="W1263" t="str">
            <v>ﾒﾅｰﾄﾞｹｼｮｳﾋﾝ ｺﾎｸﾊﾝｼｬ</v>
          </cell>
          <cell r="X1263" t="str">
            <v>メナード化粧品　湖北販社</v>
          </cell>
          <cell r="Y1263" t="str">
            <v>ｼﾏﾀﾞ ｾﾂｺ</v>
          </cell>
          <cell r="Z1263" t="str">
            <v>島田　節子</v>
          </cell>
          <cell r="AA1263" t="str">
            <v/>
          </cell>
          <cell r="AB1263">
            <v>32</v>
          </cell>
          <cell r="AC1263" t="str">
            <v>化粧品、化粧用具</v>
          </cell>
          <cell r="AD1263">
            <v>3</v>
          </cell>
          <cell r="AE1263" t="str">
            <v>健康食品</v>
          </cell>
          <cell r="AF1263">
            <v>23</v>
          </cell>
          <cell r="AG1263" t="str">
            <v>紳士下着、婦人下着</v>
          </cell>
          <cell r="AH1263">
            <v>26</v>
          </cell>
          <cell r="AI1263" t="str">
            <v>アクセサリー、貴金属</v>
          </cell>
          <cell r="AK1263" t="str">
            <v/>
          </cell>
          <cell r="AL1263" t="str">
            <v>0749-63-4632</v>
          </cell>
          <cell r="AM1263" t="str">
            <v>526-0061</v>
          </cell>
          <cell r="AN1263" t="str">
            <v>滋賀県長浜市祇園町852-19</v>
          </cell>
          <cell r="BD1263" t="str">
            <v>ｼﾏﾀﾞ ｾﾂｺ</v>
          </cell>
          <cell r="BE1263" t="str">
            <v>島田　節子</v>
          </cell>
          <cell r="BH1263">
            <v>17418</v>
          </cell>
          <cell r="BJ1263" t="str">
            <v>女性</v>
          </cell>
        </row>
        <row r="1264">
          <cell r="A1264" t="str">
            <v>UK0394</v>
          </cell>
          <cell r="C1264">
            <v>44085</v>
          </cell>
          <cell r="D1264">
            <v>44132</v>
          </cell>
          <cell r="E1264" t="str">
            <v>更新</v>
          </cell>
          <cell r="F1264">
            <v>44132</v>
          </cell>
          <cell r="G1264" t="str">
            <v>新規　平成29年10月27日
更新　令和2年10月28日</v>
          </cell>
          <cell r="V1264" t="b">
            <v>1</v>
          </cell>
          <cell r="W1264" t="str">
            <v>ﾒﾅｰﾄﾞｹｼｮｳﾋﾝ ｺｳﾅﾝｶﾜｷﾀﾀﾞｲｺｳﾃﾝ</v>
          </cell>
          <cell r="X1264" t="str">
            <v>メナード化粧品　甲南川北代行店</v>
          </cell>
          <cell r="Y1264" t="str">
            <v>ﾖｼｻﾞﾜ ﾊﾙﾐ</v>
          </cell>
          <cell r="Z1264" t="str">
            <v>吉澤　晴美</v>
          </cell>
          <cell r="AA1264" t="str">
            <v/>
          </cell>
          <cell r="AB1264">
            <v>32</v>
          </cell>
          <cell r="AC1264" t="str">
            <v>化粧品、化粧用具</v>
          </cell>
          <cell r="AD1264">
            <v>3</v>
          </cell>
          <cell r="AE1264" t="str">
            <v>健康食品</v>
          </cell>
          <cell r="AF1264">
            <v>23</v>
          </cell>
          <cell r="AG1264" t="str">
            <v>紳士下着、婦人下着</v>
          </cell>
          <cell r="AH1264">
            <v>26</v>
          </cell>
          <cell r="AI1264" t="str">
            <v>アクセサリー、貴金属</v>
          </cell>
          <cell r="AK1264" t="str">
            <v/>
          </cell>
          <cell r="AL1264" t="str">
            <v>0748-86-3596</v>
          </cell>
          <cell r="AM1264" t="str">
            <v>520-3314</v>
          </cell>
          <cell r="AN1264" t="str">
            <v>滋賀県甲賀市甲南町杉谷390</v>
          </cell>
          <cell r="BD1264" t="str">
            <v>ﾖｼｻﾞﾜ ﾊﾙﾐ</v>
          </cell>
          <cell r="BE1264" t="str">
            <v>吉澤　晴美</v>
          </cell>
          <cell r="BH1264">
            <v>22319</v>
          </cell>
          <cell r="BJ1264" t="str">
            <v>女性</v>
          </cell>
        </row>
        <row r="1265">
          <cell r="A1265" t="str">
            <v>UK0395</v>
          </cell>
          <cell r="C1265">
            <v>44085</v>
          </cell>
          <cell r="D1265">
            <v>44132</v>
          </cell>
          <cell r="E1265" t="str">
            <v>更新</v>
          </cell>
          <cell r="F1265">
            <v>44132</v>
          </cell>
          <cell r="G1265" t="str">
            <v>新規　平成29年10月27日
更新  令和2年10月28日</v>
          </cell>
          <cell r="V1265" t="b">
            <v>1</v>
          </cell>
          <cell r="W1265" t="str">
            <v>ﾒﾅｰﾄﾞｹｼｮｳﾋﾝ ｼｶﾞﾗｷﾋｶﾞｼﾀﾞｲｺｳﾃﾝ</v>
          </cell>
          <cell r="X1265" t="str">
            <v>メナード化粧品　紫香楽東代行店</v>
          </cell>
          <cell r="Y1265" t="str">
            <v>ｺﾝﾄﾞｳ ﾐﾁｺ</v>
          </cell>
          <cell r="Z1265" t="str">
            <v>近藤　実知子</v>
          </cell>
          <cell r="AA1265" t="str">
            <v/>
          </cell>
          <cell r="AB1265">
            <v>32</v>
          </cell>
          <cell r="AC1265" t="str">
            <v>化粧品、化粧用具</v>
          </cell>
          <cell r="AD1265">
            <v>3</v>
          </cell>
          <cell r="AE1265" t="str">
            <v>健康食品</v>
          </cell>
          <cell r="AF1265">
            <v>23</v>
          </cell>
          <cell r="AG1265" t="str">
            <v>紳士下着、婦人下着</v>
          </cell>
          <cell r="AH1265">
            <v>26</v>
          </cell>
          <cell r="AI1265" t="str">
            <v>アクセサリー、貴金属</v>
          </cell>
          <cell r="AK1265" t="str">
            <v/>
          </cell>
          <cell r="AL1265" t="str">
            <v>0748-82-2041</v>
          </cell>
          <cell r="AM1265" t="str">
            <v>529-1812</v>
          </cell>
          <cell r="AN1265" t="str">
            <v>滋賀県甲賀市信楽町神山391番地</v>
          </cell>
          <cell r="BD1265" t="str">
            <v>ｺﾝﾄﾞｳ ﾐﾁｺ</v>
          </cell>
          <cell r="BE1265" t="str">
            <v>近藤　実知子</v>
          </cell>
          <cell r="BH1265">
            <v>20032</v>
          </cell>
          <cell r="BJ1265" t="str">
            <v>女性</v>
          </cell>
        </row>
        <row r="1266">
          <cell r="A1266" t="str">
            <v>UK0396</v>
          </cell>
          <cell r="C1266">
            <v>44085</v>
          </cell>
          <cell r="D1266">
            <v>44132</v>
          </cell>
          <cell r="E1266" t="str">
            <v>更新</v>
          </cell>
          <cell r="F1266">
            <v>44132</v>
          </cell>
          <cell r="G1266" t="str">
            <v>新規　平成29年10月27日
更新　令和2年10月28日</v>
          </cell>
          <cell r="V1266" t="b">
            <v>1</v>
          </cell>
          <cell r="W1266" t="str">
            <v>ﾒﾅｰﾄﾞｹｼｮｳﾋﾝ ｺﾂﾞﾂﾐﾀﾞｲｺｳﾃﾝ</v>
          </cell>
          <cell r="X1266" t="str">
            <v>メナード化粧品　小堤代行店</v>
          </cell>
          <cell r="Y1266" t="str">
            <v>ｽｽﾞｷ ﾔｽｴ</v>
          </cell>
          <cell r="Z1266" t="str">
            <v>鈴木　康江</v>
          </cell>
          <cell r="AA1266" t="str">
            <v/>
          </cell>
          <cell r="AB1266">
            <v>32</v>
          </cell>
          <cell r="AC1266" t="str">
            <v>化粧品、化粧用具</v>
          </cell>
          <cell r="AD1266">
            <v>3</v>
          </cell>
          <cell r="AE1266" t="str">
            <v>健康食品</v>
          </cell>
          <cell r="AF1266">
            <v>23</v>
          </cell>
          <cell r="AG1266" t="str">
            <v>紳士下着、婦人下着</v>
          </cell>
          <cell r="AH1266">
            <v>26</v>
          </cell>
          <cell r="AI1266" t="str">
            <v>アクセサリー、貴金属</v>
          </cell>
          <cell r="AK1266" t="str">
            <v/>
          </cell>
          <cell r="AL1266" t="str">
            <v>077-586-0863</v>
          </cell>
          <cell r="AM1266" t="str">
            <v>520-2314</v>
          </cell>
          <cell r="AN1266" t="str">
            <v>滋賀県野洲市小堤555</v>
          </cell>
          <cell r="BD1266" t="str">
            <v>ｽｽﾞｷ ﾔｽｴ</v>
          </cell>
          <cell r="BE1266" t="str">
            <v>鈴木　康江</v>
          </cell>
          <cell r="BH1266">
            <v>21192</v>
          </cell>
          <cell r="BJ1266" t="str">
            <v>女性</v>
          </cell>
        </row>
        <row r="1267">
          <cell r="A1267" t="str">
            <v>UK0397</v>
          </cell>
          <cell r="C1267">
            <v>44085</v>
          </cell>
          <cell r="D1267">
            <v>44132</v>
          </cell>
          <cell r="E1267" t="str">
            <v>更新</v>
          </cell>
          <cell r="F1267">
            <v>44132</v>
          </cell>
          <cell r="G1267" t="str">
            <v>新規　平成29年10月27日
更新　令和2年10月28日</v>
          </cell>
          <cell r="V1267" t="b">
            <v>1</v>
          </cell>
          <cell r="W1267" t="str">
            <v>ﾒﾅｰﾄﾞｹｼｮｳﾋﾝ ﾏﾂｵｼﾞﾀﾞｲｺｳﾃﾝ</v>
          </cell>
          <cell r="X1267" t="str">
            <v>メナード化粧品　松尾寺代行店</v>
          </cell>
          <cell r="Y1267" t="str">
            <v>ﾏﾂｵｶ ﾏﾕﾐ</v>
          </cell>
          <cell r="Z1267" t="str">
            <v>松岡　まゆみ</v>
          </cell>
          <cell r="AA1267" t="str">
            <v/>
          </cell>
          <cell r="AB1267">
            <v>32</v>
          </cell>
          <cell r="AC1267" t="str">
            <v>化粧品、化粧用具</v>
          </cell>
          <cell r="AD1267">
            <v>3</v>
          </cell>
          <cell r="AE1267" t="str">
            <v>健康食品</v>
          </cell>
          <cell r="AF1267">
            <v>23</v>
          </cell>
          <cell r="AG1267" t="str">
            <v>紳士下着、婦人下着</v>
          </cell>
          <cell r="AH1267">
            <v>26</v>
          </cell>
          <cell r="AI1267" t="str">
            <v>アクセサリー、貴金属</v>
          </cell>
          <cell r="AK1267" t="str">
            <v/>
          </cell>
          <cell r="AL1267" t="str">
            <v>0749-37-3334</v>
          </cell>
          <cell r="AM1267" t="str">
            <v>529-1202</v>
          </cell>
          <cell r="AN1267" t="str">
            <v>滋賀県愛知郡愛荘町松尾寺23</v>
          </cell>
          <cell r="BD1267" t="str">
            <v>ﾏﾂｵｶ ﾏﾕﾐ</v>
          </cell>
          <cell r="BE1267" t="str">
            <v>松岡　まゆみ</v>
          </cell>
          <cell r="BH1267">
            <v>24126</v>
          </cell>
          <cell r="BJ1267" t="str">
            <v>女性</v>
          </cell>
        </row>
        <row r="1268">
          <cell r="A1268" t="str">
            <v>UK0398</v>
          </cell>
          <cell r="C1268">
            <v>44085</v>
          </cell>
          <cell r="D1268">
            <v>44132</v>
          </cell>
          <cell r="E1268" t="str">
            <v>更新</v>
          </cell>
          <cell r="F1268">
            <v>44132</v>
          </cell>
          <cell r="G1268" t="str">
            <v>新規　平成29年10月27日
更新  令和2年10月28日</v>
          </cell>
          <cell r="V1268" t="b">
            <v>1</v>
          </cell>
          <cell r="W1268" t="str">
            <v>ﾒﾅｰﾄﾞｹｼｮｳﾋﾝ ｵｵﾂﾐﾅﾐｼｶﾞﾀﾞｲｺｳﾃﾝ</v>
          </cell>
          <cell r="X1268" t="str">
            <v>メナード化粧品　大津南志賀代行店</v>
          </cell>
          <cell r="Y1268" t="str">
            <v>ﾊﾏｶﾞｼﾗ ｹｲｺ</v>
          </cell>
          <cell r="Z1268" t="str">
            <v>濵頭　啓子</v>
          </cell>
          <cell r="AA1268" t="str">
            <v/>
          </cell>
          <cell r="AB1268">
            <v>32</v>
          </cell>
          <cell r="AC1268" t="str">
            <v>化粧品、化粧用具</v>
          </cell>
          <cell r="AD1268">
            <v>3</v>
          </cell>
          <cell r="AE1268" t="str">
            <v>健康食品</v>
          </cell>
          <cell r="AF1268">
            <v>23</v>
          </cell>
          <cell r="AG1268" t="str">
            <v>紳士下着、婦人下着</v>
          </cell>
          <cell r="AH1268">
            <v>26</v>
          </cell>
          <cell r="AI1268" t="str">
            <v>アクセサリー、貴金属</v>
          </cell>
          <cell r="AK1268" t="str">
            <v/>
          </cell>
          <cell r="AL1268" t="str">
            <v>077-524-2796</v>
          </cell>
          <cell r="AM1268" t="str">
            <v>520-0011</v>
          </cell>
          <cell r="AN1268" t="str">
            <v>滋賀県大津市南志賀三丁目4-3</v>
          </cell>
          <cell r="BD1268" t="str">
            <v>ﾊﾏｶﾞｼﾗ ｹｲｺ</v>
          </cell>
          <cell r="BE1268" t="str">
            <v>濵頭　啓子</v>
          </cell>
          <cell r="BH1268">
            <v>19391</v>
          </cell>
          <cell r="BJ1268" t="str">
            <v>女性</v>
          </cell>
        </row>
        <row r="1269">
          <cell r="A1269" t="str">
            <v>UK0399</v>
          </cell>
          <cell r="C1269">
            <v>44085</v>
          </cell>
          <cell r="D1269">
            <v>44132</v>
          </cell>
          <cell r="E1269" t="str">
            <v>更新</v>
          </cell>
          <cell r="F1269">
            <v>44132</v>
          </cell>
          <cell r="G1269" t="str">
            <v>新規　平成29年10月27日
更新  令和2年10月28日</v>
          </cell>
          <cell r="V1269" t="b">
            <v>1</v>
          </cell>
          <cell r="W1269" t="str">
            <v>ﾒﾅｰﾄﾞｹｼｮｳﾋﾝ ﾅｶﾞﾊﾏｺﾎﾞﾘﾀﾞｲｺｳﾃﾝ</v>
          </cell>
          <cell r="X1269" t="str">
            <v>メナード化粧品　長浜小堀代行店</v>
          </cell>
          <cell r="Y1269" t="str">
            <v>ﾀﾅｶ ﾅｵｺ</v>
          </cell>
          <cell r="Z1269" t="str">
            <v>田中　直子</v>
          </cell>
          <cell r="AA1269" t="str">
            <v/>
          </cell>
          <cell r="AB1269">
            <v>32</v>
          </cell>
          <cell r="AC1269" t="str">
            <v>化粧品、化粧用具</v>
          </cell>
          <cell r="AD1269">
            <v>3</v>
          </cell>
          <cell r="AE1269" t="str">
            <v>健康食品</v>
          </cell>
          <cell r="AF1269">
            <v>23</v>
          </cell>
          <cell r="AG1269" t="str">
            <v>紳士下着、婦人下着</v>
          </cell>
          <cell r="AH1269">
            <v>26</v>
          </cell>
          <cell r="AI1269" t="str">
            <v>アクセサリー、貴金属</v>
          </cell>
          <cell r="AK1269" t="str">
            <v/>
          </cell>
          <cell r="AL1269" t="str">
            <v>0749-63-1355</v>
          </cell>
          <cell r="AM1269" t="str">
            <v>526-0845</v>
          </cell>
          <cell r="AN1269" t="str">
            <v>滋賀県長浜市小堀町5-1</v>
          </cell>
          <cell r="BD1269" t="str">
            <v>ﾀﾅｶ ﾅｵｺ</v>
          </cell>
          <cell r="BE1269" t="str">
            <v>田中　直子</v>
          </cell>
          <cell r="BH1269">
            <v>25953</v>
          </cell>
          <cell r="BJ1269" t="str">
            <v>女性</v>
          </cell>
        </row>
        <row r="1270">
          <cell r="A1270" t="str">
            <v>UK0400</v>
          </cell>
          <cell r="C1270">
            <v>44085</v>
          </cell>
          <cell r="D1270">
            <v>44132</v>
          </cell>
          <cell r="E1270" t="str">
            <v>更新</v>
          </cell>
          <cell r="F1270">
            <v>44132</v>
          </cell>
          <cell r="G1270" t="str">
            <v>新規　平成29年10月27日
更新  令和2年10月28日</v>
          </cell>
          <cell r="V1270" t="b">
            <v>1</v>
          </cell>
          <cell r="W1270" t="str">
            <v>ﾒﾅｰﾄﾞｹｼｮｳﾋﾝ ﾐﾅﾐｸｻﾂﾀﾞｲｺｳﾃﾝ</v>
          </cell>
          <cell r="X1270" t="str">
            <v>メナード化粧品　南草津代行店</v>
          </cell>
          <cell r="Y1270" t="str">
            <v>ﾅｶﾑﾗ ｷｸﾉ</v>
          </cell>
          <cell r="Z1270" t="str">
            <v>中村　菊乃</v>
          </cell>
          <cell r="AA1270" t="str">
            <v/>
          </cell>
          <cell r="AB1270">
            <v>32</v>
          </cell>
          <cell r="AC1270" t="str">
            <v>化粧品、化粧用具</v>
          </cell>
          <cell r="AD1270">
            <v>3</v>
          </cell>
          <cell r="AE1270" t="str">
            <v>健康食品</v>
          </cell>
          <cell r="AF1270">
            <v>23</v>
          </cell>
          <cell r="AG1270" t="str">
            <v>紳士下着、婦人下着</v>
          </cell>
          <cell r="AH1270">
            <v>26</v>
          </cell>
          <cell r="AI1270" t="str">
            <v>アクセサリー、貴金属</v>
          </cell>
          <cell r="AK1270" t="str">
            <v/>
          </cell>
          <cell r="AL1270" t="str">
            <v>077-565-0845</v>
          </cell>
          <cell r="AM1270" t="str">
            <v>525-0045</v>
          </cell>
          <cell r="AN1270" t="str">
            <v>滋賀県草津市若草一丁目8の4</v>
          </cell>
          <cell r="BD1270" t="str">
            <v>ﾅｶﾑﾗ ｷｸﾉ</v>
          </cell>
          <cell r="BE1270" t="str">
            <v>中村　菊乃</v>
          </cell>
          <cell r="BH1270">
            <v>20806</v>
          </cell>
          <cell r="BJ1270" t="str">
            <v>女性</v>
          </cell>
        </row>
        <row r="1271">
          <cell r="A1271" t="str">
            <v>UK0401</v>
          </cell>
          <cell r="C1271">
            <v>44085</v>
          </cell>
          <cell r="D1271">
            <v>44132</v>
          </cell>
          <cell r="E1271" t="str">
            <v>更新</v>
          </cell>
          <cell r="F1271">
            <v>44132</v>
          </cell>
          <cell r="G1271" t="str">
            <v>新規　平成29年10月27日
更新  令和2年10月28日</v>
          </cell>
          <cell r="V1271" t="b">
            <v>1</v>
          </cell>
          <cell r="W1271" t="str">
            <v>ﾒﾅｰﾄﾞｹｼｮｳﾋﾝ ﾖｳｶｲﾁｶﾅﾔﾀﾞｲｺｳﾃﾝ</v>
          </cell>
          <cell r="X1271" t="str">
            <v>メナード化粧品　八日市金屋代行店</v>
          </cell>
          <cell r="Y1271" t="str">
            <v>ﾉﾔ ﾐｷ</v>
          </cell>
          <cell r="Z1271" t="str">
            <v>野矢　美紀</v>
          </cell>
          <cell r="AA1271" t="str">
            <v/>
          </cell>
          <cell r="AB1271">
            <v>32</v>
          </cell>
          <cell r="AC1271" t="str">
            <v>化粧品、化粧用具</v>
          </cell>
          <cell r="AD1271">
            <v>3</v>
          </cell>
          <cell r="AE1271" t="str">
            <v>健康食品</v>
          </cell>
          <cell r="AF1271">
            <v>23</v>
          </cell>
          <cell r="AG1271" t="str">
            <v>紳士下着、婦人下着</v>
          </cell>
          <cell r="AH1271">
            <v>26</v>
          </cell>
          <cell r="AI1271" t="str">
            <v>アクセサリー、貴金属</v>
          </cell>
          <cell r="AK1271" t="str">
            <v/>
          </cell>
          <cell r="AL1271" t="str">
            <v>0748-56-1352</v>
          </cell>
          <cell r="AM1271" t="str">
            <v>527-0028</v>
          </cell>
          <cell r="AN1271" t="str">
            <v>滋賀県東近江市八日市金屋三丁目5-4</v>
          </cell>
          <cell r="BD1271" t="str">
            <v>ﾉﾔ ﾐｷ</v>
          </cell>
          <cell r="BE1271" t="str">
            <v>野矢　美紀</v>
          </cell>
          <cell r="BH1271">
            <v>25232</v>
          </cell>
          <cell r="BJ1271" t="str">
            <v>女性</v>
          </cell>
        </row>
        <row r="1272">
          <cell r="A1272" t="str">
            <v>UK0402</v>
          </cell>
          <cell r="C1272">
            <v>44085</v>
          </cell>
          <cell r="D1272">
            <v>44132</v>
          </cell>
          <cell r="E1272" t="str">
            <v>更新</v>
          </cell>
          <cell r="F1272">
            <v>44132</v>
          </cell>
          <cell r="G1272" t="str">
            <v>新規　平成29年10月27日
更新  令和2年10月28日</v>
          </cell>
          <cell r="V1272" t="b">
            <v>1</v>
          </cell>
          <cell r="W1272" t="str">
            <v>ﾒﾅｰﾄﾞｹｼｮｳﾋﾝ ﾊﾁﾏﾝﾁｮｳｺｳｼﾞﾀﾞｲｺｳﾃﾝ</v>
          </cell>
          <cell r="X1272" t="str">
            <v>メナード化粧品　八幡長光寺代行店</v>
          </cell>
          <cell r="Y1272" t="str">
            <v>ﾅｶﾑﾗ ｾﾂｺ</v>
          </cell>
          <cell r="Z1272" t="str">
            <v>中村　節子</v>
          </cell>
          <cell r="AA1272" t="str">
            <v/>
          </cell>
          <cell r="AB1272">
            <v>32</v>
          </cell>
          <cell r="AC1272" t="str">
            <v>化粧品、化粧用具</v>
          </cell>
          <cell r="AD1272">
            <v>3</v>
          </cell>
          <cell r="AE1272" t="str">
            <v>健康食品</v>
          </cell>
          <cell r="AF1272">
            <v>23</v>
          </cell>
          <cell r="AG1272" t="str">
            <v>紳士下着、婦人下着</v>
          </cell>
          <cell r="AH1272">
            <v>26</v>
          </cell>
          <cell r="AI1272" t="str">
            <v>アクセサリー、貴金属</v>
          </cell>
          <cell r="AK1272" t="str">
            <v/>
          </cell>
          <cell r="AL1272" t="str">
            <v>0748-37-0358</v>
          </cell>
          <cell r="AM1272" t="str">
            <v>523-0013</v>
          </cell>
          <cell r="AN1272" t="str">
            <v>滋賀県近江八幡市長光寺町105</v>
          </cell>
          <cell r="BD1272" t="str">
            <v>ﾅｶﾑﾗ ｾﾂｺ</v>
          </cell>
          <cell r="BE1272" t="str">
            <v>中村　節子</v>
          </cell>
          <cell r="BH1272">
            <v>23758</v>
          </cell>
          <cell r="BJ1272" t="str">
            <v>女性</v>
          </cell>
        </row>
        <row r="1273">
          <cell r="A1273" t="str">
            <v>UK0403</v>
          </cell>
          <cell r="C1273">
            <v>44085</v>
          </cell>
          <cell r="D1273">
            <v>44132</v>
          </cell>
          <cell r="E1273" t="str">
            <v>更新</v>
          </cell>
          <cell r="F1273">
            <v>44132</v>
          </cell>
          <cell r="G1273" t="str">
            <v>新規　平成29年10月27日
更新  令和2年10月28日</v>
          </cell>
          <cell r="V1273" t="b">
            <v>1</v>
          </cell>
          <cell r="W1273" t="str">
            <v>ﾒﾅｰﾄﾞｹｼｮｳﾋﾝ ﾋｺﾈｺﾞｻﾝｼﾞｮｳﾀﾞｲｺｳﾃﾝ</v>
          </cell>
          <cell r="X1273" t="str">
            <v>メナード化粧品　彦根後三条代行店</v>
          </cell>
          <cell r="Y1273" t="str">
            <v>ｱﾗｷ ﾅｵﾐﾂ</v>
          </cell>
          <cell r="Z1273" t="str">
            <v>荒木　直満</v>
          </cell>
          <cell r="AA1273" t="str">
            <v/>
          </cell>
          <cell r="AB1273">
            <v>32</v>
          </cell>
          <cell r="AC1273" t="str">
            <v>化粧品、化粧用具</v>
          </cell>
          <cell r="AD1273">
            <v>3</v>
          </cell>
          <cell r="AE1273" t="str">
            <v>健康食品</v>
          </cell>
          <cell r="AF1273">
            <v>23</v>
          </cell>
          <cell r="AG1273" t="str">
            <v>紳士下着、婦人下着</v>
          </cell>
          <cell r="AH1273">
            <v>26</v>
          </cell>
          <cell r="AI1273" t="str">
            <v>アクセサリー、貴金属</v>
          </cell>
          <cell r="AK1273" t="str">
            <v/>
          </cell>
          <cell r="AL1273" t="str">
            <v>0749-58-1313</v>
          </cell>
          <cell r="AM1273" t="str">
            <v>521-0321</v>
          </cell>
          <cell r="AN1273" t="str">
            <v>滋賀県米原市高番1080-1</v>
          </cell>
          <cell r="BD1273" t="str">
            <v>ｱﾗｷ ﾅｵﾐﾂ</v>
          </cell>
          <cell r="BE1273" t="str">
            <v>荒木　直満</v>
          </cell>
          <cell r="BH1273">
            <v>21019</v>
          </cell>
          <cell r="BJ1273" t="str">
            <v>男性</v>
          </cell>
        </row>
        <row r="1274">
          <cell r="A1274" t="str">
            <v>UK0404</v>
          </cell>
          <cell r="C1274">
            <v>44085</v>
          </cell>
          <cell r="D1274">
            <v>44132</v>
          </cell>
          <cell r="E1274" t="str">
            <v>更新</v>
          </cell>
          <cell r="F1274">
            <v>44132</v>
          </cell>
          <cell r="G1274" t="str">
            <v>新規　平成29年10月27日
更新  令和2年10月28日</v>
          </cell>
          <cell r="V1274" t="b">
            <v>1</v>
          </cell>
          <cell r="W1274" t="str">
            <v>ﾒﾅｰﾄﾞｹｼｮｳﾋﾝ ﾋｺﾈｼﾞｮｳﾄｳﾀﾞｲｺｳﾃﾝ</v>
          </cell>
          <cell r="X1274" t="str">
            <v>メナード化粧品　彦根城東代行店</v>
          </cell>
          <cell r="Y1274" t="str">
            <v>ﾎﾘｸﾞﾁ ｷﾖｺ</v>
          </cell>
          <cell r="Z1274" t="str">
            <v>堀口　喜代子</v>
          </cell>
          <cell r="AA1274" t="str">
            <v/>
          </cell>
          <cell r="AB1274">
            <v>32</v>
          </cell>
          <cell r="AC1274" t="str">
            <v>化粧品、化粧用具</v>
          </cell>
          <cell r="AD1274">
            <v>3</v>
          </cell>
          <cell r="AE1274" t="str">
            <v>健康食品</v>
          </cell>
          <cell r="AF1274">
            <v>23</v>
          </cell>
          <cell r="AG1274" t="str">
            <v>紳士下着、婦人下着</v>
          </cell>
          <cell r="AH1274">
            <v>26</v>
          </cell>
          <cell r="AI1274" t="str">
            <v>アクセサリー、貴金属</v>
          </cell>
          <cell r="AK1274" t="str">
            <v/>
          </cell>
          <cell r="AL1274" t="str">
            <v>0749-24-1055</v>
          </cell>
          <cell r="AM1274" t="str">
            <v>520-0052</v>
          </cell>
          <cell r="AN1274" t="str">
            <v>滋賀県彦根市長曽根南町468-8</v>
          </cell>
          <cell r="BD1274" t="str">
            <v>ﾎﾘｸﾞﾁ ｷﾖｺ</v>
          </cell>
          <cell r="BE1274" t="str">
            <v>堀口　喜代子</v>
          </cell>
          <cell r="BH1274">
            <v>14743</v>
          </cell>
          <cell r="BJ1274" t="str">
            <v>女性</v>
          </cell>
        </row>
        <row r="1275">
          <cell r="A1275" t="str">
            <v>UK0405</v>
          </cell>
          <cell r="C1275">
            <v>44085</v>
          </cell>
          <cell r="D1275">
            <v>44132</v>
          </cell>
          <cell r="E1275" t="str">
            <v>更新</v>
          </cell>
          <cell r="F1275">
            <v>44132</v>
          </cell>
          <cell r="G1275" t="str">
            <v>新規　平成29年10月27日
更新  令和2年10月28日</v>
          </cell>
          <cell r="V1275" t="b">
            <v>1</v>
          </cell>
          <cell r="W1275" t="str">
            <v>ﾒﾅｰﾄﾞｹｼｮｳﾋﾝ ﾋｺﾈｼﾞｮｳﾎｸﾀﾞｲｺｳﾃﾝ</v>
          </cell>
          <cell r="X1275" t="str">
            <v>メナード化粧品　彦根城北代行店</v>
          </cell>
          <cell r="Y1275" t="str">
            <v>ﾋｷﾀﾞ ｽﾐｺ</v>
          </cell>
          <cell r="Z1275" t="str">
            <v>疋田　純子</v>
          </cell>
          <cell r="AA1275" t="str">
            <v/>
          </cell>
          <cell r="AB1275">
            <v>32</v>
          </cell>
          <cell r="AC1275" t="str">
            <v>化粧品、化粧用具</v>
          </cell>
          <cell r="AD1275">
            <v>3</v>
          </cell>
          <cell r="AE1275" t="str">
            <v>健康食品</v>
          </cell>
          <cell r="AF1275">
            <v>23</v>
          </cell>
          <cell r="AG1275" t="str">
            <v>紳士下着、婦人下着</v>
          </cell>
          <cell r="AH1275">
            <v>26</v>
          </cell>
          <cell r="AI1275" t="str">
            <v>アクセサリー、貴金属</v>
          </cell>
          <cell r="AK1275" t="str">
            <v/>
          </cell>
          <cell r="AL1275" t="str">
            <v>0749-26-1610</v>
          </cell>
          <cell r="AM1275" t="str">
            <v>522-0002</v>
          </cell>
          <cell r="AN1275" t="str">
            <v>滋賀県彦根市松原町1759-119</v>
          </cell>
          <cell r="BD1275" t="str">
            <v>ﾋｷﾀﾞ ｽﾐｺ</v>
          </cell>
          <cell r="BE1275" t="str">
            <v>疋田　純子</v>
          </cell>
          <cell r="BH1275">
            <v>22132</v>
          </cell>
          <cell r="BJ1275" t="str">
            <v>女性</v>
          </cell>
        </row>
        <row r="1276">
          <cell r="A1276" t="str">
            <v>UK0406</v>
          </cell>
          <cell r="C1276">
            <v>44085</v>
          </cell>
          <cell r="D1276">
            <v>44132</v>
          </cell>
          <cell r="E1276" t="str">
            <v>更新</v>
          </cell>
          <cell r="F1276">
            <v>44132</v>
          </cell>
          <cell r="G1276" t="str">
            <v>新規　平成29年10月27日
更新  令和2年10月28日</v>
          </cell>
          <cell r="V1276" t="b">
            <v>1</v>
          </cell>
          <cell r="W1276" t="str">
            <v>ﾒﾅｰﾄﾞｹｼｮｳﾋﾝ ﾎｳﾗｲｻﾞｶﾀﾞｲｺｳﾃﾝ</v>
          </cell>
          <cell r="X1276" t="str">
            <v>メナード化粧品　宝来坂代行店</v>
          </cell>
          <cell r="Y1276" t="str">
            <v>ｸﾆﾓﾄ ｾｲｺ</v>
          </cell>
          <cell r="Z1276" t="str">
            <v>國本　聖子</v>
          </cell>
          <cell r="AA1276" t="str">
            <v/>
          </cell>
          <cell r="AB1276">
            <v>32</v>
          </cell>
          <cell r="AC1276" t="str">
            <v>化粧品、化粧用具</v>
          </cell>
          <cell r="AD1276">
            <v>3</v>
          </cell>
          <cell r="AE1276" t="str">
            <v>健康食品</v>
          </cell>
          <cell r="AF1276">
            <v>23</v>
          </cell>
          <cell r="AG1276" t="str">
            <v>紳士下着、婦人下着</v>
          </cell>
          <cell r="AH1276">
            <v>26</v>
          </cell>
          <cell r="AI1276" t="str">
            <v>アクセサリー、貴金属</v>
          </cell>
          <cell r="AK1276" t="str">
            <v/>
          </cell>
          <cell r="AL1276" t="str">
            <v>090-1905-7219</v>
          </cell>
          <cell r="AM1276" t="str">
            <v>520-3248</v>
          </cell>
          <cell r="AN1276" t="str">
            <v>滋賀県湖南市菩提寺西7-9-10</v>
          </cell>
          <cell r="BD1276" t="str">
            <v>ｸﾆﾓﾄ ｾｲｺ</v>
          </cell>
          <cell r="BE1276" t="str">
            <v>國本　聖子</v>
          </cell>
          <cell r="BH1276">
            <v>22444</v>
          </cell>
          <cell r="BJ1276" t="str">
            <v>女性</v>
          </cell>
        </row>
        <row r="1277">
          <cell r="A1277" t="str">
            <v>UK0407</v>
          </cell>
          <cell r="C1277">
            <v>44085</v>
          </cell>
          <cell r="D1277">
            <v>44132</v>
          </cell>
          <cell r="E1277" t="str">
            <v>更新</v>
          </cell>
          <cell r="F1277">
            <v>44132</v>
          </cell>
          <cell r="G1277" t="str">
            <v>新規　平成29年10月27日
更新　令和2年10月28日</v>
          </cell>
          <cell r="V1277" t="b">
            <v>1</v>
          </cell>
          <cell r="W1277" t="str">
            <v>ﾒﾅｰﾄﾞｹｼｮｳﾋﾝ ｷﾀｸﾞﾁﾀﾞｲｺｳﾃﾝ</v>
          </cell>
          <cell r="X1277" t="str">
            <v>メナード化粧品　北口代行店</v>
          </cell>
          <cell r="Y1277" t="str">
            <v>ｼﾐｽﾞ ﾉﾌﾞｺ</v>
          </cell>
          <cell r="Z1277" t="str">
            <v>清水　延子</v>
          </cell>
          <cell r="AA1277" t="str">
            <v/>
          </cell>
          <cell r="AB1277">
            <v>32</v>
          </cell>
          <cell r="AC1277" t="str">
            <v>化粧品、化粧用具</v>
          </cell>
          <cell r="AD1277">
            <v>3</v>
          </cell>
          <cell r="AE1277" t="str">
            <v>健康食品</v>
          </cell>
          <cell r="AF1277">
            <v>23</v>
          </cell>
          <cell r="AG1277" t="str">
            <v>紳士下着、婦人下着</v>
          </cell>
          <cell r="AH1277">
            <v>26</v>
          </cell>
          <cell r="AI1277" t="str">
            <v>アクセサリー、貴金属</v>
          </cell>
          <cell r="AK1277" t="str">
            <v/>
          </cell>
          <cell r="AL1277" t="str">
            <v>077-587-3550</v>
          </cell>
          <cell r="AM1277" t="str">
            <v>520-2361</v>
          </cell>
          <cell r="AN1277" t="str">
            <v>滋賀県野洲市北野1丁目21-3</v>
          </cell>
          <cell r="BD1277" t="str">
            <v>ｼﾐｽﾞ ﾉﾌﾞｺ</v>
          </cell>
          <cell r="BE1277" t="str">
            <v>清水　延子</v>
          </cell>
          <cell r="BH1277">
            <v>17601</v>
          </cell>
          <cell r="BJ1277" t="str">
            <v>女性</v>
          </cell>
        </row>
        <row r="1278">
          <cell r="A1278" t="str">
            <v>UK0408</v>
          </cell>
          <cell r="C1278">
            <v>44085</v>
          </cell>
          <cell r="D1278">
            <v>44132</v>
          </cell>
          <cell r="E1278" t="str">
            <v>更新</v>
          </cell>
          <cell r="F1278">
            <v>44132</v>
          </cell>
          <cell r="G1278" t="str">
            <v>新規　平成29年10月27日
更新  令和2年10月28日</v>
          </cell>
          <cell r="V1278" t="b">
            <v>1</v>
          </cell>
          <cell r="W1278" t="str">
            <v>ﾒﾅｰﾄﾞｹｼｮｳﾋﾝ ｷﾀｼﾝﾏﾁﾀﾞｲｺｳﾃﾝ</v>
          </cell>
          <cell r="X1278" t="str">
            <v>メナード化粧品　北新町代行店</v>
          </cell>
          <cell r="Y1278" t="str">
            <v>ｲﾄｳ ﾀｶｺ</v>
          </cell>
          <cell r="Z1278" t="str">
            <v>伊藤　孝子</v>
          </cell>
          <cell r="AA1278" t="str">
            <v/>
          </cell>
          <cell r="AB1278">
            <v>32</v>
          </cell>
          <cell r="AC1278" t="str">
            <v>化粧品、化粧用具</v>
          </cell>
          <cell r="AD1278">
            <v>3</v>
          </cell>
          <cell r="AE1278" t="str">
            <v>健康食品</v>
          </cell>
          <cell r="AF1278">
            <v>23</v>
          </cell>
          <cell r="AG1278" t="str">
            <v>紳士下着、婦人下着</v>
          </cell>
          <cell r="AH1278">
            <v>26</v>
          </cell>
          <cell r="AI1278" t="str">
            <v>アクセサリー、貴金属</v>
          </cell>
          <cell r="AK1278" t="str">
            <v/>
          </cell>
          <cell r="AL1278" t="str">
            <v>0749-62-8141</v>
          </cell>
          <cell r="AM1278" t="str">
            <v>526-0015</v>
          </cell>
          <cell r="AN1278" t="str">
            <v>滋賀県長浜市神照町980-11</v>
          </cell>
          <cell r="BD1278" t="str">
            <v>ｲﾄｳ ﾀｶｺ</v>
          </cell>
          <cell r="BE1278" t="str">
            <v>伊藤　孝子</v>
          </cell>
          <cell r="BH1278">
            <v>28800</v>
          </cell>
          <cell r="BJ1278" t="str">
            <v>女性</v>
          </cell>
        </row>
        <row r="1279">
          <cell r="A1279" t="str">
            <v>UK0409</v>
          </cell>
          <cell r="C1279">
            <v>44085</v>
          </cell>
          <cell r="D1279">
            <v>44132</v>
          </cell>
          <cell r="E1279" t="str">
            <v>更新</v>
          </cell>
          <cell r="F1279">
            <v>44132</v>
          </cell>
          <cell r="G1279" t="str">
            <v>新規　平成29年10月27日
更新  令和2年10月28日</v>
          </cell>
          <cell r="V1279" t="b">
            <v>1</v>
          </cell>
          <cell r="W1279" t="str">
            <v>ﾒﾅｰﾄﾞｹｼｮｳﾋﾝ ﾔｽｶﾉﾜﾀﾞｲｺｳﾃﾝ</v>
          </cell>
          <cell r="X1279" t="str">
            <v>メナード化粧品　野洲香の和代行店</v>
          </cell>
          <cell r="Y1279" t="str">
            <v>ﾅｶﾞｵ ﾏﾎ</v>
          </cell>
          <cell r="Z1279" t="str">
            <v>長尾　萬保</v>
          </cell>
          <cell r="AA1279" t="str">
            <v/>
          </cell>
          <cell r="AB1279">
            <v>32</v>
          </cell>
          <cell r="AC1279" t="str">
            <v>化粧品、化粧用具</v>
          </cell>
          <cell r="AD1279">
            <v>3</v>
          </cell>
          <cell r="AE1279" t="str">
            <v>健康食品</v>
          </cell>
          <cell r="AF1279">
            <v>23</v>
          </cell>
          <cell r="AG1279" t="str">
            <v>紳士下着、婦人下着</v>
          </cell>
          <cell r="AH1279">
            <v>26</v>
          </cell>
          <cell r="AI1279" t="str">
            <v>アクセサリー、貴金属</v>
          </cell>
          <cell r="AK1279" t="str">
            <v/>
          </cell>
          <cell r="AL1279" t="str">
            <v>077-582-9507</v>
          </cell>
          <cell r="AM1279" t="str">
            <v>524-0012</v>
          </cell>
          <cell r="AN1279" t="str">
            <v>滋賀県守山市播磨田町30-33</v>
          </cell>
          <cell r="BD1279" t="str">
            <v>ﾅｶﾞｵ ﾏﾎ</v>
          </cell>
          <cell r="BE1279" t="str">
            <v>長尾　萬保</v>
          </cell>
          <cell r="BH1279">
            <v>18526</v>
          </cell>
          <cell r="BJ1279" t="str">
            <v>女性</v>
          </cell>
        </row>
        <row r="1280">
          <cell r="A1280" t="str">
            <v>UK0410</v>
          </cell>
          <cell r="C1280">
            <v>44085</v>
          </cell>
          <cell r="D1280">
            <v>44132</v>
          </cell>
          <cell r="E1280" t="str">
            <v>更新</v>
          </cell>
          <cell r="F1280">
            <v>44132</v>
          </cell>
          <cell r="G1280" t="str">
            <v>新規　平成29年10月27日　
変更　平成30年5月18日
更新  令和2年10月28日</v>
          </cell>
          <cell r="V1280" t="b">
            <v>1</v>
          </cell>
          <cell r="W1280" t="str">
            <v>ﾒﾅｰﾄﾞｹｼｮｳﾋﾝ ﾔｽﾆｼｶﾞﾜﾗﾀﾞｲｺｳﾃﾝ</v>
          </cell>
          <cell r="X1280" t="str">
            <v>メナード化粧品　野洲西河原代行店</v>
          </cell>
          <cell r="Y1280" t="str">
            <v>ﾆｼﾀﾞ ﾏﾁｺ</v>
          </cell>
          <cell r="Z1280" t="str">
            <v>西田　真知子</v>
          </cell>
          <cell r="AA1280" t="str">
            <v/>
          </cell>
          <cell r="AB1280">
            <v>32</v>
          </cell>
          <cell r="AC1280" t="str">
            <v>化粧品、化粧用具</v>
          </cell>
          <cell r="AD1280">
            <v>3</v>
          </cell>
          <cell r="AE1280" t="str">
            <v>健康食品</v>
          </cell>
          <cell r="AF1280">
            <v>23</v>
          </cell>
          <cell r="AG1280" t="str">
            <v>紳士下着、婦人下着</v>
          </cell>
          <cell r="AH1280">
            <v>26</v>
          </cell>
          <cell r="AI1280" t="str">
            <v>アクセサリー、貴金属</v>
          </cell>
          <cell r="AK1280" t="str">
            <v/>
          </cell>
          <cell r="AL1280" t="str">
            <v>090-5368-4340</v>
          </cell>
          <cell r="AM1280" t="str">
            <v>520-2423</v>
          </cell>
          <cell r="AN1280" t="str">
            <v>滋賀県野洲市西河原2322-1</v>
          </cell>
          <cell r="BD1280" t="str">
            <v>ﾆｼﾀﾞ ﾏﾁｺ</v>
          </cell>
          <cell r="BE1280" t="str">
            <v>西田　真知子</v>
          </cell>
          <cell r="BH1280">
            <v>24945</v>
          </cell>
          <cell r="BJ1280" t="str">
            <v>女性</v>
          </cell>
        </row>
        <row r="1281">
          <cell r="A1281" t="str">
            <v>UK0411</v>
          </cell>
          <cell r="C1281">
            <v>44085</v>
          </cell>
          <cell r="D1281">
            <v>44132</v>
          </cell>
          <cell r="E1281" t="str">
            <v>更新</v>
          </cell>
          <cell r="F1281">
            <v>44132</v>
          </cell>
          <cell r="G1281" t="str">
            <v>新規　平成29年10月27日
変更　平成29年12月27日
更新  令和2年10月28日</v>
          </cell>
          <cell r="V1281" t="b">
            <v>1</v>
          </cell>
          <cell r="W1281" t="str">
            <v>ｶﾌﾞｼｷｶｲｼｬｽｷｯﾌﾟ ﾒﾅｰﾄﾞｹｼｮｳﾋﾝ ｽｷｯﾌﾟﾊﾝｼｬ</v>
          </cell>
          <cell r="X1281" t="str">
            <v>株式会社ＳＫＩＰ　メナード化粧品　スキップ販社</v>
          </cell>
          <cell r="Y1281" t="str">
            <v>ﾅｲｷ ﾏｻﾖ</v>
          </cell>
          <cell r="Z1281" t="str">
            <v>内貴　昌代</v>
          </cell>
          <cell r="AA1281" t="str">
            <v>1160001018891</v>
          </cell>
          <cell r="AB1281">
            <v>32</v>
          </cell>
          <cell r="AC1281" t="str">
            <v>化粧品、化粧用具</v>
          </cell>
          <cell r="AD1281">
            <v>3</v>
          </cell>
          <cell r="AE1281" t="str">
            <v>健康食品</v>
          </cell>
          <cell r="AF1281">
            <v>23</v>
          </cell>
          <cell r="AG1281" t="str">
            <v>紳士下着、婦人下着</v>
          </cell>
          <cell r="AH1281">
            <v>26</v>
          </cell>
          <cell r="AI1281" t="str">
            <v>アクセサリー、貴金属</v>
          </cell>
          <cell r="AK1281" t="str">
            <v/>
          </cell>
          <cell r="AL1281" t="str">
            <v>0748-77-2881</v>
          </cell>
          <cell r="AM1281" t="str">
            <v>520-3106</v>
          </cell>
          <cell r="AN1281" t="str">
            <v>滋賀県湖南市石部中央四丁目1番25号</v>
          </cell>
          <cell r="BD1281" t="str">
            <v>ﾅｲｷ ﾏｻﾖ</v>
          </cell>
          <cell r="BE1281" t="str">
            <v>内貴　昌代</v>
          </cell>
          <cell r="BF1281" t="str">
            <v>代表取締役</v>
          </cell>
          <cell r="BH1281">
            <v>22827</v>
          </cell>
          <cell r="BJ1281" t="str">
            <v>女性</v>
          </cell>
          <cell r="BK1281" t="str">
            <v>ﾅｲｷ ｹﾝｽｹ</v>
          </cell>
          <cell r="BL1281" t="str">
            <v>内貴　健輔</v>
          </cell>
          <cell r="BM1281" t="str">
            <v>取締役</v>
          </cell>
          <cell r="BO1281">
            <v>32584</v>
          </cell>
          <cell r="BQ1281" t="str">
            <v>男性</v>
          </cell>
        </row>
        <row r="1282">
          <cell r="A1282" t="str">
            <v>UK0412</v>
          </cell>
          <cell r="C1282">
            <v>44085</v>
          </cell>
          <cell r="D1282">
            <v>44132</v>
          </cell>
          <cell r="E1282" t="str">
            <v>更新</v>
          </cell>
          <cell r="F1282">
            <v>44132</v>
          </cell>
          <cell r="G1282" t="str">
            <v>新規　平成29年10月27日
更新　令和2年10月28日</v>
          </cell>
          <cell r="V1282" t="b">
            <v>1</v>
          </cell>
          <cell r="W1282" t="str">
            <v>ﾒﾅｰﾄﾞｹｼｮｳﾋﾝ ﾃﾝｶﾏﾙﾏﾙﾀﾞｲｺｳﾃﾝ</v>
          </cell>
          <cell r="X1282" t="str">
            <v>メナード化粧品　天花まるまる代行店</v>
          </cell>
          <cell r="Y1282" t="str">
            <v>ﾑﾗﾀ ﾏｷｺ</v>
          </cell>
          <cell r="Z1282" t="str">
            <v>村田　牧子</v>
          </cell>
          <cell r="AA1282" t="str">
            <v/>
          </cell>
          <cell r="AB1282">
            <v>32</v>
          </cell>
          <cell r="AC1282" t="str">
            <v>化粧品、化粧用具</v>
          </cell>
          <cell r="AD1282">
            <v>3</v>
          </cell>
          <cell r="AE1282" t="str">
            <v>健康食品</v>
          </cell>
          <cell r="AF1282">
            <v>23</v>
          </cell>
          <cell r="AG1282" t="str">
            <v>紳士下着、婦人下着</v>
          </cell>
          <cell r="AH1282">
            <v>26</v>
          </cell>
          <cell r="AI1282" t="str">
            <v>アクセサリー、貴金属</v>
          </cell>
          <cell r="AK1282" t="str">
            <v/>
          </cell>
          <cell r="AL1282" t="str">
            <v>075-681-0949</v>
          </cell>
          <cell r="AM1282" t="str">
            <v>601-8336</v>
          </cell>
          <cell r="AN1282" t="str">
            <v>京都府京都市南区吉祥院菅原町一番地</v>
          </cell>
          <cell r="BD1282" t="str">
            <v>ﾑﾗﾀ ﾏｷｺ</v>
          </cell>
          <cell r="BE1282" t="str">
            <v>村田　牧子</v>
          </cell>
          <cell r="BH1282">
            <v>21681</v>
          </cell>
          <cell r="BJ1282" t="str">
            <v>女性</v>
          </cell>
        </row>
        <row r="1283">
          <cell r="A1283" t="str">
            <v>UK0413</v>
          </cell>
          <cell r="C1283">
            <v>44085</v>
          </cell>
          <cell r="D1283">
            <v>44132</v>
          </cell>
          <cell r="E1283" t="str">
            <v>更新</v>
          </cell>
          <cell r="F1283">
            <v>44132</v>
          </cell>
          <cell r="G1283" t="str">
            <v>新規　平成29年10月27日
更新　令和2年10月28日</v>
          </cell>
          <cell r="V1283" t="b">
            <v>1</v>
          </cell>
          <cell r="W1283" t="str">
            <v>ﾒﾅｰﾄﾞｹｼｮｳﾋﾝ ﾌﾟﾗｳﾄﾞ･ﾒｱﾘｰﾀﾞｲｺｳﾃﾝ</v>
          </cell>
          <cell r="X1283" t="str">
            <v>メナード化粧品　プラウド・メアリー代行店</v>
          </cell>
          <cell r="Y1283" t="str">
            <v>ｳｴﾀﾞ ｹｲｺ</v>
          </cell>
          <cell r="Z1283" t="str">
            <v>上田　佳子</v>
          </cell>
          <cell r="AA1283" t="str">
            <v/>
          </cell>
          <cell r="AB1283">
            <v>32</v>
          </cell>
          <cell r="AC1283" t="str">
            <v>化粧品、化粧用具</v>
          </cell>
          <cell r="AD1283">
            <v>3</v>
          </cell>
          <cell r="AE1283" t="str">
            <v>健康食品</v>
          </cell>
          <cell r="AF1283">
            <v>23</v>
          </cell>
          <cell r="AG1283" t="str">
            <v>紳士下着、婦人下着</v>
          </cell>
          <cell r="AH1283">
            <v>26</v>
          </cell>
          <cell r="AI1283" t="str">
            <v>アクセサリー、貴金属</v>
          </cell>
          <cell r="AK1283" t="str">
            <v/>
          </cell>
          <cell r="AL1283" t="str">
            <v>0774-43-1301</v>
          </cell>
          <cell r="AM1283" t="str">
            <v>611-0031</v>
          </cell>
          <cell r="AN1283" t="str">
            <v>京都府宇治市広野町桐生谷76-25</v>
          </cell>
          <cell r="BD1283" t="str">
            <v>ｳｴﾀﾞ ｹｲｺ</v>
          </cell>
          <cell r="BE1283" t="str">
            <v>上田　佳子</v>
          </cell>
          <cell r="BH1283">
            <v>25190</v>
          </cell>
          <cell r="BJ1283" t="str">
            <v>女性</v>
          </cell>
        </row>
        <row r="1284">
          <cell r="A1284" t="str">
            <v>UK0414</v>
          </cell>
          <cell r="C1284">
            <v>44085</v>
          </cell>
          <cell r="D1284">
            <v>44132</v>
          </cell>
          <cell r="E1284" t="str">
            <v>更新</v>
          </cell>
          <cell r="F1284">
            <v>44132</v>
          </cell>
          <cell r="G1284" t="str">
            <v>新規　平成29年10月27日
更新　令和2年10月28日</v>
          </cell>
          <cell r="V1284" t="b">
            <v>1</v>
          </cell>
          <cell r="W1284" t="str">
            <v>ﾒﾅｰﾄﾞｹｼｮｳﾋﾝ ｳﾐﾄｿﾗﾀﾞｲｺｳﾃﾝ</v>
          </cell>
          <cell r="X1284" t="str">
            <v>メナード化粧品　うみとそら代行店</v>
          </cell>
          <cell r="Y1284" t="str">
            <v>ﾔｽｷ ｶﾂﾐ</v>
          </cell>
          <cell r="Z1284" t="str">
            <v>保木　勝美</v>
          </cell>
          <cell r="AA1284" t="str">
            <v/>
          </cell>
          <cell r="AB1284">
            <v>32</v>
          </cell>
          <cell r="AC1284" t="str">
            <v>化粧品、化粧用具</v>
          </cell>
          <cell r="AD1284">
            <v>3</v>
          </cell>
          <cell r="AE1284" t="str">
            <v>健康食品</v>
          </cell>
          <cell r="AF1284">
            <v>23</v>
          </cell>
          <cell r="AG1284" t="str">
            <v>紳士下着、婦人下着</v>
          </cell>
          <cell r="AH1284">
            <v>26</v>
          </cell>
          <cell r="AI1284" t="str">
            <v>アクセサリー、貴金属</v>
          </cell>
          <cell r="AK1284" t="str">
            <v/>
          </cell>
          <cell r="AL1284" t="str">
            <v>077-568-2928</v>
          </cell>
          <cell r="AM1284" t="str">
            <v>525-0029</v>
          </cell>
          <cell r="AN1284" t="str">
            <v>滋賀県草津市下笠町200-1</v>
          </cell>
          <cell r="BD1284" t="str">
            <v>ﾔｽｷ ｶﾂﾐ</v>
          </cell>
          <cell r="BE1284" t="str">
            <v>保木　勝美</v>
          </cell>
          <cell r="BH1284">
            <v>24400</v>
          </cell>
          <cell r="BJ1284" t="str">
            <v>女性</v>
          </cell>
        </row>
        <row r="1285">
          <cell r="A1285" t="str">
            <v>UK0415</v>
          </cell>
          <cell r="C1285">
            <v>44085</v>
          </cell>
          <cell r="D1285">
            <v>44132</v>
          </cell>
          <cell r="E1285" t="str">
            <v>更新</v>
          </cell>
          <cell r="F1285">
            <v>44132</v>
          </cell>
          <cell r="G1285" t="str">
            <v>新規　平成29年10月27日
更新　令和2年10月28日</v>
          </cell>
          <cell r="V1285" t="b">
            <v>1</v>
          </cell>
          <cell r="W1285" t="str">
            <v>ﾒﾅｰﾄﾞｹｼｮｳﾋﾝ ｽｷｯﾌﾟｴﾙﾏﾏﾀﾞｲｺｳﾃﾝ</v>
          </cell>
          <cell r="X1285" t="str">
            <v>メナード化粧品　スキップエルママ代行店</v>
          </cell>
          <cell r="Y1285" t="str">
            <v>ﾅｶﾑﾗ ﾋｻ</v>
          </cell>
          <cell r="Z1285" t="str">
            <v>中村　ひさ</v>
          </cell>
          <cell r="AA1285" t="str">
            <v/>
          </cell>
          <cell r="AB1285">
            <v>32</v>
          </cell>
          <cell r="AC1285" t="str">
            <v>化粧品、化粧用具</v>
          </cell>
          <cell r="AD1285">
            <v>3</v>
          </cell>
          <cell r="AE1285" t="str">
            <v>健康食品</v>
          </cell>
          <cell r="AF1285">
            <v>23</v>
          </cell>
          <cell r="AG1285" t="str">
            <v>紳士下着、婦人下着</v>
          </cell>
          <cell r="AH1285">
            <v>26</v>
          </cell>
          <cell r="AI1285" t="str">
            <v>アクセサリー、貴金属</v>
          </cell>
          <cell r="AK1285" t="str">
            <v/>
          </cell>
          <cell r="AL1285" t="str">
            <v>0748-63-8330</v>
          </cell>
          <cell r="AM1285" t="str">
            <v>528-0037</v>
          </cell>
          <cell r="AN1285" t="str">
            <v>滋賀県甲賀市水口町本町２丁目５－４１</v>
          </cell>
          <cell r="BD1285" t="str">
            <v>ﾅｶﾑﾗ ﾋｻ</v>
          </cell>
          <cell r="BE1285" t="str">
            <v>中村　ひさ</v>
          </cell>
          <cell r="BH1285">
            <v>21419</v>
          </cell>
          <cell r="BJ1285" t="str">
            <v>女性</v>
          </cell>
        </row>
        <row r="1286">
          <cell r="A1286" t="str">
            <v>UK0416</v>
          </cell>
          <cell r="C1286">
            <v>44085</v>
          </cell>
          <cell r="D1286">
            <v>44132</v>
          </cell>
          <cell r="E1286" t="str">
            <v>更新</v>
          </cell>
          <cell r="F1286">
            <v>44132</v>
          </cell>
          <cell r="G1286" t="str">
            <v>新規　平成29年10月27日
更新　令和2年10月28日</v>
          </cell>
          <cell r="V1286" t="b">
            <v>1</v>
          </cell>
          <cell r="W1286" t="str">
            <v>ﾒﾅｰﾄﾞｹｼｮｳﾋﾝ ｽｷｯﾌﾟﾄﾜﾆｨﾀﾞｲｺｳﾃﾝ</v>
          </cell>
          <cell r="X1286" t="str">
            <v>メナード化粧品　スキップトワニィ代行店</v>
          </cell>
          <cell r="Y1286" t="str">
            <v>ｷﾀｶﾞﾜ ﾋｻｴ</v>
          </cell>
          <cell r="Z1286" t="str">
            <v>北川　久江</v>
          </cell>
          <cell r="AA1286" t="str">
            <v/>
          </cell>
          <cell r="AB1286">
            <v>32</v>
          </cell>
          <cell r="AC1286" t="str">
            <v>化粧品、化粧用具</v>
          </cell>
          <cell r="AD1286">
            <v>3</v>
          </cell>
          <cell r="AE1286" t="str">
            <v>健康食品</v>
          </cell>
          <cell r="AF1286">
            <v>23</v>
          </cell>
          <cell r="AG1286" t="str">
            <v>紳士下着、婦人下着</v>
          </cell>
          <cell r="AH1286">
            <v>26</v>
          </cell>
          <cell r="AI1286" t="str">
            <v>アクセサリー、貴金属</v>
          </cell>
          <cell r="AK1286" t="str">
            <v/>
          </cell>
          <cell r="AL1286" t="str">
            <v>077-562-3104</v>
          </cell>
          <cell r="AM1286" t="str">
            <v>525-0026</v>
          </cell>
          <cell r="AN1286" t="str">
            <v>滋賀県草津市渋川1丁目4-39-1</v>
          </cell>
          <cell r="BD1286" t="str">
            <v>ｷﾀｶﾞﾜ ﾋｻｴ</v>
          </cell>
          <cell r="BE1286" t="str">
            <v>北川　久江</v>
          </cell>
          <cell r="BH1286">
            <v>23517</v>
          </cell>
          <cell r="BJ1286" t="str">
            <v>女性</v>
          </cell>
        </row>
        <row r="1287">
          <cell r="A1287" t="str">
            <v>UK0417</v>
          </cell>
          <cell r="C1287">
            <v>44085</v>
          </cell>
          <cell r="D1287">
            <v>44132</v>
          </cell>
          <cell r="E1287" t="str">
            <v>更新</v>
          </cell>
          <cell r="F1287">
            <v>44132</v>
          </cell>
          <cell r="G1287" t="str">
            <v>新規　平成29年10月27日　
変更　平成30年5月18日
変更　平成30年10月5日
更新　令和2年10月28日</v>
          </cell>
          <cell r="V1287" t="b">
            <v>1</v>
          </cell>
          <cell r="W1287" t="str">
            <v>ﾒﾅｰﾄﾞｹｼｮｳﾋﾝ ｽｷｯﾌﾟﾌﾟﾘﾝｾｽﾀﾞｲｺｳﾃﾝ</v>
          </cell>
          <cell r="X1287" t="str">
            <v>メナード化粧品　スキッププリンセス代行店</v>
          </cell>
          <cell r="Y1287" t="str">
            <v>ﾌｼﾞｻﾜ ｻｵﾘ</v>
          </cell>
          <cell r="Z1287" t="str">
            <v>藤澤　さおり</v>
          </cell>
          <cell r="AA1287" t="str">
            <v/>
          </cell>
          <cell r="AB1287">
            <v>32</v>
          </cell>
          <cell r="AC1287" t="str">
            <v>化粧品、化粧用具</v>
          </cell>
          <cell r="AD1287">
            <v>3</v>
          </cell>
          <cell r="AE1287" t="str">
            <v>健康食品</v>
          </cell>
          <cell r="AF1287">
            <v>23</v>
          </cell>
          <cell r="AG1287" t="str">
            <v>紳士下着、婦人下着</v>
          </cell>
          <cell r="AH1287">
            <v>26</v>
          </cell>
          <cell r="AI1287" t="str">
            <v>アクセサリー、貴金属</v>
          </cell>
          <cell r="AK1287" t="str">
            <v/>
          </cell>
          <cell r="AL1287" t="str">
            <v>080-4796-0293</v>
          </cell>
          <cell r="AM1287" t="str">
            <v>520-3246</v>
          </cell>
          <cell r="AN1287" t="str">
            <v>滋賀県湖南市菩提寺北4丁目7-11</v>
          </cell>
          <cell r="BD1287" t="str">
            <v>ﾌｼﾞｻﾜ ｻｵﾘ</v>
          </cell>
          <cell r="BE1287" t="str">
            <v>藤澤　さおり</v>
          </cell>
          <cell r="BH1287">
            <v>22856</v>
          </cell>
          <cell r="BJ1287" t="str">
            <v>女性</v>
          </cell>
        </row>
        <row r="1288">
          <cell r="A1288" t="str">
            <v>UK0418</v>
          </cell>
          <cell r="C1288">
            <v>44085</v>
          </cell>
          <cell r="D1288">
            <v>44132</v>
          </cell>
          <cell r="E1288" t="str">
            <v>更新</v>
          </cell>
          <cell r="F1288">
            <v>44132</v>
          </cell>
          <cell r="G1288" t="str">
            <v>新規　平成29年10月27日
更新　令和2年10月28日</v>
          </cell>
          <cell r="V1288" t="b">
            <v>1</v>
          </cell>
          <cell r="W1288" t="str">
            <v>ﾒﾅｰﾄﾞｹｼｮｳﾋﾝ ｵﾄﾜﾀﾞｲｺｳﾃﾝ</v>
          </cell>
          <cell r="X1288" t="str">
            <v>メナード化粧品　音羽代行店</v>
          </cell>
          <cell r="Y1288" t="str">
            <v>ﾑﾗｶﾐ ﾏｻｺ</v>
          </cell>
          <cell r="Z1288" t="str">
            <v>村上　昌子</v>
          </cell>
          <cell r="AA1288" t="str">
            <v/>
          </cell>
          <cell r="AB1288">
            <v>32</v>
          </cell>
          <cell r="AC1288" t="str">
            <v>化粧品、化粧用具</v>
          </cell>
          <cell r="AD1288">
            <v>3</v>
          </cell>
          <cell r="AE1288" t="str">
            <v>健康食品</v>
          </cell>
          <cell r="AF1288">
            <v>23</v>
          </cell>
          <cell r="AG1288" t="str">
            <v>紳士下着、婦人下着</v>
          </cell>
          <cell r="AH1288">
            <v>26</v>
          </cell>
          <cell r="AI1288" t="str">
            <v>アクセサリー、貴金属</v>
          </cell>
          <cell r="AK1288" t="str">
            <v/>
          </cell>
          <cell r="AL1288" t="str">
            <v>075-591-4808</v>
          </cell>
          <cell r="AM1288" t="str">
            <v>607-8079</v>
          </cell>
          <cell r="AN1288" t="str">
            <v>京都府京都市山科区音羽前出町16</v>
          </cell>
          <cell r="BD1288" t="str">
            <v>ﾑﾗｶﾐ ﾏｻｺ</v>
          </cell>
          <cell r="BE1288" t="str">
            <v>村上　昌子</v>
          </cell>
          <cell r="BH1288">
            <v>16114</v>
          </cell>
          <cell r="BJ1288" t="str">
            <v>女性</v>
          </cell>
        </row>
        <row r="1289">
          <cell r="A1289" t="str">
            <v>UK0419</v>
          </cell>
          <cell r="C1289">
            <v>44085</v>
          </cell>
          <cell r="D1289">
            <v>44132</v>
          </cell>
          <cell r="E1289" t="str">
            <v>更新</v>
          </cell>
          <cell r="F1289">
            <v>44132</v>
          </cell>
          <cell r="G1289" t="str">
            <v>新規　平成29年10月27日
更新　令和2年10月28日</v>
          </cell>
          <cell r="V1289" t="b">
            <v>1</v>
          </cell>
          <cell r="W1289" t="str">
            <v>ﾒﾅｰﾄﾞｹｼｮｳﾋﾝ ｺｻﾞｸﾗﾀﾞｲｺｳﾃﾝ</v>
          </cell>
          <cell r="X1289" t="str">
            <v>メナード化粧品　湖桜代行店</v>
          </cell>
          <cell r="Y1289" t="str">
            <v>ｲｹｿﾞｴ ﾋﾛﾐ</v>
          </cell>
          <cell r="Z1289" t="str">
            <v>池添　広美</v>
          </cell>
          <cell r="AA1289" t="str">
            <v/>
          </cell>
          <cell r="AB1289">
            <v>32</v>
          </cell>
          <cell r="AC1289" t="str">
            <v>化粧品、化粧用具</v>
          </cell>
          <cell r="AD1289">
            <v>3</v>
          </cell>
          <cell r="AE1289" t="str">
            <v>健康食品</v>
          </cell>
          <cell r="AF1289">
            <v>23</v>
          </cell>
          <cell r="AG1289" t="str">
            <v>紳士下着、婦人下着</v>
          </cell>
          <cell r="AH1289">
            <v>26</v>
          </cell>
          <cell r="AI1289" t="str">
            <v>アクセサリー、貴金属</v>
          </cell>
          <cell r="AK1289" t="str">
            <v/>
          </cell>
          <cell r="AL1289" t="str">
            <v>077-589-4984</v>
          </cell>
          <cell r="AM1289" t="str">
            <v>520-2413</v>
          </cell>
          <cell r="AN1289" t="str">
            <v>滋賀県野洲市吉地1275</v>
          </cell>
          <cell r="BD1289" t="str">
            <v>ｲｹｿﾞｴ ﾋﾛﾐ</v>
          </cell>
          <cell r="BE1289" t="str">
            <v>池添　広美</v>
          </cell>
          <cell r="BH1289">
            <v>28321</v>
          </cell>
          <cell r="BJ1289" t="str">
            <v>女性</v>
          </cell>
        </row>
        <row r="1290">
          <cell r="A1290" t="str">
            <v>UK0420</v>
          </cell>
          <cell r="C1290">
            <v>44085</v>
          </cell>
          <cell r="D1290">
            <v>44132</v>
          </cell>
          <cell r="E1290" t="str">
            <v>更新</v>
          </cell>
          <cell r="F1290">
            <v>44132</v>
          </cell>
          <cell r="G1290" t="str">
            <v>新規　平成29年10月27日
更新　令和2年10月28日</v>
          </cell>
          <cell r="V1290" t="b">
            <v>1</v>
          </cell>
          <cell r="W1290" t="str">
            <v>ﾒﾅｰﾄﾞｹｼｮｳﾋﾝ ｺﾎｸﾁｭｳｵｳﾀﾞｲｺｳﾃﾝ</v>
          </cell>
          <cell r="X1290" t="str">
            <v>メナード化粧品　湖北中央代行店</v>
          </cell>
          <cell r="Y1290" t="str">
            <v>ﾀｶｷﾞ ｽｽﾞｺ</v>
          </cell>
          <cell r="Z1290" t="str">
            <v>髙木　鈴子</v>
          </cell>
          <cell r="AA1290" t="str">
            <v/>
          </cell>
          <cell r="AB1290">
            <v>32</v>
          </cell>
          <cell r="AC1290" t="str">
            <v>化粧品、化粧用具</v>
          </cell>
          <cell r="AD1290">
            <v>3</v>
          </cell>
          <cell r="AE1290" t="str">
            <v>健康食品</v>
          </cell>
          <cell r="AF1290">
            <v>23</v>
          </cell>
          <cell r="AG1290" t="str">
            <v>紳士下着、婦人下着</v>
          </cell>
          <cell r="AH1290">
            <v>26</v>
          </cell>
          <cell r="AI1290" t="str">
            <v>アクセサリー、貴金属</v>
          </cell>
          <cell r="AK1290" t="str">
            <v/>
          </cell>
          <cell r="AL1290" t="str">
            <v>0749-78-2002</v>
          </cell>
          <cell r="AM1290" t="str">
            <v>529-0342</v>
          </cell>
          <cell r="AN1290" t="str">
            <v>滋賀県長浜市湖北高田町400-7</v>
          </cell>
          <cell r="BD1290" t="str">
            <v>ﾀｶｷﾞ ｽｽﾞｺ</v>
          </cell>
          <cell r="BE1290" t="str">
            <v>髙木　鈴子</v>
          </cell>
          <cell r="BH1290">
            <v>16038</v>
          </cell>
          <cell r="BJ1290" t="str">
            <v>女性</v>
          </cell>
        </row>
        <row r="1291">
          <cell r="A1291" t="str">
            <v>UK0421</v>
          </cell>
          <cell r="C1291">
            <v>44085</v>
          </cell>
          <cell r="D1291">
            <v>44132</v>
          </cell>
          <cell r="E1291" t="str">
            <v>更新</v>
          </cell>
          <cell r="F1291">
            <v>44132</v>
          </cell>
          <cell r="G1291" t="str">
            <v>新規　平成29年10月27日
変更　令和元年5月27日
更新　令和2年10月28日</v>
          </cell>
          <cell r="V1291" t="b">
            <v>1</v>
          </cell>
          <cell r="W1291" t="str">
            <v>ﾒﾅｰﾄﾞｹｼｮｳﾋﾝ ﾓﾘﾔﾏﾌｹﾀﾞｲｺｳﾃﾝ</v>
          </cell>
          <cell r="X1291" t="str">
            <v>メナード化粧品　守山浮気代行店</v>
          </cell>
          <cell r="Y1291" t="str">
            <v>ｲﾅﾀﾞ ｼｽﾞｴ</v>
          </cell>
          <cell r="Z1291" t="str">
            <v>稲田　靜枝</v>
          </cell>
          <cell r="AA1291" t="str">
            <v/>
          </cell>
          <cell r="AB1291">
            <v>32</v>
          </cell>
          <cell r="AC1291" t="str">
            <v>化粧品、化粧用具</v>
          </cell>
          <cell r="AD1291">
            <v>3</v>
          </cell>
          <cell r="AE1291" t="str">
            <v>健康食品</v>
          </cell>
          <cell r="AF1291">
            <v>23</v>
          </cell>
          <cell r="AG1291" t="str">
            <v>紳士下着、婦人下着</v>
          </cell>
          <cell r="AH1291">
            <v>26</v>
          </cell>
          <cell r="AI1291" t="str">
            <v>アクセサリー、貴金属</v>
          </cell>
          <cell r="AK1291" t="str">
            <v/>
          </cell>
          <cell r="AL1291" t="str">
            <v>077-581-2251</v>
          </cell>
          <cell r="AM1291" t="str">
            <v>524-0032</v>
          </cell>
          <cell r="AN1291" t="str">
            <v>滋賀県守山市岡町153-1守山ﾊﾟｰｸﾎｰﾑｽﾞ701</v>
          </cell>
          <cell r="BD1291" t="str">
            <v>ｲﾅﾀﾞ ｼｽﾞｴ</v>
          </cell>
          <cell r="BE1291" t="str">
            <v>稲田　靜枝</v>
          </cell>
          <cell r="BH1291">
            <v>18476</v>
          </cell>
          <cell r="BJ1291" t="str">
            <v>女性</v>
          </cell>
        </row>
        <row r="1292">
          <cell r="A1292" t="str">
            <v>UK0422</v>
          </cell>
          <cell r="C1292">
            <v>44085</v>
          </cell>
          <cell r="D1292">
            <v>44132</v>
          </cell>
          <cell r="E1292" t="str">
            <v>更新</v>
          </cell>
          <cell r="F1292">
            <v>44132</v>
          </cell>
          <cell r="G1292" t="str">
            <v>新規　平成29年10月27日
更新　令和2年10月28日</v>
          </cell>
          <cell r="V1292" t="b">
            <v>1</v>
          </cell>
          <cell r="W1292" t="str">
            <v>ﾒﾅｰﾄﾞｹｼｮｳﾋﾝ ｾﾀﾀﾞｲｺｳﾃﾝ</v>
          </cell>
          <cell r="X1292" t="str">
            <v>メナード化粧品　瀬田代行店</v>
          </cell>
          <cell r="Y1292" t="str">
            <v>ﾋﾗﾏﾂ ｹｲｺ</v>
          </cell>
          <cell r="Z1292" t="str">
            <v>平松　惠子</v>
          </cell>
          <cell r="AA1292" t="str">
            <v/>
          </cell>
          <cell r="AB1292">
            <v>32</v>
          </cell>
          <cell r="AC1292" t="str">
            <v>化粧品、化粧用具</v>
          </cell>
          <cell r="AD1292">
            <v>3</v>
          </cell>
          <cell r="AE1292" t="str">
            <v>健康食品</v>
          </cell>
          <cell r="AF1292">
            <v>23</v>
          </cell>
          <cell r="AG1292" t="str">
            <v>紳士下着、婦人下着</v>
          </cell>
          <cell r="AH1292">
            <v>26</v>
          </cell>
          <cell r="AI1292" t="str">
            <v>アクセサリー、貴金属</v>
          </cell>
          <cell r="AK1292" t="str">
            <v/>
          </cell>
          <cell r="AL1292" t="str">
            <v>077-545-7003</v>
          </cell>
          <cell r="AM1292" t="str">
            <v>520-2134</v>
          </cell>
          <cell r="AN1292" t="str">
            <v>滋賀県大津市瀬田3丁目20番16号</v>
          </cell>
          <cell r="BD1292" t="str">
            <v>ﾋﾗﾏﾂ ｹｲｺ</v>
          </cell>
          <cell r="BE1292" t="str">
            <v>平松　惠子</v>
          </cell>
          <cell r="BH1292">
            <v>19112</v>
          </cell>
          <cell r="BJ1292" t="str">
            <v>女性</v>
          </cell>
        </row>
        <row r="1293">
          <cell r="A1293" t="str">
            <v>UK0423</v>
          </cell>
          <cell r="C1293">
            <v>44085</v>
          </cell>
          <cell r="D1293">
            <v>44132</v>
          </cell>
          <cell r="E1293" t="str">
            <v>更新</v>
          </cell>
          <cell r="F1293">
            <v>44132</v>
          </cell>
          <cell r="G1293" t="str">
            <v>新規　平成29年10月27日
更新　令和2年10月28日</v>
          </cell>
          <cell r="V1293" t="b">
            <v>1</v>
          </cell>
          <cell r="W1293" t="str">
            <v>ﾒﾅｰﾄﾞｹｼｮｳﾋﾝ ｾﾀｼﾝﾘｮｸｴﾝﾀﾞｲｺｳﾃﾝ</v>
          </cell>
          <cell r="X1293" t="str">
            <v>メナード化粧品　瀬田新緑苑代行店</v>
          </cell>
          <cell r="Y1293" t="str">
            <v>ｳｴｷ ﾄﾖｺ</v>
          </cell>
          <cell r="Z1293" t="str">
            <v>植木　豊子</v>
          </cell>
          <cell r="AA1293" t="str">
            <v/>
          </cell>
          <cell r="AB1293">
            <v>32</v>
          </cell>
          <cell r="AC1293" t="str">
            <v>化粧品、化粧用具</v>
          </cell>
          <cell r="AD1293">
            <v>3</v>
          </cell>
          <cell r="AE1293" t="str">
            <v>健康食品</v>
          </cell>
          <cell r="AF1293">
            <v>23</v>
          </cell>
          <cell r="AG1293" t="str">
            <v>紳士下着、婦人下着</v>
          </cell>
          <cell r="AH1293">
            <v>26</v>
          </cell>
          <cell r="AI1293" t="str">
            <v>アクセサリー、貴金属</v>
          </cell>
          <cell r="AK1293" t="str">
            <v/>
          </cell>
          <cell r="AL1293" t="str">
            <v>077-545-7998</v>
          </cell>
          <cell r="AM1293" t="str">
            <v>520-2134</v>
          </cell>
          <cell r="AN1293" t="str">
            <v>滋賀県大津市瀬田三丁目24-4</v>
          </cell>
          <cell r="BD1293" t="str">
            <v>ｳｴｷ ﾄﾖｺ</v>
          </cell>
          <cell r="BE1293" t="str">
            <v>植木　豊子</v>
          </cell>
          <cell r="BH1293">
            <v>25897</v>
          </cell>
          <cell r="BJ1293" t="str">
            <v>女性</v>
          </cell>
        </row>
        <row r="1294">
          <cell r="A1294" t="str">
            <v>UK0424</v>
          </cell>
          <cell r="C1294">
            <v>44085</v>
          </cell>
          <cell r="D1294">
            <v>44132</v>
          </cell>
          <cell r="E1294" t="str">
            <v>更新</v>
          </cell>
          <cell r="F1294">
            <v>44132</v>
          </cell>
          <cell r="G1294" t="str">
            <v>新規　平成29年10月27日
更新　令和2年10月28日</v>
          </cell>
          <cell r="V1294" t="b">
            <v>1</v>
          </cell>
          <cell r="W1294" t="str">
            <v>ﾒﾅｰﾄﾞｹｼｮｳﾋﾝ ｲｼﾔﾏｺｸﾌﾞﾀﾞｲｺｳﾃﾝ</v>
          </cell>
          <cell r="X1294" t="str">
            <v>メナード化粧品　石山国分代行店</v>
          </cell>
          <cell r="Y1294" t="str">
            <v>ﾔﾏﾀﾞ ﾏｻｺ</v>
          </cell>
          <cell r="Z1294" t="str">
            <v>山田　雅子</v>
          </cell>
          <cell r="AA1294" t="str">
            <v/>
          </cell>
          <cell r="AB1294">
            <v>32</v>
          </cell>
          <cell r="AC1294" t="str">
            <v>化粧品、化粧用具</v>
          </cell>
          <cell r="AD1294">
            <v>3</v>
          </cell>
          <cell r="AE1294" t="str">
            <v>健康食品</v>
          </cell>
          <cell r="AF1294">
            <v>23</v>
          </cell>
          <cell r="AG1294" t="str">
            <v>紳士下着、婦人下着</v>
          </cell>
          <cell r="AH1294">
            <v>26</v>
          </cell>
          <cell r="AI1294" t="str">
            <v>アクセサリー、貴金属</v>
          </cell>
          <cell r="AK1294" t="str">
            <v/>
          </cell>
          <cell r="AL1294" t="str">
            <v>077-534-5300</v>
          </cell>
          <cell r="AM1294" t="str">
            <v>520-0831</v>
          </cell>
          <cell r="AN1294" t="str">
            <v>滋賀県大津市松原町9-29</v>
          </cell>
          <cell r="BD1294" t="str">
            <v>ﾔﾏﾀﾞ ﾏｻｺ</v>
          </cell>
          <cell r="BE1294" t="str">
            <v>山田　雅子</v>
          </cell>
          <cell r="BH1294">
            <v>21246</v>
          </cell>
          <cell r="BJ1294" t="str">
            <v>女性</v>
          </cell>
        </row>
        <row r="1295">
          <cell r="A1295" t="str">
            <v>UK0425</v>
          </cell>
          <cell r="C1295">
            <v>44085</v>
          </cell>
          <cell r="D1295">
            <v>44132</v>
          </cell>
          <cell r="E1295" t="str">
            <v>更新</v>
          </cell>
          <cell r="F1295">
            <v>44132</v>
          </cell>
          <cell r="G1295" t="str">
            <v>新規　平成29年10月27日
更新　令和2年10月28日</v>
          </cell>
          <cell r="V1295" t="b">
            <v>1</v>
          </cell>
          <cell r="W1295" t="str">
            <v>ﾒﾅｰﾄﾞｹｼｮｳﾋﾝ ｱｻｲﾁｭｳｵｳﾀﾞｲｺｳﾃﾝ</v>
          </cell>
          <cell r="X1295" t="str">
            <v>メナード化粧品　浅井中央代行店</v>
          </cell>
          <cell r="Y1295" t="str">
            <v>ﾀｶｷﾞｼ ﾋﾛｺ</v>
          </cell>
          <cell r="Z1295" t="str">
            <v>髙岸　弘子</v>
          </cell>
          <cell r="AA1295" t="str">
            <v/>
          </cell>
          <cell r="AB1295">
            <v>32</v>
          </cell>
          <cell r="AC1295" t="str">
            <v>化粧品、化粧用具</v>
          </cell>
          <cell r="AD1295">
            <v>3</v>
          </cell>
          <cell r="AE1295" t="str">
            <v>健康食品</v>
          </cell>
          <cell r="AF1295">
            <v>23</v>
          </cell>
          <cell r="AG1295" t="str">
            <v>紳士下着、婦人下着</v>
          </cell>
          <cell r="AH1295">
            <v>26</v>
          </cell>
          <cell r="AI1295" t="str">
            <v>アクセサリー、貴金属</v>
          </cell>
          <cell r="AK1295" t="str">
            <v/>
          </cell>
          <cell r="AL1295" t="str">
            <v>0749-64-2525</v>
          </cell>
          <cell r="AM1295" t="str">
            <v>526-0845</v>
          </cell>
          <cell r="AN1295" t="str">
            <v>滋賀県長浜市小堀町250-40</v>
          </cell>
          <cell r="BD1295" t="str">
            <v>ﾀｶｷﾞｼ ﾋﾛｺ</v>
          </cell>
          <cell r="BE1295" t="str">
            <v>髙岸　弘子</v>
          </cell>
          <cell r="BH1295">
            <v>16484</v>
          </cell>
          <cell r="BJ1295" t="str">
            <v>女性</v>
          </cell>
        </row>
        <row r="1296">
          <cell r="A1296" t="str">
            <v>UK0426</v>
          </cell>
          <cell r="C1296">
            <v>44085</v>
          </cell>
          <cell r="D1296">
            <v>44132</v>
          </cell>
          <cell r="E1296" t="str">
            <v>更新</v>
          </cell>
          <cell r="F1296">
            <v>44132</v>
          </cell>
          <cell r="G1296" t="str">
            <v>新規　平成29年10月27日
更新　令和2年10月28日</v>
          </cell>
          <cell r="V1296" t="b">
            <v>1</v>
          </cell>
          <cell r="W1296" t="str">
            <v>ﾒﾅｰﾄﾞｹｼｮｳﾋﾝ ｵｵﾂｶﾀﾞｲｺｳﾃﾝ</v>
          </cell>
          <cell r="X1296" t="str">
            <v>メナード化粧品　大塚代行店</v>
          </cell>
          <cell r="Y1296" t="str">
            <v>ｵﾉｴ ｱｹﾐ</v>
          </cell>
          <cell r="Z1296" t="str">
            <v>尾上　明美</v>
          </cell>
          <cell r="AA1296" t="str">
            <v/>
          </cell>
          <cell r="AB1296">
            <v>32</v>
          </cell>
          <cell r="AC1296" t="str">
            <v>化粧品、化粧用具</v>
          </cell>
          <cell r="AD1296">
            <v>3</v>
          </cell>
          <cell r="AE1296" t="str">
            <v>健康食品</v>
          </cell>
          <cell r="AF1296">
            <v>23</v>
          </cell>
          <cell r="AG1296" t="str">
            <v>紳士下着、婦人下着</v>
          </cell>
          <cell r="AH1296">
            <v>26</v>
          </cell>
          <cell r="AI1296" t="str">
            <v>アクセサリー、貴金属</v>
          </cell>
          <cell r="AK1296" t="str">
            <v/>
          </cell>
          <cell r="AL1296" t="str">
            <v>075-593-9513</v>
          </cell>
          <cell r="AM1296" t="str">
            <v>607-8124</v>
          </cell>
          <cell r="AN1296" t="str">
            <v>京都府京都市山科区大塚壇ﾉ浦5-3</v>
          </cell>
          <cell r="BD1296" t="str">
            <v>ｵﾉｴ ｱｹﾐ</v>
          </cell>
          <cell r="BE1296" t="str">
            <v>尾上　明美</v>
          </cell>
          <cell r="BH1296">
            <v>16508</v>
          </cell>
          <cell r="BJ1296" t="str">
            <v>女性</v>
          </cell>
        </row>
        <row r="1297">
          <cell r="A1297" t="str">
            <v>UK0427</v>
          </cell>
          <cell r="C1297">
            <v>44085</v>
          </cell>
          <cell r="D1297">
            <v>44132</v>
          </cell>
          <cell r="E1297" t="str">
            <v>更新</v>
          </cell>
          <cell r="F1297">
            <v>44132</v>
          </cell>
          <cell r="G1297" t="str">
            <v>新規　平成29年10月27日
更新　令和2年10月28日</v>
          </cell>
          <cell r="V1297" t="b">
            <v>1</v>
          </cell>
          <cell r="W1297" t="str">
            <v>ﾒﾅｰﾄﾞｹｼｮｳﾋﾝ ﾅｶﾞﾊﾏｷﾞｵﾝﾀﾞｲｺｳﾃﾝ</v>
          </cell>
          <cell r="X1297" t="str">
            <v>メナード化粧品　長浜祇園代行店</v>
          </cell>
          <cell r="Y1297" t="str">
            <v>ｵﾁｱｲ ｹｲｺ</v>
          </cell>
          <cell r="Z1297" t="str">
            <v>落合　慶子</v>
          </cell>
          <cell r="AA1297" t="str">
            <v/>
          </cell>
          <cell r="AB1297">
            <v>32</v>
          </cell>
          <cell r="AC1297" t="str">
            <v>化粧品、化粧用具</v>
          </cell>
          <cell r="AD1297">
            <v>3</v>
          </cell>
          <cell r="AE1297" t="str">
            <v>健康食品</v>
          </cell>
          <cell r="AF1297">
            <v>23</v>
          </cell>
          <cell r="AG1297" t="str">
            <v>紳士下着、婦人下着</v>
          </cell>
          <cell r="AH1297">
            <v>26</v>
          </cell>
          <cell r="AI1297" t="str">
            <v>アクセサリー、貴金属</v>
          </cell>
          <cell r="AK1297" t="str">
            <v/>
          </cell>
          <cell r="AL1297" t="str">
            <v>0749-63-2713</v>
          </cell>
          <cell r="AM1297" t="str">
            <v>526-0016</v>
          </cell>
          <cell r="AN1297" t="str">
            <v>滋賀県長浜市十里町293-19</v>
          </cell>
          <cell r="BD1297" t="str">
            <v>ｵﾁｱｲ ｹｲｺ</v>
          </cell>
          <cell r="BE1297" t="str">
            <v>落合　慶子</v>
          </cell>
          <cell r="BH1297">
            <v>16501</v>
          </cell>
          <cell r="BJ1297" t="str">
            <v>女性</v>
          </cell>
        </row>
        <row r="1298">
          <cell r="A1298" t="str">
            <v>UK0428</v>
          </cell>
          <cell r="C1298">
            <v>44085</v>
          </cell>
          <cell r="D1298">
            <v>44132</v>
          </cell>
          <cell r="E1298" t="str">
            <v>更新</v>
          </cell>
          <cell r="F1298">
            <v>44132</v>
          </cell>
          <cell r="G1298" t="str">
            <v>新規　平成29年10月27日
更新　令和2年10月28日</v>
          </cell>
          <cell r="V1298" t="b">
            <v>1</v>
          </cell>
          <cell r="W1298" t="str">
            <v>ﾒﾅｰﾄﾞｹｼｮｳﾋﾝ ﾌｼﾞﾐﾀﾞｲﾜｶﾊﾞﾀﾞｲｺｳﾃﾝ</v>
          </cell>
          <cell r="X1298" t="str">
            <v>メナード化粧品　富士見台若葉代行店</v>
          </cell>
          <cell r="Y1298" t="str">
            <v>ｵｶﾓﾄ ﾘｴｺ</v>
          </cell>
          <cell r="Z1298" t="str">
            <v>岡本　利恵子</v>
          </cell>
          <cell r="AA1298" t="str">
            <v/>
          </cell>
          <cell r="AB1298">
            <v>32</v>
          </cell>
          <cell r="AC1298" t="str">
            <v>化粧品、化粧用具</v>
          </cell>
          <cell r="AD1298">
            <v>3</v>
          </cell>
          <cell r="AE1298" t="str">
            <v>健康食品</v>
          </cell>
          <cell r="AF1298">
            <v>23</v>
          </cell>
          <cell r="AG1298" t="str">
            <v>紳士下着、婦人下着</v>
          </cell>
          <cell r="AH1298">
            <v>26</v>
          </cell>
          <cell r="AI1298" t="str">
            <v>アクセサリー、貴金属</v>
          </cell>
          <cell r="AK1298" t="str">
            <v/>
          </cell>
          <cell r="AL1298" t="str">
            <v>077-524-6230</v>
          </cell>
          <cell r="AM1298" t="str">
            <v>520-0818</v>
          </cell>
          <cell r="AN1298" t="str">
            <v>滋賀県大津市西の庄20-27</v>
          </cell>
          <cell r="BD1298" t="str">
            <v>ｵｶﾓﾄ ﾘｴｺ</v>
          </cell>
          <cell r="BE1298" t="str">
            <v>岡本　利恵子</v>
          </cell>
          <cell r="BH1298">
            <v>22694</v>
          </cell>
          <cell r="BJ1298" t="str">
            <v>女性</v>
          </cell>
        </row>
        <row r="1299">
          <cell r="A1299" t="str">
            <v>UK0429</v>
          </cell>
          <cell r="C1299">
            <v>44085</v>
          </cell>
          <cell r="D1299">
            <v>44132</v>
          </cell>
          <cell r="E1299" t="str">
            <v>更新</v>
          </cell>
          <cell r="F1299">
            <v>44132</v>
          </cell>
          <cell r="G1299" t="str">
            <v>新規　平成29年10月27日
変更　平成30年5月18日
変更　令和元年8月2日
更新　令和2年10月28日</v>
          </cell>
          <cell r="V1299" t="b">
            <v>1</v>
          </cell>
          <cell r="W1299" t="str">
            <v>ﾒﾅｰﾄﾞｹｼｮｳﾋﾝ ｷﾀﾉｼｮｳﾀﾞｲｺｳﾃﾝ</v>
          </cell>
          <cell r="X1299" t="str">
            <v>メナード化粧品　北ノ庄代行店</v>
          </cell>
          <cell r="Y1299" t="str">
            <v>ｵｵｲ ｱｷｺ</v>
          </cell>
          <cell r="Z1299" t="str">
            <v>大井　彰子</v>
          </cell>
          <cell r="AA1299" t="str">
            <v/>
          </cell>
          <cell r="AB1299">
            <v>32</v>
          </cell>
          <cell r="AC1299" t="str">
            <v>化粧品、化粧用具</v>
          </cell>
          <cell r="AD1299">
            <v>3</v>
          </cell>
          <cell r="AE1299" t="str">
            <v>健康食品</v>
          </cell>
          <cell r="AF1299">
            <v>23</v>
          </cell>
          <cell r="AG1299" t="str">
            <v>紳士下着、婦人下着</v>
          </cell>
          <cell r="AH1299">
            <v>26</v>
          </cell>
          <cell r="AI1299" t="str">
            <v>アクセサリー、貴金属</v>
          </cell>
          <cell r="AK1299" t="str">
            <v/>
          </cell>
          <cell r="AL1299" t="str">
            <v>080-4015-1055</v>
          </cell>
          <cell r="AM1299" t="str">
            <v>611-0011</v>
          </cell>
          <cell r="AN1299" t="str">
            <v>京都府宇治市五ｹ庄北ﾉ庄30-19</v>
          </cell>
          <cell r="BD1299" t="str">
            <v>ｵｵｲ ｱｷｺ</v>
          </cell>
          <cell r="BE1299" t="str">
            <v>大井　彰子</v>
          </cell>
          <cell r="BH1299">
            <v>30090</v>
          </cell>
          <cell r="BJ1299" t="str">
            <v>女性</v>
          </cell>
        </row>
        <row r="1300">
          <cell r="A1300" t="str">
            <v>UK0430</v>
          </cell>
          <cell r="C1300">
            <v>44085</v>
          </cell>
          <cell r="D1300">
            <v>44132</v>
          </cell>
          <cell r="E1300" t="str">
            <v>更新</v>
          </cell>
          <cell r="F1300">
            <v>44132</v>
          </cell>
          <cell r="G1300" t="str">
            <v>新規　平成29年10月27日
更新　令和2年10月28日</v>
          </cell>
          <cell r="V1300" t="b">
            <v>1</v>
          </cell>
          <cell r="W1300" t="str">
            <v>ﾒﾅｰﾄﾞｹｼｮｳﾋﾝ ｺﾊﾀﾀﾞｲｺｳﾃﾝ</v>
          </cell>
          <cell r="X1300" t="str">
            <v>メナード化粧品　木幡代行店</v>
          </cell>
          <cell r="Y1300" t="str">
            <v>ﾏﾙｵ ｼﾞｭﾝｺ</v>
          </cell>
          <cell r="Z1300" t="str">
            <v>丸尾　順子</v>
          </cell>
          <cell r="AA1300" t="str">
            <v/>
          </cell>
          <cell r="AB1300">
            <v>32</v>
          </cell>
          <cell r="AC1300" t="str">
            <v>化粧品、化粧用具</v>
          </cell>
          <cell r="AD1300">
            <v>3</v>
          </cell>
          <cell r="AE1300" t="str">
            <v>健康食品</v>
          </cell>
          <cell r="AF1300">
            <v>23</v>
          </cell>
          <cell r="AG1300" t="str">
            <v>紳士下着、婦人下着</v>
          </cell>
          <cell r="AH1300">
            <v>26</v>
          </cell>
          <cell r="AI1300" t="str">
            <v>アクセサリー、貴金属</v>
          </cell>
          <cell r="AK1300" t="str">
            <v/>
          </cell>
          <cell r="AL1300" t="str">
            <v>0771-26-3491</v>
          </cell>
          <cell r="AM1300" t="str">
            <v>621-0231</v>
          </cell>
          <cell r="AN1300" t="str">
            <v>京都府亀岡市東本梅町大内大坪101-36</v>
          </cell>
          <cell r="BD1300" t="str">
            <v>ﾏﾙｵ ｼﾞｭﾝｺ</v>
          </cell>
          <cell r="BE1300" t="str">
            <v>丸尾　順子</v>
          </cell>
          <cell r="BH1300">
            <v>16686</v>
          </cell>
          <cell r="BJ1300" t="str">
            <v>女性</v>
          </cell>
        </row>
        <row r="1301">
          <cell r="A1301" t="str">
            <v>UK0431</v>
          </cell>
          <cell r="C1301">
            <v>44085</v>
          </cell>
          <cell r="D1301">
            <v>44132</v>
          </cell>
          <cell r="E1301" t="str">
            <v>更新</v>
          </cell>
          <cell r="F1301">
            <v>44132</v>
          </cell>
          <cell r="G1301" t="str">
            <v>新規　平成29年10月27日
更新　令和2年10月28日</v>
          </cell>
          <cell r="V1301" t="b">
            <v>1</v>
          </cell>
          <cell r="W1301" t="str">
            <v>ﾒﾅｰﾄﾞｹｼｮｳﾋﾝ ﾊｯﾋﾟｰﾍﾞﾘｰﾀﾞｲｺｳﾃﾝ</v>
          </cell>
          <cell r="X1301" t="str">
            <v>メナード化粧品　ハッピーベリー代行店</v>
          </cell>
          <cell r="Y1301" t="str">
            <v>ﾔﾌﾞ ｸﾐｺ</v>
          </cell>
          <cell r="Z1301" t="str">
            <v>薮　久美子</v>
          </cell>
          <cell r="AA1301" t="str">
            <v/>
          </cell>
          <cell r="AB1301">
            <v>32</v>
          </cell>
          <cell r="AC1301" t="str">
            <v>化粧品、化粧用具</v>
          </cell>
          <cell r="AD1301">
            <v>3</v>
          </cell>
          <cell r="AE1301" t="str">
            <v>健康食品</v>
          </cell>
          <cell r="AF1301">
            <v>23</v>
          </cell>
          <cell r="AG1301" t="str">
            <v>紳士下着、婦人下着</v>
          </cell>
          <cell r="AH1301">
            <v>26</v>
          </cell>
          <cell r="AI1301" t="str">
            <v>アクセサリー、貴金属</v>
          </cell>
          <cell r="AK1301" t="str">
            <v/>
          </cell>
          <cell r="AL1301" t="str">
            <v>075-202-1566</v>
          </cell>
          <cell r="AM1301" t="str">
            <v>618-0081</v>
          </cell>
          <cell r="AN1301" t="str">
            <v>京都府乙訓郡大山崎町下植野宮脇1-164</v>
          </cell>
          <cell r="BD1301" t="str">
            <v>ﾔﾌﾞ ｸﾐｺ</v>
          </cell>
          <cell r="BE1301" t="str">
            <v>薮　久美子</v>
          </cell>
          <cell r="BH1301">
            <v>27653</v>
          </cell>
          <cell r="BJ1301" t="str">
            <v>女性</v>
          </cell>
        </row>
        <row r="1302">
          <cell r="A1302" t="str">
            <v>UK0432</v>
          </cell>
          <cell r="C1302">
            <v>44085</v>
          </cell>
          <cell r="D1302">
            <v>44132</v>
          </cell>
          <cell r="E1302" t="str">
            <v>更新</v>
          </cell>
          <cell r="F1302">
            <v>44132</v>
          </cell>
          <cell r="G1302" t="str">
            <v>新規　平成29年10月27日
変更　令和2年7月15日
更新　令和2年10月28日</v>
          </cell>
          <cell r="V1302" t="b">
            <v>1</v>
          </cell>
          <cell r="W1302" t="str">
            <v>ﾒﾅｰﾄﾞｹｼｮｳﾋﾝ ﾁｬｶﾞｻｷﾀﾞｲｺｳﾃﾝ</v>
          </cell>
          <cell r="X1302" t="str">
            <v>メナード化粧品　茶ヶ崎代行店</v>
          </cell>
          <cell r="Y1302" t="str">
            <v>ﾋｶﾞｼｳﾗ ﾋﾛｺ</v>
          </cell>
          <cell r="Z1302" t="str">
            <v>東浦　ひろ子</v>
          </cell>
          <cell r="AA1302" t="str">
            <v/>
          </cell>
          <cell r="AB1302">
            <v>32</v>
          </cell>
          <cell r="AC1302" t="str">
            <v>化粧品、化粧用具</v>
          </cell>
          <cell r="AD1302">
            <v>3</v>
          </cell>
          <cell r="AE1302" t="str">
            <v>健康食品</v>
          </cell>
          <cell r="AF1302">
            <v>23</v>
          </cell>
          <cell r="AG1302" t="str">
            <v>紳士下着、婦人下着</v>
          </cell>
          <cell r="AH1302">
            <v>26</v>
          </cell>
          <cell r="AI1302" t="str">
            <v>アクセサリー、貴金属</v>
          </cell>
          <cell r="AK1302" t="str">
            <v/>
          </cell>
          <cell r="AL1302" t="str">
            <v>077-525-3995</v>
          </cell>
          <cell r="AM1302" t="str">
            <v>520-0023</v>
          </cell>
          <cell r="AN1302" t="str">
            <v>滋賀県大津市茶が崎3番11　ﾃﾞｨｵﾌｪﾙﾃｨ大津801号室</v>
          </cell>
          <cell r="BD1302" t="str">
            <v>ﾋｶﾞｼｳﾗ ﾋﾛｺ</v>
          </cell>
          <cell r="BE1302" t="str">
            <v>東浦　ひろ子</v>
          </cell>
          <cell r="BH1302">
            <v>17920</v>
          </cell>
          <cell r="BJ1302" t="str">
            <v>女性</v>
          </cell>
        </row>
        <row r="1303">
          <cell r="A1303" t="str">
            <v>UK0433</v>
          </cell>
          <cell r="C1303">
            <v>44085</v>
          </cell>
          <cell r="D1303">
            <v>44132</v>
          </cell>
          <cell r="E1303" t="str">
            <v>更新</v>
          </cell>
          <cell r="F1303">
            <v>44132</v>
          </cell>
          <cell r="G1303" t="str">
            <v>新規　平成29年10月27日
更新　令和2年10月28日</v>
          </cell>
          <cell r="V1303" t="b">
            <v>1</v>
          </cell>
          <cell r="W1303" t="str">
            <v>ﾒﾅｰﾄﾞｹｼｮｳﾋﾝ ｷﾎﾞｳﾉﾓﾘﾀﾞｲｺｳﾃﾝ</v>
          </cell>
          <cell r="X1303" t="str">
            <v>メナード化粧品　希望の森代行店</v>
          </cell>
          <cell r="Y1303" t="str">
            <v>ﾓﾘ ﾁﾂﾞｺ</v>
          </cell>
          <cell r="Z1303" t="str">
            <v>森　千鶴子</v>
          </cell>
          <cell r="AA1303" t="str">
            <v/>
          </cell>
          <cell r="AB1303">
            <v>32</v>
          </cell>
          <cell r="AC1303" t="str">
            <v>化粧品、化粧用具</v>
          </cell>
          <cell r="AD1303">
            <v>3</v>
          </cell>
          <cell r="AE1303" t="str">
            <v>健康食品</v>
          </cell>
          <cell r="AF1303">
            <v>23</v>
          </cell>
          <cell r="AG1303" t="str">
            <v>紳士下着、婦人下着</v>
          </cell>
          <cell r="AH1303">
            <v>26</v>
          </cell>
          <cell r="AI1303" t="str">
            <v>アクセサリー、貴金属</v>
          </cell>
          <cell r="AK1303" t="str">
            <v/>
          </cell>
          <cell r="AL1303" t="str">
            <v>077-588-3460</v>
          </cell>
          <cell r="AM1303" t="str">
            <v>520-2352</v>
          </cell>
          <cell r="AN1303" t="str">
            <v>滋賀県野洲市富波乙385-5</v>
          </cell>
          <cell r="BD1303" t="str">
            <v>ﾓﾘ ﾁﾂﾞｺ</v>
          </cell>
          <cell r="BE1303" t="str">
            <v>森　千鶴子</v>
          </cell>
          <cell r="BH1303">
            <v>17456</v>
          </cell>
          <cell r="BJ1303" t="str">
            <v>女性</v>
          </cell>
        </row>
        <row r="1304">
          <cell r="A1304" t="str">
            <v>UK0434</v>
          </cell>
          <cell r="C1304">
            <v>44085</v>
          </cell>
          <cell r="D1304">
            <v>44132</v>
          </cell>
          <cell r="E1304" t="str">
            <v>更新</v>
          </cell>
          <cell r="F1304">
            <v>44132</v>
          </cell>
          <cell r="G1304" t="str">
            <v>新規　平成29年10月27日
更新　令和2年10月28日</v>
          </cell>
          <cell r="V1304" t="b">
            <v>1</v>
          </cell>
          <cell r="W1304" t="str">
            <v>ﾒﾅｰﾄﾞｹｼｮｳﾋﾝ ｼﾓﾀﾞｷﾀﾀﾞｲｺｳﾃﾝ</v>
          </cell>
          <cell r="X1304" t="str">
            <v>メナード化粧品　下田北代行店</v>
          </cell>
          <cell r="Y1304" t="str">
            <v>ﾀﾆｸﾞﾁ ﾅﾐｺ</v>
          </cell>
          <cell r="Z1304" t="str">
            <v>谷口　並子</v>
          </cell>
          <cell r="AA1304" t="str">
            <v/>
          </cell>
          <cell r="AB1304">
            <v>32</v>
          </cell>
          <cell r="AC1304" t="str">
            <v>化粧品、化粧用具</v>
          </cell>
          <cell r="AD1304">
            <v>3</v>
          </cell>
          <cell r="AE1304" t="str">
            <v>健康食品</v>
          </cell>
          <cell r="AF1304">
            <v>23</v>
          </cell>
          <cell r="AG1304" t="str">
            <v>紳士下着、婦人下着</v>
          </cell>
          <cell r="AH1304">
            <v>26</v>
          </cell>
          <cell r="AI1304" t="str">
            <v>アクセサリー、貴金属</v>
          </cell>
          <cell r="AK1304" t="str">
            <v/>
          </cell>
          <cell r="AL1304" t="str">
            <v>0748-75-2114</v>
          </cell>
          <cell r="AM1304" t="str">
            <v>520-3201</v>
          </cell>
          <cell r="AN1304" t="str">
            <v>滋賀県湖南市下田469</v>
          </cell>
          <cell r="BD1304" t="str">
            <v>ﾀﾆｸﾞﾁ ﾅﾐｺ</v>
          </cell>
          <cell r="BE1304" t="str">
            <v>谷口　並子</v>
          </cell>
          <cell r="BH1304">
            <v>14003</v>
          </cell>
          <cell r="BJ1304" t="str">
            <v>女性</v>
          </cell>
        </row>
        <row r="1305">
          <cell r="A1305" t="str">
            <v>UK0435</v>
          </cell>
          <cell r="C1305">
            <v>44085</v>
          </cell>
          <cell r="D1305">
            <v>44132</v>
          </cell>
          <cell r="E1305" t="str">
            <v>更新</v>
          </cell>
          <cell r="F1305">
            <v>44132</v>
          </cell>
          <cell r="G1305" t="str">
            <v>新規　平成29年10月27日
更新　令和2年10月28日</v>
          </cell>
          <cell r="V1305" t="b">
            <v>1</v>
          </cell>
          <cell r="W1305" t="str">
            <v>ﾒﾅｰﾄﾞｹｼｮｳﾋﾝ ﾐｶﾐﾀﾞｲﾀﾞｲｺｳﾃﾝ</v>
          </cell>
          <cell r="X1305" t="str">
            <v>メナード化粧品　三上台代行店</v>
          </cell>
          <cell r="Y1305" t="str">
            <v>ﾋｸﾞﾁ ﾋｻｺ</v>
          </cell>
          <cell r="Z1305" t="str">
            <v>樋口　久子</v>
          </cell>
          <cell r="AA1305" t="str">
            <v/>
          </cell>
          <cell r="AB1305">
            <v>32</v>
          </cell>
          <cell r="AC1305" t="str">
            <v>化粧品、化粧用具</v>
          </cell>
          <cell r="AD1305">
            <v>3</v>
          </cell>
          <cell r="AE1305" t="str">
            <v>健康食品</v>
          </cell>
          <cell r="AF1305">
            <v>23</v>
          </cell>
          <cell r="AG1305" t="str">
            <v>紳士下着、婦人下着</v>
          </cell>
          <cell r="AH1305">
            <v>26</v>
          </cell>
          <cell r="AI1305" t="str">
            <v>アクセサリー、貴金属</v>
          </cell>
          <cell r="AK1305" t="str">
            <v/>
          </cell>
          <cell r="AL1305" t="str">
            <v>0748-74-2088</v>
          </cell>
          <cell r="AM1305" t="str">
            <v>520-3247</v>
          </cell>
          <cell r="AN1305" t="str">
            <v>滋賀県湖南市菩提寺東3丁目5-36</v>
          </cell>
          <cell r="BD1305" t="str">
            <v>ﾋｸﾞﾁ ﾋｻｺ</v>
          </cell>
          <cell r="BE1305" t="str">
            <v>樋口　久子</v>
          </cell>
          <cell r="BH1305">
            <v>20587</v>
          </cell>
          <cell r="BJ1305" t="str">
            <v>女性</v>
          </cell>
        </row>
        <row r="1306">
          <cell r="A1306" t="str">
            <v>UK0436</v>
          </cell>
          <cell r="C1306">
            <v>44085</v>
          </cell>
          <cell r="D1306">
            <v>44132</v>
          </cell>
          <cell r="E1306" t="str">
            <v>更新</v>
          </cell>
          <cell r="F1306">
            <v>44132</v>
          </cell>
          <cell r="G1306" t="str">
            <v>新規　平成29年10月27日
更新　令和2年10月28日</v>
          </cell>
          <cell r="V1306" t="b">
            <v>1</v>
          </cell>
          <cell r="W1306" t="str">
            <v>ﾒﾅｰﾄﾞｹｼｮｳﾋﾝ ﾐｼｪﾙﾊｰﾓﾆｰﾀﾞｲｺｳﾃﾝ</v>
          </cell>
          <cell r="X1306" t="str">
            <v>メナード化粧品　ミシェルハーモニー代行店</v>
          </cell>
          <cell r="Y1306" t="str">
            <v>ｱｹﾞﾊﾞ ﾐﾁﾖ</v>
          </cell>
          <cell r="Z1306" t="str">
            <v>上場　道代</v>
          </cell>
          <cell r="AA1306" t="str">
            <v/>
          </cell>
          <cell r="AB1306">
            <v>32</v>
          </cell>
          <cell r="AC1306" t="str">
            <v>化粧品、化粧用具</v>
          </cell>
          <cell r="AD1306">
            <v>3</v>
          </cell>
          <cell r="AE1306" t="str">
            <v>健康食品</v>
          </cell>
          <cell r="AF1306">
            <v>23</v>
          </cell>
          <cell r="AG1306" t="str">
            <v>紳士下着、婦人下着</v>
          </cell>
          <cell r="AH1306">
            <v>26</v>
          </cell>
          <cell r="AI1306" t="str">
            <v>アクセサリー、貴金属</v>
          </cell>
          <cell r="AK1306" t="str">
            <v/>
          </cell>
          <cell r="AL1306" t="str">
            <v>0774-73-6691</v>
          </cell>
          <cell r="AM1306" t="str">
            <v>619-0232</v>
          </cell>
          <cell r="AN1306" t="str">
            <v>京都府相楽郡精華町桜が丘３丁目27-21</v>
          </cell>
          <cell r="BD1306" t="str">
            <v>ｱｹﾞﾊﾞ ﾐﾁﾖ</v>
          </cell>
          <cell r="BE1306" t="str">
            <v>上場　道代</v>
          </cell>
          <cell r="BH1306">
            <v>25351</v>
          </cell>
          <cell r="BJ1306" t="str">
            <v>女性</v>
          </cell>
        </row>
        <row r="1307">
          <cell r="A1307" t="str">
            <v>UK0437</v>
          </cell>
          <cell r="C1307">
            <v>44085</v>
          </cell>
          <cell r="D1307">
            <v>44132</v>
          </cell>
          <cell r="E1307" t="str">
            <v>更新</v>
          </cell>
          <cell r="F1307">
            <v>44132</v>
          </cell>
          <cell r="G1307" t="str">
            <v>新規　平成29年10月27日
更新　令和2年10月28日</v>
          </cell>
          <cell r="V1307" t="b">
            <v>1</v>
          </cell>
          <cell r="W1307" t="str">
            <v>ﾒﾅｰﾄﾞｹｼｮｳﾋﾝ ﾄﾞﾙﾁｪﾅｶﾞﾐﾈﾀﾞｲｺｳﾃﾝ</v>
          </cell>
          <cell r="X1307" t="str">
            <v>メナード化粧品　ドルチェ長峰代行店</v>
          </cell>
          <cell r="Y1307" t="str">
            <v>ｻｻ ｼｹﾞｺ</v>
          </cell>
          <cell r="Z1307" t="str">
            <v>佐々　滋子</v>
          </cell>
          <cell r="AA1307" t="str">
            <v/>
          </cell>
          <cell r="AB1307">
            <v>32</v>
          </cell>
          <cell r="AC1307" t="str">
            <v>化粧品、化粧用具</v>
          </cell>
          <cell r="AD1307">
            <v>3</v>
          </cell>
          <cell r="AE1307" t="str">
            <v>健康食品</v>
          </cell>
          <cell r="AF1307">
            <v>23</v>
          </cell>
          <cell r="AG1307" t="str">
            <v>紳士下着、婦人下着</v>
          </cell>
          <cell r="AH1307">
            <v>26</v>
          </cell>
          <cell r="AI1307" t="str">
            <v>アクセサリー、貴金属</v>
          </cell>
          <cell r="AK1307" t="str">
            <v/>
          </cell>
          <cell r="AL1307" t="str">
            <v>0748-55-2328</v>
          </cell>
          <cell r="AM1307" t="str">
            <v>529-1551</v>
          </cell>
          <cell r="AN1307" t="str">
            <v>滋賀県東近江市宮川町244-60</v>
          </cell>
          <cell r="BD1307" t="str">
            <v>ｻｻ ｼｹﾞｺ</v>
          </cell>
          <cell r="BE1307" t="str">
            <v>佐々　滋子</v>
          </cell>
          <cell r="BH1307">
            <v>17752</v>
          </cell>
          <cell r="BJ1307" t="str">
            <v>女性</v>
          </cell>
        </row>
        <row r="1308">
          <cell r="A1308" t="str">
            <v>UK0438</v>
          </cell>
          <cell r="C1308">
            <v>44085</v>
          </cell>
          <cell r="D1308">
            <v>44132</v>
          </cell>
          <cell r="E1308" t="str">
            <v>更新</v>
          </cell>
          <cell r="F1308">
            <v>44132</v>
          </cell>
          <cell r="G1308" t="str">
            <v>新規　平成29年10月27日
更新　令和2年10月28日</v>
          </cell>
          <cell r="V1308" t="b">
            <v>1</v>
          </cell>
          <cell r="W1308" t="str">
            <v>ﾒﾅｰﾄﾞｹｼｮｳﾋﾝ ﾊｳｵﾘﾍﾞﾘｰﾀﾞｲｺｳﾃﾝ</v>
          </cell>
          <cell r="X1308" t="str">
            <v>メナード化粧品　ハウオリベリー代行店</v>
          </cell>
          <cell r="Y1308" t="str">
            <v>ﾔﾏﾀﾞ ﾐﾕｷ</v>
          </cell>
          <cell r="Z1308" t="str">
            <v>山田　美幸</v>
          </cell>
          <cell r="AA1308" t="str">
            <v/>
          </cell>
          <cell r="AB1308">
            <v>32</v>
          </cell>
          <cell r="AC1308" t="str">
            <v>化粧品、化粧用具</v>
          </cell>
          <cell r="AD1308">
            <v>3</v>
          </cell>
          <cell r="AE1308" t="str">
            <v>健康食品</v>
          </cell>
          <cell r="AF1308">
            <v>23</v>
          </cell>
          <cell r="AG1308" t="str">
            <v>紳士下着、婦人下着</v>
          </cell>
          <cell r="AH1308">
            <v>26</v>
          </cell>
          <cell r="AI1308" t="str">
            <v>アクセサリー、貴金属</v>
          </cell>
          <cell r="AK1308" t="str">
            <v/>
          </cell>
          <cell r="AL1308" t="str">
            <v>0774-31-3686</v>
          </cell>
          <cell r="AM1308" t="str">
            <v>611-0002</v>
          </cell>
          <cell r="AN1308" t="str">
            <v>京都府宇治市木幡西中44-2ﾒｿﾞﾝﾄﾞｩ木幡101</v>
          </cell>
          <cell r="BD1308" t="str">
            <v>ﾔﾏﾀﾞ ﾐﾕｷ</v>
          </cell>
          <cell r="BE1308" t="str">
            <v>山田　美幸</v>
          </cell>
          <cell r="BH1308">
            <v>30386</v>
          </cell>
          <cell r="BJ1308" t="str">
            <v>女性</v>
          </cell>
        </row>
        <row r="1309">
          <cell r="A1309" t="str">
            <v>UK0439</v>
          </cell>
          <cell r="C1309">
            <v>44085</v>
          </cell>
          <cell r="D1309">
            <v>44132</v>
          </cell>
          <cell r="E1309" t="str">
            <v>更新</v>
          </cell>
          <cell r="F1309">
            <v>44132</v>
          </cell>
          <cell r="G1309" t="str">
            <v>新規　平成29年10月27日
更新　令和2年10月28日</v>
          </cell>
          <cell r="V1309" t="b">
            <v>1</v>
          </cell>
          <cell r="W1309" t="str">
            <v>ﾒﾅｰﾄﾞｹｼｮｳﾋﾝ ﾌﾟﾙｸﾙﾀﾝﾄﾀﾞｲｺｳﾃﾝ</v>
          </cell>
          <cell r="X1309" t="str">
            <v>メナード化粧品　プルクルタント代行店</v>
          </cell>
          <cell r="Y1309" t="str">
            <v>ﾏﾂﾓﾄ ﾌﾐｺ</v>
          </cell>
          <cell r="Z1309" t="str">
            <v>松本　富美子</v>
          </cell>
          <cell r="AA1309" t="str">
            <v/>
          </cell>
          <cell r="AB1309">
            <v>32</v>
          </cell>
          <cell r="AC1309" t="str">
            <v>化粧品、化粧用具</v>
          </cell>
          <cell r="AD1309">
            <v>3</v>
          </cell>
          <cell r="AE1309" t="str">
            <v>健康食品</v>
          </cell>
          <cell r="AF1309">
            <v>23</v>
          </cell>
          <cell r="AG1309" t="str">
            <v>紳士下着、婦人下着</v>
          </cell>
          <cell r="AH1309">
            <v>26</v>
          </cell>
          <cell r="AI1309" t="str">
            <v>アクセサリー、貴金属</v>
          </cell>
          <cell r="AK1309" t="str">
            <v/>
          </cell>
          <cell r="AL1309" t="str">
            <v>077-573-3218</v>
          </cell>
          <cell r="AM1309" t="str">
            <v>520-0222</v>
          </cell>
          <cell r="AN1309" t="str">
            <v>滋賀県大津市花園町15-4</v>
          </cell>
          <cell r="BD1309" t="str">
            <v>ﾏﾂﾓﾄ ﾌﾐｺ</v>
          </cell>
          <cell r="BE1309" t="str">
            <v>松本　富美子</v>
          </cell>
          <cell r="BH1309">
            <v>18302</v>
          </cell>
          <cell r="BJ1309" t="str">
            <v>女性</v>
          </cell>
        </row>
        <row r="1310">
          <cell r="A1310" t="str">
            <v>UK0440</v>
          </cell>
          <cell r="C1310">
            <v>44085</v>
          </cell>
          <cell r="D1310">
            <v>44132</v>
          </cell>
          <cell r="E1310" t="str">
            <v>更新</v>
          </cell>
          <cell r="F1310">
            <v>44132</v>
          </cell>
          <cell r="G1310" t="str">
            <v>新規　平成29年10月27日
更新　令和2年10月28日</v>
          </cell>
          <cell r="V1310" t="b">
            <v>1</v>
          </cell>
          <cell r="W1310" t="str">
            <v>ﾒﾅｰﾄﾞｹｼｮｳﾋﾝ ｷﾞｵｳﾀﾞｲｺｳﾃﾝ</v>
          </cell>
          <cell r="X1310" t="str">
            <v>メナード化粧品　祇王代行店</v>
          </cell>
          <cell r="Y1310" t="str">
            <v>ｼﾗｲ ﾏﾘｺ</v>
          </cell>
          <cell r="Z1310" t="str">
            <v>白井　真理子</v>
          </cell>
          <cell r="AA1310" t="str">
            <v/>
          </cell>
          <cell r="AB1310">
            <v>32</v>
          </cell>
          <cell r="AC1310" t="str">
            <v>化粧品、化粧用具</v>
          </cell>
          <cell r="AD1310">
            <v>3</v>
          </cell>
          <cell r="AE1310" t="str">
            <v>健康食品</v>
          </cell>
          <cell r="AF1310">
            <v>23</v>
          </cell>
          <cell r="AG1310" t="str">
            <v>紳士下着、婦人下着</v>
          </cell>
          <cell r="AH1310">
            <v>26</v>
          </cell>
          <cell r="AI1310" t="str">
            <v>アクセサリー、貴金属</v>
          </cell>
          <cell r="AK1310" t="str">
            <v/>
          </cell>
          <cell r="AL1310" t="str">
            <v>077-588-2246</v>
          </cell>
          <cell r="AM1310" t="str">
            <v>520-2304</v>
          </cell>
          <cell r="AN1310" t="str">
            <v>滋賀県野洲市永原407-3</v>
          </cell>
          <cell r="BD1310" t="str">
            <v>ｼﾗｲ ﾏﾘｺ</v>
          </cell>
          <cell r="BE1310" t="str">
            <v>白井　真理子</v>
          </cell>
          <cell r="BH1310">
            <v>19727</v>
          </cell>
          <cell r="BJ1310" t="str">
            <v>女性</v>
          </cell>
        </row>
        <row r="1311">
          <cell r="A1311" t="str">
            <v>UK0441</v>
          </cell>
          <cell r="C1311">
            <v>44085</v>
          </cell>
          <cell r="D1311">
            <v>44132</v>
          </cell>
          <cell r="E1311" t="str">
            <v>更新</v>
          </cell>
          <cell r="F1311">
            <v>44132</v>
          </cell>
          <cell r="G1311" t="str">
            <v>新規　平成29年10月27日
更新　令和2年10月28日</v>
          </cell>
          <cell r="V1311" t="b">
            <v>1</v>
          </cell>
          <cell r="W1311" t="str">
            <v xml:space="preserve">ﾒﾅｰﾄﾞｹｼｮｳﾋﾝ ｵｳﾐﾃﾞﾏﾁﾀﾞｲｺｳﾃﾝ </v>
          </cell>
          <cell r="X1311" t="str">
            <v>メナード化粧品　近江出町代行店</v>
          </cell>
          <cell r="Y1311" t="str">
            <v>ｵｵﾀﾆ ｶｽﾞｺ</v>
          </cell>
          <cell r="Z1311" t="str">
            <v>大谷　和子</v>
          </cell>
          <cell r="AA1311" t="str">
            <v/>
          </cell>
          <cell r="AB1311">
            <v>32</v>
          </cell>
          <cell r="AC1311" t="str">
            <v>化粧品、化粧用具</v>
          </cell>
          <cell r="AD1311">
            <v>3</v>
          </cell>
          <cell r="AE1311" t="str">
            <v>健康食品</v>
          </cell>
          <cell r="AF1311">
            <v>23</v>
          </cell>
          <cell r="AG1311" t="str">
            <v>紳士下着、婦人下着</v>
          </cell>
          <cell r="AH1311">
            <v>26</v>
          </cell>
          <cell r="AI1311" t="str">
            <v>アクセサリー、貴金属</v>
          </cell>
          <cell r="AK1311" t="str">
            <v/>
          </cell>
          <cell r="AL1311" t="str">
            <v>0748-32-2382</v>
          </cell>
          <cell r="AM1311" t="str">
            <v>523-0892</v>
          </cell>
          <cell r="AN1311" t="str">
            <v>滋賀県近江八幡市出町5-471</v>
          </cell>
          <cell r="BD1311" t="str">
            <v>ｵｵﾀﾆ ｶｽﾞｺ</v>
          </cell>
          <cell r="BE1311" t="str">
            <v>大谷　和子</v>
          </cell>
          <cell r="BH1311">
            <v>15757</v>
          </cell>
          <cell r="BJ1311" t="str">
            <v>女性</v>
          </cell>
        </row>
        <row r="1312">
          <cell r="A1312" t="str">
            <v>UK0442</v>
          </cell>
          <cell r="C1312">
            <v>44085</v>
          </cell>
          <cell r="D1312">
            <v>44132</v>
          </cell>
          <cell r="E1312" t="str">
            <v>更新</v>
          </cell>
          <cell r="F1312">
            <v>44132</v>
          </cell>
          <cell r="G1312" t="str">
            <v>新規　平成29年10月27日
更新　令和2年10月28日</v>
          </cell>
          <cell r="V1312" t="b">
            <v>1</v>
          </cell>
          <cell r="W1312" t="str">
            <v>ﾒﾅｰﾄﾞｹｼｮｳﾋﾝ ｵｵﾐﾌｼﾞﾀﾞｲｺｳﾃﾝ</v>
          </cell>
          <cell r="X1312" t="str">
            <v>メナード化粧品　近江富士代行店</v>
          </cell>
          <cell r="Y1312" t="str">
            <v>ﾓﾘﾔ ﾋｻｴ</v>
          </cell>
          <cell r="Z1312" t="str">
            <v>守谷　久惠</v>
          </cell>
          <cell r="AA1312" t="str">
            <v/>
          </cell>
          <cell r="AB1312">
            <v>32</v>
          </cell>
          <cell r="AC1312" t="str">
            <v>化粧品、化粧用具</v>
          </cell>
          <cell r="AD1312">
            <v>3</v>
          </cell>
          <cell r="AE1312" t="str">
            <v>健康食品</v>
          </cell>
          <cell r="AF1312">
            <v>23</v>
          </cell>
          <cell r="AG1312" t="str">
            <v>紳士下着、婦人下着</v>
          </cell>
          <cell r="AH1312">
            <v>26</v>
          </cell>
          <cell r="AI1312" t="str">
            <v>アクセサリー、貴金属</v>
          </cell>
          <cell r="AK1312" t="str">
            <v/>
          </cell>
          <cell r="AL1312" t="str">
            <v>077-588-3822</v>
          </cell>
          <cell r="AM1312" t="str">
            <v>520-2324</v>
          </cell>
          <cell r="AN1312" t="str">
            <v>滋賀県野洲市近江富士3-7-18</v>
          </cell>
          <cell r="BD1312" t="str">
            <v>ﾓﾘﾔ ﾋｻｴ</v>
          </cell>
          <cell r="BE1312" t="str">
            <v>守谷　久惠</v>
          </cell>
          <cell r="BH1312">
            <v>17246</v>
          </cell>
          <cell r="BJ1312" t="str">
            <v>女性</v>
          </cell>
        </row>
        <row r="1313">
          <cell r="A1313" t="str">
            <v>UK0443</v>
          </cell>
          <cell r="C1313">
            <v>44085</v>
          </cell>
          <cell r="D1313">
            <v>44132</v>
          </cell>
          <cell r="E1313" t="str">
            <v>更新</v>
          </cell>
          <cell r="F1313">
            <v>44132</v>
          </cell>
          <cell r="G1313" t="str">
            <v>新規　平成29年10月27日
更新　令和2年10月28日</v>
          </cell>
          <cell r="V1313" t="b">
            <v>1</v>
          </cell>
          <cell r="W1313" t="str">
            <v>ﾒﾅｰﾄﾞｹｼｮｳﾋﾝ ｲﾏｶﾀﾀﾞﾀﾞｲｺｳﾃﾝ</v>
          </cell>
          <cell r="X1313" t="str">
            <v>メナード化粧品　今堅田代行店</v>
          </cell>
          <cell r="Y1313" t="str">
            <v>ﾊﾂﾀﾞ ｹｲｺ</v>
          </cell>
          <cell r="Z1313" t="str">
            <v>初田　圭伊子</v>
          </cell>
          <cell r="AA1313" t="str">
            <v/>
          </cell>
          <cell r="AB1313">
            <v>32</v>
          </cell>
          <cell r="AC1313" t="str">
            <v>化粧品、化粧用具</v>
          </cell>
          <cell r="AD1313">
            <v>3</v>
          </cell>
          <cell r="AE1313" t="str">
            <v>健康食品</v>
          </cell>
          <cell r="AF1313">
            <v>23</v>
          </cell>
          <cell r="AG1313" t="str">
            <v>紳士下着、婦人下着</v>
          </cell>
          <cell r="AH1313">
            <v>26</v>
          </cell>
          <cell r="AI1313" t="str">
            <v>アクセサリー、貴金属</v>
          </cell>
          <cell r="AK1313" t="str">
            <v/>
          </cell>
          <cell r="AL1313" t="str">
            <v>077-573-6694</v>
          </cell>
          <cell r="AM1313" t="str">
            <v>520-0242</v>
          </cell>
          <cell r="AN1313" t="str">
            <v>滋賀県大津市本堅田6丁目43-18Lilyoak205</v>
          </cell>
          <cell r="BD1313" t="str">
            <v>ﾊﾂﾀﾞ ｹｲｺ</v>
          </cell>
          <cell r="BE1313" t="str">
            <v>初田　圭伊子</v>
          </cell>
          <cell r="BH1313">
            <v>27569</v>
          </cell>
          <cell r="BJ1313" t="str">
            <v>女性</v>
          </cell>
        </row>
        <row r="1314">
          <cell r="A1314" t="str">
            <v>UK0444</v>
          </cell>
          <cell r="C1314">
            <v>44085</v>
          </cell>
          <cell r="D1314">
            <v>44132</v>
          </cell>
          <cell r="E1314" t="str">
            <v>更新</v>
          </cell>
          <cell r="F1314">
            <v>44132</v>
          </cell>
          <cell r="G1314" t="str">
            <v>新規　平成29年10月27日
更新　令和2年10月28日</v>
          </cell>
          <cell r="V1314" t="b">
            <v>1</v>
          </cell>
          <cell r="W1314" t="str">
            <v>ﾒﾅｰﾄﾞｹｼｮｳﾋﾝ ｳﾉﾍﾞﾀﾞｲｺｳﾃﾝ</v>
          </cell>
          <cell r="X1314" t="str">
            <v>メナード化粧品　宇野辺代行店</v>
          </cell>
          <cell r="Y1314" t="str">
            <v>ｼﾏﾀﾞ ﾕｷ</v>
          </cell>
          <cell r="Z1314" t="str">
            <v>嶋田　悠希</v>
          </cell>
          <cell r="AA1314" t="str">
            <v/>
          </cell>
          <cell r="AB1314">
            <v>32</v>
          </cell>
          <cell r="AC1314" t="str">
            <v>化粧品、化粧用具</v>
          </cell>
          <cell r="AD1314">
            <v>3</v>
          </cell>
          <cell r="AE1314" t="str">
            <v>健康食品</v>
          </cell>
          <cell r="AF1314">
            <v>23</v>
          </cell>
          <cell r="AG1314" t="str">
            <v>紳士下着、婦人下着</v>
          </cell>
          <cell r="AH1314">
            <v>26</v>
          </cell>
          <cell r="AI1314" t="str">
            <v>アクセサリー、貴金属</v>
          </cell>
          <cell r="AK1314" t="str">
            <v/>
          </cell>
          <cell r="AL1314" t="str">
            <v>090-5251-5753</v>
          </cell>
          <cell r="AM1314" t="str">
            <v>567-0042</v>
          </cell>
          <cell r="AN1314" t="str">
            <v>大阪府茨木市宇野辺2-1-24</v>
          </cell>
          <cell r="BD1314" t="str">
            <v>ｼﾏﾀﾞ ﾕｷ</v>
          </cell>
          <cell r="BE1314" t="str">
            <v>嶋田　悠希</v>
          </cell>
          <cell r="BH1314">
            <v>31716</v>
          </cell>
          <cell r="BJ1314" t="str">
            <v>女性</v>
          </cell>
        </row>
        <row r="1315">
          <cell r="A1315" t="str">
            <v>UK0445</v>
          </cell>
          <cell r="C1315">
            <v>44085</v>
          </cell>
          <cell r="D1315">
            <v>44132</v>
          </cell>
          <cell r="E1315" t="str">
            <v>更新</v>
          </cell>
          <cell r="F1315">
            <v>44132</v>
          </cell>
          <cell r="G1315" t="str">
            <v>新規　平成29年10月27日
更新　令和2年10月28日</v>
          </cell>
          <cell r="V1315" t="b">
            <v>1</v>
          </cell>
          <cell r="W1315" t="str">
            <v>ﾒﾅｰﾄﾞｹｼｮｳﾋﾝ ﾋｴｲｻﾞﾝﾀﾞｲｺｳﾃﾝ</v>
          </cell>
          <cell r="X1315" t="str">
            <v>メナード化粧品　比叡山代行店</v>
          </cell>
          <cell r="Y1315" t="str">
            <v>ｳｴﾀﾞ ｼﾞｭﾝｺ</v>
          </cell>
          <cell r="Z1315" t="str">
            <v>上田　順子</v>
          </cell>
          <cell r="AA1315" t="str">
            <v/>
          </cell>
          <cell r="AB1315">
            <v>32</v>
          </cell>
          <cell r="AC1315" t="str">
            <v>化粧品、化粧用具</v>
          </cell>
          <cell r="AD1315">
            <v>3</v>
          </cell>
          <cell r="AE1315" t="str">
            <v>健康食品</v>
          </cell>
          <cell r="AF1315">
            <v>23</v>
          </cell>
          <cell r="AG1315" t="str">
            <v>紳士下着、婦人下着</v>
          </cell>
          <cell r="AH1315">
            <v>26</v>
          </cell>
          <cell r="AI1315" t="str">
            <v>アクセサリー、貴金属</v>
          </cell>
          <cell r="AK1315" t="str">
            <v/>
          </cell>
          <cell r="AL1315" t="str">
            <v>077-579-1082</v>
          </cell>
          <cell r="AM1315" t="str">
            <v>520-0105</v>
          </cell>
          <cell r="AN1315" t="str">
            <v>滋賀県大津市下阪本1丁目8-14</v>
          </cell>
          <cell r="BD1315" t="str">
            <v>ｳｴﾀﾞ ｼﾞｭﾝｺ</v>
          </cell>
          <cell r="BE1315" t="str">
            <v>上田　順子</v>
          </cell>
          <cell r="BH1315">
            <v>19572</v>
          </cell>
          <cell r="BJ1315" t="str">
            <v>女性</v>
          </cell>
        </row>
        <row r="1316">
          <cell r="A1316" t="str">
            <v>UK0446</v>
          </cell>
          <cell r="C1316">
            <v>44085</v>
          </cell>
          <cell r="D1316">
            <v>44132</v>
          </cell>
          <cell r="E1316" t="str">
            <v>更新</v>
          </cell>
          <cell r="F1316">
            <v>44132</v>
          </cell>
          <cell r="G1316" t="str">
            <v>新規　平成29年10月27日
更新　令和2年10月28日</v>
          </cell>
          <cell r="V1316" t="b">
            <v>1</v>
          </cell>
          <cell r="W1316" t="str">
            <v>ﾒﾅｰﾄﾞｹｼｮｳﾋﾝ ﾊﾏｵｵﾂﾀﾞｲｺｳﾃﾝ</v>
          </cell>
          <cell r="X1316" t="str">
            <v>メナード化粧品　浜大津代行店</v>
          </cell>
          <cell r="Y1316" t="str">
            <v>ｽｽﾞｶ ｱｹﾐ</v>
          </cell>
          <cell r="Z1316" t="str">
            <v>鈴鹿　曉美</v>
          </cell>
          <cell r="AA1316" t="str">
            <v/>
          </cell>
          <cell r="AB1316">
            <v>32</v>
          </cell>
          <cell r="AC1316" t="str">
            <v>化粧品、化粧用具</v>
          </cell>
          <cell r="AD1316">
            <v>3</v>
          </cell>
          <cell r="AE1316" t="str">
            <v>健康食品</v>
          </cell>
          <cell r="AF1316">
            <v>23</v>
          </cell>
          <cell r="AG1316" t="str">
            <v>紳士下着、婦人下着</v>
          </cell>
          <cell r="AH1316">
            <v>26</v>
          </cell>
          <cell r="AI1316" t="str">
            <v>アクセサリー、貴金属</v>
          </cell>
          <cell r="AK1316" t="str">
            <v/>
          </cell>
          <cell r="AL1316" t="str">
            <v>077-511-9827</v>
          </cell>
          <cell r="AM1316" t="str">
            <v>520-0804</v>
          </cell>
          <cell r="AN1316" t="str">
            <v>滋賀県大津市本宮2丁目2-7</v>
          </cell>
          <cell r="BD1316" t="str">
            <v>ｽｽﾞｶ ｱｹﾐ</v>
          </cell>
          <cell r="BE1316" t="str">
            <v>鈴鹿　曉美</v>
          </cell>
          <cell r="BH1316">
            <v>14814</v>
          </cell>
          <cell r="BJ1316" t="str">
            <v>女性</v>
          </cell>
        </row>
        <row r="1317">
          <cell r="A1317" t="str">
            <v>UK0447</v>
          </cell>
          <cell r="C1317">
            <v>44085</v>
          </cell>
          <cell r="D1317">
            <v>44132</v>
          </cell>
          <cell r="E1317" t="str">
            <v>更新</v>
          </cell>
          <cell r="F1317">
            <v>44132</v>
          </cell>
          <cell r="G1317" t="str">
            <v>新規　平成29年10月27日
更新　令和2年10月28日</v>
          </cell>
          <cell r="V1317" t="b">
            <v>1</v>
          </cell>
          <cell r="W1317" t="str">
            <v>ﾒﾅｰﾄﾞｹｼｮｳﾋﾝ ｷﾀﾅｶﾀﾞｲｺｳﾃﾝ</v>
          </cell>
          <cell r="X1317" t="str">
            <v>メナード化粧品　北中代行店</v>
          </cell>
          <cell r="Y1317" t="str">
            <v>ﾉｶﾞﾐ ﾌｻｺ</v>
          </cell>
          <cell r="Z1317" t="str">
            <v>野上　房子</v>
          </cell>
          <cell r="AA1317" t="str">
            <v/>
          </cell>
          <cell r="AB1317">
            <v>32</v>
          </cell>
          <cell r="AC1317" t="str">
            <v>化粧品、化粧用具</v>
          </cell>
          <cell r="AD1317">
            <v>3</v>
          </cell>
          <cell r="AE1317" t="str">
            <v>健康食品</v>
          </cell>
          <cell r="AF1317">
            <v>23</v>
          </cell>
          <cell r="AG1317" t="str">
            <v>紳士下着、婦人下着</v>
          </cell>
          <cell r="AH1317">
            <v>26</v>
          </cell>
          <cell r="AI1317" t="str">
            <v>アクセサリー、貴金属</v>
          </cell>
          <cell r="AK1317" t="str">
            <v/>
          </cell>
          <cell r="AL1317" t="str">
            <v>0748-33-0295</v>
          </cell>
          <cell r="AM1317" t="str">
            <v>523-0041</v>
          </cell>
          <cell r="AN1317" t="str">
            <v>滋賀県近江八幡市中小森町70-8</v>
          </cell>
          <cell r="BD1317" t="str">
            <v>ﾉｶﾞﾐ ﾌｻｺ</v>
          </cell>
          <cell r="BE1317" t="str">
            <v>野上　房子</v>
          </cell>
          <cell r="BH1317">
            <v>17628</v>
          </cell>
          <cell r="BJ1317" t="str">
            <v>女性</v>
          </cell>
        </row>
        <row r="1318">
          <cell r="A1318" t="str">
            <v>UK0448</v>
          </cell>
          <cell r="C1318">
            <v>44085</v>
          </cell>
          <cell r="D1318">
            <v>44132</v>
          </cell>
          <cell r="E1318" t="str">
            <v>更新</v>
          </cell>
          <cell r="F1318">
            <v>44132</v>
          </cell>
          <cell r="G1318" t="str">
            <v>新規　平成29年10月27日
更新　令和2年10月28日</v>
          </cell>
          <cell r="V1318" t="b">
            <v>1</v>
          </cell>
          <cell r="W1318" t="str">
            <v>ﾒﾅｰﾄﾞｹｼｮｳﾋﾝ ﾔｽﾐｶﾐﾀﾞｲｺｳﾃﾝ</v>
          </cell>
          <cell r="X1318" t="str">
            <v>メナード化粧品　野洲三上代行店</v>
          </cell>
          <cell r="Y1318" t="str">
            <v>ﾔﾏｵｶ ﾁﾖﾉ</v>
          </cell>
          <cell r="Z1318" t="str">
            <v>山岡　千代乃</v>
          </cell>
          <cell r="AA1318" t="str">
            <v/>
          </cell>
          <cell r="AB1318">
            <v>32</v>
          </cell>
          <cell r="AC1318" t="str">
            <v>化粧品、化粧用具</v>
          </cell>
          <cell r="AD1318">
            <v>3</v>
          </cell>
          <cell r="AE1318" t="str">
            <v>健康食品</v>
          </cell>
          <cell r="AF1318">
            <v>23</v>
          </cell>
          <cell r="AG1318" t="str">
            <v>紳士下着、婦人下着</v>
          </cell>
          <cell r="AH1318">
            <v>26</v>
          </cell>
          <cell r="AI1318" t="str">
            <v>アクセサリー、貴金属</v>
          </cell>
          <cell r="AK1318" t="str">
            <v/>
          </cell>
          <cell r="AL1318" t="str">
            <v>077-587-0026</v>
          </cell>
          <cell r="AM1318" t="str">
            <v>520-2323</v>
          </cell>
          <cell r="AN1318" t="str">
            <v>滋賀県野洲市三上282-1</v>
          </cell>
          <cell r="BD1318" t="str">
            <v>ﾔﾏｵｶ ﾁﾖﾉ</v>
          </cell>
          <cell r="BE1318" t="str">
            <v>山岡　千代乃</v>
          </cell>
          <cell r="BH1318">
            <v>12664</v>
          </cell>
          <cell r="BJ1318" t="str">
            <v>女性</v>
          </cell>
        </row>
        <row r="1319">
          <cell r="A1319" t="str">
            <v>UK0449</v>
          </cell>
          <cell r="C1319">
            <v>44085</v>
          </cell>
          <cell r="D1319">
            <v>44132</v>
          </cell>
          <cell r="E1319" t="str">
            <v>更新</v>
          </cell>
          <cell r="F1319">
            <v>44132</v>
          </cell>
          <cell r="G1319" t="str">
            <v>新規　平成29年10月27日
更新　令和2年10月28日</v>
          </cell>
          <cell r="V1319" t="b">
            <v>1</v>
          </cell>
          <cell r="W1319" t="str">
            <v>ﾒﾅｰﾄﾞｹｼｮｳﾋﾝ ｸｻﾂﾜｶﾀｹﾀﾞｲｺｳﾃﾝ</v>
          </cell>
          <cell r="X1319" t="str">
            <v>メナード化粧品　草津若竹代行店</v>
          </cell>
          <cell r="Y1319" t="str">
            <v>ﾊﾞﾝﾊﾞ ﾁｴｺ</v>
          </cell>
          <cell r="Z1319" t="str">
            <v>馬場　千重子</v>
          </cell>
          <cell r="AA1319" t="str">
            <v/>
          </cell>
          <cell r="AB1319">
            <v>32</v>
          </cell>
          <cell r="AC1319" t="str">
            <v>化粧品、化粧用具</v>
          </cell>
          <cell r="AD1319">
            <v>3</v>
          </cell>
          <cell r="AE1319" t="str">
            <v>健康食品</v>
          </cell>
          <cell r="AF1319">
            <v>23</v>
          </cell>
          <cell r="AG1319" t="str">
            <v>紳士下着、婦人下着</v>
          </cell>
          <cell r="AH1319">
            <v>26</v>
          </cell>
          <cell r="AI1319" t="str">
            <v>アクセサリー、貴金属</v>
          </cell>
          <cell r="AK1319" t="str">
            <v/>
          </cell>
          <cell r="AL1319" t="str">
            <v>077-562-5136</v>
          </cell>
          <cell r="AM1319" t="str">
            <v>525-0031</v>
          </cell>
          <cell r="AN1319" t="str">
            <v>滋賀県草津市若竹町4-17</v>
          </cell>
          <cell r="BD1319" t="str">
            <v>ﾊﾞﾝﾊﾞ ﾁｴｺ</v>
          </cell>
          <cell r="BE1319" t="str">
            <v>馬場　千重子</v>
          </cell>
          <cell r="BH1319">
            <v>16832</v>
          </cell>
          <cell r="BJ1319" t="str">
            <v>女性</v>
          </cell>
        </row>
        <row r="1320">
          <cell r="A1320" t="str">
            <v>UK0450</v>
          </cell>
          <cell r="C1320">
            <v>44085</v>
          </cell>
          <cell r="D1320">
            <v>44132</v>
          </cell>
          <cell r="E1320" t="str">
            <v>更新</v>
          </cell>
          <cell r="F1320">
            <v>44132</v>
          </cell>
          <cell r="G1320" t="str">
            <v>新規　平成29年10月27日
更新　令和2年10月28日</v>
          </cell>
          <cell r="V1320" t="b">
            <v>1</v>
          </cell>
          <cell r="W1320" t="str">
            <v>ﾒﾅｰﾄﾞｹｼｮｳﾋﾝ ﾔｽﾄﾊﾞﾀﾞｲｺｳﾃﾝ</v>
          </cell>
          <cell r="X1320" t="str">
            <v>メナード化粧品　野洲冨波代行店</v>
          </cell>
          <cell r="Y1320" t="str">
            <v>ｲﾜｲ ﾁｴｺ</v>
          </cell>
          <cell r="Z1320" t="str">
            <v>岩井　智惠子</v>
          </cell>
          <cell r="AA1320" t="str">
            <v/>
          </cell>
          <cell r="AB1320">
            <v>32</v>
          </cell>
          <cell r="AC1320" t="str">
            <v>化粧品、化粧用具</v>
          </cell>
          <cell r="AD1320">
            <v>3</v>
          </cell>
          <cell r="AE1320" t="str">
            <v>健康食品</v>
          </cell>
          <cell r="AF1320">
            <v>23</v>
          </cell>
          <cell r="AG1320" t="str">
            <v>紳士下着、婦人下着</v>
          </cell>
          <cell r="AH1320">
            <v>26</v>
          </cell>
          <cell r="AI1320" t="str">
            <v>アクセサリー、貴金属</v>
          </cell>
          <cell r="AK1320" t="str">
            <v/>
          </cell>
          <cell r="AL1320" t="str">
            <v>077-588-3763</v>
          </cell>
          <cell r="AM1320" t="str">
            <v>520-2352</v>
          </cell>
          <cell r="AN1320" t="str">
            <v>滋賀県野洲市冨波乙307-3</v>
          </cell>
          <cell r="BD1320" t="str">
            <v>ｲﾜｲ ﾁｴｺ</v>
          </cell>
          <cell r="BE1320" t="str">
            <v>岩井　智惠子</v>
          </cell>
          <cell r="BH1320">
            <v>19585</v>
          </cell>
          <cell r="BJ1320" t="str">
            <v>女性</v>
          </cell>
        </row>
        <row r="1321">
          <cell r="A1321" t="str">
            <v>UK0451</v>
          </cell>
          <cell r="C1321">
            <v>44085</v>
          </cell>
          <cell r="D1321">
            <v>44132</v>
          </cell>
          <cell r="E1321" t="str">
            <v>更新</v>
          </cell>
          <cell r="F1321">
            <v>44132</v>
          </cell>
          <cell r="G1321" t="str">
            <v>新規　平成29年10月27日
更新　令和2年10月28日</v>
          </cell>
          <cell r="V1321" t="b">
            <v>1</v>
          </cell>
          <cell r="W1321" t="str">
            <v>ﾒﾅｰﾄﾞｹｼｮｳﾋﾝ ﾐﾅﾐﾅｶﾉﾂﾎﾞﾀﾞｲｺｳﾃﾝ</v>
          </cell>
          <cell r="X1321" t="str">
            <v>メナード化粧品　南中ノ坪代行店</v>
          </cell>
          <cell r="Y1321" t="str">
            <v>ｶﾜﾄ ｼﾉﾌﾞ</v>
          </cell>
          <cell r="Z1321" t="str">
            <v>川戸　忍</v>
          </cell>
          <cell r="AA1321" t="str">
            <v/>
          </cell>
          <cell r="AB1321">
            <v>32</v>
          </cell>
          <cell r="AC1321" t="str">
            <v>化粧品、化粧用具</v>
          </cell>
          <cell r="AD1321">
            <v>3</v>
          </cell>
          <cell r="AE1321" t="str">
            <v>健康食品</v>
          </cell>
          <cell r="AF1321">
            <v>23</v>
          </cell>
          <cell r="AG1321" t="str">
            <v>紳士下着、婦人下着</v>
          </cell>
          <cell r="AH1321">
            <v>26</v>
          </cell>
          <cell r="AI1321" t="str">
            <v>アクセサリー、貴金属</v>
          </cell>
          <cell r="AK1321" t="str">
            <v/>
          </cell>
          <cell r="AL1321" t="str">
            <v xml:space="preserve"> 075-672-3003（携帯：090-1965-9356）</v>
          </cell>
          <cell r="AM1321" t="str">
            <v>601-8188</v>
          </cell>
          <cell r="AN1321" t="str">
            <v>京都府京都市南区上鳥羽南中ﾉ坪103ﾄｰﾜﾏﾝｼｮﾝ206</v>
          </cell>
          <cell r="BD1321" t="str">
            <v>ｶﾜﾄ ｼﾉﾌﾞ</v>
          </cell>
          <cell r="BE1321" t="str">
            <v>川戸　忍</v>
          </cell>
          <cell r="BH1321">
            <v>28580</v>
          </cell>
          <cell r="BJ1321" t="str">
            <v>女性</v>
          </cell>
        </row>
        <row r="1322">
          <cell r="A1322" t="str">
            <v>UK0452</v>
          </cell>
          <cell r="C1322">
            <v>44085</v>
          </cell>
          <cell r="D1322">
            <v>44132</v>
          </cell>
          <cell r="E1322" t="str">
            <v>更新</v>
          </cell>
          <cell r="F1322">
            <v>44132</v>
          </cell>
          <cell r="G1322" t="str">
            <v>新規　平成29年10月27日
更新　令和2年10月28日</v>
          </cell>
          <cell r="V1322" t="b">
            <v>1</v>
          </cell>
          <cell r="W1322" t="str">
            <v>ﾒﾅｰﾄﾞｹｼｮｳﾋﾝ ｵｳﾐｺﾉﾊﾏﾀﾞｲｺｳﾃﾝ</v>
          </cell>
          <cell r="X1322" t="str">
            <v>メナード化粧品　おうみ木浜代行店</v>
          </cell>
          <cell r="Y1322" t="str">
            <v>ｲﾉｳｴ ﾅｵｺ</v>
          </cell>
          <cell r="Z1322" t="str">
            <v>井上　直子</v>
          </cell>
          <cell r="AA1322" t="str">
            <v/>
          </cell>
          <cell r="AB1322">
            <v>32</v>
          </cell>
          <cell r="AC1322" t="str">
            <v>化粧品、化粧用具</v>
          </cell>
          <cell r="AD1322">
            <v>3</v>
          </cell>
          <cell r="AE1322" t="str">
            <v>健康食品</v>
          </cell>
          <cell r="AF1322">
            <v>23</v>
          </cell>
          <cell r="AG1322" t="str">
            <v>紳士下着、婦人下着</v>
          </cell>
          <cell r="AH1322">
            <v>26</v>
          </cell>
          <cell r="AI1322" t="str">
            <v>アクセサリー、貴金属</v>
          </cell>
          <cell r="AK1322" t="str">
            <v/>
          </cell>
          <cell r="AL1322" t="str">
            <v>0775-85-6107</v>
          </cell>
          <cell r="AM1322" t="str">
            <v>524-0041</v>
          </cell>
          <cell r="AN1322" t="str">
            <v>滋賀県守山市勝部一丁目11-16ｶｯｾﾙⅡ203号</v>
          </cell>
          <cell r="BD1322" t="str">
            <v>ｲﾉｳｴ ﾅｵｺ</v>
          </cell>
          <cell r="BE1322" t="str">
            <v>井上　直子</v>
          </cell>
          <cell r="BH1322">
            <v>22688</v>
          </cell>
          <cell r="BJ1322" t="str">
            <v>女性</v>
          </cell>
        </row>
        <row r="1323">
          <cell r="A1323" t="str">
            <v>UK0453</v>
          </cell>
          <cell r="C1323">
            <v>44085</v>
          </cell>
          <cell r="D1323">
            <v>44132</v>
          </cell>
          <cell r="E1323" t="str">
            <v>更新</v>
          </cell>
          <cell r="F1323">
            <v>44132</v>
          </cell>
          <cell r="G1323" t="str">
            <v>新規　平成29年10月27日
更新　令和2年10月28日</v>
          </cell>
          <cell r="V1323" t="b">
            <v>1</v>
          </cell>
          <cell r="W1323" t="str">
            <v>ﾒﾅｰﾄﾞｹｼｮｳﾋﾝ ﾄﾓﾓﾘﾔﾏﾀﾞｲｺｳﾃﾝ</v>
          </cell>
          <cell r="X1323" t="str">
            <v>メナード化粧品　とも守山代行店</v>
          </cell>
          <cell r="Y1323" t="str">
            <v>ｳｶｲ ﾄﾓｺ</v>
          </cell>
          <cell r="Z1323" t="str">
            <v>鵜飼　知子</v>
          </cell>
          <cell r="AA1323" t="str">
            <v/>
          </cell>
          <cell r="AB1323">
            <v>32</v>
          </cell>
          <cell r="AC1323" t="str">
            <v>化粧品、化粧用具</v>
          </cell>
          <cell r="AD1323">
            <v>3</v>
          </cell>
          <cell r="AE1323" t="str">
            <v>健康食品</v>
          </cell>
          <cell r="AF1323">
            <v>23</v>
          </cell>
          <cell r="AG1323" t="str">
            <v>紳士下着、婦人下着</v>
          </cell>
          <cell r="AH1323">
            <v>26</v>
          </cell>
          <cell r="AI1323" t="str">
            <v>アクセサリー、貴金属</v>
          </cell>
          <cell r="AK1323" t="str">
            <v/>
          </cell>
          <cell r="AL1323" t="str">
            <v>077-585-4532</v>
          </cell>
          <cell r="AM1323" t="str">
            <v>524-0012</v>
          </cell>
          <cell r="AN1323" t="str">
            <v>滋賀県守山市播磨田町1957-7</v>
          </cell>
          <cell r="BD1323" t="str">
            <v>ｳｶｲ ﾄﾓｺ</v>
          </cell>
          <cell r="BE1323" t="str">
            <v>鵜飼　知子</v>
          </cell>
          <cell r="BH1323">
            <v>17363</v>
          </cell>
          <cell r="BJ1323" t="str">
            <v>女性</v>
          </cell>
        </row>
        <row r="1324">
          <cell r="A1324" t="str">
            <v>UK0454</v>
          </cell>
          <cell r="C1324">
            <v>44085</v>
          </cell>
          <cell r="D1324">
            <v>44132</v>
          </cell>
          <cell r="E1324" t="str">
            <v>更新</v>
          </cell>
          <cell r="F1324">
            <v>44132</v>
          </cell>
          <cell r="G1324" t="str">
            <v>新規　平成29年10月27日
更新　令和2年10月28日</v>
          </cell>
          <cell r="V1324" t="b">
            <v>1</v>
          </cell>
          <cell r="W1324" t="str">
            <v>ﾒﾅｰﾄﾞｹｼｮｳﾋﾝ ｺｳｾｲﾐｸﾓﾀﾞｲｺｳﾃﾝ</v>
          </cell>
          <cell r="X1324" t="str">
            <v>メナード化粧品　甲西三雲代行店</v>
          </cell>
          <cell r="Y1324" t="str">
            <v>ｿｶﾞ ﾀｷｺ</v>
          </cell>
          <cell r="Z1324" t="str">
            <v>曽我　滝子</v>
          </cell>
          <cell r="AA1324" t="str">
            <v/>
          </cell>
          <cell r="AB1324">
            <v>32</v>
          </cell>
          <cell r="AC1324" t="str">
            <v>化粧品、化粧用具</v>
          </cell>
          <cell r="AD1324">
            <v>3</v>
          </cell>
          <cell r="AE1324" t="str">
            <v>健康食品</v>
          </cell>
          <cell r="AF1324">
            <v>23</v>
          </cell>
          <cell r="AG1324" t="str">
            <v>紳士下着、婦人下着</v>
          </cell>
          <cell r="AH1324">
            <v>26</v>
          </cell>
          <cell r="AI1324" t="str">
            <v>アクセサリー、貴金属</v>
          </cell>
          <cell r="AK1324" t="str">
            <v/>
          </cell>
          <cell r="AL1324" t="str">
            <v>0748-72-2031</v>
          </cell>
          <cell r="AM1324" t="str">
            <v>520-3221</v>
          </cell>
          <cell r="AN1324" t="str">
            <v>滋賀県湖南市三雲360-1</v>
          </cell>
          <cell r="BD1324" t="str">
            <v>ｿｶﾞ ﾀｷｺ</v>
          </cell>
          <cell r="BE1324" t="str">
            <v>曽我　滝子</v>
          </cell>
          <cell r="BH1324">
            <v>19953</v>
          </cell>
          <cell r="BJ1324" t="str">
            <v>女性</v>
          </cell>
        </row>
        <row r="1325">
          <cell r="A1325" t="str">
            <v>UK0455</v>
          </cell>
          <cell r="C1325">
            <v>44085</v>
          </cell>
          <cell r="D1325">
            <v>44132</v>
          </cell>
          <cell r="E1325" t="str">
            <v>更新</v>
          </cell>
          <cell r="F1325">
            <v>44132</v>
          </cell>
          <cell r="G1325" t="str">
            <v>新規　平成29年10月27日
更新　令和2年10月28日</v>
          </cell>
          <cell r="V1325" t="b">
            <v>1</v>
          </cell>
          <cell r="W1325" t="str">
            <v>ﾒﾅｰﾄﾞｹｼｮｳﾋﾝ ｺｳｾｲﾆｼﾔﾏﾀﾞｲｺｳﾃﾝ</v>
          </cell>
          <cell r="X1325" t="str">
            <v>メナード化粧品　甲西西山代行店</v>
          </cell>
          <cell r="Y1325" t="str">
            <v>ｻｻｷ ﾚｲｺ</v>
          </cell>
          <cell r="Z1325" t="str">
            <v>佐々木　玲子</v>
          </cell>
          <cell r="AA1325" t="str">
            <v/>
          </cell>
          <cell r="AB1325">
            <v>32</v>
          </cell>
          <cell r="AC1325" t="str">
            <v>化粧品、化粧用具</v>
          </cell>
          <cell r="AD1325">
            <v>3</v>
          </cell>
          <cell r="AE1325" t="str">
            <v>健康食品</v>
          </cell>
          <cell r="AF1325">
            <v>23</v>
          </cell>
          <cell r="AG1325" t="str">
            <v>紳士下着、婦人下着</v>
          </cell>
          <cell r="AH1325">
            <v>26</v>
          </cell>
          <cell r="AI1325" t="str">
            <v>アクセサリー、貴金属</v>
          </cell>
          <cell r="AK1325" t="str">
            <v/>
          </cell>
          <cell r="AL1325" t="str">
            <v>0748-72-1953</v>
          </cell>
          <cell r="AM1325" t="str">
            <v>520-3221</v>
          </cell>
          <cell r="AN1325" t="str">
            <v>滋賀県湖南市三雲1372-28</v>
          </cell>
          <cell r="BD1325" t="str">
            <v>ｻｻｷ ﾚｲｺ</v>
          </cell>
          <cell r="BE1325" t="str">
            <v>佐々木　玲子</v>
          </cell>
          <cell r="BH1325">
            <v>16209</v>
          </cell>
          <cell r="BJ1325" t="str">
            <v>女性</v>
          </cell>
        </row>
        <row r="1326">
          <cell r="A1326" t="str">
            <v>UK0456</v>
          </cell>
          <cell r="C1326">
            <v>44085</v>
          </cell>
          <cell r="D1326">
            <v>44132</v>
          </cell>
          <cell r="E1326" t="str">
            <v>更新</v>
          </cell>
          <cell r="F1326">
            <v>44132</v>
          </cell>
          <cell r="G1326" t="str">
            <v>新規　平成29年10月27日
更新　令和2年10月28日</v>
          </cell>
          <cell r="V1326" t="b">
            <v>1</v>
          </cell>
          <cell r="W1326" t="str">
            <v>ﾒﾅｰﾄﾞｹｼｮｳﾋﾝ ﾋﾖﾉﾀﾞｲｺｳﾃﾝ</v>
          </cell>
          <cell r="X1326" t="str">
            <v>メナード化粧品　日吉野代行店</v>
          </cell>
          <cell r="Y1326" t="str">
            <v>ｷﾑﾗ ｳﾒｺ</v>
          </cell>
          <cell r="Z1326" t="str">
            <v>木村　梅子</v>
          </cell>
          <cell r="AA1326" t="str">
            <v/>
          </cell>
          <cell r="AB1326">
            <v>32</v>
          </cell>
          <cell r="AC1326" t="str">
            <v>化粧品、化粧用具</v>
          </cell>
          <cell r="AD1326">
            <v>3</v>
          </cell>
          <cell r="AE1326" t="str">
            <v>健康食品</v>
          </cell>
          <cell r="AF1326">
            <v>23</v>
          </cell>
          <cell r="AG1326" t="str">
            <v>紳士下着、婦人下着</v>
          </cell>
          <cell r="AH1326">
            <v>26</v>
          </cell>
          <cell r="AI1326" t="str">
            <v>アクセサリー、貴金属</v>
          </cell>
          <cell r="AK1326" t="str">
            <v/>
          </cell>
          <cell r="AL1326" t="str">
            <v>0748-37-1114</v>
          </cell>
          <cell r="AM1326" t="str">
            <v>523-0033</v>
          </cell>
          <cell r="AN1326" t="str">
            <v>滋賀県近江八幡市日吉野399</v>
          </cell>
          <cell r="BD1326" t="str">
            <v>ｷﾑﾗ ｳﾒｺ</v>
          </cell>
          <cell r="BE1326" t="str">
            <v>木村　梅子</v>
          </cell>
          <cell r="BH1326">
            <v>17948</v>
          </cell>
          <cell r="BJ1326" t="str">
            <v>女性</v>
          </cell>
        </row>
        <row r="1327">
          <cell r="A1327" t="str">
            <v>UK0457</v>
          </cell>
          <cell r="C1327">
            <v>44085</v>
          </cell>
          <cell r="D1327">
            <v>44132</v>
          </cell>
          <cell r="E1327" t="str">
            <v>更新</v>
          </cell>
          <cell r="F1327">
            <v>44132</v>
          </cell>
          <cell r="G1327" t="str">
            <v>新規　平成29年10月27日
更新　令和2年10月28日</v>
          </cell>
          <cell r="V1327" t="b">
            <v>1</v>
          </cell>
          <cell r="W1327" t="str">
            <v>ﾒﾅｰﾄﾞｹｼｮｳﾋﾝ ﾊﾞﾊﾞｷｻﾗｷﾞﾀﾞｲｺｳﾃﾝ</v>
          </cell>
          <cell r="X1327" t="str">
            <v>メナード化粧品　馬場きさらぎ代行店</v>
          </cell>
          <cell r="Y1327" t="str">
            <v>ﾅｶｼﾞﾏ ﾏｻｴ</v>
          </cell>
          <cell r="Z1327" t="str">
            <v>中島　真佐江</v>
          </cell>
          <cell r="AA1327" t="str">
            <v/>
          </cell>
          <cell r="AB1327">
            <v>32</v>
          </cell>
          <cell r="AC1327" t="str">
            <v>化粧品、化粧用具</v>
          </cell>
          <cell r="AD1327">
            <v>3</v>
          </cell>
          <cell r="AE1327" t="str">
            <v>健康食品</v>
          </cell>
          <cell r="AF1327">
            <v>23</v>
          </cell>
          <cell r="AG1327" t="str">
            <v>紳士下着、婦人下着</v>
          </cell>
          <cell r="AH1327">
            <v>26</v>
          </cell>
          <cell r="AI1327" t="str">
            <v>アクセサリー、貴金属</v>
          </cell>
          <cell r="AK1327" t="str">
            <v/>
          </cell>
          <cell r="AL1327" t="str">
            <v>075-957-4634</v>
          </cell>
          <cell r="AM1327" t="str">
            <v>617-0828</v>
          </cell>
          <cell r="AN1327" t="str">
            <v>京都府長岡京市馬場見場走り18番12</v>
          </cell>
          <cell r="BD1327" t="str">
            <v>ﾅｶｼﾞﾏ ﾏｻｴ</v>
          </cell>
          <cell r="BE1327" t="str">
            <v>中島　真佐江</v>
          </cell>
          <cell r="BH1327">
            <v>21233</v>
          </cell>
          <cell r="BJ1327" t="str">
            <v>女性</v>
          </cell>
        </row>
        <row r="1328">
          <cell r="A1328" t="str">
            <v>UK0458</v>
          </cell>
          <cell r="C1328">
            <v>44085</v>
          </cell>
          <cell r="D1328">
            <v>44132</v>
          </cell>
          <cell r="E1328" t="str">
            <v>更新</v>
          </cell>
          <cell r="F1328">
            <v>44132</v>
          </cell>
          <cell r="G1328" t="str">
            <v>新規　平成29年10月27日
更新　令和2年10月28日</v>
          </cell>
          <cell r="V1328" t="b">
            <v>1</v>
          </cell>
          <cell r="W1328" t="str">
            <v>ﾒﾅｰﾄﾞｹｼｮｳﾋﾝ ﾊｯﾀｲｷﾀﾀﾞｲｺｳﾃﾝ</v>
          </cell>
          <cell r="X1328" t="str">
            <v>メナード化粧品　八代北代行店</v>
          </cell>
          <cell r="Y1328" t="str">
            <v>ﾅｶﾑﾗ ﾒｲｼｭｸ</v>
          </cell>
          <cell r="Z1328" t="str">
            <v>中村　明淑</v>
          </cell>
          <cell r="AA1328" t="str">
            <v/>
          </cell>
          <cell r="AB1328">
            <v>32</v>
          </cell>
          <cell r="AC1328" t="str">
            <v>化粧品、化粧用具</v>
          </cell>
          <cell r="AD1328">
            <v>3</v>
          </cell>
          <cell r="AE1328" t="str">
            <v>健康食品</v>
          </cell>
          <cell r="AF1328">
            <v>23</v>
          </cell>
          <cell r="AG1328" t="str">
            <v>紳士下着、婦人下着</v>
          </cell>
          <cell r="AH1328">
            <v>26</v>
          </cell>
          <cell r="AI1328" t="str">
            <v>アクセサリー、貴金属</v>
          </cell>
          <cell r="AK1328" t="str">
            <v/>
          </cell>
          <cell r="AL1328" t="str">
            <v>077-583-2630</v>
          </cell>
          <cell r="AM1328" t="str">
            <v>524-0012</v>
          </cell>
          <cell r="AN1328" t="str">
            <v>滋賀県守山市播磨田町8-11</v>
          </cell>
          <cell r="BD1328" t="str">
            <v>ﾅｶﾑﾗ ﾒｲｼｭｸ</v>
          </cell>
          <cell r="BE1328" t="str">
            <v>中村　明淑</v>
          </cell>
          <cell r="BH1328">
            <v>24330</v>
          </cell>
          <cell r="BJ1328" t="str">
            <v>女性</v>
          </cell>
        </row>
        <row r="1329">
          <cell r="A1329" t="str">
            <v>UK0459</v>
          </cell>
          <cell r="C1329">
            <v>44085</v>
          </cell>
          <cell r="D1329">
            <v>44132</v>
          </cell>
          <cell r="E1329" t="str">
            <v>更新</v>
          </cell>
          <cell r="F1329">
            <v>44132</v>
          </cell>
          <cell r="G1329" t="str">
            <v>新規　平成29年10月27日
更新　令和2年10月28日</v>
          </cell>
          <cell r="V1329" t="b">
            <v>1</v>
          </cell>
          <cell r="W1329" t="str">
            <v>ﾒﾅｰﾄﾞｹｼｮｳﾋﾝ ｷﾂﾞｶﾞﾜｻｶﾞﾅｶﾀﾞｲｺｳﾃﾝ</v>
          </cell>
          <cell r="X1329" t="str">
            <v>メナード化粧品　木津川さがなか代行店</v>
          </cell>
          <cell r="Y1329" t="str">
            <v>ﾔﾏｸﾞﾁ ﾏﾘ</v>
          </cell>
          <cell r="Z1329" t="str">
            <v>山口　万里</v>
          </cell>
          <cell r="AA1329" t="str">
            <v/>
          </cell>
          <cell r="AB1329">
            <v>32</v>
          </cell>
          <cell r="AC1329" t="str">
            <v>化粧品、化粧用具</v>
          </cell>
          <cell r="AD1329">
            <v>3</v>
          </cell>
          <cell r="AE1329" t="str">
            <v>健康食品</v>
          </cell>
          <cell r="AF1329">
            <v>23</v>
          </cell>
          <cell r="AG1329" t="str">
            <v>紳士下着、婦人下着</v>
          </cell>
          <cell r="AH1329">
            <v>26</v>
          </cell>
          <cell r="AI1329" t="str">
            <v>アクセサリー、貴金属</v>
          </cell>
          <cell r="AK1329" t="str">
            <v/>
          </cell>
          <cell r="AL1329" t="str">
            <v>0774-29-5771</v>
          </cell>
          <cell r="AM1329" t="str">
            <v>619-0222</v>
          </cell>
          <cell r="AN1329" t="str">
            <v>京都府木津川市相楽一新堂3-14</v>
          </cell>
          <cell r="BD1329" t="str">
            <v>ﾔﾏｸﾞﾁ ﾏﾘ</v>
          </cell>
          <cell r="BE1329" t="str">
            <v>山口　万里</v>
          </cell>
          <cell r="BH1329">
            <v>28106</v>
          </cell>
          <cell r="BJ1329" t="str">
            <v>女性</v>
          </cell>
        </row>
        <row r="1330">
          <cell r="A1330" t="str">
            <v>UK0460</v>
          </cell>
          <cell r="C1330">
            <v>44085</v>
          </cell>
          <cell r="D1330">
            <v>44132</v>
          </cell>
          <cell r="E1330" t="str">
            <v>更新</v>
          </cell>
          <cell r="F1330">
            <v>44132</v>
          </cell>
          <cell r="G1330" t="str">
            <v>新規　平成29年10月27日
更新　令和2年10月28日</v>
          </cell>
          <cell r="V1330" t="b">
            <v>1</v>
          </cell>
          <cell r="W1330" t="str">
            <v>ﾒﾅｰﾄﾞｹｼｮｳﾋﾝ ｺｾｲﾋﾖｼﾀﾞｲﾀﾞｲｺｳﾃﾝ</v>
          </cell>
          <cell r="X1330" t="str">
            <v>メナード化粧品　湖西日吉台代行店</v>
          </cell>
          <cell r="Y1330" t="str">
            <v>ｼｵｼﾞﾘ ﾏﾄﾞｶ</v>
          </cell>
          <cell r="Z1330" t="str">
            <v>塩尻　円</v>
          </cell>
          <cell r="AA1330" t="str">
            <v/>
          </cell>
          <cell r="AB1330">
            <v>32</v>
          </cell>
          <cell r="AC1330" t="str">
            <v>化粧品、化粧用具</v>
          </cell>
          <cell r="AD1330">
            <v>3</v>
          </cell>
          <cell r="AE1330" t="str">
            <v>健康食品</v>
          </cell>
          <cell r="AF1330">
            <v>23</v>
          </cell>
          <cell r="AG1330" t="str">
            <v>紳士下着、婦人下着</v>
          </cell>
          <cell r="AH1330">
            <v>26</v>
          </cell>
          <cell r="AI1330" t="str">
            <v>アクセサリー、貴金属</v>
          </cell>
          <cell r="AK1330" t="str">
            <v/>
          </cell>
          <cell r="AL1330" t="str">
            <v>077-578-1164</v>
          </cell>
          <cell r="AM1330" t="str">
            <v>520-0112</v>
          </cell>
          <cell r="AN1330" t="str">
            <v>滋賀県大津市日吉台1-19-12</v>
          </cell>
          <cell r="BD1330" t="str">
            <v>ｼｵｼﾞﾘ ﾏﾄﾞｶ</v>
          </cell>
          <cell r="BE1330" t="str">
            <v>塩尻　円</v>
          </cell>
          <cell r="BH1330">
            <v>27410</v>
          </cell>
          <cell r="BJ1330" t="str">
            <v>女性</v>
          </cell>
        </row>
        <row r="1331">
          <cell r="A1331" t="str">
            <v>UK0461</v>
          </cell>
          <cell r="C1331">
            <v>44085</v>
          </cell>
          <cell r="D1331">
            <v>44132</v>
          </cell>
          <cell r="E1331" t="str">
            <v>更新</v>
          </cell>
          <cell r="F1331">
            <v>44132</v>
          </cell>
          <cell r="G1331" t="str">
            <v>新規　平成29年10月27日
変更　令和2年3月9日
更新　令和2年10月28</v>
          </cell>
          <cell r="V1331" t="b">
            <v>1</v>
          </cell>
          <cell r="W1331" t="str">
            <v>ﾒﾅｰﾄﾞｹｼｮｳﾋﾝ ﾍﾟﾙﾙﾈｰｼﾞｭﾀﾞｲｺｳﾃﾝ</v>
          </cell>
          <cell r="X1331" t="str">
            <v>メナード化粧品　ペルルネージュ代行店</v>
          </cell>
          <cell r="Y1331" t="str">
            <v>ﾊﾔｼ ﾏﾅ</v>
          </cell>
          <cell r="Z1331" t="str">
            <v>林　麻奈</v>
          </cell>
          <cell r="AA1331" t="str">
            <v/>
          </cell>
          <cell r="AB1331">
            <v>32</v>
          </cell>
          <cell r="AC1331" t="str">
            <v>化粧品、化粧用具</v>
          </cell>
          <cell r="AD1331">
            <v>3</v>
          </cell>
          <cell r="AE1331" t="str">
            <v>健康食品</v>
          </cell>
          <cell r="AF1331">
            <v>23</v>
          </cell>
          <cell r="AG1331" t="str">
            <v>紳士下着、婦人下着</v>
          </cell>
          <cell r="AH1331">
            <v>26</v>
          </cell>
          <cell r="AI1331" t="str">
            <v>アクセサリー、貴金属</v>
          </cell>
          <cell r="AK1331" t="str">
            <v/>
          </cell>
          <cell r="AL1331" t="str">
            <v>080-9161-0015</v>
          </cell>
          <cell r="AM1331" t="str">
            <v>601-8176</v>
          </cell>
          <cell r="AN1331" t="str">
            <v>京都府京都市南区上鳥羽山ノ本町60　山ノ本市営住宅1-305</v>
          </cell>
          <cell r="BD1331" t="str">
            <v>ﾊﾔｼ ﾏﾅ</v>
          </cell>
          <cell r="BE1331" t="str">
            <v>林　麻奈</v>
          </cell>
          <cell r="BH1331">
            <v>30594</v>
          </cell>
          <cell r="BJ1331" t="str">
            <v>女性</v>
          </cell>
        </row>
        <row r="1332">
          <cell r="A1332" t="str">
            <v>UK0462</v>
          </cell>
          <cell r="C1332">
            <v>44091</v>
          </cell>
          <cell r="D1332">
            <v>44132</v>
          </cell>
          <cell r="E1332" t="str">
            <v>更新</v>
          </cell>
          <cell r="F1332">
            <v>44132</v>
          </cell>
          <cell r="G1332" t="str">
            <v>新規　平成29年10月27日
変更　平成30年3月20日
更新　令和2年10月28日</v>
          </cell>
          <cell r="V1332" t="b">
            <v>1</v>
          </cell>
          <cell r="W1332" t="str">
            <v>ﾒﾅｰドｹｼｮｳﾋﾝ ﾍﾞｯｼｮｺｽﾓｽﾊﾝｼｬ</v>
          </cell>
          <cell r="X1332" t="str">
            <v>メナード化粧品　別所コスモス販社</v>
          </cell>
          <cell r="Y1332" t="str">
            <v>ﾌｶｶﾞﾜ ﾐﾕｷ</v>
          </cell>
          <cell r="Z1332" t="str">
            <v>深川　美由紀</v>
          </cell>
          <cell r="AA1332" t="str">
            <v/>
          </cell>
          <cell r="AB1332">
            <v>32</v>
          </cell>
          <cell r="AC1332" t="str">
            <v>化粧品、化粧用具</v>
          </cell>
          <cell r="AD1332">
            <v>3</v>
          </cell>
          <cell r="AE1332" t="str">
            <v>健康食品</v>
          </cell>
          <cell r="AF1332">
            <v>23</v>
          </cell>
          <cell r="AG1332" t="str">
            <v>紳士下着、婦人下着</v>
          </cell>
          <cell r="AH1332">
            <v>26</v>
          </cell>
          <cell r="AI1332" t="str">
            <v>アクセサリー、貴金属</v>
          </cell>
          <cell r="AK1332" t="str">
            <v/>
          </cell>
          <cell r="AL1332" t="str">
            <v>072-662-3318</v>
          </cell>
          <cell r="AM1332" t="str">
            <v>569-0065</v>
          </cell>
          <cell r="AN1332" t="str">
            <v>大阪府高槻市城西町11-11-3D</v>
          </cell>
          <cell r="BD1332" t="str">
            <v>ﾌｶｶﾞﾜ ﾐﾕｷ</v>
          </cell>
          <cell r="BE1332" t="str">
            <v>深川　美由紀</v>
          </cell>
          <cell r="BH1332">
            <v>25630</v>
          </cell>
          <cell r="BJ1332" t="str">
            <v>女性</v>
          </cell>
        </row>
        <row r="1333">
          <cell r="A1333" t="str">
            <v>UK0463</v>
          </cell>
          <cell r="C1333">
            <v>44091</v>
          </cell>
          <cell r="D1333">
            <v>44132</v>
          </cell>
          <cell r="E1333" t="str">
            <v>更新</v>
          </cell>
          <cell r="F1333">
            <v>44132</v>
          </cell>
          <cell r="G1333" t="str">
            <v>新規　平成29年10月27日
更新　令和2年10月28日</v>
          </cell>
          <cell r="V1333" t="b">
            <v>1</v>
          </cell>
          <cell r="W1333" t="str">
            <v>ﾒﾅｰドｹｼｮｳﾋﾝ ｲｹﾉｻﾄｶｰﾘｰﾊｰﾄﾀﾞｲｺｳﾃﾝ</v>
          </cell>
          <cell r="X1333" t="str">
            <v>メナード化粧品　池の里カーリーハート代行店</v>
          </cell>
          <cell r="Y1333" t="str">
            <v>ｶﾄｳ ｴﾘ</v>
          </cell>
          <cell r="Z1333" t="str">
            <v>加藤　恵里</v>
          </cell>
          <cell r="AA1333" t="str">
            <v/>
          </cell>
          <cell r="AB1333">
            <v>32</v>
          </cell>
          <cell r="AC1333" t="str">
            <v>化粧品、化粧用具</v>
          </cell>
          <cell r="AD1333">
            <v>3</v>
          </cell>
          <cell r="AE1333" t="str">
            <v>健康食品</v>
          </cell>
          <cell r="AF1333">
            <v>23</v>
          </cell>
          <cell r="AG1333" t="str">
            <v>紳士下着、婦人下着</v>
          </cell>
          <cell r="AH1333">
            <v>26</v>
          </cell>
          <cell r="AI1333" t="str">
            <v>アクセサリー、貴金属</v>
          </cell>
          <cell r="AK1333" t="str">
            <v/>
          </cell>
          <cell r="AL1333" t="str">
            <v>077-521-5662</v>
          </cell>
          <cell r="AM1333" t="str">
            <v>520-0827</v>
          </cell>
          <cell r="AN1333" t="str">
            <v>滋賀県大津市池の里25-24</v>
          </cell>
          <cell r="BD1333" t="str">
            <v>ｶﾄｳ ｴﾘ</v>
          </cell>
          <cell r="BE1333" t="str">
            <v>加藤　恵里</v>
          </cell>
          <cell r="BH1333">
            <v>25250</v>
          </cell>
          <cell r="BJ1333" t="str">
            <v>女性</v>
          </cell>
        </row>
        <row r="1334">
          <cell r="A1334" t="str">
            <v>UK0464</v>
          </cell>
          <cell r="C1334">
            <v>44091</v>
          </cell>
          <cell r="D1334">
            <v>44132</v>
          </cell>
          <cell r="E1334" t="str">
            <v>更新</v>
          </cell>
          <cell r="F1334">
            <v>44132</v>
          </cell>
          <cell r="G1334" t="str">
            <v>新規　平成29年10月27日
変更　令和元年6月13日
更新　令和2年10月28日</v>
          </cell>
          <cell r="V1334" t="b">
            <v>1</v>
          </cell>
          <cell r="W1334" t="str">
            <v>ﾒﾅｰドｹｼｮｳﾋﾝ ｳﾂｸｼｶﾞｵｶﾊﾞﾝﾌﾞｰﾀﾞｲｺｳﾃﾝ</v>
          </cell>
          <cell r="X1334" t="str">
            <v>メナード化粧品　美しが丘バンブー代行店</v>
          </cell>
          <cell r="Y1334" t="str">
            <v>ｵﾉ ﾅｵﾐ</v>
          </cell>
          <cell r="Z1334" t="str">
            <v>小野　直美</v>
          </cell>
          <cell r="AA1334" t="str">
            <v/>
          </cell>
          <cell r="AB1334">
            <v>32</v>
          </cell>
          <cell r="AC1334" t="str">
            <v>化粧品、化粧用具</v>
          </cell>
          <cell r="AD1334">
            <v>3</v>
          </cell>
          <cell r="AE1334" t="str">
            <v>健康食品</v>
          </cell>
          <cell r="AF1334">
            <v>23</v>
          </cell>
          <cell r="AG1334" t="str">
            <v>紳士下着、婦人下着</v>
          </cell>
          <cell r="AH1334">
            <v>26</v>
          </cell>
          <cell r="AI1334" t="str">
            <v>アクセサリー、貴金属</v>
          </cell>
          <cell r="AK1334" t="str">
            <v/>
          </cell>
          <cell r="AL1334" t="str">
            <v>080-3787-8076</v>
          </cell>
          <cell r="AM1334" t="str">
            <v>569-1111</v>
          </cell>
          <cell r="AN1334" t="str">
            <v>大阪府高槻市美しが丘1-10-28</v>
          </cell>
          <cell r="BD1334" t="str">
            <v>ｵﾉ ﾅｵﾐ</v>
          </cell>
          <cell r="BE1334" t="str">
            <v>小野　直美</v>
          </cell>
          <cell r="BH1334">
            <v>25989</v>
          </cell>
          <cell r="BJ1334" t="str">
            <v>女性</v>
          </cell>
        </row>
        <row r="1335">
          <cell r="A1335" t="str">
            <v>UK0465</v>
          </cell>
          <cell r="C1335">
            <v>44091</v>
          </cell>
          <cell r="D1335">
            <v>44132</v>
          </cell>
          <cell r="E1335" t="str">
            <v>更新</v>
          </cell>
          <cell r="F1335">
            <v>44132</v>
          </cell>
          <cell r="G1335" t="str">
            <v>新規　平成29年10月27日
更新　令和2年10月28日</v>
          </cell>
          <cell r="V1335" t="b">
            <v>1</v>
          </cell>
          <cell r="W1335" t="str">
            <v>ﾒﾅｰドｹｼｮｳﾋﾝ ｱﾏｶﾞｻｷﾂｶｸﾞﾁﾊﾝｼｬ</v>
          </cell>
          <cell r="X1335" t="str">
            <v>メナード化粧品　尼崎塚口販社</v>
          </cell>
          <cell r="Y1335" t="str">
            <v>ｺﾏｲ ﾏｷ</v>
          </cell>
          <cell r="Z1335" t="str">
            <v>駒井　麻紀</v>
          </cell>
          <cell r="AA1335" t="str">
            <v/>
          </cell>
          <cell r="AB1335">
            <v>32</v>
          </cell>
          <cell r="AC1335" t="str">
            <v>化粧品、化粧用具</v>
          </cell>
          <cell r="AD1335">
            <v>3</v>
          </cell>
          <cell r="AE1335" t="str">
            <v>健康食品</v>
          </cell>
          <cell r="AF1335">
            <v>23</v>
          </cell>
          <cell r="AG1335" t="str">
            <v>紳士下着、婦人下着</v>
          </cell>
          <cell r="AH1335">
            <v>26</v>
          </cell>
          <cell r="AI1335" t="str">
            <v>アクセサリー、貴金属</v>
          </cell>
          <cell r="AK1335" t="str">
            <v/>
          </cell>
          <cell r="AL1335" t="str">
            <v>06-6437-3308</v>
          </cell>
          <cell r="AM1335" t="str">
            <v>661-0033</v>
          </cell>
          <cell r="AN1335" t="str">
            <v>兵庫県尼崎市南武庫之荘2-12-20-107</v>
          </cell>
          <cell r="BD1335" t="str">
            <v>ｺﾏｲ ﾏｷ</v>
          </cell>
          <cell r="BE1335" t="str">
            <v>駒井　麻紀</v>
          </cell>
          <cell r="BH1335">
            <v>24985</v>
          </cell>
          <cell r="BJ1335" t="str">
            <v>女性</v>
          </cell>
        </row>
        <row r="1336">
          <cell r="A1336" t="str">
            <v>UK0466</v>
          </cell>
          <cell r="C1336">
            <v>44091</v>
          </cell>
          <cell r="D1336">
            <v>44132</v>
          </cell>
          <cell r="E1336" t="str">
            <v>更新</v>
          </cell>
          <cell r="F1336">
            <v>44132</v>
          </cell>
          <cell r="G1336" t="str">
            <v>新規　平成29年10月27日
変更　平成30年9月3日
更新　令和2年10月28日</v>
          </cell>
          <cell r="V1336" t="b">
            <v>1</v>
          </cell>
          <cell r="W1336" t="str">
            <v>ﾒﾅｰドｹｼｮｳﾋﾝ ﾁｷﾞﾘﾀﾞｲｺｳﾃﾝ</v>
          </cell>
          <cell r="X1336" t="str">
            <v>メナード化粧品　千亀利代行店</v>
          </cell>
          <cell r="Y1336" t="str">
            <v>ｶﾒﾀﾞ ﾊﾂｺ</v>
          </cell>
          <cell r="Z1336" t="str">
            <v>亀田　初子</v>
          </cell>
          <cell r="AA1336" t="str">
            <v/>
          </cell>
          <cell r="AB1336">
            <v>32</v>
          </cell>
          <cell r="AC1336" t="str">
            <v>化粧品、化粧用具</v>
          </cell>
          <cell r="AD1336">
            <v>3</v>
          </cell>
          <cell r="AE1336" t="str">
            <v>健康食品</v>
          </cell>
          <cell r="AF1336">
            <v>23</v>
          </cell>
          <cell r="AG1336" t="str">
            <v>紳士下着、婦人下着</v>
          </cell>
          <cell r="AH1336">
            <v>26</v>
          </cell>
          <cell r="AI1336" t="str">
            <v>アクセサリー、貴金属</v>
          </cell>
          <cell r="AK1336" t="str">
            <v/>
          </cell>
          <cell r="AL1336" t="str">
            <v>090-9286-7515</v>
          </cell>
          <cell r="AM1336" t="str">
            <v>596-0825</v>
          </cell>
          <cell r="AN1336" t="str">
            <v>大阪府岸和田市土生町3丁目3番9-502号</v>
          </cell>
          <cell r="BD1336" t="str">
            <v>ｶﾒﾀﾞ ﾊﾂｺ</v>
          </cell>
          <cell r="BE1336" t="str">
            <v>亀田　初子</v>
          </cell>
          <cell r="BH1336">
            <v>26691</v>
          </cell>
          <cell r="BJ1336" t="str">
            <v>女性</v>
          </cell>
        </row>
        <row r="1337">
          <cell r="A1337" t="str">
            <v>UK0467</v>
          </cell>
          <cell r="C1337">
            <v>44091</v>
          </cell>
          <cell r="D1337">
            <v>44132</v>
          </cell>
          <cell r="E1337" t="str">
            <v>更新</v>
          </cell>
          <cell r="F1337">
            <v>44132</v>
          </cell>
          <cell r="G1337" t="str">
            <v>新規　平成29年10月27日
変更　令和元年12月1日
更新　令和2年10月28日</v>
          </cell>
          <cell r="V1337" t="b">
            <v>1</v>
          </cell>
          <cell r="W1337" t="str">
            <v>ﾒﾅｰドｹｼｮｳﾋﾝ ﾓﾘﾔﾏﾌｹﾁｮｳﾀﾞｲｺｳﾃﾝ</v>
          </cell>
          <cell r="X1337" t="str">
            <v>メナード化粧品　守山ふけちょう代行店</v>
          </cell>
          <cell r="Y1337" t="str">
            <v>ﾏｴｼﾞ ﾄﾖｺ</v>
          </cell>
          <cell r="Z1337" t="str">
            <v>前地　豊子</v>
          </cell>
          <cell r="AA1337" t="str">
            <v/>
          </cell>
          <cell r="AB1337">
            <v>32</v>
          </cell>
          <cell r="AC1337" t="str">
            <v>化粧品、化粧用具</v>
          </cell>
          <cell r="AD1337">
            <v>3</v>
          </cell>
          <cell r="AE1337" t="str">
            <v>健康食品</v>
          </cell>
          <cell r="AF1337">
            <v>23</v>
          </cell>
          <cell r="AG1337" t="str">
            <v>紳士下着、婦人下着</v>
          </cell>
          <cell r="AH1337">
            <v>26</v>
          </cell>
          <cell r="AI1337" t="str">
            <v>アクセサリー、貴金属</v>
          </cell>
          <cell r="AK1337" t="str">
            <v/>
          </cell>
          <cell r="AL1337" t="str">
            <v>077-583-4621</v>
          </cell>
          <cell r="AM1337" t="str">
            <v>524-0033</v>
          </cell>
          <cell r="AN1337" t="str">
            <v>滋賀県守山市浮気町241-47</v>
          </cell>
          <cell r="BD1337" t="str">
            <v>ﾏｴｼﾞ ﾄﾖｺ</v>
          </cell>
          <cell r="BE1337" t="str">
            <v>前地　豊子</v>
          </cell>
          <cell r="BH1337">
            <v>17958</v>
          </cell>
          <cell r="BJ1337" t="str">
            <v>女性</v>
          </cell>
        </row>
        <row r="1338">
          <cell r="A1338" t="str">
            <v>UK0468</v>
          </cell>
          <cell r="C1338">
            <v>44091</v>
          </cell>
          <cell r="D1338">
            <v>44132</v>
          </cell>
          <cell r="E1338" t="str">
            <v>更新</v>
          </cell>
          <cell r="F1338">
            <v>44132</v>
          </cell>
          <cell r="G1338" t="str">
            <v>新規　平成29年10月27日
変更　平成30年3月20日
更新　令和2年10月28日</v>
          </cell>
          <cell r="V1338" t="b">
            <v>1</v>
          </cell>
          <cell r="W1338" t="str">
            <v>ﾒﾅｰドｹｼｮｳﾋﾝ ﾓﾄﾊﾏｲｯﾁｮｳﾒﾀﾞｲｺｳﾃﾝ</v>
          </cell>
          <cell r="X1338" t="str">
            <v>メナード化粧品　元浜1丁目代行店</v>
          </cell>
          <cell r="Y1338" t="str">
            <v>ﾀｶﾂ ｻﾅｴ</v>
          </cell>
          <cell r="Z1338" t="str">
            <v>髙津　早苗</v>
          </cell>
          <cell r="AA1338" t="str">
            <v/>
          </cell>
          <cell r="AB1338">
            <v>32</v>
          </cell>
          <cell r="AC1338" t="str">
            <v>化粧品、化粧用具</v>
          </cell>
          <cell r="AD1338">
            <v>3</v>
          </cell>
          <cell r="AE1338" t="str">
            <v>健康食品</v>
          </cell>
          <cell r="AF1338">
            <v>23</v>
          </cell>
          <cell r="AG1338" t="str">
            <v>紳士下着、婦人下着</v>
          </cell>
          <cell r="AH1338">
            <v>26</v>
          </cell>
          <cell r="AI1338" t="str">
            <v>アクセサリー、貴金属</v>
          </cell>
          <cell r="AK1338" t="str">
            <v/>
          </cell>
          <cell r="AL1338" t="str">
            <v>06-7181-1049</v>
          </cell>
          <cell r="AM1338" t="str">
            <v>660-0085</v>
          </cell>
          <cell r="AN1338" t="str">
            <v>兵庫県尼崎市元浜町1-26-1-811</v>
          </cell>
          <cell r="BD1338" t="str">
            <v>ﾀｶﾂ ｻﾅｴ</v>
          </cell>
          <cell r="BE1338" t="str">
            <v>髙津　早苗</v>
          </cell>
          <cell r="BH1338">
            <v>27197</v>
          </cell>
          <cell r="BJ1338" t="str">
            <v>女性</v>
          </cell>
        </row>
        <row r="1339">
          <cell r="A1339" t="str">
            <v>UK0469</v>
          </cell>
          <cell r="C1339">
            <v>44091</v>
          </cell>
          <cell r="D1339">
            <v>44132</v>
          </cell>
          <cell r="E1339" t="str">
            <v>更新</v>
          </cell>
          <cell r="F1339">
            <v>44132</v>
          </cell>
          <cell r="G1339" t="str">
            <v>新規　平成29年10月27日
更新　令和2年10月28日</v>
          </cell>
          <cell r="V1339" t="b">
            <v>1</v>
          </cell>
          <cell r="W1339" t="str">
            <v>ﾒﾅｰドｹｼｮｳﾋﾝ ﾆｼﾞｲﾛﾀﾞｲｺｳﾃﾝ</v>
          </cell>
          <cell r="X1339" t="str">
            <v>メナード化粧品　虹色代行店</v>
          </cell>
          <cell r="Y1339" t="str">
            <v>ｷｼﾀﾞ ｱｷｺ</v>
          </cell>
          <cell r="Z1339" t="str">
            <v>岸田　亜希子</v>
          </cell>
          <cell r="AA1339" t="str">
            <v/>
          </cell>
          <cell r="AB1339">
            <v>32</v>
          </cell>
          <cell r="AC1339" t="str">
            <v>化粧品、化粧用具</v>
          </cell>
          <cell r="AD1339">
            <v>3</v>
          </cell>
          <cell r="AE1339" t="str">
            <v>健康食品</v>
          </cell>
          <cell r="AF1339">
            <v>23</v>
          </cell>
          <cell r="AG1339" t="str">
            <v>紳士下着、婦人下着</v>
          </cell>
          <cell r="AH1339">
            <v>26</v>
          </cell>
          <cell r="AI1339" t="str">
            <v>アクセサリー、貴金属</v>
          </cell>
          <cell r="AK1339" t="str">
            <v/>
          </cell>
          <cell r="AL1339" t="str">
            <v>072-339-3560</v>
          </cell>
          <cell r="AM1339" t="str">
            <v>580-0046</v>
          </cell>
          <cell r="AN1339" t="str">
            <v>大阪府松原市三宅中2-5-3</v>
          </cell>
          <cell r="BD1339" t="str">
            <v>ｷｼﾀﾞ ｱｷｺ</v>
          </cell>
          <cell r="BE1339" t="str">
            <v>岸田　亜希子</v>
          </cell>
          <cell r="BH1339">
            <v>24899</v>
          </cell>
          <cell r="BJ1339" t="str">
            <v>女性</v>
          </cell>
        </row>
        <row r="1340">
          <cell r="A1340" t="str">
            <v>UK0470</v>
          </cell>
          <cell r="C1340">
            <v>44091</v>
          </cell>
          <cell r="D1340">
            <v>44132</v>
          </cell>
          <cell r="E1340" t="str">
            <v>更新</v>
          </cell>
          <cell r="F1340">
            <v>44132</v>
          </cell>
          <cell r="G1340" t="str">
            <v>新規　平成29年10月27日
更新　令和2年10月28日</v>
          </cell>
          <cell r="V1340" t="b">
            <v>1</v>
          </cell>
          <cell r="W1340" t="str">
            <v>ﾒﾅｰドｹｼｮｳﾋﾝ ﾂｶﾊﾗｽﾐﾚﾀﾞｲｺｳﾃﾝ</v>
          </cell>
          <cell r="X1340" t="str">
            <v>メナード化粧品　つかはらすみれ代行店</v>
          </cell>
          <cell r="Y1340" t="str">
            <v>ﾊｼｸﾞﾁ ｶｽﾞﾐ</v>
          </cell>
          <cell r="Z1340" t="str">
            <v>橋口　和美</v>
          </cell>
          <cell r="AA1340" t="str">
            <v/>
          </cell>
          <cell r="AB1340">
            <v>32</v>
          </cell>
          <cell r="AC1340" t="str">
            <v>化粧品、化粧用具</v>
          </cell>
          <cell r="AD1340">
            <v>3</v>
          </cell>
          <cell r="AE1340" t="str">
            <v>健康食品</v>
          </cell>
          <cell r="AF1340">
            <v>23</v>
          </cell>
          <cell r="AG1340" t="str">
            <v>紳士下着、婦人下着</v>
          </cell>
          <cell r="AH1340">
            <v>26</v>
          </cell>
          <cell r="AI1340" t="str">
            <v>アクセサリー、貴金属</v>
          </cell>
          <cell r="AK1340" t="str">
            <v/>
          </cell>
          <cell r="AL1340" t="str">
            <v>072-685-8611</v>
          </cell>
          <cell r="AM1340" t="str">
            <v>569-1121</v>
          </cell>
          <cell r="AN1340" t="str">
            <v>大阪府高槻市真上町2-5-30</v>
          </cell>
          <cell r="BD1340" t="str">
            <v>ﾊｼｸﾞﾁ ｶｽﾞﾐ</v>
          </cell>
          <cell r="BE1340" t="str">
            <v>橋口　和美</v>
          </cell>
          <cell r="BH1340">
            <v>22481</v>
          </cell>
          <cell r="BJ1340" t="str">
            <v>女性</v>
          </cell>
        </row>
        <row r="1341">
          <cell r="A1341" t="str">
            <v>UK0471</v>
          </cell>
          <cell r="C1341">
            <v>44091</v>
          </cell>
          <cell r="D1341">
            <v>44132</v>
          </cell>
          <cell r="E1341" t="str">
            <v>更新</v>
          </cell>
          <cell r="F1341">
            <v>44132</v>
          </cell>
          <cell r="G1341" t="str">
            <v>新規　平成29年10月27日
更新　令和2年10月28日</v>
          </cell>
          <cell r="V1341" t="b">
            <v>1</v>
          </cell>
          <cell r="W1341" t="str">
            <v>ﾒﾅｰドｹｼｮｳﾋﾝ ｵｲｿﾆｭｰﾀｳﾝﾀﾞｲｺｳﾃﾝ</v>
          </cell>
          <cell r="X1341" t="str">
            <v>メナード化粧品　老蘇ニュータウン代行店</v>
          </cell>
          <cell r="Y1341" t="str">
            <v>ﾀﾅﾍﾞ ﾐﾄﾞﾘ</v>
          </cell>
          <cell r="Z1341" t="str">
            <v>田邉　みどり</v>
          </cell>
          <cell r="AA1341" t="str">
            <v/>
          </cell>
          <cell r="AB1341">
            <v>32</v>
          </cell>
          <cell r="AC1341" t="str">
            <v>化粧品、化粧用具</v>
          </cell>
          <cell r="AD1341">
            <v>3</v>
          </cell>
          <cell r="AE1341" t="str">
            <v>健康食品</v>
          </cell>
          <cell r="AF1341">
            <v>23</v>
          </cell>
          <cell r="AG1341" t="str">
            <v>紳士下着、婦人下着</v>
          </cell>
          <cell r="AH1341">
            <v>26</v>
          </cell>
          <cell r="AI1341" t="str">
            <v>アクセサリー、貴金属</v>
          </cell>
          <cell r="AK1341" t="str">
            <v/>
          </cell>
          <cell r="AL1341" t="str">
            <v>0748-46-2312</v>
          </cell>
          <cell r="AM1341" t="str">
            <v>521-1334</v>
          </cell>
          <cell r="AN1341" t="str">
            <v>滋賀県近江八幡市安土町西老蘇221-10</v>
          </cell>
          <cell r="BD1341" t="str">
            <v>ﾀﾅﾍﾞ ﾐﾄﾞﾘ</v>
          </cell>
          <cell r="BE1341" t="str">
            <v>田邉　みどり</v>
          </cell>
          <cell r="BH1341">
            <v>23540</v>
          </cell>
          <cell r="BJ1341" t="str">
            <v>女性</v>
          </cell>
        </row>
        <row r="1342">
          <cell r="A1342" t="str">
            <v>UK0472</v>
          </cell>
          <cell r="C1342">
            <v>44091</v>
          </cell>
          <cell r="D1342">
            <v>44132</v>
          </cell>
          <cell r="E1342" t="str">
            <v>更新</v>
          </cell>
          <cell r="F1342">
            <v>44132</v>
          </cell>
          <cell r="G1342" t="str">
            <v>新規　平成29年10月27日
更新　令和2年10月28日</v>
          </cell>
          <cell r="V1342" t="b">
            <v>1</v>
          </cell>
          <cell r="W1342" t="str">
            <v>ﾒﾅｰドｹｼｮｳﾋﾝ ｵｳﾐﾌﾛﾘﾀﾞﾀﾞｲｺｳﾃﾝ</v>
          </cell>
          <cell r="X1342" t="str">
            <v>メナード化粧品　近江フロリダ代行店</v>
          </cell>
          <cell r="Y1342" t="str">
            <v>ｵｵﾊｼ ｹｲｺ</v>
          </cell>
          <cell r="Z1342" t="str">
            <v>大橋　啓子</v>
          </cell>
          <cell r="AA1342" t="str">
            <v/>
          </cell>
          <cell r="AB1342">
            <v>32</v>
          </cell>
          <cell r="AC1342" t="str">
            <v>化粧品、化粧用具</v>
          </cell>
          <cell r="AD1342">
            <v>3</v>
          </cell>
          <cell r="AE1342" t="str">
            <v>健康食品</v>
          </cell>
          <cell r="AF1342">
            <v>23</v>
          </cell>
          <cell r="AG1342" t="str">
            <v>紳士下着、婦人下着</v>
          </cell>
          <cell r="AH1342">
            <v>26</v>
          </cell>
          <cell r="AI1342" t="str">
            <v>アクセサリー、貴金属</v>
          </cell>
          <cell r="AK1342" t="str">
            <v/>
          </cell>
          <cell r="AL1342" t="str">
            <v>0748-37-2361</v>
          </cell>
          <cell r="AM1342" t="str">
            <v>523-0015</v>
          </cell>
          <cell r="AN1342" t="str">
            <v>滋賀県近江八幡市上田町1041-13</v>
          </cell>
          <cell r="BD1342" t="str">
            <v>ｵｵﾊｼ ｹｲｺ</v>
          </cell>
          <cell r="BE1342" t="str">
            <v>大橋　啓子</v>
          </cell>
          <cell r="BH1342">
            <v>28289</v>
          </cell>
          <cell r="BJ1342" t="str">
            <v>女性</v>
          </cell>
        </row>
        <row r="1343">
          <cell r="A1343" t="str">
            <v>UK0473</v>
          </cell>
          <cell r="C1343">
            <v>44091</v>
          </cell>
          <cell r="D1343">
            <v>44132</v>
          </cell>
          <cell r="E1343" t="str">
            <v>更新</v>
          </cell>
          <cell r="F1343">
            <v>44132</v>
          </cell>
          <cell r="G1343" t="str">
            <v>新規　平成29年10月27日
変更　平成30年3月20日
更新　令和2年10月28日</v>
          </cell>
          <cell r="V1343" t="b">
            <v>1</v>
          </cell>
          <cell r="W1343" t="str">
            <v>ﾒﾅｰドｹｼｮｳﾋﾝ ﾅﾝｺｳﾎﾟｰﾄﾀｳﾝﾀﾞｲｺｳﾃﾝ</v>
          </cell>
          <cell r="X1343" t="str">
            <v>メナード化粧品　南港ポートタウン代行店</v>
          </cell>
          <cell r="Y1343" t="str">
            <v>ﾏｽｺ ｱｹﾐ</v>
          </cell>
          <cell r="Z1343" t="str">
            <v>益子　明美</v>
          </cell>
          <cell r="AA1343" t="str">
            <v/>
          </cell>
          <cell r="AB1343">
            <v>32</v>
          </cell>
          <cell r="AC1343" t="str">
            <v>化粧品、化粧用具</v>
          </cell>
          <cell r="AD1343">
            <v>3</v>
          </cell>
          <cell r="AE1343" t="str">
            <v>健康食品</v>
          </cell>
          <cell r="AF1343">
            <v>23</v>
          </cell>
          <cell r="AG1343" t="str">
            <v>紳士下着、婦人下着</v>
          </cell>
          <cell r="AH1343">
            <v>26</v>
          </cell>
          <cell r="AI1343" t="str">
            <v>アクセサリー、貴金属</v>
          </cell>
          <cell r="AK1343" t="str">
            <v/>
          </cell>
          <cell r="AL1343" t="str">
            <v>090-1679-3689</v>
          </cell>
          <cell r="AM1343" t="str">
            <v>559-0033</v>
          </cell>
          <cell r="AN1343" t="str">
            <v>大阪府大阪市住之江区南港中5-3-43-807</v>
          </cell>
          <cell r="BD1343" t="str">
            <v>ﾏｽｺ ｱｹﾐ</v>
          </cell>
          <cell r="BE1343" t="str">
            <v>益子　明美</v>
          </cell>
          <cell r="BH1343">
            <v>24738</v>
          </cell>
          <cell r="BJ1343" t="str">
            <v>女性</v>
          </cell>
        </row>
        <row r="1344">
          <cell r="A1344" t="str">
            <v>UK0474</v>
          </cell>
          <cell r="C1344">
            <v>44091</v>
          </cell>
          <cell r="D1344">
            <v>44132</v>
          </cell>
          <cell r="E1344" t="str">
            <v>更新</v>
          </cell>
          <cell r="F1344">
            <v>44132</v>
          </cell>
          <cell r="G1344" t="str">
            <v>新規　平成29年10月27日
変更　平成30年3月20日
更新　令和2年10月28日</v>
          </cell>
          <cell r="V1344" t="b">
            <v>1</v>
          </cell>
          <cell r="W1344" t="str">
            <v>ﾒﾅｰドｹｼｮｳﾋﾝ ﾋｶﾞｼﾔﾏﾓﾄｲｯﾁｮｳﾒﾀﾞｲｺｳﾃﾝ</v>
          </cell>
          <cell r="X1344" t="str">
            <v>メナード化粧品　東山本1丁目代行店</v>
          </cell>
          <cell r="Y1344" t="str">
            <v>ｲｹｷﾞ ｽﾐｺ</v>
          </cell>
          <cell r="Z1344" t="str">
            <v>池木　純子</v>
          </cell>
          <cell r="AA1344" t="str">
            <v/>
          </cell>
          <cell r="AB1344">
            <v>32</v>
          </cell>
          <cell r="AC1344" t="str">
            <v>化粧品、化粧用具</v>
          </cell>
          <cell r="AD1344">
            <v>3</v>
          </cell>
          <cell r="AE1344" t="str">
            <v>健康食品</v>
          </cell>
          <cell r="AF1344">
            <v>23</v>
          </cell>
          <cell r="AG1344" t="str">
            <v>紳士下着、婦人下着</v>
          </cell>
          <cell r="AH1344">
            <v>26</v>
          </cell>
          <cell r="AI1344" t="str">
            <v>アクセサリー、貴金属</v>
          </cell>
          <cell r="AK1344" t="str">
            <v/>
          </cell>
          <cell r="AL1344" t="str">
            <v>090-9935-7897</v>
          </cell>
          <cell r="AM1344" t="str">
            <v>581-0847</v>
          </cell>
          <cell r="AN1344" t="str">
            <v>大阪府八尾市東山本町1-21-31-101</v>
          </cell>
          <cell r="BD1344" t="str">
            <v>ｲｹｷﾞ ｽﾐｺ</v>
          </cell>
          <cell r="BE1344" t="str">
            <v>池木　純子</v>
          </cell>
          <cell r="BH1344">
            <v>27875</v>
          </cell>
          <cell r="BJ1344" t="str">
            <v>女性</v>
          </cell>
        </row>
        <row r="1345">
          <cell r="A1345" t="str">
            <v>UK0475</v>
          </cell>
          <cell r="C1345">
            <v>44085</v>
          </cell>
          <cell r="D1345">
            <v>44132</v>
          </cell>
          <cell r="E1345" t="str">
            <v>更新</v>
          </cell>
          <cell r="F1345">
            <v>44132</v>
          </cell>
          <cell r="G1345" t="str">
            <v>新規　平成29年10月27日
更新　令和2年10月28日</v>
          </cell>
          <cell r="V1345" t="b">
            <v>1</v>
          </cell>
          <cell r="W1345" t="str">
            <v>ﾒﾅｰﾄﾞｹｼｮｳﾋﾝ ﾅﾅﾎｼﾍﾞﾘｰﾀﾞｲｺｳﾃﾝ</v>
          </cell>
          <cell r="X1345" t="str">
            <v>メナード化粧品　ナナホシベリー代行店</v>
          </cell>
          <cell r="Y1345" t="str">
            <v>ｺｾ ﾔｽﾖ</v>
          </cell>
          <cell r="Z1345" t="str">
            <v>古瀬　安代</v>
          </cell>
          <cell r="AA1345" t="str">
            <v/>
          </cell>
          <cell r="AB1345">
            <v>32</v>
          </cell>
          <cell r="AC1345" t="str">
            <v>化粧品、化粧用具</v>
          </cell>
          <cell r="AD1345">
            <v>3</v>
          </cell>
          <cell r="AE1345" t="str">
            <v>健康食品</v>
          </cell>
          <cell r="AF1345">
            <v>23</v>
          </cell>
          <cell r="AG1345" t="str">
            <v>紳士下着、婦人下着</v>
          </cell>
          <cell r="AH1345">
            <v>26</v>
          </cell>
          <cell r="AI1345" t="str">
            <v>アクセサリー、貴金属</v>
          </cell>
          <cell r="AK1345" t="str">
            <v/>
          </cell>
          <cell r="AL1345" t="str">
            <v>075-925-8662</v>
          </cell>
          <cell r="AM1345" t="str">
            <v>612-8484</v>
          </cell>
          <cell r="AN1345" t="str">
            <v>京都府京都市伏見区羽束師鴨川町19-4</v>
          </cell>
          <cell r="BD1345" t="str">
            <v>ｺｾ ﾔｽﾖ</v>
          </cell>
          <cell r="BE1345" t="str">
            <v>古瀬　安代</v>
          </cell>
          <cell r="BH1345">
            <v>27068</v>
          </cell>
          <cell r="BJ1345" t="str">
            <v>女性</v>
          </cell>
        </row>
        <row r="1346">
          <cell r="A1346" t="str">
            <v>UK0476</v>
          </cell>
          <cell r="C1346">
            <v>44085</v>
          </cell>
          <cell r="D1346">
            <v>44132</v>
          </cell>
          <cell r="E1346" t="str">
            <v>更新</v>
          </cell>
          <cell r="F1346">
            <v>44132</v>
          </cell>
          <cell r="G1346" t="str">
            <v>新規　平成29年10月27日
更新　令和2年10月28日</v>
          </cell>
          <cell r="V1346" t="b">
            <v>1</v>
          </cell>
          <cell r="W1346" t="str">
            <v>ﾒﾅｰﾄﾞｹｼｮｳﾋﾝ ｼｭﾝﾗﾝｼﾛｷﾀﾀﾞｲｺｳﾃﾝ</v>
          </cell>
          <cell r="X1346" t="str">
            <v>メナード化粧品　春蘭城北代行店</v>
          </cell>
          <cell r="Y1346" t="str">
            <v>ﾀﾀﾞｵｶ ﾕﾐｺ</v>
          </cell>
          <cell r="Z1346" t="str">
            <v>忠岡　祐美子</v>
          </cell>
          <cell r="AA1346" t="str">
            <v/>
          </cell>
          <cell r="AB1346">
            <v>32</v>
          </cell>
          <cell r="AC1346" t="str">
            <v>化粧品、化粧用具</v>
          </cell>
          <cell r="AD1346">
            <v>3</v>
          </cell>
          <cell r="AE1346" t="str">
            <v>健康食品</v>
          </cell>
          <cell r="AF1346">
            <v>23</v>
          </cell>
          <cell r="AG1346" t="str">
            <v>紳士下着、婦人下着</v>
          </cell>
          <cell r="AH1346">
            <v>26</v>
          </cell>
          <cell r="AI1346" t="str">
            <v>アクセサリー、貴金属</v>
          </cell>
          <cell r="AK1346" t="str">
            <v/>
          </cell>
          <cell r="AL1346" t="str">
            <v>090-1582-3622</v>
          </cell>
          <cell r="AM1346" t="str">
            <v>570-0079</v>
          </cell>
          <cell r="AN1346" t="str">
            <v>大阪府守口市金下町2-12-1</v>
          </cell>
          <cell r="BD1346" t="str">
            <v>ﾀﾀﾞｵｶ ﾕﾐｺ</v>
          </cell>
          <cell r="BE1346" t="str">
            <v>忠岡　祐美子</v>
          </cell>
          <cell r="BH1346">
            <v>26603</v>
          </cell>
          <cell r="BJ1346" t="str">
            <v>女性</v>
          </cell>
        </row>
        <row r="1347">
          <cell r="A1347" t="str">
            <v>UK0477</v>
          </cell>
          <cell r="C1347">
            <v>44085</v>
          </cell>
          <cell r="D1347">
            <v>44132</v>
          </cell>
          <cell r="E1347" t="str">
            <v>更新</v>
          </cell>
          <cell r="F1347">
            <v>44132</v>
          </cell>
          <cell r="G1347" t="str">
            <v>新規　平成29年10月27日
変更　平成31年1月24日
更新　令和2年10月28日</v>
          </cell>
          <cell r="V1347" t="b">
            <v>1</v>
          </cell>
          <cell r="W1347" t="str">
            <v>ﾒﾅｰﾄﾞｹｼｮｳﾋﾝ ﾕﾒﾐｽﾞｶﾀﾞｲｺｳﾃﾝ</v>
          </cell>
          <cell r="X1347" t="str">
            <v>メナード化粧品　夢みずか代行店</v>
          </cell>
          <cell r="Y1347" t="str">
            <v>ｶﾄｳ ﾋﾛｴ</v>
          </cell>
          <cell r="Z1347" t="str">
            <v>加藤　弘恵</v>
          </cell>
          <cell r="AA1347" t="str">
            <v/>
          </cell>
          <cell r="AB1347">
            <v>32</v>
          </cell>
          <cell r="AC1347" t="str">
            <v>化粧品、化粧用具</v>
          </cell>
          <cell r="AD1347">
            <v>3</v>
          </cell>
          <cell r="AE1347" t="str">
            <v>健康食品</v>
          </cell>
          <cell r="AF1347">
            <v>23</v>
          </cell>
          <cell r="AG1347" t="str">
            <v>紳士下着、婦人下着</v>
          </cell>
          <cell r="AH1347">
            <v>26</v>
          </cell>
          <cell r="AI1347" t="str">
            <v>アクセサリー、貴金属</v>
          </cell>
          <cell r="AK1347" t="str">
            <v/>
          </cell>
          <cell r="AL1347" t="str">
            <v>090-3715-8225(077-578-6277)</v>
          </cell>
          <cell r="AM1347" t="str">
            <v>520-0106</v>
          </cell>
          <cell r="AN1347" t="str">
            <v>滋賀県大津市唐崎四丁目13-26</v>
          </cell>
          <cell r="BD1347" t="str">
            <v>ｶﾄｳ ﾋﾛｴ</v>
          </cell>
          <cell r="BE1347" t="str">
            <v>加藤　弘恵</v>
          </cell>
          <cell r="BH1347">
            <v>25004</v>
          </cell>
          <cell r="BJ1347" t="str">
            <v>女性</v>
          </cell>
        </row>
        <row r="1348">
          <cell r="A1348" t="str">
            <v>UK0478</v>
          </cell>
          <cell r="C1348">
            <v>44085</v>
          </cell>
          <cell r="D1348">
            <v>44132</v>
          </cell>
          <cell r="E1348" t="str">
            <v>更新</v>
          </cell>
          <cell r="F1348">
            <v>44132</v>
          </cell>
          <cell r="G1348" t="str">
            <v>新規　平成29年10月27日　
変更　平成30年5月18日
更新　令和2年10月28日</v>
          </cell>
          <cell r="V1348" t="b">
            <v>1</v>
          </cell>
          <cell r="W1348" t="str">
            <v>ﾒﾅｰﾄﾞｹｼｮｳﾋﾝ ﾊﾅﾉﾐｽﾞｳﾐﾀﾞｲｺｳﾃﾝ</v>
          </cell>
          <cell r="X1348" t="str">
            <v>メナード化粧品　華の湖代行店</v>
          </cell>
          <cell r="Y1348" t="str">
            <v>ﾆｼｻﾞｷ ｻﾁｺ</v>
          </cell>
          <cell r="Z1348" t="str">
            <v>西﨑　佐知子</v>
          </cell>
          <cell r="AA1348" t="str">
            <v/>
          </cell>
          <cell r="AB1348">
            <v>32</v>
          </cell>
          <cell r="AC1348" t="str">
            <v>化粧品、化粧用具</v>
          </cell>
          <cell r="AD1348">
            <v>3</v>
          </cell>
          <cell r="AE1348" t="str">
            <v>健康食品</v>
          </cell>
          <cell r="AF1348">
            <v>23</v>
          </cell>
          <cell r="AG1348" t="str">
            <v>紳士下着、婦人下着</v>
          </cell>
          <cell r="AH1348">
            <v>26</v>
          </cell>
          <cell r="AI1348" t="str">
            <v>アクセサリー、貴金属</v>
          </cell>
          <cell r="AK1348" t="str">
            <v/>
          </cell>
          <cell r="AL1348" t="str">
            <v>090-5152-1402(077-577-4610)</v>
          </cell>
          <cell r="AM1348" t="str">
            <v>520-0106</v>
          </cell>
          <cell r="AN1348" t="str">
            <v>滋賀県大津市唐崎四丁目9-19</v>
          </cell>
          <cell r="BD1348" t="str">
            <v>ﾆｼｻﾞｷ ｻﾁｺ</v>
          </cell>
          <cell r="BE1348" t="str">
            <v>西﨑　佐知子</v>
          </cell>
          <cell r="BH1348">
            <v>25917</v>
          </cell>
          <cell r="BJ1348" t="str">
            <v>女性</v>
          </cell>
        </row>
        <row r="1349">
          <cell r="A1349" t="str">
            <v>UK0479</v>
          </cell>
          <cell r="C1349">
            <v>44085</v>
          </cell>
          <cell r="D1349">
            <v>44132</v>
          </cell>
          <cell r="E1349" t="str">
            <v>更新</v>
          </cell>
          <cell r="F1349">
            <v>44132</v>
          </cell>
          <cell r="G1349" t="str">
            <v>新規　平成29年10月27日
変更　平成30年6月29日
更新　令和2年10月28日</v>
          </cell>
          <cell r="V1349" t="b">
            <v>1</v>
          </cell>
          <cell r="W1349" t="str">
            <v>ﾒﾅｰドｹｼｮｳﾋﾝ ｵｳﾐｶﾚﾝﾀﾞｲｺｳﾃﾝ</v>
          </cell>
          <cell r="X1349" t="str">
            <v>メナード化粧品　オウミ華蓮代行店</v>
          </cell>
          <cell r="Y1349" t="str">
            <v>ｵｶﾀﾞ ﾏｷｺ</v>
          </cell>
          <cell r="Z1349" t="str">
            <v>岡田　真喜子</v>
          </cell>
          <cell r="AA1349" t="str">
            <v/>
          </cell>
          <cell r="AB1349">
            <v>32</v>
          </cell>
          <cell r="AC1349" t="str">
            <v>化粧品、化粧用具</v>
          </cell>
          <cell r="AD1349">
            <v>3</v>
          </cell>
          <cell r="AE1349" t="str">
            <v>健康食品</v>
          </cell>
          <cell r="AF1349">
            <v>23</v>
          </cell>
          <cell r="AG1349" t="str">
            <v>紳士下着、婦人下着</v>
          </cell>
          <cell r="AH1349">
            <v>26</v>
          </cell>
          <cell r="AI1349" t="str">
            <v>アクセサリー、貴金属</v>
          </cell>
          <cell r="AK1349" t="str">
            <v/>
          </cell>
          <cell r="AL1349" t="str">
            <v>0748-33-5584</v>
          </cell>
          <cell r="AM1349" t="str">
            <v>523-0083</v>
          </cell>
          <cell r="AN1349" t="str">
            <v>滋賀県近江八幡市小船木町300番地小船木代行店内ｵｳﾐ華蓮代行店</v>
          </cell>
          <cell r="BD1349" t="str">
            <v>ｵｶﾀﾞ ﾏｷｺ</v>
          </cell>
          <cell r="BE1349" t="str">
            <v>岡田　真喜子</v>
          </cell>
          <cell r="BH1349">
            <v>28655</v>
          </cell>
          <cell r="BJ1349" t="str">
            <v>女性</v>
          </cell>
        </row>
        <row r="1350">
          <cell r="A1350" t="str">
            <v>UK0480</v>
          </cell>
          <cell r="C1350">
            <v>44085</v>
          </cell>
          <cell r="D1350">
            <v>44132</v>
          </cell>
          <cell r="E1350" t="str">
            <v>更新</v>
          </cell>
          <cell r="F1350">
            <v>44132</v>
          </cell>
          <cell r="G1350" t="str">
            <v>新規　平成29年10月27日
変更　平成30年5月18日
更新　令和2年10月28日</v>
          </cell>
          <cell r="V1350" t="b">
            <v>1</v>
          </cell>
          <cell r="W1350" t="str">
            <v>ﾒﾅｰドｹｼｮｳﾋﾝ ｽｷｯﾌﾟｼｭｼｭﾀﾞｲｺｳﾃﾝ</v>
          </cell>
          <cell r="X1350" t="str">
            <v>メナード化粧品　スキップシュシュ代行店</v>
          </cell>
          <cell r="Y1350" t="str">
            <v>ｼﾊﾞﾀ ﾏﾕﾐ</v>
          </cell>
          <cell r="Z1350" t="str">
            <v>柴田　眞由美</v>
          </cell>
          <cell r="AA1350" t="str">
            <v/>
          </cell>
          <cell r="AB1350">
            <v>32</v>
          </cell>
          <cell r="AC1350" t="str">
            <v>化粧品、化粧用具</v>
          </cell>
          <cell r="AD1350">
            <v>3</v>
          </cell>
          <cell r="AE1350" t="str">
            <v>健康食品</v>
          </cell>
          <cell r="AF1350">
            <v>23</v>
          </cell>
          <cell r="AG1350" t="str">
            <v>紳士下着、婦人下着</v>
          </cell>
          <cell r="AH1350">
            <v>26</v>
          </cell>
          <cell r="AI1350" t="str">
            <v>アクセサリー、貴金属</v>
          </cell>
          <cell r="AK1350" t="str">
            <v/>
          </cell>
          <cell r="AL1350" t="str">
            <v>0748-63-2290</v>
          </cell>
          <cell r="AM1350" t="str">
            <v>528-0028</v>
          </cell>
          <cell r="AN1350" t="str">
            <v>滋賀県甲賀市水口町城東5-40KKYﾋﾞﾙ212階</v>
          </cell>
          <cell r="BD1350" t="str">
            <v>ｼﾊﾞﾀ ﾏﾕﾐ</v>
          </cell>
          <cell r="BE1350" t="str">
            <v>柴田　眞由美</v>
          </cell>
          <cell r="BH1350">
            <v>24808</v>
          </cell>
          <cell r="BJ1350" t="str">
            <v>女性</v>
          </cell>
        </row>
        <row r="1351">
          <cell r="A1351" t="str">
            <v>UK0481</v>
          </cell>
          <cell r="C1351">
            <v>44085</v>
          </cell>
          <cell r="D1351">
            <v>44132</v>
          </cell>
          <cell r="E1351" t="str">
            <v>更新</v>
          </cell>
          <cell r="F1351">
            <v>44132</v>
          </cell>
          <cell r="G1351" t="str">
            <v>新規　平成29年10月27日
更新　令和2年10月28日</v>
          </cell>
          <cell r="V1351" t="b">
            <v>1</v>
          </cell>
          <cell r="W1351" t="str">
            <v>ﾒﾅｰドｹｼｮｳﾋﾝ ｽｷｯﾌﾟﾌﾛｰﾗﾀﾞｲｺｳﾃﾝ</v>
          </cell>
          <cell r="X1351" t="str">
            <v>メナード化粧品　スキップフローラ代行店</v>
          </cell>
          <cell r="Y1351" t="str">
            <v>ﾂｶﾓﾄ ｲﾂﾞﾐ</v>
          </cell>
          <cell r="Z1351" t="str">
            <v>塚本　いづみ</v>
          </cell>
          <cell r="AA1351" t="str">
            <v/>
          </cell>
          <cell r="AB1351">
            <v>32</v>
          </cell>
          <cell r="AC1351" t="str">
            <v>化粧品、化粧用具</v>
          </cell>
          <cell r="AD1351">
            <v>3</v>
          </cell>
          <cell r="AE1351" t="str">
            <v>健康食品</v>
          </cell>
          <cell r="AF1351">
            <v>23</v>
          </cell>
          <cell r="AG1351" t="str">
            <v>紳士下着、婦人下着</v>
          </cell>
          <cell r="AH1351">
            <v>26</v>
          </cell>
          <cell r="AI1351" t="str">
            <v>アクセサリー、貴金属</v>
          </cell>
          <cell r="AK1351" t="str">
            <v/>
          </cell>
          <cell r="AL1351" t="str">
            <v>0748-76-4990</v>
          </cell>
          <cell r="AM1351" t="str">
            <v>520-3254</v>
          </cell>
          <cell r="AN1351" t="str">
            <v>滋賀県湖南市岩根中央2-13ﾏﾂﾊﾞﾊｲﾂ岩根中央1F2号室</v>
          </cell>
          <cell r="BD1351" t="str">
            <v>ﾂｶﾓﾄ ｲﾂﾞﾐ</v>
          </cell>
          <cell r="BE1351" t="str">
            <v>塚本　いづみ</v>
          </cell>
          <cell r="BH1351">
            <v>24889</v>
          </cell>
          <cell r="BJ1351" t="str">
            <v>女性</v>
          </cell>
        </row>
        <row r="1352">
          <cell r="A1352" t="str">
            <v>UK0482</v>
          </cell>
          <cell r="C1352">
            <v>44085</v>
          </cell>
          <cell r="D1352">
            <v>44132</v>
          </cell>
          <cell r="E1352" t="str">
            <v>更新</v>
          </cell>
          <cell r="F1352">
            <v>44132</v>
          </cell>
          <cell r="G1352" t="str">
            <v>新規　平成29年10月27日
更新　令和2年10月28日</v>
          </cell>
          <cell r="V1352" t="b">
            <v>1</v>
          </cell>
          <cell r="W1352" t="str">
            <v>ﾒﾅｰドｹｼｮｳﾋﾝ ﾗﾍﾞﾝﾀﾞｰｶﾞｰﾃﾞﾝﾀﾞｲｺｳﾃﾝ</v>
          </cell>
          <cell r="X1352" t="str">
            <v>メナード化粧品　ラベンダーガーデン代行店</v>
          </cell>
          <cell r="Y1352" t="str">
            <v>ｺﾐﾅﾐ ﾅﾅｴ</v>
          </cell>
          <cell r="Z1352" t="str">
            <v>小南　七恵</v>
          </cell>
          <cell r="AA1352" t="str">
            <v/>
          </cell>
          <cell r="AB1352">
            <v>32</v>
          </cell>
          <cell r="AC1352" t="str">
            <v>化粧品、化粧用具</v>
          </cell>
          <cell r="AD1352">
            <v>3</v>
          </cell>
          <cell r="AE1352" t="str">
            <v>健康食品</v>
          </cell>
          <cell r="AF1352">
            <v>23</v>
          </cell>
          <cell r="AG1352" t="str">
            <v>紳士下着、婦人下着</v>
          </cell>
          <cell r="AH1352">
            <v>26</v>
          </cell>
          <cell r="AI1352" t="str">
            <v>アクセサリー、貴金属</v>
          </cell>
          <cell r="AK1352" t="str">
            <v/>
          </cell>
          <cell r="AL1352" t="str">
            <v>06-6952-2314</v>
          </cell>
          <cell r="AM1352" t="str">
            <v>535-0003</v>
          </cell>
          <cell r="AN1352" t="str">
            <v>大阪府大阪市旭区中宮5-7-26</v>
          </cell>
          <cell r="BD1352" t="str">
            <v>ｺﾐﾅﾐ ﾅﾅｴ</v>
          </cell>
          <cell r="BE1352" t="str">
            <v>小南　七恵</v>
          </cell>
          <cell r="BH1352">
            <v>27189</v>
          </cell>
          <cell r="BJ1352" t="str">
            <v>女性</v>
          </cell>
        </row>
        <row r="1353">
          <cell r="A1353" t="str">
            <v>UK0483</v>
          </cell>
          <cell r="C1353">
            <v>44085</v>
          </cell>
          <cell r="D1353">
            <v>44132</v>
          </cell>
          <cell r="E1353" t="str">
            <v>更新</v>
          </cell>
          <cell r="F1353">
            <v>44132</v>
          </cell>
          <cell r="G1353" t="str">
            <v>新規　平成29年10月27日
更新　令和2年10月28日</v>
          </cell>
          <cell r="V1353" t="b">
            <v>1</v>
          </cell>
          <cell r="W1353" t="str">
            <v>ﾒﾅｰドｹｼｮｳﾋﾝ ﾜｶﾜｶﾎﾟﾎﾟﾀﾞｲｺｳﾃﾝ</v>
          </cell>
          <cell r="X1353" t="str">
            <v>メナード化粧品　わかわかぽぽ代行店</v>
          </cell>
          <cell r="Y1353" t="str">
            <v>ｱｶﾀﾞ ﾅｵｺ</v>
          </cell>
          <cell r="Z1353" t="str">
            <v>赤田　尚子</v>
          </cell>
          <cell r="AA1353" t="str">
            <v/>
          </cell>
          <cell r="AB1353">
            <v>32</v>
          </cell>
          <cell r="AC1353" t="str">
            <v>化粧品、化粧用具</v>
          </cell>
          <cell r="AD1353">
            <v>3</v>
          </cell>
          <cell r="AE1353" t="str">
            <v>健康食品</v>
          </cell>
          <cell r="AF1353">
            <v>23</v>
          </cell>
          <cell r="AG1353" t="str">
            <v>紳士下着、婦人下着</v>
          </cell>
          <cell r="AH1353">
            <v>26</v>
          </cell>
          <cell r="AI1353" t="str">
            <v>アクセサリー、貴金属</v>
          </cell>
          <cell r="AK1353" t="str">
            <v/>
          </cell>
          <cell r="AL1353" t="str">
            <v>06-6338-7788</v>
          </cell>
          <cell r="AM1353" t="str">
            <v>564-0082</v>
          </cell>
          <cell r="AN1353" t="str">
            <v>大阪府吹田市片山町2-11-51-302</v>
          </cell>
          <cell r="BD1353" t="str">
            <v>ｱｶﾀﾞ ﾅｵｺ</v>
          </cell>
          <cell r="BE1353" t="str">
            <v>赤田　尚子</v>
          </cell>
          <cell r="BH1353">
            <v>27038</v>
          </cell>
          <cell r="BJ1353" t="str">
            <v>女性</v>
          </cell>
        </row>
        <row r="1354">
          <cell r="A1354" t="str">
            <v>UK0484</v>
          </cell>
          <cell r="C1354">
            <v>44085</v>
          </cell>
          <cell r="D1354">
            <v>44132</v>
          </cell>
          <cell r="E1354" t="str">
            <v>更新</v>
          </cell>
          <cell r="F1354">
            <v>44132</v>
          </cell>
          <cell r="G1354" t="str">
            <v>新規　平成29年10月27日
更新　令和2年10月28日</v>
          </cell>
          <cell r="V1354" t="b">
            <v>1</v>
          </cell>
          <cell r="W1354" t="str">
            <v>ﾒﾅｰドｹｼｮｳﾋﾝ ｶﾓﾁｮｳﾋｶﾞｼﾀﾞｲｺｳﾃﾝ</v>
          </cell>
          <cell r="X1354" t="str">
            <v>メナード化粧品　加茂町東代行店</v>
          </cell>
          <cell r="Y1354" t="str">
            <v>ﾅｶｶﾞﾜ ﾕｶ</v>
          </cell>
          <cell r="Z1354" t="str">
            <v>中川　由香</v>
          </cell>
          <cell r="AA1354" t="str">
            <v/>
          </cell>
          <cell r="AB1354">
            <v>32</v>
          </cell>
          <cell r="AC1354" t="str">
            <v>化粧品、化粧用具</v>
          </cell>
          <cell r="AD1354">
            <v>3</v>
          </cell>
          <cell r="AE1354" t="str">
            <v>健康食品</v>
          </cell>
          <cell r="AF1354">
            <v>23</v>
          </cell>
          <cell r="AG1354" t="str">
            <v>紳士下着、婦人下着</v>
          </cell>
          <cell r="AH1354">
            <v>26</v>
          </cell>
          <cell r="AI1354" t="str">
            <v>アクセサリー、貴金属</v>
          </cell>
          <cell r="AK1354" t="str">
            <v/>
          </cell>
          <cell r="AL1354" t="str">
            <v>0748-32-6796</v>
          </cell>
          <cell r="AM1354" t="str">
            <v>523-0058</v>
          </cell>
          <cell r="AN1354" t="str">
            <v>滋賀県近江八幡市加茂町362</v>
          </cell>
          <cell r="BD1354" t="str">
            <v>ﾅｶｶﾞﾜ ﾕｶ</v>
          </cell>
          <cell r="BE1354" t="str">
            <v>中川　由香</v>
          </cell>
          <cell r="BH1354">
            <v>27970</v>
          </cell>
          <cell r="BJ1354" t="str">
            <v>女性</v>
          </cell>
        </row>
        <row r="1355">
          <cell r="A1355" t="str">
            <v>UK0485</v>
          </cell>
          <cell r="C1355">
            <v>44085</v>
          </cell>
          <cell r="D1355">
            <v>44132</v>
          </cell>
          <cell r="E1355" t="str">
            <v>更新</v>
          </cell>
          <cell r="F1355">
            <v>44132</v>
          </cell>
          <cell r="G1355" t="str">
            <v>新規　平成29年10月27日
更新　令和2年10月28日</v>
          </cell>
          <cell r="V1355" t="b">
            <v>1</v>
          </cell>
          <cell r="W1355" t="str">
            <v>ﾒﾅｰドｹｼｮｳﾋﾝ ｲﾜｼﾐｽﾞﾎﾟﾗﾘｽﾀﾞｲｺｳﾃﾝ</v>
          </cell>
          <cell r="X1355" t="str">
            <v>メナード化粧品　石清水ポラリス代行店</v>
          </cell>
          <cell r="Y1355" t="str">
            <v>ﾄﾋﾞﾀ ｼｽﾞｶ</v>
          </cell>
          <cell r="Z1355" t="str">
            <v>飛田　志津香</v>
          </cell>
          <cell r="AA1355" t="str">
            <v/>
          </cell>
          <cell r="AB1355">
            <v>32</v>
          </cell>
          <cell r="AC1355" t="str">
            <v>化粧品、化粧用具</v>
          </cell>
          <cell r="AD1355">
            <v>3</v>
          </cell>
          <cell r="AE1355" t="str">
            <v>健康食品</v>
          </cell>
          <cell r="AF1355">
            <v>23</v>
          </cell>
          <cell r="AG1355" t="str">
            <v>紳士下着、婦人下着</v>
          </cell>
          <cell r="AH1355">
            <v>26</v>
          </cell>
          <cell r="AI1355" t="str">
            <v>アクセサリー、貴金属</v>
          </cell>
          <cell r="AK1355" t="str">
            <v/>
          </cell>
          <cell r="AL1355" t="str">
            <v>06-6772-8825</v>
          </cell>
          <cell r="AM1355" t="str">
            <v>543-0033</v>
          </cell>
          <cell r="AN1355" t="str">
            <v>大阪府大阪市天王寺区堂ヶ芝1-11-8ル・ｼﾞｬﾙﾀﾞﾝ・ﾄﾞｩ・堂ケ芝４Ｆ406号</v>
          </cell>
          <cell r="BD1355" t="str">
            <v>ﾄﾋﾞﾀ ｼｽﾞｶ</v>
          </cell>
          <cell r="BE1355" t="str">
            <v>飛田　志津香</v>
          </cell>
          <cell r="BH1355">
            <v>18264</v>
          </cell>
          <cell r="BJ1355" t="str">
            <v>女性</v>
          </cell>
        </row>
        <row r="1356">
          <cell r="A1356" t="str">
            <v>UK0486</v>
          </cell>
          <cell r="C1356">
            <v>44085</v>
          </cell>
          <cell r="D1356">
            <v>44132</v>
          </cell>
          <cell r="E1356" t="str">
            <v>更新</v>
          </cell>
          <cell r="F1356">
            <v>44132</v>
          </cell>
          <cell r="G1356" t="str">
            <v>新規　平成29年10月27日
更新　令和2年10月28日</v>
          </cell>
          <cell r="V1356" t="b">
            <v>1</v>
          </cell>
          <cell r="W1356" t="str">
            <v>ﾒﾅｰドｹｼｮｳﾋﾝ ｺﾌﾅｷﾀﾞｲｺｳﾃﾝ</v>
          </cell>
          <cell r="X1356" t="str">
            <v>メナード化粧品　小船木代行店</v>
          </cell>
          <cell r="Y1356" t="str">
            <v>ﾂｶﾓﾄ ﾕﾐｺ</v>
          </cell>
          <cell r="Z1356" t="str">
            <v>塚本　由美子</v>
          </cell>
          <cell r="AA1356" t="str">
            <v/>
          </cell>
          <cell r="AB1356">
            <v>32</v>
          </cell>
          <cell r="AC1356" t="str">
            <v>化粧品、化粧用具</v>
          </cell>
          <cell r="AD1356">
            <v>3</v>
          </cell>
          <cell r="AE1356" t="str">
            <v>健康食品</v>
          </cell>
          <cell r="AF1356">
            <v>23</v>
          </cell>
          <cell r="AG1356" t="str">
            <v>紳士下着、婦人下着</v>
          </cell>
          <cell r="AH1356">
            <v>26</v>
          </cell>
          <cell r="AI1356" t="str">
            <v>アクセサリー、貴金属</v>
          </cell>
          <cell r="AK1356" t="str">
            <v/>
          </cell>
          <cell r="AL1356" t="str">
            <v>0748-33-5584</v>
          </cell>
          <cell r="AM1356" t="str">
            <v>523-0083</v>
          </cell>
          <cell r="AN1356" t="str">
            <v>滋賀県近江八幡市小船木町300番地</v>
          </cell>
          <cell r="BD1356" t="str">
            <v>ﾂｶﾓﾄ ﾕﾐｺ</v>
          </cell>
          <cell r="BE1356" t="str">
            <v>塚本　由美子</v>
          </cell>
          <cell r="BH1356">
            <v>19565</v>
          </cell>
          <cell r="BJ1356" t="str">
            <v>女性</v>
          </cell>
        </row>
        <row r="1357">
          <cell r="A1357" t="str">
            <v>UK0487</v>
          </cell>
          <cell r="C1357">
            <v>44085</v>
          </cell>
          <cell r="D1357">
            <v>44132</v>
          </cell>
          <cell r="E1357" t="str">
            <v>更新</v>
          </cell>
          <cell r="F1357">
            <v>44132</v>
          </cell>
          <cell r="G1357" t="str">
            <v>新規　平成29年10月27日
更新　令和2年10月28日</v>
          </cell>
          <cell r="V1357" t="b">
            <v>1</v>
          </cell>
          <cell r="W1357" t="str">
            <v>ﾒﾅｰドｹｼｮｳﾋﾝ ｼｶﾞﾗｷｷﾉｾﾀﾞｲｺｳﾃﾝ</v>
          </cell>
          <cell r="X1357" t="str">
            <v>メナード化粧品　信楽黄瀬代行店</v>
          </cell>
          <cell r="Y1357" t="str">
            <v>ｶﾜｸﾞﾁ ｼｹﾞｺ</v>
          </cell>
          <cell r="Z1357" t="str">
            <v>川口　茂子</v>
          </cell>
          <cell r="AA1357" t="str">
            <v/>
          </cell>
          <cell r="AB1357">
            <v>32</v>
          </cell>
          <cell r="AC1357" t="str">
            <v>化粧品、化粧用具</v>
          </cell>
          <cell r="AD1357">
            <v>3</v>
          </cell>
          <cell r="AE1357" t="str">
            <v>健康食品</v>
          </cell>
          <cell r="AF1357">
            <v>23</v>
          </cell>
          <cell r="AG1357" t="str">
            <v>紳士下着、婦人下着</v>
          </cell>
          <cell r="AH1357">
            <v>26</v>
          </cell>
          <cell r="AI1357" t="str">
            <v>アクセサリー、貴金属</v>
          </cell>
          <cell r="AK1357" t="str">
            <v/>
          </cell>
          <cell r="AL1357" t="str">
            <v>0748-83-0544</v>
          </cell>
          <cell r="AM1357" t="str">
            <v>529-1802</v>
          </cell>
          <cell r="AN1357" t="str">
            <v>滋賀県甲賀市信楽町黄瀬812</v>
          </cell>
          <cell r="BD1357" t="str">
            <v>ｶﾜｸﾞﾁ ｼｹﾞｺ</v>
          </cell>
          <cell r="BE1357" t="str">
            <v>川口　茂子</v>
          </cell>
          <cell r="BH1357">
            <v>18511</v>
          </cell>
          <cell r="BJ1357" t="str">
            <v>女性</v>
          </cell>
        </row>
        <row r="1358">
          <cell r="A1358" t="str">
            <v>UK0488</v>
          </cell>
          <cell r="C1358">
            <v>44085</v>
          </cell>
          <cell r="D1358">
            <v>44132</v>
          </cell>
          <cell r="E1358" t="str">
            <v>更新</v>
          </cell>
          <cell r="F1358">
            <v>44132</v>
          </cell>
          <cell r="G1358" t="str">
            <v>新規　平成29年10月27日
更新　令和2年10月28日</v>
          </cell>
          <cell r="V1358" t="b">
            <v>1</v>
          </cell>
          <cell r="W1358" t="str">
            <v>ﾒﾅｰﾄﾞｹｼｮｳﾋﾝ ｸｻﾂﾔﾊﾞｾﾀﾞｲｺｳﾃﾝ</v>
          </cell>
          <cell r="X1358" t="str">
            <v>メナード化粧品　草津矢橋代行店</v>
          </cell>
          <cell r="Y1358" t="str">
            <v>ﾔﾏﾓﾄ ｴﾐｺ</v>
          </cell>
          <cell r="Z1358" t="str">
            <v>山本　ゑみ子</v>
          </cell>
          <cell r="AA1358" t="str">
            <v/>
          </cell>
          <cell r="AB1358">
            <v>32</v>
          </cell>
          <cell r="AC1358" t="str">
            <v>化粧品、化粧用具</v>
          </cell>
          <cell r="AD1358">
            <v>3</v>
          </cell>
          <cell r="AE1358" t="str">
            <v>健康食品</v>
          </cell>
          <cell r="AF1358">
            <v>23</v>
          </cell>
          <cell r="AG1358" t="str">
            <v>紳士下着、婦人下着</v>
          </cell>
          <cell r="AH1358">
            <v>26</v>
          </cell>
          <cell r="AI1358" t="str">
            <v>アクセサリー、貴金属</v>
          </cell>
          <cell r="AK1358" t="str">
            <v/>
          </cell>
          <cell r="AL1358" t="str">
            <v>077-564-5561</v>
          </cell>
          <cell r="AM1358" t="str">
            <v>525-0066</v>
          </cell>
          <cell r="AN1358" t="str">
            <v>滋賀県草津市矢橋町92-4</v>
          </cell>
          <cell r="BD1358" t="str">
            <v>ﾔﾏﾓﾄ ｴﾐｺ</v>
          </cell>
          <cell r="BE1358" t="str">
            <v>山本　ゑみ子</v>
          </cell>
          <cell r="BH1358">
            <v>20278</v>
          </cell>
          <cell r="BJ1358" t="str">
            <v>女性</v>
          </cell>
        </row>
        <row r="1359">
          <cell r="A1359" t="str">
            <v>UK0489</v>
          </cell>
          <cell r="C1359">
            <v>44085</v>
          </cell>
          <cell r="D1359">
            <v>44132</v>
          </cell>
          <cell r="E1359" t="str">
            <v>更新</v>
          </cell>
          <cell r="F1359">
            <v>44132</v>
          </cell>
          <cell r="G1359" t="str">
            <v>新規　平成29年10月27日
更新　令和2年10月28日</v>
          </cell>
          <cell r="V1359" t="b">
            <v>1</v>
          </cell>
          <cell r="W1359" t="str">
            <v>ﾒﾅｰﾄﾞｹｼｮｳﾋﾝ ﾗｯｷｰｸﾛｰﾊﾞｰﾀﾞｲｺｳﾃﾝ</v>
          </cell>
          <cell r="X1359" t="str">
            <v>メナード化粧品　ラッキークローバー代行店</v>
          </cell>
          <cell r="Y1359" t="str">
            <v>ﾔﾏｼﾀ ﾕﾐｺ</v>
          </cell>
          <cell r="Z1359" t="str">
            <v>山下　由美子</v>
          </cell>
          <cell r="AA1359" t="str">
            <v/>
          </cell>
          <cell r="AB1359">
            <v>32</v>
          </cell>
          <cell r="AC1359" t="str">
            <v>化粧品、化粧用具</v>
          </cell>
          <cell r="AD1359">
            <v>3</v>
          </cell>
          <cell r="AE1359" t="str">
            <v>健康食品</v>
          </cell>
          <cell r="AF1359">
            <v>23</v>
          </cell>
          <cell r="AG1359" t="str">
            <v>紳士下着、婦人下着</v>
          </cell>
          <cell r="AH1359">
            <v>26</v>
          </cell>
          <cell r="AI1359" t="str">
            <v>アクセサリー、貴金属</v>
          </cell>
          <cell r="AK1359" t="str">
            <v/>
          </cell>
          <cell r="AL1359" t="str">
            <v>075-641-7853</v>
          </cell>
          <cell r="AM1359" t="str">
            <v>612-0847</v>
          </cell>
          <cell r="AN1359" t="str">
            <v>京都府京都市伏見区深草大亀谷大山町98</v>
          </cell>
          <cell r="BD1359" t="str">
            <v>ﾔﾏｼﾀ ﾕﾐｺ</v>
          </cell>
          <cell r="BE1359" t="str">
            <v>山下　由美子</v>
          </cell>
          <cell r="BH1359">
            <v>25677</v>
          </cell>
          <cell r="BJ1359" t="str">
            <v>女性</v>
          </cell>
        </row>
        <row r="1360">
          <cell r="A1360" t="str">
            <v>UK0490</v>
          </cell>
          <cell r="C1360">
            <v>44085</v>
          </cell>
          <cell r="D1360">
            <v>44132</v>
          </cell>
          <cell r="E1360" t="str">
            <v>更新</v>
          </cell>
          <cell r="F1360">
            <v>44132</v>
          </cell>
          <cell r="G1360" t="str">
            <v>新規　平成29年10月27日
変更　平成30年1月29日
更新　令和2年10月28日</v>
          </cell>
          <cell r="V1360" t="b">
            <v>1</v>
          </cell>
          <cell r="W1360" t="str">
            <v>ﾒﾅｰﾄﾞｹｼｮｳﾋﾝ ｾｯﾂｾﾝﾘｵｶﾀﾞｲｺｳﾃﾝ</v>
          </cell>
          <cell r="X1360" t="str">
            <v>メナード化粧品　摂津千里丘代行店</v>
          </cell>
          <cell r="Y1360" t="str">
            <v>ｶﾀﾔﾏ ﾕｲ</v>
          </cell>
          <cell r="Z1360" t="str">
            <v>片山　由以</v>
          </cell>
          <cell r="AA1360" t="str">
            <v/>
          </cell>
          <cell r="AB1360">
            <v>32</v>
          </cell>
          <cell r="AC1360" t="str">
            <v>化粧品、化粧用具</v>
          </cell>
          <cell r="AD1360">
            <v>3</v>
          </cell>
          <cell r="AE1360" t="str">
            <v>健康食品</v>
          </cell>
          <cell r="AF1360">
            <v>23</v>
          </cell>
          <cell r="AG1360" t="str">
            <v>紳士下着、婦人下着</v>
          </cell>
          <cell r="AH1360">
            <v>26</v>
          </cell>
          <cell r="AI1360" t="str">
            <v>アクセサリー、貴金属</v>
          </cell>
          <cell r="AK1360" t="str">
            <v/>
          </cell>
          <cell r="AL1360" t="str">
            <v>080-1471-4556</v>
          </cell>
          <cell r="AM1360" t="str">
            <v>566-0001</v>
          </cell>
          <cell r="AN1360" t="str">
            <v>大阪府摂津市千里丘1丁目3-17ｸﾞﾗﾝﾄﾞﾗｲﾌ北之坊206号室</v>
          </cell>
          <cell r="BD1360" t="str">
            <v>ｶﾀﾔﾏ ﾕｲ</v>
          </cell>
          <cell r="BE1360" t="str">
            <v>片山　由以</v>
          </cell>
          <cell r="BH1360">
            <v>31720</v>
          </cell>
          <cell r="BJ1360" t="str">
            <v>女性</v>
          </cell>
        </row>
        <row r="1361">
          <cell r="A1361" t="str">
            <v>UK0491</v>
          </cell>
          <cell r="C1361">
            <v>44085</v>
          </cell>
          <cell r="D1361">
            <v>44132</v>
          </cell>
          <cell r="E1361" t="str">
            <v>更新</v>
          </cell>
          <cell r="F1361">
            <v>44132</v>
          </cell>
          <cell r="G1361" t="str">
            <v>新規　平成29年10月27日
更新　令和2年10月28日</v>
          </cell>
          <cell r="V1361" t="b">
            <v>1</v>
          </cell>
          <cell r="W1361" t="str">
            <v>ﾒﾅｰﾄﾞｹｼｮｳﾋﾝ ｶｾﾞﾉｷﾗﾘﾀﾞｲｺｳﾃﾝ</v>
          </cell>
          <cell r="X1361" t="str">
            <v>メナード化粧品　風の姫らり代行店</v>
          </cell>
          <cell r="Y1361" t="str">
            <v>ﾅｶﾑﾗ ﾄﾓﾐ</v>
          </cell>
          <cell r="Z1361" t="str">
            <v>中村　知美</v>
          </cell>
          <cell r="AA1361" t="str">
            <v/>
          </cell>
          <cell r="AB1361">
            <v>32</v>
          </cell>
          <cell r="AC1361" t="str">
            <v>化粧品、化粧用具</v>
          </cell>
          <cell r="AD1361">
            <v>3</v>
          </cell>
          <cell r="AE1361" t="str">
            <v>健康食品</v>
          </cell>
          <cell r="AF1361">
            <v>23</v>
          </cell>
          <cell r="AG1361" t="str">
            <v>紳士下着、婦人下着</v>
          </cell>
          <cell r="AH1361">
            <v>26</v>
          </cell>
          <cell r="AI1361" t="str">
            <v>アクセサリー、貴金属</v>
          </cell>
          <cell r="AK1361" t="str">
            <v/>
          </cell>
          <cell r="AL1361" t="str">
            <v>077-575-6554</v>
          </cell>
          <cell r="AM1361" t="str">
            <v>520-0006</v>
          </cell>
          <cell r="AN1361" t="str">
            <v>滋賀県大津市滋賀里4丁目1-1</v>
          </cell>
          <cell r="BD1361" t="str">
            <v>ﾅｶﾑﾗ ﾄﾓﾐ</v>
          </cell>
          <cell r="BE1361" t="str">
            <v>中村　知美</v>
          </cell>
          <cell r="BH1361">
            <v>25680</v>
          </cell>
          <cell r="BJ1361" t="str">
            <v>女性</v>
          </cell>
        </row>
        <row r="1362">
          <cell r="A1362" t="str">
            <v>UK0492</v>
          </cell>
          <cell r="C1362">
            <v>44085</v>
          </cell>
          <cell r="D1362">
            <v>44132</v>
          </cell>
          <cell r="E1362" t="str">
            <v>更新</v>
          </cell>
          <cell r="F1362">
            <v>44132</v>
          </cell>
          <cell r="G1362" t="str">
            <v>新規　平成29年10月27日
更新　令和2年10月28日</v>
          </cell>
          <cell r="V1362" t="b">
            <v>1</v>
          </cell>
          <cell r="W1362" t="str">
            <v>ﾒﾅｰﾄﾞｹｼｮｳﾋﾝ ﾌﾟﾙﾒﾘｱﾌﾟﾗｽﾀﾞｲｺｳﾃﾝ</v>
          </cell>
          <cell r="X1362" t="str">
            <v>メナード化粧品　プルメリアプラス代行店</v>
          </cell>
          <cell r="Y1362" t="str">
            <v>ｶﾀﾔﾏ ｼﾞｭﾝｺ</v>
          </cell>
          <cell r="Z1362" t="str">
            <v>片山　順子</v>
          </cell>
          <cell r="AA1362" t="str">
            <v/>
          </cell>
          <cell r="AB1362">
            <v>32</v>
          </cell>
          <cell r="AC1362" t="str">
            <v>化粧品、化粧用具</v>
          </cell>
          <cell r="AD1362">
            <v>3</v>
          </cell>
          <cell r="AE1362" t="str">
            <v>健康食品</v>
          </cell>
          <cell r="AF1362">
            <v>23</v>
          </cell>
          <cell r="AG1362" t="str">
            <v>紳士下着、婦人下着</v>
          </cell>
          <cell r="AH1362">
            <v>26</v>
          </cell>
          <cell r="AI1362" t="str">
            <v>アクセサリー、貴金属</v>
          </cell>
          <cell r="AK1362" t="str">
            <v/>
          </cell>
          <cell r="AL1362" t="str">
            <v>090-7877-5562(077-525-7453)</v>
          </cell>
          <cell r="AM1362" t="str">
            <v>520-0024</v>
          </cell>
          <cell r="AN1362" t="str">
            <v>滋賀県大津市松山町3-3-712</v>
          </cell>
          <cell r="BD1362" t="str">
            <v>ｶﾀﾔﾏ ｼﾞｭﾝｺ</v>
          </cell>
          <cell r="BE1362" t="str">
            <v>片山　順子</v>
          </cell>
          <cell r="BH1362">
            <v>25976</v>
          </cell>
          <cell r="BJ1362" t="str">
            <v>女性</v>
          </cell>
        </row>
        <row r="1363">
          <cell r="A1363" t="str">
            <v>UK0493</v>
          </cell>
          <cell r="C1363">
            <v>44085</v>
          </cell>
          <cell r="D1363">
            <v>44132</v>
          </cell>
          <cell r="E1363" t="str">
            <v>更新</v>
          </cell>
          <cell r="F1363">
            <v>44132</v>
          </cell>
          <cell r="G1363" t="str">
            <v>新規　平成29年10月27日
更新　令和2年10月28日</v>
          </cell>
          <cell r="V1363" t="b">
            <v>1</v>
          </cell>
          <cell r="W1363" t="str">
            <v>ﾒﾅｰﾄﾞｹｼｮｳﾋﾝ ｺｼﾞｮｳｶﾞｵｶﾋｶﾞｼﾀﾞｲｺｳﾃﾝ</v>
          </cell>
          <cell r="X1363" t="str">
            <v>メナード化粧品　湖城ヶ丘東代行店</v>
          </cell>
          <cell r="Y1363" t="str">
            <v>ﾔﾏﾀﾞ ｶｽﾞﾐ</v>
          </cell>
          <cell r="Z1363" t="str">
            <v>山田　一美</v>
          </cell>
          <cell r="AA1363" t="str">
            <v/>
          </cell>
          <cell r="AB1363">
            <v>32</v>
          </cell>
          <cell r="AC1363" t="str">
            <v>化粧品、化粧用具</v>
          </cell>
          <cell r="AD1363">
            <v>3</v>
          </cell>
          <cell r="AE1363" t="str">
            <v>健康食品</v>
          </cell>
          <cell r="AF1363">
            <v>23</v>
          </cell>
          <cell r="AG1363" t="str">
            <v>紳士下着、婦人下着</v>
          </cell>
          <cell r="AH1363">
            <v>26</v>
          </cell>
          <cell r="AI1363" t="str">
            <v>アクセサリー、貴金属</v>
          </cell>
          <cell r="AK1363" t="str">
            <v/>
          </cell>
          <cell r="AL1363" t="str">
            <v>090-9619-9155(077-579-7716)</v>
          </cell>
          <cell r="AM1363" t="str">
            <v>520-0106</v>
          </cell>
          <cell r="AN1363" t="str">
            <v>滋賀県大津市唐崎4丁目３－４０</v>
          </cell>
          <cell r="BD1363" t="str">
            <v>ﾔﾏﾀﾞ ｶｽﾞﾐ</v>
          </cell>
          <cell r="BE1363" t="str">
            <v>山田　一美</v>
          </cell>
          <cell r="BH1363">
            <v>24434</v>
          </cell>
          <cell r="BJ1363" t="str">
            <v>女性</v>
          </cell>
        </row>
        <row r="1364">
          <cell r="A1364" t="str">
            <v>UK0494</v>
          </cell>
          <cell r="C1364">
            <v>44085</v>
          </cell>
          <cell r="D1364">
            <v>44132</v>
          </cell>
          <cell r="E1364" t="str">
            <v>更新</v>
          </cell>
          <cell r="F1364">
            <v>44132</v>
          </cell>
          <cell r="G1364" t="str">
            <v>新規　平成29年10月27日
更新　令和2年10月28日</v>
          </cell>
          <cell r="V1364" t="b">
            <v>1</v>
          </cell>
          <cell r="W1364" t="str">
            <v>ﾒﾅｰﾄﾞｹｼｮｳﾋﾝ ｲﾏｶﾀﾀﾋｶﾞｼﾀﾞｲｺｳﾃﾝ</v>
          </cell>
          <cell r="X1364" t="str">
            <v>メナード化粧品　今堅田東代行店</v>
          </cell>
          <cell r="Y1364" t="str">
            <v>ﾏｽｷﾞ ｴﾂｺ</v>
          </cell>
          <cell r="Z1364" t="str">
            <v>馬杉　悦子</v>
          </cell>
          <cell r="AA1364" t="str">
            <v/>
          </cell>
          <cell r="AB1364">
            <v>32</v>
          </cell>
          <cell r="AC1364" t="str">
            <v>化粧品、化粧用具</v>
          </cell>
          <cell r="AD1364">
            <v>3</v>
          </cell>
          <cell r="AE1364" t="str">
            <v>健康食品</v>
          </cell>
          <cell r="AF1364">
            <v>23</v>
          </cell>
          <cell r="AG1364" t="str">
            <v>紳士下着、婦人下着</v>
          </cell>
          <cell r="AH1364">
            <v>26</v>
          </cell>
          <cell r="AI1364" t="str">
            <v>アクセサリー、貴金属</v>
          </cell>
          <cell r="AK1364" t="str">
            <v/>
          </cell>
          <cell r="AL1364" t="str">
            <v>077-511-9552(090-2044-7202)</v>
          </cell>
          <cell r="AM1364" t="str">
            <v>520-0241</v>
          </cell>
          <cell r="AN1364" t="str">
            <v>滋賀県大津市今堅田2丁目27-22</v>
          </cell>
          <cell r="BD1364" t="str">
            <v>ﾏｽｷﾞ ｴﾂｺ</v>
          </cell>
          <cell r="BE1364" t="str">
            <v>馬杉　悦子</v>
          </cell>
          <cell r="BH1364">
            <v>27351</v>
          </cell>
          <cell r="BJ1364" t="str">
            <v>女性</v>
          </cell>
        </row>
        <row r="1365">
          <cell r="A1365" t="str">
            <v>UK0495</v>
          </cell>
          <cell r="C1365">
            <v>44085</v>
          </cell>
          <cell r="D1365">
            <v>44132</v>
          </cell>
          <cell r="E1365" t="str">
            <v>更新</v>
          </cell>
          <cell r="F1365">
            <v>44132</v>
          </cell>
          <cell r="G1365" t="str">
            <v>新規　平成29年10月27日
更新　令和2年10月28日</v>
          </cell>
          <cell r="V1365" t="b">
            <v>1</v>
          </cell>
          <cell r="W1365" t="str">
            <v>ﾒﾅｰﾄﾞｹｼｮｳﾋﾝ ｵｵﾂｻｶﾓﾄﾀﾞｲｺｳﾃﾝ</v>
          </cell>
          <cell r="X1365" t="str">
            <v>メナード化粧品　大津坂本代行店</v>
          </cell>
          <cell r="Y1365" t="str">
            <v>ﾔﾏｸﾞﾁ ﾐﾄﾞﾘ</v>
          </cell>
          <cell r="Z1365" t="str">
            <v>山口　みどり</v>
          </cell>
          <cell r="AA1365" t="str">
            <v/>
          </cell>
          <cell r="AB1365">
            <v>32</v>
          </cell>
          <cell r="AC1365" t="str">
            <v>化粧品、化粧用具</v>
          </cell>
          <cell r="AD1365">
            <v>3</v>
          </cell>
          <cell r="AE1365" t="str">
            <v>健康食品</v>
          </cell>
          <cell r="AF1365">
            <v>23</v>
          </cell>
          <cell r="AG1365" t="str">
            <v>紳士下着、婦人下着</v>
          </cell>
          <cell r="AH1365">
            <v>26</v>
          </cell>
          <cell r="AI1365" t="str">
            <v>アクセサリー、貴金属</v>
          </cell>
          <cell r="AK1365" t="str">
            <v/>
          </cell>
          <cell r="AL1365" t="str">
            <v>080-5313-7958</v>
          </cell>
          <cell r="AM1365" t="str">
            <v>520-0113</v>
          </cell>
          <cell r="AN1365" t="str">
            <v>滋賀県大津市坂本3-33-52</v>
          </cell>
          <cell r="BD1365" t="str">
            <v>ﾔﾏｸﾞﾁ ﾐﾄﾞﾘ</v>
          </cell>
          <cell r="BE1365" t="str">
            <v>山口　みどり</v>
          </cell>
          <cell r="BH1365">
            <v>28474</v>
          </cell>
          <cell r="BJ1365" t="str">
            <v>女性</v>
          </cell>
        </row>
        <row r="1366">
          <cell r="A1366" t="str">
            <v>UK0496</v>
          </cell>
          <cell r="C1366">
            <v>44085</v>
          </cell>
          <cell r="D1366">
            <v>44132</v>
          </cell>
          <cell r="E1366" t="str">
            <v>更新</v>
          </cell>
          <cell r="F1366">
            <v>44132</v>
          </cell>
          <cell r="G1366" t="str">
            <v>新規　平成29年10月27日
更新　令和2年10月28日</v>
          </cell>
          <cell r="V1366" t="b">
            <v>1</v>
          </cell>
          <cell r="W1366" t="str">
            <v>ﾒﾅｰドｹｼｮｳﾋﾝ ﾗﾌﾞﾘｰｼｬｲﾝﾀﾞｲｺｳﾃﾝ</v>
          </cell>
          <cell r="X1366" t="str">
            <v>メナード化粧品　ラブリーシャイン代行店</v>
          </cell>
          <cell r="Y1366" t="str">
            <v>ﾀｶﾊｼ ﾕﾐｺ</v>
          </cell>
          <cell r="Z1366" t="str">
            <v>髙橋　有美子</v>
          </cell>
          <cell r="AA1366" t="str">
            <v/>
          </cell>
          <cell r="AB1366">
            <v>32</v>
          </cell>
          <cell r="AC1366" t="str">
            <v>化粧品、化粧用具</v>
          </cell>
          <cell r="AD1366">
            <v>3</v>
          </cell>
          <cell r="AE1366" t="str">
            <v>健康食品</v>
          </cell>
          <cell r="AF1366">
            <v>23</v>
          </cell>
          <cell r="AG1366" t="str">
            <v>紳士下着、婦人下着</v>
          </cell>
          <cell r="AH1366">
            <v>26</v>
          </cell>
          <cell r="AI1366" t="str">
            <v>アクセサリー、貴金属</v>
          </cell>
          <cell r="AK1366" t="str">
            <v/>
          </cell>
          <cell r="AL1366" t="str">
            <v>0740-25-2382</v>
          </cell>
          <cell r="AM1366" t="str">
            <v>520-1532</v>
          </cell>
          <cell r="AN1366" t="str">
            <v>滋賀県高島市新旭町熊野本396-15</v>
          </cell>
          <cell r="BD1366" t="str">
            <v>ﾀｶﾊｼ ﾕﾐｺ</v>
          </cell>
          <cell r="BE1366" t="str">
            <v>髙橋　有美子</v>
          </cell>
          <cell r="BH1366">
            <v>27850</v>
          </cell>
          <cell r="BJ1366" t="str">
            <v>女性</v>
          </cell>
        </row>
        <row r="1367">
          <cell r="A1367" t="str">
            <v>UK0497</v>
          </cell>
          <cell r="C1367">
            <v>44085</v>
          </cell>
          <cell r="D1367">
            <v>44132</v>
          </cell>
          <cell r="E1367" t="str">
            <v>更新</v>
          </cell>
          <cell r="F1367">
            <v>44132</v>
          </cell>
          <cell r="G1367" t="str">
            <v>新規　平成29年10月27日
変更　平成30年6月29日
更新　令和2年10月28日</v>
          </cell>
          <cell r="V1367" t="b">
            <v>1</v>
          </cell>
          <cell r="W1367" t="str">
            <v>ﾒﾅｰドｹｼｮｳﾋﾝ ﾜﾆﾀﾞｲｺｳﾃﾝ</v>
          </cell>
          <cell r="X1367" t="str">
            <v>メナード化粧品　和に代行店</v>
          </cell>
          <cell r="Y1367" t="str">
            <v>ﾅｶﾞｾ ﾁｴﾐ</v>
          </cell>
          <cell r="Z1367" t="str">
            <v>長瀨　智恵美</v>
          </cell>
          <cell r="AA1367" t="str">
            <v/>
          </cell>
          <cell r="AB1367">
            <v>32</v>
          </cell>
          <cell r="AC1367" t="str">
            <v>化粧品、化粧用具</v>
          </cell>
          <cell r="AD1367">
            <v>3</v>
          </cell>
          <cell r="AE1367" t="str">
            <v>健康食品</v>
          </cell>
          <cell r="AF1367">
            <v>23</v>
          </cell>
          <cell r="AG1367" t="str">
            <v>紳士下着、婦人下着</v>
          </cell>
          <cell r="AH1367">
            <v>26</v>
          </cell>
          <cell r="AI1367" t="str">
            <v>アクセサリー、貴金属</v>
          </cell>
          <cell r="AK1367" t="str">
            <v/>
          </cell>
          <cell r="AL1367" t="str">
            <v>077-594-0103</v>
          </cell>
          <cell r="AM1367" t="str">
            <v>520-0522</v>
          </cell>
          <cell r="AN1367" t="str">
            <v>滋賀県大津市和邇中浜444-1ｾﾘｵ･ﾚｼﾞﾃﾞﾝｼｱ201号</v>
          </cell>
          <cell r="BD1367" t="str">
            <v>ﾅｶﾞｾ ﾁｴﾐ</v>
          </cell>
          <cell r="BE1367" t="str">
            <v>長瀨　智恵美</v>
          </cell>
          <cell r="BH1367">
            <v>23653</v>
          </cell>
          <cell r="BJ1367" t="str">
            <v>女性</v>
          </cell>
        </row>
        <row r="1368">
          <cell r="A1368" t="str">
            <v>UK0498</v>
          </cell>
          <cell r="C1368">
            <v>44085</v>
          </cell>
          <cell r="D1368">
            <v>44132</v>
          </cell>
          <cell r="E1368" t="str">
            <v>更新</v>
          </cell>
          <cell r="F1368">
            <v>44132</v>
          </cell>
          <cell r="G1368" t="str">
            <v>新規　平成29年10月27日　
変更　平成30年8月7日
更新　令和2年10月28日</v>
          </cell>
          <cell r="V1368" t="b">
            <v>1</v>
          </cell>
          <cell r="W1368" t="str">
            <v>ﾒﾅｰドｹｼｮｳﾋﾝ ｴｽﾍﾟﾗﾝｽﾚｰｳﾞﾀﾞｲｺｳﾃﾝ</v>
          </cell>
          <cell r="X1368" t="str">
            <v>メナード化粧品　エスペランスレーヴ代行店</v>
          </cell>
          <cell r="Y1368" t="str">
            <v>ﾂｼﾞﾓﾄ ｴﾘ</v>
          </cell>
          <cell r="Z1368" t="str">
            <v>辻本　恵理</v>
          </cell>
          <cell r="AA1368" t="str">
            <v/>
          </cell>
          <cell r="AB1368">
            <v>32</v>
          </cell>
          <cell r="AC1368" t="str">
            <v>化粧品、化粧用具</v>
          </cell>
          <cell r="AD1368">
            <v>3</v>
          </cell>
          <cell r="AE1368" t="str">
            <v>健康食品</v>
          </cell>
          <cell r="AF1368">
            <v>23</v>
          </cell>
          <cell r="AG1368" t="str">
            <v>紳士下着、婦人下着</v>
          </cell>
          <cell r="AH1368">
            <v>26</v>
          </cell>
          <cell r="AI1368" t="str">
            <v>アクセサリー、貴金属</v>
          </cell>
          <cell r="AK1368" t="str">
            <v/>
          </cell>
          <cell r="AL1368" t="str">
            <v>0742-36-2260</v>
          </cell>
          <cell r="AM1368" t="str">
            <v>630-8114</v>
          </cell>
          <cell r="AN1368" t="str">
            <v>奈良県奈良市芝辻町4丁目5-2新大宮ｸﾞﾘｰﾝﾋﾞﾙ201</v>
          </cell>
          <cell r="BD1368" t="str">
            <v>ﾂｼﾞﾓﾄ ｴﾘ</v>
          </cell>
          <cell r="BE1368" t="str">
            <v>辻本　恵理</v>
          </cell>
          <cell r="BH1368">
            <v>26147</v>
          </cell>
          <cell r="BJ1368" t="str">
            <v>女性</v>
          </cell>
        </row>
        <row r="1369">
          <cell r="A1369" t="str">
            <v>UK0499</v>
          </cell>
          <cell r="C1369">
            <v>44118</v>
          </cell>
          <cell r="D1369">
            <v>44132</v>
          </cell>
          <cell r="E1369" t="str">
            <v>更新</v>
          </cell>
          <cell r="F1369">
            <v>44132</v>
          </cell>
          <cell r="G1369" t="str">
            <v>新規　平成29年10月27日
更新　令和2年10月28日</v>
          </cell>
          <cell r="V1369" t="b">
            <v>1</v>
          </cell>
          <cell r="W1369" t="str">
            <v>ﾒﾅｰﾄﾞｹｼｮｳﾋﾝ ｲﾁｺﾞｲﾁｴﾀﾞｲｺｳﾃﾝ</v>
          </cell>
          <cell r="X1369" t="str">
            <v>メナード化粧品　苺いちえ代行店</v>
          </cell>
          <cell r="Y1369" t="str">
            <v>ﾌｼﾞｲ ｱｲｷ</v>
          </cell>
          <cell r="Z1369" t="str">
            <v>藤井　愛記</v>
          </cell>
          <cell r="AA1369" t="str">
            <v/>
          </cell>
          <cell r="AB1369">
            <v>32</v>
          </cell>
          <cell r="AC1369" t="str">
            <v>化粧品、化粧用具</v>
          </cell>
          <cell r="AD1369">
            <v>3</v>
          </cell>
          <cell r="AE1369" t="str">
            <v>健康食品</v>
          </cell>
          <cell r="AF1369">
            <v>23</v>
          </cell>
          <cell r="AG1369" t="str">
            <v>紳士下着、婦人下着</v>
          </cell>
          <cell r="AH1369">
            <v>26</v>
          </cell>
          <cell r="AI1369" t="str">
            <v>アクセサリー、貴金属</v>
          </cell>
          <cell r="AK1369" t="str">
            <v/>
          </cell>
          <cell r="AL1369" t="str">
            <v>090-4769-0739(077-567-0133)</v>
          </cell>
          <cell r="AM1369" t="str">
            <v>525-0027</v>
          </cell>
          <cell r="AN1369" t="str">
            <v>滋賀県草津市野村8丁目6-15ｸﾞﾗﾝﾌｪｽﾀ205</v>
          </cell>
          <cell r="BD1369" t="str">
            <v>ﾌｼﾞｲ ｱｲｷ</v>
          </cell>
          <cell r="BE1369" t="str">
            <v>藤井　愛記</v>
          </cell>
          <cell r="BH1369">
            <v>27467</v>
          </cell>
          <cell r="BJ1369" t="str">
            <v>女性</v>
          </cell>
        </row>
        <row r="1370">
          <cell r="A1370" t="str">
            <v>UK0500</v>
          </cell>
          <cell r="C1370">
            <v>44085</v>
          </cell>
          <cell r="D1370">
            <v>44132</v>
          </cell>
          <cell r="E1370" t="str">
            <v>更新</v>
          </cell>
          <cell r="F1370">
            <v>44132</v>
          </cell>
          <cell r="G1370" t="str">
            <v>新規　平成29年10月27日
変更　令和2年5月15日
更新　令和2年10月28日</v>
          </cell>
          <cell r="V1370" t="b">
            <v>1</v>
          </cell>
          <cell r="W1370" t="str">
            <v>ﾒﾅｰﾄﾞｹｼｮｳﾋﾝ ｺﾅﾝﾐﾔﾉﾓﾘﾀﾞｲｺｳﾃﾝ</v>
          </cell>
          <cell r="X1370" t="str">
            <v>メナード化粧品　湖南宮の森代行店</v>
          </cell>
          <cell r="Y1370" t="str">
            <v>ｶﾏｳﾁ ｻﾕﾘ</v>
          </cell>
          <cell r="Z1370" t="str">
            <v>鎌内　佐百合</v>
          </cell>
          <cell r="AA1370" t="str">
            <v/>
          </cell>
          <cell r="AB1370">
            <v>32</v>
          </cell>
          <cell r="AC1370" t="str">
            <v>化粧品、化粧用具</v>
          </cell>
          <cell r="AD1370">
            <v>3</v>
          </cell>
          <cell r="AE1370" t="str">
            <v>健康食品</v>
          </cell>
          <cell r="AF1370">
            <v>23</v>
          </cell>
          <cell r="AG1370" t="str">
            <v>紳士下着、婦人下着</v>
          </cell>
          <cell r="AH1370">
            <v>26</v>
          </cell>
          <cell r="AI1370" t="str">
            <v>アクセサリー、貴金属</v>
          </cell>
          <cell r="AK1370" t="str">
            <v/>
          </cell>
          <cell r="AL1370" t="str">
            <v>090-5123-9713</v>
          </cell>
          <cell r="AM1370" t="str">
            <v>520-3102</v>
          </cell>
          <cell r="AN1370" t="str">
            <v>滋賀県湖南市宮の森二丁目2-7</v>
          </cell>
          <cell r="BD1370" t="str">
            <v>ｶﾏｳﾁ ｻﾕﾘ</v>
          </cell>
          <cell r="BE1370" t="str">
            <v>鎌内　佐百合</v>
          </cell>
          <cell r="BH1370">
            <v>26213</v>
          </cell>
          <cell r="BJ1370" t="str">
            <v>女性</v>
          </cell>
        </row>
        <row r="1371">
          <cell r="A1371" t="str">
            <v>UK0501</v>
          </cell>
          <cell r="C1371">
            <v>44085</v>
          </cell>
          <cell r="D1371">
            <v>44132</v>
          </cell>
          <cell r="E1371" t="str">
            <v>更新</v>
          </cell>
          <cell r="F1371">
            <v>44132</v>
          </cell>
          <cell r="G1371" t="str">
            <v>新規　平成29年10月27日
変更　令和2年3月9日
更新　令和2年10月28日</v>
          </cell>
          <cell r="V1371" t="b">
            <v>1</v>
          </cell>
          <cell r="W1371" t="str">
            <v>ﾒﾅｰﾄﾞｹｼｮｳﾋﾝ ﾊﾟｽﾃﾙﾃﾞｲｼﾞｰﾀﾞｲｺｳﾃﾝ</v>
          </cell>
          <cell r="X1371" t="str">
            <v>メナード化粧品　パステルデイジー代行店</v>
          </cell>
          <cell r="Y1371" t="str">
            <v>ﾌｼﾞﾀ ｶﾅ</v>
          </cell>
          <cell r="Z1371" t="str">
            <v>藤田　佳奈</v>
          </cell>
          <cell r="AA1371" t="str">
            <v/>
          </cell>
          <cell r="AB1371">
            <v>32</v>
          </cell>
          <cell r="AC1371" t="str">
            <v>化粧品、化粧用具</v>
          </cell>
          <cell r="AD1371">
            <v>3</v>
          </cell>
          <cell r="AE1371" t="str">
            <v>健康食品</v>
          </cell>
          <cell r="AF1371">
            <v>23</v>
          </cell>
          <cell r="AG1371" t="str">
            <v>紳士下着、婦人下着</v>
          </cell>
          <cell r="AH1371">
            <v>26</v>
          </cell>
          <cell r="AI1371" t="str">
            <v>アクセサリー、貴金属</v>
          </cell>
          <cell r="AK1371" t="str">
            <v/>
          </cell>
          <cell r="AL1371" t="str">
            <v>080-4056-2190</v>
          </cell>
          <cell r="AM1371" t="str">
            <v>520-0241</v>
          </cell>
          <cell r="AN1371" t="str">
            <v>滋賀県大津市今堅田一丁目10-26</v>
          </cell>
          <cell r="BD1371" t="str">
            <v>ﾌｼﾞﾀ ｶﾅ</v>
          </cell>
          <cell r="BE1371" t="str">
            <v>藤田　佳奈</v>
          </cell>
          <cell r="BH1371">
            <v>31824</v>
          </cell>
          <cell r="BJ1371" t="str">
            <v>女性</v>
          </cell>
        </row>
        <row r="1372">
          <cell r="A1372" t="str">
            <v>UK0502</v>
          </cell>
          <cell r="C1372">
            <v>44085</v>
          </cell>
          <cell r="D1372">
            <v>44132</v>
          </cell>
          <cell r="E1372" t="str">
            <v>更新</v>
          </cell>
          <cell r="F1372">
            <v>44132</v>
          </cell>
          <cell r="G1372" t="str">
            <v>新規　平成29年10月27日
更新　令和2年10月28日</v>
          </cell>
          <cell r="V1372" t="b">
            <v>1</v>
          </cell>
          <cell r="W1372" t="str">
            <v>ﾒﾅｰﾄﾞｹｼｮｳﾋﾝ ﾊﾅｶﾂﾞｷﾀﾞｲｺｳﾃﾝ</v>
          </cell>
          <cell r="X1372" t="str">
            <v>メナード化粧品　花香月代行店</v>
          </cell>
          <cell r="Y1372" t="str">
            <v>ｲﾉｳｴ ｶｽﾞｺ</v>
          </cell>
          <cell r="Z1372" t="str">
            <v>井上　和子</v>
          </cell>
          <cell r="AA1372" t="str">
            <v/>
          </cell>
          <cell r="AB1372">
            <v>32</v>
          </cell>
          <cell r="AC1372" t="str">
            <v>化粧品、化粧用具</v>
          </cell>
          <cell r="AD1372">
            <v>3</v>
          </cell>
          <cell r="AE1372" t="str">
            <v>健康食品</v>
          </cell>
          <cell r="AF1372">
            <v>23</v>
          </cell>
          <cell r="AG1372" t="str">
            <v>紳士下着、婦人下着</v>
          </cell>
          <cell r="AH1372">
            <v>26</v>
          </cell>
          <cell r="AI1372" t="str">
            <v>アクセサリー、貴金属</v>
          </cell>
          <cell r="AK1372" t="str">
            <v/>
          </cell>
          <cell r="AL1372" t="str">
            <v>0774-66-3190</v>
          </cell>
          <cell r="AM1372" t="str">
            <v>610-0121</v>
          </cell>
          <cell r="AN1372" t="str">
            <v>京都府城陽市寺田今橋72-1ｺｰﾄﾊｳｽﾃﾗｰﾄﾞA-6</v>
          </cell>
          <cell r="BD1372" t="str">
            <v>ｲﾉｳｴ ｶｽﾞｺ</v>
          </cell>
          <cell r="BE1372" t="str">
            <v>井上　和子</v>
          </cell>
          <cell r="BH1372">
            <v>22028</v>
          </cell>
          <cell r="BJ1372" t="str">
            <v>女性</v>
          </cell>
        </row>
        <row r="1373">
          <cell r="A1373" t="str">
            <v>UK0503</v>
          </cell>
          <cell r="C1373">
            <v>44085</v>
          </cell>
          <cell r="D1373">
            <v>44132</v>
          </cell>
          <cell r="E1373" t="str">
            <v>更新</v>
          </cell>
          <cell r="F1373">
            <v>44132</v>
          </cell>
          <cell r="G1373" t="str">
            <v>新規　平成29年10月27日
更新　令和2年10月28日</v>
          </cell>
          <cell r="V1373" t="b">
            <v>1</v>
          </cell>
          <cell r="W1373" t="str">
            <v>ﾒﾅｰドｹｼｮｳﾋﾝ ﾓｴﾂﾞｷﾀﾞｲｺｳﾃﾝ</v>
          </cell>
          <cell r="X1373" t="str">
            <v>メナード化粧品　萌月代行店</v>
          </cell>
          <cell r="Y1373" t="str">
            <v>ｷｼﾓﾄ ﾅｵｺ</v>
          </cell>
          <cell r="Z1373" t="str">
            <v>岸本　直子</v>
          </cell>
          <cell r="AA1373" t="str">
            <v/>
          </cell>
          <cell r="AB1373">
            <v>32</v>
          </cell>
          <cell r="AC1373" t="str">
            <v>化粧品、化粧用具</v>
          </cell>
          <cell r="AD1373">
            <v>3</v>
          </cell>
          <cell r="AE1373" t="str">
            <v>健康食品</v>
          </cell>
          <cell r="AF1373">
            <v>23</v>
          </cell>
          <cell r="AG1373" t="str">
            <v>紳士下着、婦人下着</v>
          </cell>
          <cell r="AH1373">
            <v>26</v>
          </cell>
          <cell r="AI1373" t="str">
            <v>アクセサリー、貴金属</v>
          </cell>
          <cell r="AK1373" t="str">
            <v/>
          </cell>
          <cell r="AL1373" t="str">
            <v>0774-88-3126</v>
          </cell>
          <cell r="AM1373" t="str">
            <v>610-0261</v>
          </cell>
          <cell r="AN1373" t="str">
            <v>京都府綴喜郡宇治田原町岩山辻出3</v>
          </cell>
          <cell r="BD1373" t="str">
            <v>ｷｼﾓﾄ ﾅｵｺ</v>
          </cell>
          <cell r="BE1373" t="str">
            <v>岸本　直子</v>
          </cell>
          <cell r="BH1373">
            <v>20532</v>
          </cell>
          <cell r="BJ1373" t="str">
            <v>女性</v>
          </cell>
        </row>
        <row r="1374">
          <cell r="A1374" t="str">
            <v>UK0504</v>
          </cell>
          <cell r="C1374">
            <v>44085</v>
          </cell>
          <cell r="D1374">
            <v>44132</v>
          </cell>
          <cell r="E1374" t="str">
            <v>更新</v>
          </cell>
          <cell r="F1374">
            <v>44132</v>
          </cell>
          <cell r="G1374" t="str">
            <v>新規　平成29年10月27日
更新　令和2年10月28日</v>
          </cell>
          <cell r="V1374" t="b">
            <v>1</v>
          </cell>
          <cell r="W1374" t="str">
            <v>ﾒﾅｰドｹｼｮｳﾋﾝ ｻｲｲﾝﾆｼｻﾝｿﾞｳﾀﾞｲｺｳﾃﾝ</v>
          </cell>
          <cell r="X1374" t="str">
            <v>メナード化粧品　西院西三蔵代行店</v>
          </cell>
          <cell r="Y1374" t="str">
            <v>ｲﾁﾊﾗ ﾄﾓｺ</v>
          </cell>
          <cell r="Z1374" t="str">
            <v>市原　友子</v>
          </cell>
          <cell r="AA1374" t="str">
            <v/>
          </cell>
          <cell r="AB1374">
            <v>32</v>
          </cell>
          <cell r="AC1374" t="str">
            <v>化粧品、化粧用具</v>
          </cell>
          <cell r="AD1374">
            <v>3</v>
          </cell>
          <cell r="AE1374" t="str">
            <v>健康食品</v>
          </cell>
          <cell r="AF1374">
            <v>23</v>
          </cell>
          <cell r="AG1374" t="str">
            <v>紳士下着、婦人下着</v>
          </cell>
          <cell r="AH1374">
            <v>26</v>
          </cell>
          <cell r="AI1374" t="str">
            <v>アクセサリー、貴金属</v>
          </cell>
          <cell r="AK1374" t="str">
            <v/>
          </cell>
          <cell r="AL1374" t="str">
            <v>075-821-1487</v>
          </cell>
          <cell r="AM1374" t="str">
            <v>615-0027</v>
          </cell>
          <cell r="AN1374" t="str">
            <v>京都府京都市右京区西院西三蔵町24-5ｽﾜﾝ館</v>
          </cell>
          <cell r="BD1374" t="str">
            <v>ｲﾁﾊﾗ ﾄﾓｺ</v>
          </cell>
          <cell r="BE1374" t="str">
            <v>市原　友子</v>
          </cell>
          <cell r="BH1374">
            <v>31420</v>
          </cell>
          <cell r="BJ1374" t="str">
            <v>女性</v>
          </cell>
        </row>
        <row r="1375">
          <cell r="A1375" t="str">
            <v>UK0505</v>
          </cell>
          <cell r="C1375">
            <v>44085</v>
          </cell>
          <cell r="D1375">
            <v>44132</v>
          </cell>
          <cell r="E1375" t="str">
            <v>更新</v>
          </cell>
          <cell r="F1375">
            <v>44132</v>
          </cell>
          <cell r="G1375" t="str">
            <v>新規　平成29年10月27日
更新　令和2年10月28日</v>
          </cell>
          <cell r="V1375" t="b">
            <v>1</v>
          </cell>
          <cell r="W1375" t="str">
            <v>ﾒﾅｰドｹｼｮｳﾋﾝ ﾑｺｳﾓﾘﾓﾄﾀﾞｲｺｳﾃﾝ</v>
          </cell>
          <cell r="X1375" t="str">
            <v>メナード化粧品　向日森本代行店</v>
          </cell>
          <cell r="Y1375" t="str">
            <v>ｽﾐﾀﾞ ﾊﾙﾅ</v>
          </cell>
          <cell r="Z1375" t="str">
            <v>角田　春菜</v>
          </cell>
          <cell r="AA1375" t="str">
            <v/>
          </cell>
          <cell r="AB1375">
            <v>32</v>
          </cell>
          <cell r="AC1375" t="str">
            <v>化粧品、化粧用具</v>
          </cell>
          <cell r="AD1375">
            <v>3</v>
          </cell>
          <cell r="AE1375" t="str">
            <v>健康食品</v>
          </cell>
          <cell r="AF1375">
            <v>23</v>
          </cell>
          <cell r="AG1375" t="str">
            <v>紳士下着、婦人下着</v>
          </cell>
          <cell r="AH1375">
            <v>26</v>
          </cell>
          <cell r="AI1375" t="str">
            <v>アクセサリー、貴金属</v>
          </cell>
          <cell r="AK1375" t="str">
            <v/>
          </cell>
          <cell r="AL1375" t="str">
            <v>090-6987-4432</v>
          </cell>
          <cell r="AM1375" t="str">
            <v>617-0003</v>
          </cell>
          <cell r="AN1375" t="str">
            <v>京都府向日市森本町下森本24-85</v>
          </cell>
          <cell r="BD1375" t="str">
            <v>ｽﾐﾀﾞ ﾊﾙﾅ</v>
          </cell>
          <cell r="BE1375" t="str">
            <v>角田　春菜</v>
          </cell>
          <cell r="BH1375">
            <v>31180</v>
          </cell>
          <cell r="BJ1375" t="str">
            <v>女性</v>
          </cell>
        </row>
        <row r="1376">
          <cell r="A1376" t="str">
            <v>UK0506</v>
          </cell>
          <cell r="C1376">
            <v>44146</v>
          </cell>
          <cell r="D1376">
            <v>44177</v>
          </cell>
          <cell r="E1376" t="str">
            <v>更新</v>
          </cell>
          <cell r="F1376">
            <v>44177</v>
          </cell>
          <cell r="G1376" t="str">
            <v>新規　平成29年12月11日
更新　令和2年12月12日</v>
          </cell>
          <cell r="V1376" t="b">
            <v>1</v>
          </cell>
          <cell r="W1376" t="str">
            <v>ﾒﾅｰﾄﾞｹｼｮｳﾋﾝ ｲｼﾍﾞﾆｼﾃﾞﾗﾀﾞｲｺｳﾃﾝ</v>
          </cell>
          <cell r="X1376" t="str">
            <v>メナード化粧品　石部西寺代行店</v>
          </cell>
          <cell r="Y1376" t="str">
            <v>ｲﾏｲ ﾖｳｺ</v>
          </cell>
          <cell r="Z1376" t="str">
            <v>今井　陽子</v>
          </cell>
          <cell r="AA1376" t="str">
            <v/>
          </cell>
          <cell r="AB1376">
            <v>32</v>
          </cell>
          <cell r="AC1376" t="str">
            <v>化粧品、化粧用具</v>
          </cell>
          <cell r="AD1376">
            <v>3</v>
          </cell>
          <cell r="AE1376" t="str">
            <v>健康食品</v>
          </cell>
          <cell r="AF1376">
            <v>23</v>
          </cell>
          <cell r="AG1376" t="str">
            <v>紳士下着、婦人下着</v>
          </cell>
          <cell r="AH1376">
            <v>26</v>
          </cell>
          <cell r="AI1376" t="str">
            <v>アクセサリー、貴金属</v>
          </cell>
          <cell r="AK1376" t="str">
            <v/>
          </cell>
          <cell r="AL1376" t="str">
            <v>0748-77-2428</v>
          </cell>
          <cell r="AM1376" t="str">
            <v>520-3107</v>
          </cell>
          <cell r="AN1376" t="str">
            <v>滋賀県湖南市石部東1-5-32</v>
          </cell>
          <cell r="BD1376" t="str">
            <v>ｲﾏｲ ﾖｳｺ</v>
          </cell>
          <cell r="BE1376" t="str">
            <v>今井　陽子</v>
          </cell>
          <cell r="BH1376">
            <v>21214</v>
          </cell>
          <cell r="BJ1376" t="str">
            <v>女性</v>
          </cell>
        </row>
        <row r="1377">
          <cell r="A1377" t="str">
            <v>UK0507</v>
          </cell>
          <cell r="C1377">
            <v>44176</v>
          </cell>
          <cell r="D1377">
            <v>44250</v>
          </cell>
          <cell r="E1377" t="str">
            <v>更新</v>
          </cell>
          <cell r="F1377">
            <v>44250</v>
          </cell>
          <cell r="G1377" t="str">
            <v>新規　平成30年2月22日
更新　令和3年2月23日</v>
          </cell>
          <cell r="V1377" t="b">
            <v>1</v>
          </cell>
          <cell r="W1377" t="str">
            <v>ﾒﾅｰﾄﾞｹｼｮｳﾋﾝ ｴﾝﾚﾝｶﾞｰﾃﾞﾝﾀﾞｲｺｳﾃﾝ</v>
          </cell>
          <cell r="X1377" t="str">
            <v>メナード化粧品　エンレンガーデン代行店</v>
          </cell>
          <cell r="Y1377" t="str">
            <v>ｼｭ ｴﾝﾚﾝ</v>
          </cell>
          <cell r="Z1377" t="str">
            <v>朱　エンレン</v>
          </cell>
          <cell r="AA1377" t="str">
            <v/>
          </cell>
          <cell r="AB1377">
            <v>32</v>
          </cell>
          <cell r="AC1377" t="str">
            <v>化粧品、化粧用具</v>
          </cell>
          <cell r="AD1377">
            <v>3</v>
          </cell>
          <cell r="AE1377" t="str">
            <v>健康食品</v>
          </cell>
          <cell r="AF1377">
            <v>23</v>
          </cell>
          <cell r="AG1377" t="str">
            <v>紳士下着、婦人下着</v>
          </cell>
          <cell r="AH1377">
            <v>26</v>
          </cell>
          <cell r="AI1377" t="str">
            <v>アクセサリー、貴金属</v>
          </cell>
          <cell r="AK1377" t="str">
            <v/>
          </cell>
          <cell r="AL1377" t="str">
            <v>090-3057-6679</v>
          </cell>
          <cell r="AM1377" t="str">
            <v>520-0865</v>
          </cell>
          <cell r="AN1377" t="str">
            <v>滋賀県大津市南郷二丁目16-6</v>
          </cell>
          <cell r="BD1377" t="str">
            <v>ｼｭ ｴﾝﾚﾝ</v>
          </cell>
          <cell r="BE1377" t="str">
            <v>朱　エンレン</v>
          </cell>
          <cell r="BH1377">
            <v>25130</v>
          </cell>
          <cell r="BJ1377" t="str">
            <v>女性</v>
          </cell>
        </row>
        <row r="1378">
          <cell r="A1378" t="str">
            <v>UK0508</v>
          </cell>
          <cell r="C1378">
            <v>44085</v>
          </cell>
          <cell r="D1378">
            <v>44132</v>
          </cell>
          <cell r="E1378" t="str">
            <v>更新</v>
          </cell>
          <cell r="F1378">
            <v>44132</v>
          </cell>
          <cell r="G1378" t="str">
            <v>新規　平成29年10月27日
更新　令和2年10月28日</v>
          </cell>
          <cell r="V1378" t="b">
            <v>1</v>
          </cell>
          <cell r="W1378" t="str">
            <v>ﾒﾅｰﾄﾞｹｼｮｳﾋﾝ ｳﾞｨｳﾞｨｱﾝｼﾞｭｼﾞｭﾀﾞｲｺｳﾃﾝ</v>
          </cell>
          <cell r="X1378" t="str">
            <v>メナード化粧品　ヴィヴィアンジュジュ代行店</v>
          </cell>
          <cell r="Y1378" t="str">
            <v>ｺﾝﾄﾞｳ ﾁｴｺ</v>
          </cell>
          <cell r="Z1378" t="str">
            <v>近藤　千絵子</v>
          </cell>
          <cell r="AA1378" t="str">
            <v/>
          </cell>
          <cell r="AB1378">
            <v>32</v>
          </cell>
          <cell r="AC1378" t="str">
            <v>化粧品、化粧用具</v>
          </cell>
          <cell r="AD1378">
            <v>3</v>
          </cell>
          <cell r="AE1378" t="str">
            <v>健康食品</v>
          </cell>
          <cell r="AF1378">
            <v>23</v>
          </cell>
          <cell r="AG1378" t="str">
            <v>紳士下着、婦人下着</v>
          </cell>
          <cell r="AH1378">
            <v>26</v>
          </cell>
          <cell r="AI1378" t="str">
            <v>アクセサリー、貴金属</v>
          </cell>
          <cell r="AK1378" t="str">
            <v/>
          </cell>
          <cell r="AL1378" t="str">
            <v>0742-81-9066</v>
          </cell>
          <cell r="AM1378" t="str">
            <v>631-0072</v>
          </cell>
          <cell r="AN1378" t="str">
            <v>奈良県奈良市二名三丁目1104-7</v>
          </cell>
          <cell r="BD1378" t="str">
            <v>ｺﾝﾄﾞｳ ﾁｴｺ</v>
          </cell>
          <cell r="BE1378" t="str">
            <v>近藤　千絵子</v>
          </cell>
          <cell r="BH1378">
            <v>28236</v>
          </cell>
          <cell r="BJ1378" t="str">
            <v>女性</v>
          </cell>
        </row>
        <row r="1379">
          <cell r="A1379" t="str">
            <v>UK0509</v>
          </cell>
          <cell r="C1379">
            <v>44085</v>
          </cell>
          <cell r="D1379">
            <v>44132</v>
          </cell>
          <cell r="E1379" t="str">
            <v>更新</v>
          </cell>
          <cell r="F1379">
            <v>44132</v>
          </cell>
          <cell r="G1379" t="str">
            <v>新規　平成29年10月27日
更新　令和2年2月7日
更新　令和2年10月28日</v>
          </cell>
          <cell r="V1379" t="b">
            <v>1</v>
          </cell>
          <cell r="W1379" t="str">
            <v>ﾒﾅｰﾄﾞｹｼｮｳﾋﾝ ｷｮｳﾀﾅﾍﾞﾋｶﾞｼﾀﾞｲｺｳﾃﾝ</v>
          </cell>
          <cell r="X1379" t="str">
            <v>メナード化粧品　京田辺東代行店</v>
          </cell>
          <cell r="Y1379" t="str">
            <v>ｲﾏｲ ﾏﾔ</v>
          </cell>
          <cell r="Z1379" t="str">
            <v>今井　摩耶</v>
          </cell>
          <cell r="AA1379" t="str">
            <v/>
          </cell>
          <cell r="AB1379">
            <v>32</v>
          </cell>
          <cell r="AC1379" t="str">
            <v>化粧品、化粧用具</v>
          </cell>
          <cell r="AD1379">
            <v>3</v>
          </cell>
          <cell r="AE1379" t="str">
            <v>健康食品</v>
          </cell>
          <cell r="AF1379">
            <v>23</v>
          </cell>
          <cell r="AG1379" t="str">
            <v>紳士下着、婦人下着</v>
          </cell>
          <cell r="AH1379">
            <v>26</v>
          </cell>
          <cell r="AI1379" t="str">
            <v>アクセサリー、貴金属</v>
          </cell>
          <cell r="AK1379" t="str">
            <v/>
          </cell>
          <cell r="AL1379" t="str">
            <v>080-1404-3745</v>
          </cell>
          <cell r="AM1379" t="str">
            <v>610-0362</v>
          </cell>
          <cell r="AN1379" t="str">
            <v>京都府京田辺市東西神屋33</v>
          </cell>
          <cell r="BD1379" t="str">
            <v>ｲﾏｲ ﾏﾔ</v>
          </cell>
          <cell r="BE1379" t="str">
            <v>今井　摩耶</v>
          </cell>
          <cell r="BH1379">
            <v>32136</v>
          </cell>
          <cell r="BJ1379" t="str">
            <v>女性</v>
          </cell>
        </row>
        <row r="1380">
          <cell r="A1380" t="str">
            <v>UK0510</v>
          </cell>
          <cell r="C1380">
            <v>44085</v>
          </cell>
          <cell r="D1380">
            <v>43035</v>
          </cell>
          <cell r="E1380" t="str">
            <v>更新</v>
          </cell>
          <cell r="F1380">
            <v>44132</v>
          </cell>
          <cell r="G1380" t="str">
            <v>新規　平成29年10月27日
更新　令和2年10月28日</v>
          </cell>
          <cell r="V1380" t="b">
            <v>1</v>
          </cell>
          <cell r="W1380" t="str">
            <v>ﾒﾅｰドｹｼｮｳﾋﾝ ﾘﾕｳﾋﾞﾚﾗﾀﾞｲｺｳﾃﾝ</v>
          </cell>
          <cell r="X1380" t="str">
            <v>メナード化粧品　リユウビレラ代行店</v>
          </cell>
          <cell r="Y1380" t="str">
            <v>ﾌﾞﾅｲ ﾕｳｺ</v>
          </cell>
          <cell r="Z1380" t="str">
            <v>武内　祐子</v>
          </cell>
          <cell r="AA1380" t="str">
            <v/>
          </cell>
          <cell r="AB1380">
            <v>32</v>
          </cell>
          <cell r="AC1380" t="str">
            <v>化粧品、化粧用具</v>
          </cell>
          <cell r="AD1380">
            <v>3</v>
          </cell>
          <cell r="AE1380" t="str">
            <v>健康食品</v>
          </cell>
          <cell r="AF1380">
            <v>23</v>
          </cell>
          <cell r="AG1380" t="str">
            <v>紳士下着、婦人下着</v>
          </cell>
          <cell r="AH1380">
            <v>26</v>
          </cell>
          <cell r="AI1380" t="str">
            <v>アクセサリー、貴金属</v>
          </cell>
          <cell r="AK1380" t="str">
            <v/>
          </cell>
          <cell r="AL1380" t="str">
            <v>090-1896-6269</v>
          </cell>
          <cell r="AM1380" t="str">
            <v>607-8079</v>
          </cell>
          <cell r="AN1380" t="str">
            <v>京都府京都市山科区音羽前出町31-3</v>
          </cell>
          <cell r="BD1380" t="str">
            <v>ﾌﾞﾅｲ ﾕｳｺ</v>
          </cell>
          <cell r="BE1380" t="str">
            <v>武内　祐子</v>
          </cell>
          <cell r="BH1380">
            <v>25461</v>
          </cell>
          <cell r="BJ1380" t="str">
            <v>女性</v>
          </cell>
        </row>
        <row r="1381">
          <cell r="A1381" t="str">
            <v>UH0107</v>
          </cell>
          <cell r="C1381">
            <v>44127</v>
          </cell>
          <cell r="D1381">
            <v>43971</v>
          </cell>
          <cell r="E1381" t="str">
            <v>変更</v>
          </cell>
          <cell r="G1381" t="str">
            <v>新規　平成29年5月19日
更新　令和2年5月20日</v>
          </cell>
          <cell r="V1381" t="b">
            <v>1</v>
          </cell>
          <cell r="W1381" t="str">
            <v>ｻﾝｸｽｱｲｶﾌﾞｼｷｶﾞｲｼｬ</v>
          </cell>
          <cell r="X1381" t="str">
            <v>サンクスアイ株式会社</v>
          </cell>
          <cell r="Y1381" t="str">
            <v>ﾌｼﾞﾜﾗ ﾏｺﾄ</v>
          </cell>
          <cell r="Z1381" t="str">
            <v>藤原　誠</v>
          </cell>
          <cell r="AA1381" t="str">
            <v>1330001008909</v>
          </cell>
          <cell r="AB1381">
            <v>3</v>
          </cell>
          <cell r="AC1381" t="str">
            <v>健康食品</v>
          </cell>
          <cell r="AD1381">
            <v>32</v>
          </cell>
          <cell r="AE1381" t="str">
            <v>化粧品、化粧用具</v>
          </cell>
          <cell r="AF1381">
            <v>50</v>
          </cell>
          <cell r="AG1381" t="str">
            <v>園芸用品</v>
          </cell>
          <cell r="AI1381" t="str">
            <v/>
          </cell>
          <cell r="AK1381" t="str">
            <v/>
          </cell>
          <cell r="AL1381" t="str">
            <v>096-285-3910(お客様相談窓口：096-285-6613）</v>
          </cell>
          <cell r="AM1381" t="str">
            <v>861-8035</v>
          </cell>
          <cell r="AN1381" t="str">
            <v>熊本県熊本市東区御領6-1-6</v>
          </cell>
          <cell r="BD1381" t="str">
            <v>ﾌｼﾞﾜﾗ ﾏｺﾄ</v>
          </cell>
          <cell r="BE1381" t="str">
            <v>藤原　誠</v>
          </cell>
          <cell r="BF1381" t="str">
            <v>代表取締役</v>
          </cell>
          <cell r="BH1381">
            <v>26947</v>
          </cell>
          <cell r="BJ1381" t="str">
            <v>男性</v>
          </cell>
          <cell r="BK1381" t="str">
            <v>ﾌｼﾞﾜﾗ ﾅﾅｴ</v>
          </cell>
          <cell r="BL1381" t="str">
            <v>藤原　奈々枝</v>
          </cell>
          <cell r="BM1381" t="str">
            <v>取締役</v>
          </cell>
          <cell r="BO1381">
            <v>28691</v>
          </cell>
          <cell r="BQ1381" t="str">
            <v>女性</v>
          </cell>
          <cell r="BR1381" t="str">
            <v>ﾒﾗ　ﾅｵｱｷ</v>
          </cell>
          <cell r="BS1381" t="str">
            <v>米良　尚明</v>
          </cell>
          <cell r="BT1381" t="str">
            <v>取締役</v>
          </cell>
          <cell r="BV1381">
            <v>23424</v>
          </cell>
          <cell r="BX1381" t="str">
            <v>男性</v>
          </cell>
          <cell r="BY1381" t="str">
            <v>ﾆｼﾓﾄ　ｻﾄｺ</v>
          </cell>
          <cell r="BZ1381" t="str">
            <v>西本　聡子</v>
          </cell>
          <cell r="CA1381" t="str">
            <v>取締役</v>
          </cell>
          <cell r="CC1381">
            <v>27989</v>
          </cell>
          <cell r="CE1381" t="str">
            <v>女性</v>
          </cell>
        </row>
        <row r="1382">
          <cell r="A1382" t="str">
            <v>UK0511</v>
          </cell>
          <cell r="C1382">
            <v>44133</v>
          </cell>
          <cell r="D1382">
            <v>44142</v>
          </cell>
          <cell r="E1382" t="str">
            <v>更新</v>
          </cell>
          <cell r="F1382">
            <v>44142</v>
          </cell>
          <cell r="G1382" t="str">
            <v>新規　平成29年11月6日
更新　令和2年11月7日</v>
          </cell>
          <cell r="V1382" t="b">
            <v>1</v>
          </cell>
          <cell r="W1382" t="str">
            <v>ｵｵﾊﾗ</v>
          </cell>
          <cell r="X1382" t="str">
            <v>おおはら</v>
          </cell>
          <cell r="Y1382" t="str">
            <v>ｵｵﾊﾗ ﾔｽﾋﾛ</v>
          </cell>
          <cell r="Z1382" t="str">
            <v>大原　康裕</v>
          </cell>
          <cell r="AA1382" t="str">
            <v/>
          </cell>
          <cell r="AB1382">
            <v>27</v>
          </cell>
          <cell r="AC1382" t="str">
            <v>医薬品</v>
          </cell>
          <cell r="AD1382">
            <v>3</v>
          </cell>
          <cell r="AE1382" t="str">
            <v>健康食品</v>
          </cell>
          <cell r="AG1382" t="str">
            <v/>
          </cell>
          <cell r="AI1382" t="str">
            <v/>
          </cell>
          <cell r="AK1382" t="str">
            <v/>
          </cell>
          <cell r="AL1382" t="str">
            <v>0748-62-1694</v>
          </cell>
          <cell r="AM1382" t="str">
            <v>528-0065</v>
          </cell>
          <cell r="AN1382" t="str">
            <v>滋賀県甲賀市水口町春日42-8</v>
          </cell>
          <cell r="BD1382" t="str">
            <v>ｵｵﾊﾗ ﾔｽﾋﾛ</v>
          </cell>
          <cell r="BE1382" t="str">
            <v>大原　康裕</v>
          </cell>
          <cell r="BH1382">
            <v>21338</v>
          </cell>
          <cell r="BJ1382" t="str">
            <v>男性</v>
          </cell>
        </row>
        <row r="1383">
          <cell r="A1383" t="str">
            <v>UK0512</v>
          </cell>
          <cell r="C1383">
            <v>44134</v>
          </cell>
          <cell r="D1383">
            <v>44177</v>
          </cell>
          <cell r="E1383" t="str">
            <v>更新</v>
          </cell>
          <cell r="F1383">
            <v>44177</v>
          </cell>
          <cell r="G1383" t="str">
            <v>新規　平成29年12月11日
更新　令和2年12月12日</v>
          </cell>
          <cell r="V1383" t="b">
            <v>1</v>
          </cell>
          <cell r="W1383" t="str">
            <v>ﾒﾅｰﾄﾞｹｼｮｳﾋﾝ ﾋｶﾞｼｵｳﾐﾉｸﾞﾁﾀﾞｲｺｳﾃﾝ</v>
          </cell>
          <cell r="X1383" t="str">
            <v>メナード化粧品　東近江野口代行店</v>
          </cell>
          <cell r="Y1383" t="str">
            <v>ﾅｶｻﾞﾜ ｽｽﾞｴ</v>
          </cell>
          <cell r="Z1383" t="str">
            <v>中澤　鈴絵</v>
          </cell>
          <cell r="AA1383" t="str">
            <v/>
          </cell>
          <cell r="AB1383">
            <v>32</v>
          </cell>
          <cell r="AC1383" t="str">
            <v>化粧品、化粧用具</v>
          </cell>
          <cell r="AD1383">
            <v>3</v>
          </cell>
          <cell r="AE1383" t="str">
            <v>健康食品</v>
          </cell>
          <cell r="AF1383">
            <v>23</v>
          </cell>
          <cell r="AG1383" t="str">
            <v>紳士下着、婦人下着</v>
          </cell>
          <cell r="AH1383">
            <v>26</v>
          </cell>
          <cell r="AI1383" t="str">
            <v>アクセサリー、貴金属</v>
          </cell>
          <cell r="AK1383" t="str">
            <v/>
          </cell>
          <cell r="AL1383" t="str">
            <v>090-5125-8698</v>
          </cell>
          <cell r="AM1383" t="str">
            <v>527-0076</v>
          </cell>
          <cell r="AN1383" t="str">
            <v>滋賀県東近江市野口町627</v>
          </cell>
          <cell r="BD1383" t="str">
            <v>ﾅｶｻﾞﾜ ｽｽﾞｴ</v>
          </cell>
          <cell r="BE1383" t="str">
            <v>中澤　鈴絵</v>
          </cell>
          <cell r="BH1383">
            <v>28116</v>
          </cell>
          <cell r="BJ1383" t="str">
            <v>女性</v>
          </cell>
        </row>
        <row r="1384">
          <cell r="A1384" t="str">
            <v>UK0513</v>
          </cell>
          <cell r="C1384">
            <v>44141</v>
          </cell>
          <cell r="D1384">
            <v>44177</v>
          </cell>
          <cell r="E1384" t="str">
            <v>更新</v>
          </cell>
          <cell r="F1384">
            <v>44177</v>
          </cell>
          <cell r="G1384" t="str">
            <v>新規　平成29年12月11日
更新　令和2年12月12日</v>
          </cell>
          <cell r="V1384" t="b">
            <v>1</v>
          </cell>
          <cell r="W1384" t="str">
            <v>ｶﾌﾞｼｷｶﾞｲｼｬﾌﾖｳｻｷﾅ</v>
          </cell>
          <cell r="X1384" t="str">
            <v>株式会社フヨウサキナ</v>
          </cell>
          <cell r="Y1384" t="str">
            <v>ｵｸﾔﾏ ｱﾂﾋﾛ</v>
          </cell>
          <cell r="Z1384" t="str">
            <v>奥山　厚広</v>
          </cell>
          <cell r="AA1384" t="str">
            <v>6120001047089</v>
          </cell>
          <cell r="AB1384">
            <v>3</v>
          </cell>
          <cell r="AC1384" t="str">
            <v>健康食品</v>
          </cell>
          <cell r="AD1384">
            <v>32</v>
          </cell>
          <cell r="AE1384" t="str">
            <v>化粧品、化粧用具</v>
          </cell>
          <cell r="AF1384">
            <v>33</v>
          </cell>
          <cell r="AG1384" t="str">
            <v>頭髪用具、ひげそり用具、美顔器、脱毛器</v>
          </cell>
          <cell r="AI1384" t="str">
            <v/>
          </cell>
          <cell r="AK1384" t="str">
            <v/>
          </cell>
          <cell r="AL1384" t="str">
            <v>03-3348-6588(お客様相談室：0120-11-3973)</v>
          </cell>
          <cell r="AM1384" t="str">
            <v>160-0023</v>
          </cell>
          <cell r="AN1384" t="str">
            <v>東京都新宿区西新宿6丁目14-1新宿ｸﾞﾘｰﾝﾀﾜｰﾋﾞﾙ15階</v>
          </cell>
          <cell r="BD1384" t="str">
            <v>ｵｸﾔﾏ ｱﾂﾋﾛ</v>
          </cell>
          <cell r="BE1384" t="str">
            <v>奥山　厚広</v>
          </cell>
          <cell r="BF1384" t="str">
            <v>代表取締役社長</v>
          </cell>
          <cell r="BH1384">
            <v>20120</v>
          </cell>
          <cell r="BJ1384" t="str">
            <v>男性</v>
          </cell>
          <cell r="BK1384" t="str">
            <v>ｶﾜﾆｼ ﾋﾃﾞｷ</v>
          </cell>
          <cell r="BL1384" t="str">
            <v>川西　秀樹</v>
          </cell>
          <cell r="BM1384" t="str">
            <v>常務取締役</v>
          </cell>
          <cell r="BO1384">
            <v>22713</v>
          </cell>
          <cell r="BQ1384" t="str">
            <v>男性</v>
          </cell>
          <cell r="BR1384" t="str">
            <v>　ｵｸﾑﾗ ﾀﾞｲｽｹ</v>
          </cell>
          <cell r="BS1384" t="str">
            <v>奥村　大亮</v>
          </cell>
          <cell r="BT1384" t="str">
            <v>取締役</v>
          </cell>
          <cell r="BV1384">
            <v>25274</v>
          </cell>
          <cell r="BX1384" t="str">
            <v>男性</v>
          </cell>
          <cell r="BY1384" t="str">
            <v xml:space="preserve"> ｱｻﾀﾞ ﾋﾛｼ</v>
          </cell>
          <cell r="BZ1384" t="str">
            <v>浅田　啓嗣</v>
          </cell>
          <cell r="CA1384" t="str">
            <v>取締役</v>
          </cell>
          <cell r="CC1384">
            <v>26823</v>
          </cell>
          <cell r="CE1384" t="str">
            <v>男性</v>
          </cell>
        </row>
        <row r="1385">
          <cell r="A1385" t="str">
            <v>UK0514</v>
          </cell>
          <cell r="C1385">
            <v>44117</v>
          </cell>
          <cell r="D1385">
            <v>44145</v>
          </cell>
          <cell r="E1385" t="str">
            <v>更新</v>
          </cell>
          <cell r="F1385">
            <v>44145</v>
          </cell>
          <cell r="G1385" t="str">
            <v>新規　平成29年11月9日
更新　令和2年11月10日</v>
          </cell>
          <cell r="K1385" t="b">
            <v>1</v>
          </cell>
          <cell r="W1385" t="str">
            <v>ｶﾌﾞｼｷｶﾞｲｼｬ ﾋﾞｽﾞｸﾞﾘｰﾝ</v>
          </cell>
          <cell r="X1385" t="str">
            <v>株式会社ビズグリーン</v>
          </cell>
          <cell r="Y1385" t="str">
            <v>ﾐﾔｻﾞﾜ ﾋﾃﾞﾕｷ</v>
          </cell>
          <cell r="Z1385" t="str">
            <v>宮澤　秀幸</v>
          </cell>
          <cell r="AA1385" t="str">
            <v>1220001015214</v>
          </cell>
          <cell r="AB1385">
            <v>57</v>
          </cell>
          <cell r="AC1385" t="str">
            <v>空調・冷暖房・給湯設備</v>
          </cell>
          <cell r="AD1385">
            <v>38</v>
          </cell>
          <cell r="AE1385" t="str">
            <v>家電製品</v>
          </cell>
          <cell r="AG1385" t="str">
            <v/>
          </cell>
          <cell r="AI1385" t="str">
            <v/>
          </cell>
          <cell r="AK1385" t="str">
            <v/>
          </cell>
          <cell r="AL1385" t="str">
            <v>0120-941-491</v>
          </cell>
          <cell r="AM1385" t="str">
            <v>920-0061</v>
          </cell>
          <cell r="AN1385" t="str">
            <v>石川県金沢市問屋町2-43-2</v>
          </cell>
          <cell r="BF1385" t="str">
            <v>代表取締役</v>
          </cell>
        </row>
        <row r="1386">
          <cell r="A1386" t="str">
            <v>UH0108</v>
          </cell>
          <cell r="C1386">
            <v>44140</v>
          </cell>
          <cell r="D1386">
            <v>44122</v>
          </cell>
          <cell r="E1386" t="str">
            <v>変更</v>
          </cell>
          <cell r="G1386" t="str">
            <v>新規　平成29年10月17日
更新　令和2年10月18日</v>
          </cell>
          <cell r="U1386" t="b">
            <v>1</v>
          </cell>
          <cell r="W1386" t="str">
            <v>ｶﾌﾞｼｷｶﾞｲｼｬﾃﾞｲ-ｴﾑｴﾑｼｮｳｶﾞｸﾀﾝｷﾎｹﾝ</v>
          </cell>
          <cell r="X1386" t="str">
            <v>株式会社ＤＭＭ少額短期保険</v>
          </cell>
          <cell r="Y1386" t="str">
            <v>ﾁﾊﾞﾘｭｳｽｹ</v>
          </cell>
          <cell r="Z1386" t="str">
            <v>千葉竜介</v>
          </cell>
          <cell r="AA1386" t="str">
            <v>7010001115649</v>
          </cell>
          <cell r="AB1386">
            <v>69</v>
          </cell>
          <cell r="AC1386" t="str">
            <v>生命保険</v>
          </cell>
          <cell r="AE1386" t="str">
            <v/>
          </cell>
          <cell r="AG1386" t="str">
            <v/>
          </cell>
          <cell r="AI1386" t="str">
            <v/>
          </cell>
          <cell r="AK1386" t="str">
            <v/>
          </cell>
          <cell r="AL1386" t="str">
            <v>03-6633-2205</v>
          </cell>
          <cell r="AM1386" t="str">
            <v>106-6224</v>
          </cell>
          <cell r="AN1386" t="str">
            <v>東京都港区六本木三丁目2番1号　住友不動産六本木ｸﾞﾗﾝﾄﾞﾀﾜｰ24階</v>
          </cell>
          <cell r="BF1386" t="str">
            <v>代表取締役社長</v>
          </cell>
        </row>
        <row r="1387">
          <cell r="A1387" t="str">
            <v>UH0109</v>
          </cell>
          <cell r="C1387">
            <v>44139</v>
          </cell>
          <cell r="D1387">
            <v>44027</v>
          </cell>
          <cell r="E1387" t="str">
            <v>変更</v>
          </cell>
          <cell r="G1387" t="str">
            <v>新規　令和2年7月15日</v>
          </cell>
          <cell r="V1387" t="b">
            <v>1</v>
          </cell>
          <cell r="W1387" t="str">
            <v>ﾒﾅｰﾄﾞｹｼｮｳﾋﾝ ｺｳｶﾞｶﾐﾀﾞｲｺｳﾃﾝ</v>
          </cell>
          <cell r="X1387" t="str">
            <v>メナード化粧品　甲賀神代行店</v>
          </cell>
          <cell r="Y1387" t="str">
            <v>ﾅｶｼﾞﾏ ﾘｴ</v>
          </cell>
          <cell r="Z1387" t="str">
            <v>中島　里絵</v>
          </cell>
          <cell r="AA1387" t="str">
            <v/>
          </cell>
          <cell r="AB1387">
            <v>32</v>
          </cell>
          <cell r="AC1387" t="str">
            <v>化粧品、化粧用具</v>
          </cell>
          <cell r="AD1387">
            <v>3</v>
          </cell>
          <cell r="AE1387" t="str">
            <v>健康食品</v>
          </cell>
          <cell r="AF1387">
            <v>23</v>
          </cell>
          <cell r="AG1387" t="str">
            <v>紳士下着、婦人下着</v>
          </cell>
          <cell r="AH1387">
            <v>26</v>
          </cell>
          <cell r="AI1387" t="str">
            <v>アクセサリー、貴金属</v>
          </cell>
          <cell r="AK1387" t="str">
            <v/>
          </cell>
          <cell r="AL1387" t="str">
            <v>090-1025-2451</v>
          </cell>
          <cell r="AM1387" t="str">
            <v>520-3411</v>
          </cell>
          <cell r="AN1387" t="str">
            <v>滋賀県甲賀市甲賀町神335-1</v>
          </cell>
          <cell r="BD1387" t="str">
            <v>ﾅｶｼﾞﾏ ﾘｴ</v>
          </cell>
          <cell r="BE1387" t="str">
            <v>中島　里絵</v>
          </cell>
          <cell r="BH1387">
            <v>29000</v>
          </cell>
          <cell r="BJ1387" t="str">
            <v>女性</v>
          </cell>
        </row>
        <row r="1388">
          <cell r="A1388" t="str">
            <v>NK0026</v>
          </cell>
          <cell r="D1388">
            <v>43045</v>
          </cell>
          <cell r="E1388" t="str">
            <v>更新無</v>
          </cell>
          <cell r="F1388">
            <v>44142</v>
          </cell>
          <cell r="G1388" t="str">
            <v>新規　平成29年11月6日
消除　令和2年11月7日（期間の経過）</v>
          </cell>
          <cell r="V1388" t="b">
            <v>1</v>
          </cell>
          <cell r="W1388" t="str">
            <v>ﾒﾅｰﾄﾞｹｼｮｳﾋﾝ ｶﾐﾎﾂﾞﾐﾆﾁｮｳﾒﾀﾞｲｺｳﾃﾝ</v>
          </cell>
          <cell r="X1388" t="str">
            <v>メナード化粧品　上穂積２丁目代行店</v>
          </cell>
          <cell r="Y1388" t="str">
            <v>ｵｵｲｼ ｹｲｺ</v>
          </cell>
          <cell r="Z1388" t="str">
            <v>大石　恵子</v>
          </cell>
          <cell r="AA1388" t="str">
            <v/>
          </cell>
          <cell r="AB1388">
            <v>32</v>
          </cell>
          <cell r="AC1388" t="str">
            <v>化粧品、化粧用具</v>
          </cell>
          <cell r="AD1388">
            <v>3</v>
          </cell>
          <cell r="AE1388" t="str">
            <v>健康食品</v>
          </cell>
          <cell r="AF1388">
            <v>23</v>
          </cell>
          <cell r="AG1388" t="str">
            <v>紳士下着、婦人下着</v>
          </cell>
          <cell r="AH1388">
            <v>26</v>
          </cell>
          <cell r="AI1388" t="str">
            <v>アクセサリー、貴金属</v>
          </cell>
          <cell r="AK1388" t="str">
            <v/>
          </cell>
          <cell r="AL1388" t="str">
            <v>090-5120-6582</v>
          </cell>
          <cell r="AM1388" t="str">
            <v>567-0036</v>
          </cell>
          <cell r="AN1388" t="str">
            <v>大阪府茨木市上穂積2丁目14-25-102</v>
          </cell>
          <cell r="BD1388" t="str">
            <v>ｵｵｲｼ ｹｲｺ</v>
          </cell>
          <cell r="BE1388" t="str">
            <v>大石　恵子</v>
          </cell>
          <cell r="BH1388">
            <v>26421</v>
          </cell>
          <cell r="BJ1388" t="str">
            <v>女性</v>
          </cell>
        </row>
        <row r="1389">
          <cell r="A1389" t="str">
            <v>UK0515</v>
          </cell>
          <cell r="C1389">
            <v>44146</v>
          </cell>
          <cell r="D1389">
            <v>44177</v>
          </cell>
          <cell r="E1389" t="str">
            <v>更新</v>
          </cell>
          <cell r="F1389">
            <v>44177</v>
          </cell>
          <cell r="G1389" t="str">
            <v>新規　平成29年12月11日
更新　令和2年12月12日</v>
          </cell>
          <cell r="V1389" t="b">
            <v>1</v>
          </cell>
          <cell r="W1389" t="str">
            <v>ﾒﾅｰﾄﾞｹｼｮｳﾋﾝ ｵｳﾐｷﾀｻﾞﾄﾀﾞｲｺｳﾃﾝ</v>
          </cell>
          <cell r="X1389" t="str">
            <v>メナード化粧品　近江北里代行店</v>
          </cell>
          <cell r="Y1389" t="str">
            <v>ﾔﾏﾓﾄ ｱｲｺ</v>
          </cell>
          <cell r="Z1389" t="str">
            <v>山本　愛子</v>
          </cell>
          <cell r="AA1389" t="str">
            <v/>
          </cell>
          <cell r="AB1389">
            <v>32</v>
          </cell>
          <cell r="AC1389" t="str">
            <v>化粧品、化粧用具</v>
          </cell>
          <cell r="AD1389">
            <v>3</v>
          </cell>
          <cell r="AE1389" t="str">
            <v>健康食品</v>
          </cell>
          <cell r="AF1389">
            <v>23</v>
          </cell>
          <cell r="AG1389" t="str">
            <v>紳士下着、婦人下着</v>
          </cell>
          <cell r="AH1389">
            <v>26</v>
          </cell>
          <cell r="AI1389" t="str">
            <v>アクセサリー、貴金属</v>
          </cell>
          <cell r="AK1389" t="str">
            <v/>
          </cell>
          <cell r="AL1389" t="str">
            <v>0748-36-6018</v>
          </cell>
          <cell r="AM1389" t="str">
            <v>523-0063</v>
          </cell>
          <cell r="AN1389" t="str">
            <v>滋賀県近江八幡市十王町1053-2</v>
          </cell>
          <cell r="BD1389" t="str">
            <v>ﾔﾏﾓﾄ ｱｲｺ</v>
          </cell>
          <cell r="BE1389" t="str">
            <v>山本　愛子</v>
          </cell>
          <cell r="BH1389">
            <v>18990</v>
          </cell>
          <cell r="BJ1389" t="str">
            <v>女性</v>
          </cell>
        </row>
        <row r="1390">
          <cell r="A1390" t="str">
            <v>NK0027</v>
          </cell>
          <cell r="D1390">
            <v>43035</v>
          </cell>
          <cell r="E1390" t="str">
            <v>更新無</v>
          </cell>
          <cell r="F1390">
            <v>44132</v>
          </cell>
          <cell r="G1390" t="str">
            <v>新規　平成29年10月27日
消除　令和2年10月28日（期間の経過）</v>
          </cell>
          <cell r="V1390" t="b">
            <v>1</v>
          </cell>
          <cell r="W1390" t="str">
            <v>ﾒﾅｰドｹｼｮｳﾋﾝ ｸﾚｯｾﾝﾄﾊﾟﾜｰﾀﾞｲｺｳﾃﾝ</v>
          </cell>
          <cell r="X1390" t="str">
            <v>メナード化粧品　クレッセントパワー代行店</v>
          </cell>
          <cell r="Y1390" t="str">
            <v>ｵｶﾍﾞ ﾄﾐｺ</v>
          </cell>
          <cell r="Z1390" t="str">
            <v>岡部　富美子</v>
          </cell>
          <cell r="AA1390" t="str">
            <v/>
          </cell>
          <cell r="AB1390">
            <v>32</v>
          </cell>
          <cell r="AC1390" t="str">
            <v>化粧品、化粧用具</v>
          </cell>
          <cell r="AD1390">
            <v>3</v>
          </cell>
          <cell r="AE1390" t="str">
            <v>健康食品</v>
          </cell>
          <cell r="AF1390">
            <v>23</v>
          </cell>
          <cell r="AG1390" t="str">
            <v>紳士下着、婦人下着</v>
          </cell>
          <cell r="AH1390">
            <v>26</v>
          </cell>
          <cell r="AI1390" t="str">
            <v>アクセサリー、貴金属</v>
          </cell>
          <cell r="AK1390" t="str">
            <v/>
          </cell>
          <cell r="AL1390" t="str">
            <v>0774-55-3687</v>
          </cell>
          <cell r="AM1390" t="str">
            <v>610-0102</v>
          </cell>
          <cell r="AN1390" t="str">
            <v>京都府城陽市久世里ﾉ西182-14</v>
          </cell>
          <cell r="BD1390" t="str">
            <v>ｵｶﾍﾞ ﾄﾐｺ</v>
          </cell>
          <cell r="BE1390" t="str">
            <v>岡部　富美子</v>
          </cell>
          <cell r="BH1390">
            <v>24175</v>
          </cell>
          <cell r="BJ1390" t="str">
            <v>女性</v>
          </cell>
        </row>
        <row r="1391">
          <cell r="A1391" t="str">
            <v>UK0516</v>
          </cell>
          <cell r="C1391">
            <v>44141</v>
          </cell>
          <cell r="D1391">
            <v>44206</v>
          </cell>
          <cell r="E1391" t="str">
            <v>更新</v>
          </cell>
          <cell r="F1391">
            <v>44206</v>
          </cell>
          <cell r="G1391" t="str">
            <v>新規　平成30年1月9日
更新　令和3年1月10日</v>
          </cell>
          <cell r="U1391" t="b">
            <v>1</v>
          </cell>
          <cell r="W1391" t="str">
            <v>ﾈｯﾄﾗｲﾌｶｻｲｼｮｳｶﾞｸﾀﾝｷﾎｹﾝｶﾌﾞｼｷｶﾞｲｼｬ</v>
          </cell>
          <cell r="X1391" t="str">
            <v>ネットライフ火災少額短期保険株式会社</v>
          </cell>
          <cell r="Y1391" t="str">
            <v>ｺﾊﾞﾔｼ ﾒｸﾞﾐ</v>
          </cell>
          <cell r="Z1391" t="str">
            <v>小林　恵</v>
          </cell>
          <cell r="AA1391" t="str">
            <v>5370001025608</v>
          </cell>
          <cell r="AB1391">
            <v>70</v>
          </cell>
          <cell r="AC1391" t="str">
            <v>損害保険</v>
          </cell>
          <cell r="AE1391" t="str">
            <v/>
          </cell>
          <cell r="AG1391" t="str">
            <v/>
          </cell>
          <cell r="AI1391" t="str">
            <v/>
          </cell>
          <cell r="AK1391" t="str">
            <v/>
          </cell>
          <cell r="AL1391" t="str">
            <v>022-224-5373</v>
          </cell>
          <cell r="AM1391" t="str">
            <v>980-0014</v>
          </cell>
          <cell r="AN1391" t="str">
            <v>宮城県仙台市青葉区本町1-11-1HF仙台本町ﾋﾞﾙﾃﾞｨﾝｸﾞ8F</v>
          </cell>
          <cell r="BF1391" t="str">
            <v>代表取締役</v>
          </cell>
        </row>
        <row r="1392">
          <cell r="A1392" t="str">
            <v>UK0517</v>
          </cell>
          <cell r="C1392">
            <v>44146</v>
          </cell>
          <cell r="D1392">
            <v>44177</v>
          </cell>
          <cell r="E1392" t="str">
            <v>更新</v>
          </cell>
          <cell r="F1392">
            <v>44177</v>
          </cell>
          <cell r="G1392" t="str">
            <v>新規　平成29年12月11日
更新　令和2年12月12日</v>
          </cell>
          <cell r="V1392" t="b">
            <v>1</v>
          </cell>
          <cell r="W1392" t="str">
            <v>ﾒﾅｰﾄﾞｹｼｮｳﾋﾝ ﾖｳｶｲﾁﾀﾏｵﾀﾞｲｺｳﾃﾝ</v>
          </cell>
          <cell r="X1392" t="str">
            <v>メナード化粧品　八日市玉緒代行店</v>
          </cell>
          <cell r="Y1392" t="str">
            <v>ﾀﾆ ﾐﾄﾞﾘ</v>
          </cell>
          <cell r="Z1392" t="str">
            <v>谷　みどり</v>
          </cell>
          <cell r="AA1392" t="str">
            <v/>
          </cell>
          <cell r="AB1392">
            <v>32</v>
          </cell>
          <cell r="AC1392" t="str">
            <v>化粧品、化粧用具</v>
          </cell>
          <cell r="AD1392">
            <v>3</v>
          </cell>
          <cell r="AE1392" t="str">
            <v>健康食品</v>
          </cell>
          <cell r="AF1392">
            <v>23</v>
          </cell>
          <cell r="AG1392" t="str">
            <v>紳士下着、婦人下着</v>
          </cell>
          <cell r="AH1392">
            <v>26</v>
          </cell>
          <cell r="AI1392" t="str">
            <v>アクセサリー、貴金属</v>
          </cell>
          <cell r="AK1392" t="str">
            <v/>
          </cell>
          <cell r="AL1392" t="str">
            <v>0748-22-3222</v>
          </cell>
          <cell r="AM1392" t="str">
            <v>527-0064</v>
          </cell>
          <cell r="AN1392" t="str">
            <v>滋賀県東近江市尻無町864</v>
          </cell>
          <cell r="BD1392" t="str">
            <v>ﾀﾆ ﾐﾄﾞﾘ</v>
          </cell>
          <cell r="BE1392" t="str">
            <v>谷　みどり</v>
          </cell>
          <cell r="BH1392">
            <v>19338</v>
          </cell>
          <cell r="BJ1392" t="str">
            <v>女性</v>
          </cell>
        </row>
        <row r="1393">
          <cell r="A1393" t="str">
            <v>UU0707</v>
          </cell>
          <cell r="C1393">
            <v>44124</v>
          </cell>
          <cell r="E1393" t="str">
            <v>新規</v>
          </cell>
          <cell r="V1393" t="b">
            <v>1</v>
          </cell>
          <cell r="W1393" t="str">
            <v>ﾒﾅｰﾄﾞｹｼｮｳﾋﾝ ﾌﾞｯｺｳｼﾞﾀﾞｲｺｳﾃﾝ</v>
          </cell>
          <cell r="X1393" t="str">
            <v>メナード化粧品　仏光寺代行店</v>
          </cell>
          <cell r="Y1393" t="str">
            <v>ｳｴﾊﾞ ﾊﾙｶ</v>
          </cell>
          <cell r="Z1393" t="str">
            <v>上羽　春香</v>
          </cell>
          <cell r="AA1393" t="str">
            <v/>
          </cell>
          <cell r="AB1393">
            <v>32</v>
          </cell>
          <cell r="AC1393" t="str">
            <v>化粧品、化粧用具</v>
          </cell>
          <cell r="AD1393">
            <v>3</v>
          </cell>
          <cell r="AE1393" t="str">
            <v>健康食品</v>
          </cell>
          <cell r="AF1393">
            <v>23</v>
          </cell>
          <cell r="AG1393" t="str">
            <v>紳士下着、婦人下着</v>
          </cell>
          <cell r="AH1393">
            <v>26</v>
          </cell>
          <cell r="AI1393" t="str">
            <v>アクセサリー、貴金属</v>
          </cell>
          <cell r="AK1393" t="str">
            <v/>
          </cell>
          <cell r="AL1393" t="str">
            <v>080-3133-1668</v>
          </cell>
          <cell r="AM1393" t="str">
            <v>600-8075</v>
          </cell>
          <cell r="AN1393" t="str">
            <v>京都府京都市下京区万里小路町171 5号室</v>
          </cell>
          <cell r="BD1393" t="str">
            <v>ｳｴﾊﾞ ﾊﾙｶ</v>
          </cell>
          <cell r="BE1393" t="str">
            <v>上羽　春香</v>
          </cell>
          <cell r="BH1393">
            <v>32574</v>
          </cell>
          <cell r="BJ1393" t="str">
            <v>女性</v>
          </cell>
          <cell r="BK1393" t="str">
            <v/>
          </cell>
          <cell r="BR1393" t="str">
            <v/>
          </cell>
          <cell r="BY1393" t="str">
            <v/>
          </cell>
          <cell r="CF1393" t="str">
            <v/>
          </cell>
          <cell r="CM1393" t="str">
            <v/>
          </cell>
          <cell r="CT1393" t="str">
            <v/>
          </cell>
          <cell r="DA1393" t="str">
            <v/>
          </cell>
          <cell r="DH1393" t="str">
            <v/>
          </cell>
          <cell r="DO1393" t="str">
            <v/>
          </cell>
          <cell r="DV1393" t="str">
            <v/>
          </cell>
          <cell r="EC1393" t="str">
            <v/>
          </cell>
          <cell r="EJ1393" t="str">
            <v/>
          </cell>
          <cell r="EQ1393" t="str">
            <v/>
          </cell>
          <cell r="EX1393" t="str">
            <v/>
          </cell>
          <cell r="FE1393" t="str">
            <v/>
          </cell>
          <cell r="FL1393" t="str">
            <v/>
          </cell>
          <cell r="FS1393" t="str">
            <v/>
          </cell>
          <cell r="FZ1393" t="str">
            <v/>
          </cell>
          <cell r="GG1393" t="str">
            <v/>
          </cell>
          <cell r="GN1393" t="str">
            <v/>
          </cell>
          <cell r="GU1393" t="str">
            <v/>
          </cell>
          <cell r="HB1393" t="str">
            <v/>
          </cell>
          <cell r="HI1393" t="str">
            <v/>
          </cell>
          <cell r="HP1393" t="str">
            <v/>
          </cell>
          <cell r="HW1393" t="str">
            <v/>
          </cell>
          <cell r="ID1393" t="str">
            <v/>
          </cell>
          <cell r="IK1393" t="str">
            <v/>
          </cell>
          <cell r="IR1393" t="str">
            <v/>
          </cell>
          <cell r="IY1393" t="str">
            <v/>
          </cell>
          <cell r="JF1393" t="str">
            <v/>
          </cell>
        </row>
        <row r="1394">
          <cell r="A1394" t="str">
            <v>UK0518</v>
          </cell>
          <cell r="C1394">
            <v>44147</v>
          </cell>
          <cell r="D1394">
            <v>44177</v>
          </cell>
          <cell r="E1394" t="str">
            <v>更新</v>
          </cell>
          <cell r="F1394">
            <v>44177</v>
          </cell>
          <cell r="G1394" t="str">
            <v>新規　平成29年12月11日
更新　令和2年12月12日</v>
          </cell>
          <cell r="V1394" t="b">
            <v>1</v>
          </cell>
          <cell r="W1394" t="str">
            <v>ﾕｳｹﾞﾝｶﾞｲｼｬｱｸｼｵﾝ</v>
          </cell>
          <cell r="X1394" t="str">
            <v>有限会社アクシオン</v>
          </cell>
          <cell r="Y1394" t="str">
            <v>ﾓﾘﾀ ｶｽﾞｺ</v>
          </cell>
          <cell r="Z1394" t="str">
            <v>森田　和子</v>
          </cell>
          <cell r="AA1394" t="str">
            <v>6120002080741</v>
          </cell>
          <cell r="AB1394">
            <v>32</v>
          </cell>
          <cell r="AC1394" t="str">
            <v>化粧品、化粧用具</v>
          </cell>
          <cell r="AD1394">
            <v>3</v>
          </cell>
          <cell r="AE1394" t="str">
            <v>健康食品</v>
          </cell>
          <cell r="AF1394">
            <v>6</v>
          </cell>
          <cell r="AG1394" t="str">
            <v>浄水器等</v>
          </cell>
          <cell r="AI1394" t="str">
            <v/>
          </cell>
          <cell r="AK1394" t="str">
            <v/>
          </cell>
          <cell r="AL1394" t="str">
            <v>06-7897-7061</v>
          </cell>
          <cell r="AM1394" t="str">
            <v>570-0003</v>
          </cell>
          <cell r="AN1394" t="str">
            <v>大阪府守口市大日町2-19-3-205号</v>
          </cell>
          <cell r="BD1394" t="str">
            <v>ﾓﾘﾀ ｶｽﾞｺ</v>
          </cell>
          <cell r="BE1394" t="str">
            <v>森田　和子</v>
          </cell>
          <cell r="BF1394" t="str">
            <v>代表取締役</v>
          </cell>
          <cell r="BH1394">
            <v>24733</v>
          </cell>
          <cell r="BJ1394" t="str">
            <v>女性</v>
          </cell>
        </row>
        <row r="1395">
          <cell r="A1395" t="str">
            <v>UU0708</v>
          </cell>
          <cell r="C1395">
            <v>44080</v>
          </cell>
          <cell r="E1395" t="str">
            <v>新規</v>
          </cell>
          <cell r="V1395" t="b">
            <v>1</v>
          </cell>
          <cell r="W1395" t="str">
            <v>ﾒﾅｰﾄﾞｹｼｮｳﾋﾝ ｻｸﾗｲｷﾀﾀﾞｲｺｳﾃﾝ</v>
          </cell>
          <cell r="X1395" t="str">
            <v>メナード化粧品　桜井北代行店</v>
          </cell>
          <cell r="Y1395" t="str">
            <v>ﾏﾂﾓﾄ ﾊﾙｺ</v>
          </cell>
          <cell r="Z1395" t="str">
            <v>松本　治子</v>
          </cell>
          <cell r="AA1395" t="str">
            <v/>
          </cell>
          <cell r="AB1395">
            <v>32</v>
          </cell>
          <cell r="AC1395" t="str">
            <v>化粧品、化粧用具</v>
          </cell>
          <cell r="AD1395">
            <v>3</v>
          </cell>
          <cell r="AE1395" t="str">
            <v>健康食品</v>
          </cell>
          <cell r="AF1395">
            <v>23</v>
          </cell>
          <cell r="AG1395" t="str">
            <v>紳士下着、婦人下着</v>
          </cell>
          <cell r="AH1395">
            <v>26</v>
          </cell>
          <cell r="AI1395" t="str">
            <v>アクセサリー、貴金属</v>
          </cell>
          <cell r="AK1395" t="str">
            <v/>
          </cell>
          <cell r="AL1395" t="str">
            <v>072-722-0622</v>
          </cell>
          <cell r="AM1395" t="str">
            <v>562-0004</v>
          </cell>
          <cell r="AN1395" t="str">
            <v>大阪府箕面市牧落3-2-20-2</v>
          </cell>
          <cell r="BD1395" t="str">
            <v>ﾏﾂﾓﾄ ﾊﾙｺ</v>
          </cell>
          <cell r="BE1395" t="str">
            <v>松本　治子</v>
          </cell>
          <cell r="BH1395">
            <v>14310</v>
          </cell>
          <cell r="BJ1395" t="str">
            <v>女性</v>
          </cell>
          <cell r="BK1395" t="str">
            <v/>
          </cell>
          <cell r="BR1395" t="str">
            <v/>
          </cell>
          <cell r="BY1395" t="str">
            <v/>
          </cell>
          <cell r="CF1395" t="str">
            <v/>
          </cell>
          <cell r="CM1395" t="str">
            <v/>
          </cell>
          <cell r="CT1395" t="str">
            <v/>
          </cell>
          <cell r="DA1395" t="str">
            <v/>
          </cell>
          <cell r="DH1395" t="str">
            <v/>
          </cell>
          <cell r="DO1395" t="str">
            <v/>
          </cell>
          <cell r="DV1395" t="str">
            <v/>
          </cell>
          <cell r="EC1395" t="str">
            <v/>
          </cell>
          <cell r="EJ1395" t="str">
            <v/>
          </cell>
          <cell r="EQ1395" t="str">
            <v/>
          </cell>
          <cell r="EX1395" t="str">
            <v/>
          </cell>
          <cell r="FE1395" t="str">
            <v/>
          </cell>
          <cell r="FL1395" t="str">
            <v/>
          </cell>
          <cell r="FS1395" t="str">
            <v/>
          </cell>
          <cell r="FZ1395" t="str">
            <v/>
          </cell>
          <cell r="GG1395" t="str">
            <v/>
          </cell>
          <cell r="GN1395" t="str">
            <v/>
          </cell>
          <cell r="GU1395" t="str">
            <v/>
          </cell>
          <cell r="HB1395" t="str">
            <v/>
          </cell>
          <cell r="HI1395" t="str">
            <v/>
          </cell>
          <cell r="HP1395" t="str">
            <v/>
          </cell>
          <cell r="HW1395" t="str">
            <v/>
          </cell>
          <cell r="ID1395" t="str">
            <v/>
          </cell>
          <cell r="IK1395" t="str">
            <v/>
          </cell>
          <cell r="IR1395" t="str">
            <v/>
          </cell>
          <cell r="IY1395" t="str">
            <v/>
          </cell>
          <cell r="JF1395" t="str">
            <v/>
          </cell>
        </row>
        <row r="1396">
          <cell r="A1396" t="str">
            <v>UK0519</v>
          </cell>
          <cell r="C1396">
            <v>44151</v>
          </cell>
          <cell r="D1396">
            <v>44206</v>
          </cell>
          <cell r="E1396" t="str">
            <v>更新</v>
          </cell>
          <cell r="F1396">
            <v>44206</v>
          </cell>
          <cell r="G1396" t="str">
            <v>新規　平成30年1月9日
更新　令和3年1月10日</v>
          </cell>
          <cell r="V1396" t="b">
            <v>1</v>
          </cell>
          <cell r="W1396" t="str">
            <v>ｶﾌﾞｼｷｶﾞｲｼｬｱｰﾙｼｬｲﾝ</v>
          </cell>
          <cell r="X1396" t="str">
            <v>株式会社Ｒ．sｈｉｎｅ</v>
          </cell>
          <cell r="Y1396" t="str">
            <v>ﾌｸﾀﾞ ｼﾞｭﾝｺ</v>
          </cell>
          <cell r="Z1396" t="str">
            <v>福田　純子</v>
          </cell>
          <cell r="AA1396" t="str">
            <v>5160001020514</v>
          </cell>
          <cell r="AB1396">
            <v>32</v>
          </cell>
          <cell r="AC1396" t="str">
            <v>化粧品、化粧用具</v>
          </cell>
          <cell r="AD1396">
            <v>3</v>
          </cell>
          <cell r="AE1396" t="str">
            <v>健康食品</v>
          </cell>
          <cell r="AF1396">
            <v>6</v>
          </cell>
          <cell r="AG1396" t="str">
            <v>浄水器等</v>
          </cell>
          <cell r="AI1396" t="str">
            <v/>
          </cell>
          <cell r="AK1396" t="str">
            <v/>
          </cell>
          <cell r="AL1396" t="str">
            <v>050-1039-7112</v>
          </cell>
          <cell r="AM1396" t="str">
            <v>529-1551</v>
          </cell>
          <cell r="AN1396" t="str">
            <v>滋賀県東近江市宮川町691番地220</v>
          </cell>
          <cell r="BD1396" t="str">
            <v>ﾌｸﾀﾞ ｼﾞｭﾝｺ</v>
          </cell>
          <cell r="BE1396" t="str">
            <v>福田　純子</v>
          </cell>
          <cell r="BF1396" t="str">
            <v>代表取締役</v>
          </cell>
          <cell r="BH1396">
            <v>29376</v>
          </cell>
          <cell r="BJ1396" t="str">
            <v>女性</v>
          </cell>
        </row>
        <row r="1397">
          <cell r="A1397" t="str">
            <v>UK0520</v>
          </cell>
          <cell r="C1397">
            <v>44151</v>
          </cell>
          <cell r="D1397">
            <v>44206</v>
          </cell>
          <cell r="E1397" t="str">
            <v>更新</v>
          </cell>
          <cell r="F1397">
            <v>44206</v>
          </cell>
          <cell r="G1397" t="str">
            <v>新規　平成30年1月9日
更新　令和3年1月10日</v>
          </cell>
          <cell r="V1397" t="b">
            <v>1</v>
          </cell>
          <cell r="W1397" t="str">
            <v>ｱｲﾋﾞｰｹｼｮｳﾋﾝｷｮｳﾄﾀﾞｲﾆﾊﾝﾊﾞｲｶﾌﾞｼｷｶﾞｲｼｬ</v>
          </cell>
          <cell r="X1397" t="str">
            <v>アイビー化粧品京都第二販売株式会社</v>
          </cell>
          <cell r="Y1397" t="str">
            <v>ｼﾞﾝﾎﾞ ｶﾂﾋﾛ</v>
          </cell>
          <cell r="Z1397" t="str">
            <v>神保　勝廣</v>
          </cell>
          <cell r="AA1397" t="str">
            <v>8130001005787</v>
          </cell>
          <cell r="AB1397">
            <v>32</v>
          </cell>
          <cell r="AC1397" t="str">
            <v>化粧品、化粧用具</v>
          </cell>
          <cell r="AD1397">
            <v>3</v>
          </cell>
          <cell r="AE1397" t="str">
            <v>健康食品</v>
          </cell>
          <cell r="AF1397">
            <v>6</v>
          </cell>
          <cell r="AG1397" t="str">
            <v>浄水器等</v>
          </cell>
          <cell r="AI1397" t="str">
            <v/>
          </cell>
          <cell r="AK1397" t="str">
            <v/>
          </cell>
          <cell r="AL1397" t="str">
            <v>075-701-1211</v>
          </cell>
          <cell r="AM1397" t="str">
            <v>606-0867</v>
          </cell>
          <cell r="AN1397" t="str">
            <v>京都府京都市左京区下鴨森ヶ前町33番地の8</v>
          </cell>
          <cell r="BD1397" t="str">
            <v>ｼﾞﾝﾎﾞ ｶﾂﾋﾛ</v>
          </cell>
          <cell r="BE1397" t="str">
            <v>神保　勝廣</v>
          </cell>
          <cell r="BF1397" t="str">
            <v>代表取締役</v>
          </cell>
          <cell r="BH1397">
            <v>21459</v>
          </cell>
          <cell r="BJ1397" t="str">
            <v>男性</v>
          </cell>
        </row>
        <row r="1398">
          <cell r="A1398" t="str">
            <v>UK0521</v>
          </cell>
          <cell r="C1398">
            <v>44162</v>
          </cell>
          <cell r="D1398">
            <v>44177</v>
          </cell>
          <cell r="E1398" t="str">
            <v>更新</v>
          </cell>
          <cell r="F1398">
            <v>44177</v>
          </cell>
          <cell r="G1398" t="str">
            <v>新規　平成29年12月11日
更新　令和2年12月12日</v>
          </cell>
          <cell r="V1398" t="b">
            <v>1</v>
          </cell>
          <cell r="W1398" t="str">
            <v>ｴｺ･ﾗｲﾌ ｶﾌﾞｼｷｶﾞｲｼｬ</v>
          </cell>
          <cell r="X1398" t="str">
            <v>エコ・ライフ株式会社</v>
          </cell>
          <cell r="Y1398" t="str">
            <v>ｱｵｷ ｲｸｵ</v>
          </cell>
          <cell r="Z1398" t="str">
            <v>青木　郁夫</v>
          </cell>
          <cell r="AA1398" t="str">
            <v>5120001162203</v>
          </cell>
          <cell r="AB1398">
            <v>38</v>
          </cell>
          <cell r="AC1398" t="str">
            <v>家電製品</v>
          </cell>
          <cell r="AD1398">
            <v>57</v>
          </cell>
          <cell r="AE1398" t="str">
            <v>空調・冷暖房・給湯設備</v>
          </cell>
          <cell r="AG1398" t="str">
            <v/>
          </cell>
          <cell r="AI1398" t="str">
            <v/>
          </cell>
          <cell r="AK1398" t="str">
            <v/>
          </cell>
          <cell r="AL1398" t="str">
            <v>06-6949-8171</v>
          </cell>
          <cell r="AM1398" t="str">
            <v>530-0041</v>
          </cell>
          <cell r="AN1398" t="str">
            <v>大阪府大阪市北区天神橋2-3-8MF南森町ﾋﾞﾙ10F</v>
          </cell>
          <cell r="BD1398" t="str">
            <v>ｱｵｷ ｲｸｵ</v>
          </cell>
          <cell r="BE1398" t="str">
            <v>青木　郁夫</v>
          </cell>
          <cell r="BF1398" t="str">
            <v>代表取締役</v>
          </cell>
          <cell r="BH1398">
            <v>28450</v>
          </cell>
          <cell r="BJ1398" t="str">
            <v>男性</v>
          </cell>
          <cell r="BK1398" t="str">
            <v>ｱｵｷ ｺｽﾞｴ</v>
          </cell>
          <cell r="BL1398" t="str">
            <v>青木　梢</v>
          </cell>
          <cell r="BM1398" t="str">
            <v>取締役</v>
          </cell>
          <cell r="BO1398">
            <v>31212</v>
          </cell>
          <cell r="BQ1398" t="str">
            <v>女性</v>
          </cell>
          <cell r="BR1398" t="str">
            <v>ﾏﾂﾔﾏ　ﾀｹｼ</v>
          </cell>
          <cell r="BS1398" t="str">
            <v>松山　武史</v>
          </cell>
          <cell r="BT1398" t="str">
            <v>取締役</v>
          </cell>
          <cell r="BV1398">
            <v>27300</v>
          </cell>
          <cell r="BX1398" t="str">
            <v>男性</v>
          </cell>
        </row>
        <row r="1399">
          <cell r="A1399" t="str">
            <v>NK0028</v>
          </cell>
          <cell r="D1399">
            <v>43045</v>
          </cell>
          <cell r="E1399" t="str">
            <v>更新無</v>
          </cell>
          <cell r="F1399">
            <v>44142</v>
          </cell>
          <cell r="G1399" t="str">
            <v>新規　平成29年11月6日
消除　令和2年11月7日（期間の経過）</v>
          </cell>
          <cell r="V1399" t="b">
            <v>1</v>
          </cell>
          <cell r="W1399" t="str">
            <v>ﾔﾏﾖ(ﾌﾅﾀﾞﾔｸﾎﾞｳ)</v>
          </cell>
          <cell r="X1399" t="str">
            <v>ヤマヨ（船田薬房）</v>
          </cell>
          <cell r="Y1399" t="str">
            <v>ﾌﾅﾀﾞ ﾔｽﾌﾐ</v>
          </cell>
          <cell r="Z1399" t="str">
            <v>舩田　泰史</v>
          </cell>
          <cell r="AA1399" t="str">
            <v/>
          </cell>
          <cell r="AB1399">
            <v>27</v>
          </cell>
          <cell r="AC1399" t="str">
            <v>医薬品</v>
          </cell>
          <cell r="AE1399" t="str">
            <v/>
          </cell>
          <cell r="AG1399" t="str">
            <v/>
          </cell>
          <cell r="AI1399" t="str">
            <v/>
          </cell>
          <cell r="AK1399" t="str">
            <v/>
          </cell>
          <cell r="AL1399" t="str">
            <v>0748-88-6236</v>
          </cell>
          <cell r="AM1399" t="str">
            <v>520-3431</v>
          </cell>
          <cell r="AN1399" t="str">
            <v>滋賀県甲賀市甲賀町大原中1123</v>
          </cell>
          <cell r="BD1399" t="str">
            <v>ﾌﾅﾀﾞ ﾔｽﾌﾐ</v>
          </cell>
          <cell r="BE1399" t="str">
            <v>舩田　泰史</v>
          </cell>
          <cell r="BH1399">
            <v>22551</v>
          </cell>
          <cell r="BJ1399" t="str">
            <v>男性</v>
          </cell>
        </row>
        <row r="1400">
          <cell r="A1400" t="str">
            <v>NK0029</v>
          </cell>
          <cell r="D1400">
            <v>43045</v>
          </cell>
          <cell r="E1400" t="str">
            <v>更新無</v>
          </cell>
          <cell r="F1400">
            <v>44142</v>
          </cell>
          <cell r="G1400" t="str">
            <v>新規　平成29年11月6日
消除　令和2年11月7日（期間の経過）</v>
          </cell>
          <cell r="V1400" t="b">
            <v>1</v>
          </cell>
          <cell r="W1400" t="str">
            <v>ﾔﾏﾓﾄｶｲｼｭﾝﾄﾞｳﾔｸﾋﾝ</v>
          </cell>
          <cell r="X1400" t="str">
            <v>山本回春堂薬品</v>
          </cell>
          <cell r="Y1400" t="str">
            <v>ﾔﾏﾓﾄ ｸﾆｵ</v>
          </cell>
          <cell r="Z1400" t="str">
            <v>山本　邦夫</v>
          </cell>
          <cell r="AA1400" t="str">
            <v/>
          </cell>
          <cell r="AB1400">
            <v>27</v>
          </cell>
          <cell r="AC1400" t="str">
            <v>医薬品</v>
          </cell>
          <cell r="AE1400" t="str">
            <v/>
          </cell>
          <cell r="AG1400" t="str">
            <v/>
          </cell>
          <cell r="AI1400" t="str">
            <v/>
          </cell>
          <cell r="AK1400" t="str">
            <v/>
          </cell>
          <cell r="AL1400" t="str">
            <v>0748-88-4126</v>
          </cell>
          <cell r="AM1400" t="str">
            <v>520-3436</v>
          </cell>
          <cell r="AN1400" t="str">
            <v>滋賀県甲賀市甲賀町拝坂833-23</v>
          </cell>
          <cell r="BD1400" t="str">
            <v>ﾔﾏﾓﾄ ｸﾆｵ</v>
          </cell>
          <cell r="BE1400" t="str">
            <v>山本　邦夫</v>
          </cell>
          <cell r="BH1400">
            <v>17920</v>
          </cell>
          <cell r="BJ1400" t="str">
            <v>男性</v>
          </cell>
        </row>
        <row r="1401">
          <cell r="A1401" t="str">
            <v>NK0030</v>
          </cell>
          <cell r="D1401">
            <v>43048</v>
          </cell>
          <cell r="E1401" t="str">
            <v>更新無</v>
          </cell>
          <cell r="F1401">
            <v>44145</v>
          </cell>
          <cell r="G1401" t="str">
            <v>新規　平成29年11月9日
消除　令和2年11月10日（期間の経過）</v>
          </cell>
          <cell r="U1401" t="b">
            <v>1</v>
          </cell>
          <cell r="W1401" t="str">
            <v>ｴﾀﾆﾃｨｼｮｳｶﾞｸﾀﾝｷﾎｹﾝｶﾌﾞｼｷｶﾞｲｼｬ</v>
          </cell>
          <cell r="X1401" t="str">
            <v>エタニティ少額短期保険株式会社</v>
          </cell>
          <cell r="Y1401" t="str">
            <v>ﾔﾏｸﾞﾁ ｹｲｽｹ</v>
          </cell>
          <cell r="Z1401" t="str">
            <v>山口　啓輔</v>
          </cell>
          <cell r="AA1401" t="str">
            <v>6120001144175</v>
          </cell>
          <cell r="AB1401">
            <v>70</v>
          </cell>
          <cell r="AC1401" t="str">
            <v>損害保険</v>
          </cell>
          <cell r="AE1401" t="str">
            <v/>
          </cell>
          <cell r="AG1401" t="str">
            <v/>
          </cell>
          <cell r="AI1401" t="str">
            <v/>
          </cell>
          <cell r="AK1401" t="str">
            <v/>
          </cell>
          <cell r="AL1401" t="str">
            <v>06-6223-1700</v>
          </cell>
          <cell r="AM1401" t="str">
            <v>541-0041</v>
          </cell>
          <cell r="AN1401" t="str">
            <v>大阪府大阪市中央区北浜三丁目1番22号</v>
          </cell>
          <cell r="BF1401" t="str">
            <v>（代表者）</v>
          </cell>
        </row>
        <row r="1402">
          <cell r="A1402" t="str">
            <v>NK0031</v>
          </cell>
          <cell r="D1402">
            <v>43048</v>
          </cell>
          <cell r="E1402" t="str">
            <v>更新無</v>
          </cell>
          <cell r="F1402">
            <v>44145</v>
          </cell>
          <cell r="G1402" t="str">
            <v>新規　平成29年11月9日
消除　令和2年11月10日（期間の経過）</v>
          </cell>
          <cell r="K1402" t="b">
            <v>1</v>
          </cell>
          <cell r="W1402" t="str">
            <v>ﾒｲｼﾝﾃﾞﾝｷｶﾌﾞｼｷｶﾞｲｼｬ</v>
          </cell>
          <cell r="X1402" t="str">
            <v>名神電気株式会社</v>
          </cell>
          <cell r="Y1402" t="str">
            <v>ｱﾀﾞﾁ ﾔｽﾀｶ</v>
          </cell>
          <cell r="Z1402" t="str">
            <v>安達　康孝</v>
          </cell>
          <cell r="AA1402" t="str">
            <v>5160001014037</v>
          </cell>
          <cell r="AB1402">
            <v>57</v>
          </cell>
          <cell r="AC1402" t="str">
            <v>空調・冷暖房・給湯設備</v>
          </cell>
          <cell r="AD1402">
            <v>38</v>
          </cell>
          <cell r="AE1402" t="str">
            <v>家電製品</v>
          </cell>
          <cell r="AF1402">
            <v>66</v>
          </cell>
          <cell r="AG1402" t="str">
            <v>工事・建築・リフォームサービス</v>
          </cell>
          <cell r="AH1402">
            <v>16</v>
          </cell>
          <cell r="AI1402" t="str">
            <v>他の住居用品</v>
          </cell>
          <cell r="AK1402" t="str">
            <v/>
          </cell>
          <cell r="AL1402" t="str">
            <v>077-551-1238</v>
          </cell>
          <cell r="AM1402" t="str">
            <v>520-3042</v>
          </cell>
          <cell r="AN1402" t="str">
            <v>滋賀県栗東市辻710-4</v>
          </cell>
          <cell r="BF1402" t="str">
            <v>代表取締役</v>
          </cell>
        </row>
        <row r="1403">
          <cell r="A1403" t="str">
            <v>NK0032</v>
          </cell>
          <cell r="D1403">
            <v>43048</v>
          </cell>
          <cell r="E1403" t="str">
            <v>更新無</v>
          </cell>
          <cell r="F1403">
            <v>44145</v>
          </cell>
          <cell r="G1403" t="str">
            <v>新規　平成29年11月9日
消除　令和2年11月10日（期間の経過）</v>
          </cell>
          <cell r="K1403" t="b">
            <v>1</v>
          </cell>
          <cell r="W1403" t="str">
            <v>ｶﾌﾞｼｷｶﾞｲｼｬﾉｳﾞｨｽ</v>
          </cell>
          <cell r="X1403" t="str">
            <v>株式会社novis</v>
          </cell>
          <cell r="Y1403" t="str">
            <v>ﾔﾏｸﾞﾁ ﾋﾛｼ</v>
          </cell>
          <cell r="Z1403" t="str">
            <v>山口　洋史</v>
          </cell>
          <cell r="AA1403" t="str">
            <v>1130001034132</v>
          </cell>
          <cell r="AB1403">
            <v>4</v>
          </cell>
          <cell r="AC1403" t="str">
            <v>システムキッチン等</v>
          </cell>
          <cell r="AD1403">
            <v>57</v>
          </cell>
          <cell r="AE1403" t="str">
            <v>空調・冷暖房・給湯設備</v>
          </cell>
          <cell r="AG1403" t="str">
            <v/>
          </cell>
          <cell r="AI1403" t="str">
            <v/>
          </cell>
          <cell r="AK1403" t="str">
            <v/>
          </cell>
          <cell r="AL1403" t="str">
            <v>0774-48-1166</v>
          </cell>
          <cell r="AM1403" t="str">
            <v>610-0033</v>
          </cell>
          <cell r="AN1403" t="str">
            <v>京都府宇治市大久保町上ﾉ山41-1ｱｸﾗｽﾋﾞﾙ5階</v>
          </cell>
          <cell r="BF1403" t="str">
            <v>（代表者）</v>
          </cell>
        </row>
        <row r="1404">
          <cell r="A1404" t="str">
            <v>NK0033</v>
          </cell>
          <cell r="D1404">
            <v>43035</v>
          </cell>
          <cell r="E1404" t="str">
            <v>更新無</v>
          </cell>
          <cell r="F1404">
            <v>44132</v>
          </cell>
          <cell r="G1404" t="str">
            <v>新規　平成29年10月27日
変更　平成30年6月29日
消除　令和2年10月28日（期間の経過）</v>
          </cell>
          <cell r="V1404" t="b">
            <v>1</v>
          </cell>
          <cell r="W1404" t="str">
            <v>ﾒﾅｰﾄﾞｹｼｮｳﾋﾝ ｶﾂﾗｴｷﾋｶﾞｼﾀﾞｲｺｳﾃﾝ</v>
          </cell>
          <cell r="X1404" t="str">
            <v>メナード化粧品　桂駅東代行店</v>
          </cell>
          <cell r="Y1404" t="str">
            <v>ｶﾜﾊﾞﾀ ｱｻﾖ</v>
          </cell>
          <cell r="Z1404" t="str">
            <v>川端　麻代</v>
          </cell>
          <cell r="AA1404" t="str">
            <v/>
          </cell>
          <cell r="AB1404">
            <v>32</v>
          </cell>
          <cell r="AC1404" t="str">
            <v>化粧品、化粧用具</v>
          </cell>
          <cell r="AD1404">
            <v>3</v>
          </cell>
          <cell r="AE1404" t="str">
            <v>健康食品</v>
          </cell>
          <cell r="AF1404">
            <v>23</v>
          </cell>
          <cell r="AG1404" t="str">
            <v>紳士下着、婦人下着</v>
          </cell>
          <cell r="AH1404">
            <v>26</v>
          </cell>
          <cell r="AI1404" t="str">
            <v>アクセサリー、貴金属</v>
          </cell>
          <cell r="AK1404" t="str">
            <v/>
          </cell>
          <cell r="AL1404" t="str">
            <v>075-381-2202</v>
          </cell>
          <cell r="AM1404" t="str">
            <v>615-8065</v>
          </cell>
          <cell r="AN1404" t="str">
            <v>京都府京都市西京区川島東代町29川島ﾊｲﾂ203号</v>
          </cell>
          <cell r="BD1404" t="str">
            <v>ｶﾜﾊﾞﾀ ｱｻﾖ</v>
          </cell>
          <cell r="BE1404" t="str">
            <v>川端　麻代</v>
          </cell>
          <cell r="BH1404">
            <v>29867</v>
          </cell>
          <cell r="BJ1404" t="str">
            <v>女性</v>
          </cell>
        </row>
        <row r="1405">
          <cell r="A1405" t="str">
            <v>NK0034</v>
          </cell>
          <cell r="D1405">
            <v>43035</v>
          </cell>
          <cell r="E1405" t="str">
            <v>更新無</v>
          </cell>
          <cell r="F1405">
            <v>44132</v>
          </cell>
          <cell r="G1405" t="str">
            <v>新規　平成29年10月27日
消除　令和2年10月28日（期間の経過）</v>
          </cell>
          <cell r="V1405" t="b">
            <v>1</v>
          </cell>
          <cell r="W1405" t="str">
            <v>ﾒﾅｰﾄﾞｹｼｮｳﾋﾝ ﾏﾄﾘｶﾘｱﾀﾞｲｺｳﾃﾝ</v>
          </cell>
          <cell r="X1405" t="str">
            <v>メナード化粧品　マトリカリア代行店</v>
          </cell>
          <cell r="Y1405" t="str">
            <v>ﾑﾗｶﾐ ｼｹﾞﾐ</v>
          </cell>
          <cell r="Z1405" t="str">
            <v>村上　茂美</v>
          </cell>
          <cell r="AA1405" t="str">
            <v/>
          </cell>
          <cell r="AB1405">
            <v>32</v>
          </cell>
          <cell r="AC1405" t="str">
            <v>化粧品、化粧用具</v>
          </cell>
          <cell r="AD1405">
            <v>3</v>
          </cell>
          <cell r="AE1405" t="str">
            <v>健康食品</v>
          </cell>
          <cell r="AF1405">
            <v>23</v>
          </cell>
          <cell r="AG1405" t="str">
            <v>紳士下着、婦人下着</v>
          </cell>
          <cell r="AH1405">
            <v>26</v>
          </cell>
          <cell r="AI1405" t="str">
            <v>アクセサリー、貴金属</v>
          </cell>
          <cell r="AK1405" t="str">
            <v/>
          </cell>
          <cell r="AL1405" t="str">
            <v>080-4055-3734</v>
          </cell>
          <cell r="AM1405" t="str">
            <v>619-0214</v>
          </cell>
          <cell r="AN1405" t="str">
            <v>京都府木津川市木津宮ﾉ裏36-129</v>
          </cell>
          <cell r="BD1405" t="str">
            <v>ﾑﾗｶﾐ ｼｹﾞﾐ</v>
          </cell>
          <cell r="BE1405" t="str">
            <v>村上　茂美</v>
          </cell>
          <cell r="BH1405">
            <v>23616</v>
          </cell>
          <cell r="BJ1405" t="str">
            <v>女性</v>
          </cell>
        </row>
        <row r="1406">
          <cell r="A1406" t="str">
            <v>NK0035</v>
          </cell>
          <cell r="D1406">
            <v>43035</v>
          </cell>
          <cell r="E1406" t="str">
            <v>更新無</v>
          </cell>
          <cell r="F1406">
            <v>44132</v>
          </cell>
          <cell r="G1406" t="str">
            <v>新規　平成29年10月27日　
変更　平成30年5月18日
消除　令和2年10月28日（期間の経過）</v>
          </cell>
          <cell r="V1406" t="b">
            <v>1</v>
          </cell>
          <cell r="W1406" t="str">
            <v>ﾒﾅｰドｹｼｮｳﾋﾝ ｱﾜﾂﾞﾆｼﾀﾞｲｺｳﾃﾝ</v>
          </cell>
          <cell r="X1406" t="str">
            <v>メナード化粧品　粟津西代行店</v>
          </cell>
          <cell r="Y1406" t="str">
            <v>ｴﾓﾘ ｲｸﾖ</v>
          </cell>
          <cell r="Z1406" t="str">
            <v>江森　育代</v>
          </cell>
          <cell r="AA1406" t="str">
            <v/>
          </cell>
          <cell r="AB1406">
            <v>32</v>
          </cell>
          <cell r="AC1406" t="str">
            <v>化粧品、化粧用具</v>
          </cell>
          <cell r="AD1406">
            <v>3</v>
          </cell>
          <cell r="AE1406" t="str">
            <v>健康食品</v>
          </cell>
          <cell r="AF1406">
            <v>23</v>
          </cell>
          <cell r="AG1406" t="str">
            <v>紳士下着、婦人下着</v>
          </cell>
          <cell r="AH1406">
            <v>26</v>
          </cell>
          <cell r="AI1406" t="str">
            <v>アクセサリー、貴金属</v>
          </cell>
          <cell r="AK1406" t="str">
            <v/>
          </cell>
          <cell r="AL1406" t="str">
            <v>077-533-4670</v>
          </cell>
          <cell r="AM1406" t="str">
            <v>520-0832</v>
          </cell>
          <cell r="AN1406" t="str">
            <v>滋賀県大津市粟津町13-7ｻﾝｸﾀｽ大津石山707</v>
          </cell>
          <cell r="BD1406" t="str">
            <v>ｴﾓﾘ ｲｸﾖ</v>
          </cell>
          <cell r="BE1406" t="str">
            <v>江森　育代</v>
          </cell>
          <cell r="BH1406">
            <v>25651</v>
          </cell>
          <cell r="BJ1406" t="str">
            <v>女性</v>
          </cell>
        </row>
        <row r="1407">
          <cell r="A1407" t="str">
            <v>NK0036</v>
          </cell>
          <cell r="D1407">
            <v>43035</v>
          </cell>
          <cell r="E1407" t="str">
            <v>更新無</v>
          </cell>
          <cell r="F1407">
            <v>44132</v>
          </cell>
          <cell r="G1407" t="str">
            <v>新規　平成29年10月27日
消除　令和2年10月28日（期間の経過）</v>
          </cell>
          <cell r="V1407" t="b">
            <v>1</v>
          </cell>
          <cell r="W1407" t="str">
            <v>ﾒﾅｰドｹｼｮｳﾋﾝ ｺｳｳﾝﾀﾞｲｺｳﾃﾝ</v>
          </cell>
          <cell r="X1407" t="str">
            <v>メナード化粧品　甲雲代行店</v>
          </cell>
          <cell r="Y1407" t="str">
            <v>ﾔﾏﾓﾄ ﾚｲｺ</v>
          </cell>
          <cell r="Z1407" t="str">
            <v>山本　冷子</v>
          </cell>
          <cell r="AA1407" t="str">
            <v/>
          </cell>
          <cell r="AB1407">
            <v>32</v>
          </cell>
          <cell r="AC1407" t="str">
            <v>化粧品、化粧用具</v>
          </cell>
          <cell r="AD1407">
            <v>3</v>
          </cell>
          <cell r="AE1407" t="str">
            <v>健康食品</v>
          </cell>
          <cell r="AF1407">
            <v>23</v>
          </cell>
          <cell r="AG1407" t="str">
            <v>紳士下着、婦人下着</v>
          </cell>
          <cell r="AH1407">
            <v>26</v>
          </cell>
          <cell r="AI1407" t="str">
            <v>アクセサリー、貴金属</v>
          </cell>
          <cell r="AK1407" t="str">
            <v/>
          </cell>
          <cell r="AL1407" t="str">
            <v>0748-70-2439</v>
          </cell>
          <cell r="AM1407" t="str">
            <v>520-3221</v>
          </cell>
          <cell r="AN1407" t="str">
            <v>滋賀県湖南市三雲1504-37</v>
          </cell>
          <cell r="BD1407" t="str">
            <v>ﾔﾏﾓﾄ ﾚｲｺ</v>
          </cell>
          <cell r="BE1407" t="str">
            <v>山本　冷子</v>
          </cell>
          <cell r="BH1407">
            <v>18044</v>
          </cell>
          <cell r="BJ1407" t="str">
            <v>女性</v>
          </cell>
        </row>
        <row r="1408">
          <cell r="A1408" t="str">
            <v>NK0037</v>
          </cell>
          <cell r="D1408">
            <v>43035</v>
          </cell>
          <cell r="E1408" t="str">
            <v>更新無</v>
          </cell>
          <cell r="F1408">
            <v>44132</v>
          </cell>
          <cell r="G1408" t="str">
            <v>新規　平成29年10月27日
変更　平成31年4月26日
消除　令和2年10月28日（期間の経過）</v>
          </cell>
          <cell r="V1408" t="b">
            <v>1</v>
          </cell>
          <cell r="W1408" t="str">
            <v>ﾒﾅｰドｹｼｮｳﾋﾝ ﾐﾙﾉﾜﾀﾞｲｺｳﾃﾝ</v>
          </cell>
          <cell r="X1408" t="str">
            <v>メナード化粧品　水流の和代行店</v>
          </cell>
          <cell r="Y1408" t="str">
            <v>ｳﾒｲ ﾏｻﾖ</v>
          </cell>
          <cell r="Z1408" t="str">
            <v>梅井　正代</v>
          </cell>
          <cell r="AA1408" t="str">
            <v/>
          </cell>
          <cell r="AB1408">
            <v>32</v>
          </cell>
          <cell r="AC1408" t="str">
            <v>化粧品、化粧用具</v>
          </cell>
          <cell r="AD1408">
            <v>3</v>
          </cell>
          <cell r="AE1408" t="str">
            <v>健康食品</v>
          </cell>
          <cell r="AF1408">
            <v>23</v>
          </cell>
          <cell r="AG1408" t="str">
            <v>紳士下着、婦人下着</v>
          </cell>
          <cell r="AH1408">
            <v>26</v>
          </cell>
          <cell r="AI1408" t="str">
            <v>アクセサリー、貴金属</v>
          </cell>
          <cell r="AK1408" t="str">
            <v/>
          </cell>
          <cell r="AL1408" t="str">
            <v>075-644-6793</v>
          </cell>
          <cell r="AM1408" t="str">
            <v>607-8126</v>
          </cell>
          <cell r="AN1408" t="str">
            <v>京都府京都市山科区大塚元屋敷町43-26</v>
          </cell>
          <cell r="BD1408" t="str">
            <v>ｳﾒｲ ﾏｻﾖ</v>
          </cell>
          <cell r="BE1408" t="str">
            <v>梅井　正代</v>
          </cell>
          <cell r="BH1408">
            <v>26194</v>
          </cell>
          <cell r="BJ1408" t="str">
            <v>女性</v>
          </cell>
        </row>
        <row r="1409">
          <cell r="A1409" t="str">
            <v>NK0038</v>
          </cell>
          <cell r="D1409">
            <v>43035</v>
          </cell>
          <cell r="E1409" t="str">
            <v>更新無</v>
          </cell>
          <cell r="F1409">
            <v>44132</v>
          </cell>
          <cell r="G1409" t="str">
            <v>新規　平成29年10月27日
消除　令和2年10月28日（期間の経過）</v>
          </cell>
          <cell r="V1409" t="b">
            <v>1</v>
          </cell>
          <cell r="W1409" t="str">
            <v>ﾒﾅｰドｹｼｮｳﾋﾝ ｸｻﾂﾐﾔﾏﾁﾀﾞｲｺｳﾃﾝ</v>
          </cell>
          <cell r="X1409" t="str">
            <v>メナード化粧品　草津宮町代行店</v>
          </cell>
          <cell r="Y1409" t="str">
            <v>ﾅｶｼﾞﾏ ﾀｶｺ</v>
          </cell>
          <cell r="Z1409" t="str">
            <v>中島　孝子</v>
          </cell>
          <cell r="AA1409" t="str">
            <v/>
          </cell>
          <cell r="AB1409">
            <v>32</v>
          </cell>
          <cell r="AC1409" t="str">
            <v>化粧品、化粧用具</v>
          </cell>
          <cell r="AD1409">
            <v>3</v>
          </cell>
          <cell r="AE1409" t="str">
            <v>健康食品</v>
          </cell>
          <cell r="AF1409">
            <v>23</v>
          </cell>
          <cell r="AG1409" t="str">
            <v>紳士下着、婦人下着</v>
          </cell>
          <cell r="AH1409">
            <v>26</v>
          </cell>
          <cell r="AI1409" t="str">
            <v>アクセサリー、貴金属</v>
          </cell>
          <cell r="AK1409" t="str">
            <v/>
          </cell>
          <cell r="AL1409" t="str">
            <v>077-563-7456</v>
          </cell>
          <cell r="AM1409" t="str">
            <v>525-0034</v>
          </cell>
          <cell r="AN1409" t="str">
            <v>滋賀県草津市草津4丁目3の6</v>
          </cell>
          <cell r="BD1409" t="str">
            <v>ﾅｶｼﾞﾏ ﾀｶｺ</v>
          </cell>
          <cell r="BE1409" t="str">
            <v>中島　孝子</v>
          </cell>
          <cell r="BH1409">
            <v>19267</v>
          </cell>
          <cell r="BJ1409" t="str">
            <v>女性</v>
          </cell>
        </row>
        <row r="1410">
          <cell r="A1410" t="str">
            <v>NK0039</v>
          </cell>
          <cell r="D1410">
            <v>43035</v>
          </cell>
          <cell r="E1410" t="str">
            <v>更新無</v>
          </cell>
          <cell r="F1410">
            <v>44132</v>
          </cell>
          <cell r="G1410" t="str">
            <v>新規　平成29年10月27日
消除　令和2年10月28日（期間の経過）</v>
          </cell>
          <cell r="V1410" t="b">
            <v>1</v>
          </cell>
          <cell r="W1410" t="str">
            <v>ﾒﾅｰドｹｼｮｳﾋﾝ ｵｵｲｼﾅｶﾀﾞｲｺｳﾃﾝ</v>
          </cell>
          <cell r="X1410" t="str">
            <v>メナード化粧品　大石中代行店</v>
          </cell>
          <cell r="Y1410" t="str">
            <v>ｲｼﾀﾞ ﾐｻｴ</v>
          </cell>
          <cell r="Z1410" t="str">
            <v>石田　美砂恵</v>
          </cell>
          <cell r="AA1410" t="str">
            <v/>
          </cell>
          <cell r="AB1410">
            <v>32</v>
          </cell>
          <cell r="AC1410" t="str">
            <v>化粧品、化粧用具</v>
          </cell>
          <cell r="AD1410">
            <v>3</v>
          </cell>
          <cell r="AE1410" t="str">
            <v>健康食品</v>
          </cell>
          <cell r="AF1410">
            <v>23</v>
          </cell>
          <cell r="AG1410" t="str">
            <v>紳士下着、婦人下着</v>
          </cell>
          <cell r="AH1410">
            <v>26</v>
          </cell>
          <cell r="AI1410" t="str">
            <v>アクセサリー、貴金属</v>
          </cell>
          <cell r="AK1410" t="str">
            <v/>
          </cell>
          <cell r="AL1410" t="str">
            <v>077-546-9838</v>
          </cell>
          <cell r="AM1410" t="str">
            <v>520-2263</v>
          </cell>
          <cell r="AN1410" t="str">
            <v>滋賀県大津市大石中5丁目9-2</v>
          </cell>
          <cell r="BD1410" t="str">
            <v>ｲｼﾀﾞ ﾐｻｴ</v>
          </cell>
          <cell r="BE1410" t="str">
            <v>石田　美砂恵</v>
          </cell>
          <cell r="BH1410">
            <v>25016</v>
          </cell>
          <cell r="BJ1410" t="str">
            <v>女性</v>
          </cell>
        </row>
        <row r="1411">
          <cell r="A1411" t="str">
            <v>NK0040</v>
          </cell>
          <cell r="D1411">
            <v>43035</v>
          </cell>
          <cell r="E1411" t="str">
            <v>更新無</v>
          </cell>
          <cell r="F1411">
            <v>44132</v>
          </cell>
          <cell r="G1411" t="str">
            <v>新規　平成29年10月27日
消除　令和2年10月28日（期間の経過）</v>
          </cell>
          <cell r="V1411" t="b">
            <v>1</v>
          </cell>
          <cell r="W1411" t="str">
            <v>ﾒﾅｰドｹｼｮｳﾋﾝ ﾋｶﾞｼﾖｽﾐﾍﾞﾙﾌﾗﾜｰﾀﾞｲｺｳﾃﾝ</v>
          </cell>
          <cell r="X1411" t="str">
            <v>メナード化粧品　東五百住ベルフラワー代行店</v>
          </cell>
          <cell r="Y1411" t="str">
            <v>ｸﾎﾞ ｼｽﾞｶ</v>
          </cell>
          <cell r="Z1411" t="str">
            <v>久保　静香</v>
          </cell>
          <cell r="AA1411" t="str">
            <v/>
          </cell>
          <cell r="AB1411">
            <v>32</v>
          </cell>
          <cell r="AC1411" t="str">
            <v>化粧品、化粧用具</v>
          </cell>
          <cell r="AD1411">
            <v>3</v>
          </cell>
          <cell r="AE1411" t="str">
            <v>健康食品</v>
          </cell>
          <cell r="AF1411">
            <v>23</v>
          </cell>
          <cell r="AG1411" t="str">
            <v>紳士下着、婦人下着</v>
          </cell>
          <cell r="AH1411">
            <v>26</v>
          </cell>
          <cell r="AI1411" t="str">
            <v>アクセサリー、貴金属</v>
          </cell>
          <cell r="AK1411" t="str">
            <v/>
          </cell>
          <cell r="AL1411" t="str">
            <v>072-672-8464</v>
          </cell>
          <cell r="AM1411" t="str">
            <v>569-0811</v>
          </cell>
          <cell r="AN1411" t="str">
            <v>大阪府高槻市東五百住町1-25-3</v>
          </cell>
          <cell r="BD1411" t="str">
            <v>ｸﾎﾞ ｼｽﾞｶ</v>
          </cell>
          <cell r="BE1411" t="str">
            <v>久保　静香</v>
          </cell>
          <cell r="BH1411">
            <v>27428</v>
          </cell>
          <cell r="BJ1411" t="str">
            <v>女性</v>
          </cell>
        </row>
        <row r="1412">
          <cell r="A1412" t="str">
            <v>NK0041</v>
          </cell>
          <cell r="D1412">
            <v>43035</v>
          </cell>
          <cell r="E1412" t="str">
            <v>更新無</v>
          </cell>
          <cell r="F1412">
            <v>44132</v>
          </cell>
          <cell r="G1412" t="str">
            <v>新規　平成29年10月27日
消除　令和2年10月28日（期間の経過）</v>
          </cell>
          <cell r="V1412" t="b">
            <v>1</v>
          </cell>
          <cell r="W1412" t="str">
            <v>ﾒﾅｰドｹｼｮｳﾋﾝ ｸｽﾞﾊﾋｶﾞｼﾀﾞｲｺｳﾃﾝ</v>
          </cell>
          <cell r="X1412" t="str">
            <v>メナード化粧品　楠葉東代行店</v>
          </cell>
          <cell r="Y1412" t="str">
            <v>ﾋｼﾀ ﾖｼｺ</v>
          </cell>
          <cell r="Z1412" t="str">
            <v>日下　よし子</v>
          </cell>
          <cell r="AA1412" t="str">
            <v/>
          </cell>
          <cell r="AB1412">
            <v>32</v>
          </cell>
          <cell r="AC1412" t="str">
            <v>化粧品、化粧用具</v>
          </cell>
          <cell r="AD1412">
            <v>3</v>
          </cell>
          <cell r="AE1412" t="str">
            <v>健康食品</v>
          </cell>
          <cell r="AF1412">
            <v>23</v>
          </cell>
          <cell r="AG1412" t="str">
            <v>紳士下着、婦人下着</v>
          </cell>
          <cell r="AH1412">
            <v>26</v>
          </cell>
          <cell r="AI1412" t="str">
            <v>アクセサリー、貴金属</v>
          </cell>
          <cell r="AK1412" t="str">
            <v/>
          </cell>
          <cell r="AL1412" t="str">
            <v>072-851-0668</v>
          </cell>
          <cell r="AM1412" t="str">
            <v>573-1103</v>
          </cell>
          <cell r="AN1412" t="str">
            <v>大阪府枚方市楠葉野田2丁目6-1</v>
          </cell>
          <cell r="BD1412" t="str">
            <v>ﾋｼﾀ ﾖｼｺ</v>
          </cell>
          <cell r="BE1412" t="str">
            <v>日下　よし子</v>
          </cell>
          <cell r="BH1412">
            <v>18269</v>
          </cell>
          <cell r="BJ1412" t="str">
            <v>女性</v>
          </cell>
        </row>
        <row r="1413">
          <cell r="A1413" t="str">
            <v>NK0042</v>
          </cell>
          <cell r="D1413">
            <v>43035</v>
          </cell>
          <cell r="E1413" t="str">
            <v>更新無</v>
          </cell>
          <cell r="F1413">
            <v>44132</v>
          </cell>
          <cell r="G1413" t="str">
            <v>新規　平成29年10月27日
変更　平成30年3月20日
消除　令和2年10月28日（期間の経過）</v>
          </cell>
          <cell r="V1413" t="b">
            <v>1</v>
          </cell>
          <cell r="W1413" t="str">
            <v>ﾒﾅｰドｹｼｮｳﾋﾝ ﾀﾏｸｼﾋｶﾞｼﾀﾞｲｺｳﾃﾝ</v>
          </cell>
          <cell r="X1413" t="str">
            <v>メナード化粧品　玉串東代行店</v>
          </cell>
          <cell r="Y1413" t="str">
            <v>ｻｶｴﾀﾞ ﾅｵﾐ</v>
          </cell>
          <cell r="Z1413" t="str">
            <v>坂枝　直美</v>
          </cell>
          <cell r="AA1413" t="str">
            <v/>
          </cell>
          <cell r="AB1413">
            <v>32</v>
          </cell>
          <cell r="AC1413" t="str">
            <v>化粧品、化粧用具</v>
          </cell>
          <cell r="AD1413">
            <v>3</v>
          </cell>
          <cell r="AE1413" t="str">
            <v>健康食品</v>
          </cell>
          <cell r="AF1413">
            <v>23</v>
          </cell>
          <cell r="AG1413" t="str">
            <v>紳士下着、婦人下着</v>
          </cell>
          <cell r="AH1413">
            <v>26</v>
          </cell>
          <cell r="AI1413" t="str">
            <v>アクセサリー、貴金属</v>
          </cell>
          <cell r="AK1413" t="str">
            <v/>
          </cell>
          <cell r="AL1413" t="str">
            <v>080-5320-7030</v>
          </cell>
          <cell r="AM1413" t="str">
            <v>578-0932</v>
          </cell>
          <cell r="AN1413" t="str">
            <v>大阪府東大阪市玉串東2-4-42-106</v>
          </cell>
          <cell r="BD1413" t="str">
            <v>ｻｶｴﾀﾞ ﾅｵﾐ</v>
          </cell>
          <cell r="BE1413" t="str">
            <v>坂枝　直美</v>
          </cell>
          <cell r="BH1413">
            <v>26684</v>
          </cell>
          <cell r="BJ1413" t="str">
            <v>女性</v>
          </cell>
        </row>
        <row r="1414">
          <cell r="A1414" t="str">
            <v>NK0043</v>
          </cell>
          <cell r="D1414">
            <v>43035</v>
          </cell>
          <cell r="E1414" t="str">
            <v>更新無</v>
          </cell>
          <cell r="F1414">
            <v>44132</v>
          </cell>
          <cell r="G1414" t="str">
            <v>新規　平成29年10月27日
消除　令和2年10月28日（期間の経過）</v>
          </cell>
          <cell r="V1414" t="b">
            <v>1</v>
          </cell>
          <cell r="W1414" t="str">
            <v>ﾒﾅｰドｹｼｮｳﾋﾝ ｸﾉｷﾀﾞｲﾀﾞｲｺｳﾃﾝ</v>
          </cell>
          <cell r="X1414" t="str">
            <v>メナード化粧品　久野喜台代行店</v>
          </cell>
          <cell r="Y1414" t="str">
            <v>ｲﾃﾞ ﾏｷｺ</v>
          </cell>
          <cell r="Z1414" t="str">
            <v>井出　万紀子</v>
          </cell>
          <cell r="AA1414" t="str">
            <v/>
          </cell>
          <cell r="AB1414">
            <v>32</v>
          </cell>
          <cell r="AC1414" t="str">
            <v>化粧品、化粧用具</v>
          </cell>
          <cell r="AD1414">
            <v>3</v>
          </cell>
          <cell r="AE1414" t="str">
            <v>健康食品</v>
          </cell>
          <cell r="AF1414">
            <v>23</v>
          </cell>
          <cell r="AG1414" t="str">
            <v>紳士下着、婦人下着</v>
          </cell>
          <cell r="AH1414">
            <v>26</v>
          </cell>
          <cell r="AI1414" t="str">
            <v>アクセサリー、貴金属</v>
          </cell>
          <cell r="AK1414" t="str">
            <v/>
          </cell>
          <cell r="AL1414" t="str">
            <v>0721-40-1570</v>
          </cell>
          <cell r="AM1414" t="str">
            <v>584-0074</v>
          </cell>
          <cell r="AN1414" t="str">
            <v>大阪府富田林市久野喜台1-23-14</v>
          </cell>
          <cell r="BD1414" t="str">
            <v>ｲﾃﾞ ﾏｷｺ</v>
          </cell>
          <cell r="BE1414" t="str">
            <v>井出　万紀子</v>
          </cell>
          <cell r="BH1414">
            <v>22765</v>
          </cell>
          <cell r="BJ1414" t="str">
            <v>女性</v>
          </cell>
        </row>
        <row r="1415">
          <cell r="A1415" t="str">
            <v>NK0044</v>
          </cell>
          <cell r="D1415">
            <v>43035</v>
          </cell>
          <cell r="E1415" t="str">
            <v>更新無</v>
          </cell>
          <cell r="F1415">
            <v>44132</v>
          </cell>
          <cell r="G1415" t="str">
            <v>新規　平成29年10月27日
消除　令和2年10月28日（期間の経過）</v>
          </cell>
          <cell r="V1415" t="b">
            <v>1</v>
          </cell>
          <cell r="W1415" t="str">
            <v>ﾒﾅｰドｹｼｮｳﾋﾝ ﾅｷﾞﾂｼﾞﾀﾞｲｺｳﾃﾝ</v>
          </cell>
          <cell r="X1415" t="str">
            <v>メナード化粧品　椥辻代行店</v>
          </cell>
          <cell r="Y1415" t="str">
            <v>ｲｼｻﾞｷ ﾌｻｺ</v>
          </cell>
          <cell r="Z1415" t="str">
            <v>石崎　房子</v>
          </cell>
          <cell r="AA1415" t="str">
            <v/>
          </cell>
          <cell r="AB1415">
            <v>32</v>
          </cell>
          <cell r="AC1415" t="str">
            <v>化粧品、化粧用具</v>
          </cell>
          <cell r="AD1415">
            <v>3</v>
          </cell>
          <cell r="AE1415" t="str">
            <v>健康食品</v>
          </cell>
          <cell r="AF1415">
            <v>23</v>
          </cell>
          <cell r="AG1415" t="str">
            <v>紳士下着、婦人下着</v>
          </cell>
          <cell r="AH1415">
            <v>26</v>
          </cell>
          <cell r="AI1415" t="str">
            <v>アクセサリー、貴金属</v>
          </cell>
          <cell r="AK1415" t="str">
            <v/>
          </cell>
          <cell r="AL1415" t="str">
            <v>075-594-7127</v>
          </cell>
          <cell r="AM1415" t="str">
            <v>607-8182</v>
          </cell>
          <cell r="AN1415" t="str">
            <v>京都府京都市山科区大宅坂ﾉ辻町41-110</v>
          </cell>
          <cell r="BD1415" t="str">
            <v>ｲｼｻﾞｷ ﾌｻｺ</v>
          </cell>
          <cell r="BE1415" t="str">
            <v>石崎　房子</v>
          </cell>
          <cell r="BH1415">
            <v>18292</v>
          </cell>
          <cell r="BJ1415" t="str">
            <v>女性</v>
          </cell>
        </row>
        <row r="1416">
          <cell r="A1416" t="str">
            <v>UK0522</v>
          </cell>
          <cell r="C1416">
            <v>44168</v>
          </cell>
          <cell r="D1416">
            <v>44250</v>
          </cell>
          <cell r="E1416" t="str">
            <v>更新</v>
          </cell>
          <cell r="F1416">
            <v>44250</v>
          </cell>
          <cell r="G1416" t="str">
            <v>新規　平成30年2月22日
変更　令和2年11月5日
更新　令和3年2月23日</v>
          </cell>
          <cell r="V1416" t="b">
            <v>1</v>
          </cell>
          <cell r="W1416" t="str">
            <v>ｶﾌﾞｼｷｶﾞｲｼｬｵｰｸﾞ</v>
          </cell>
          <cell r="X1416" t="str">
            <v>株式会社オーグ</v>
          </cell>
          <cell r="Y1416" t="str">
            <v>ﾊｾｼｹﾞﾕｷ</v>
          </cell>
          <cell r="Z1416" t="str">
            <v>長谷重行</v>
          </cell>
          <cell r="AA1416" t="str">
            <v>2120001110841</v>
          </cell>
          <cell r="AB1416">
            <v>23</v>
          </cell>
          <cell r="AC1416" t="str">
            <v>紳士下着、婦人下着</v>
          </cell>
          <cell r="AD1416">
            <v>32</v>
          </cell>
          <cell r="AE1416" t="str">
            <v>化粧品、化粧用具</v>
          </cell>
          <cell r="AF1416">
            <v>44</v>
          </cell>
          <cell r="AG1416" t="str">
            <v>スポーツ用品、健康器具</v>
          </cell>
          <cell r="AI1416" t="str">
            <v/>
          </cell>
          <cell r="AK1416" t="str">
            <v/>
          </cell>
          <cell r="AL1416" t="str">
            <v>06-6479-0522</v>
          </cell>
          <cell r="AM1416" t="str">
            <v>553-0006</v>
          </cell>
          <cell r="AN1416" t="str">
            <v>大阪市福島区吉野1-10-15　ｽﾌﾟﾙｰｽ野田ﾋﾞﾙ6階</v>
          </cell>
          <cell r="BD1416" t="str">
            <v>ﾊｾ ｼｹﾞﾕｷ</v>
          </cell>
          <cell r="BE1416" t="str">
            <v>長谷　重行</v>
          </cell>
          <cell r="BF1416" t="str">
            <v>代表取締役</v>
          </cell>
          <cell r="BH1416">
            <v>17826</v>
          </cell>
          <cell r="BJ1416" t="str">
            <v>男性</v>
          </cell>
          <cell r="BK1416" t="str">
            <v>ﾎﾝﾀﾞ ﾐｶ</v>
          </cell>
          <cell r="BL1416" t="str">
            <v>本田　美香</v>
          </cell>
          <cell r="BM1416" t="str">
            <v>取締役</v>
          </cell>
          <cell r="BO1416">
            <v>26196</v>
          </cell>
          <cell r="BQ1416" t="str">
            <v>女性</v>
          </cell>
          <cell r="BR1416" t="str">
            <v>ﾊｾ ｲｸｺ</v>
          </cell>
          <cell r="BS1416" t="str">
            <v>長谷　幾子</v>
          </cell>
          <cell r="BT1416" t="str">
            <v>取締役</v>
          </cell>
          <cell r="BV1416">
            <v>17767</v>
          </cell>
          <cell r="BX1416" t="str">
            <v>女性</v>
          </cell>
        </row>
        <row r="1417">
          <cell r="A1417" t="str">
            <v>UK0523</v>
          </cell>
          <cell r="C1417">
            <v>44168</v>
          </cell>
          <cell r="D1417">
            <v>44241</v>
          </cell>
          <cell r="E1417" t="str">
            <v>更新</v>
          </cell>
          <cell r="F1417">
            <v>44241</v>
          </cell>
          <cell r="G1417" t="str">
            <v>新規　平成30年2月13日
更新　令和3年2月14日</v>
          </cell>
          <cell r="K1417" t="b">
            <v>1</v>
          </cell>
          <cell r="W1417" t="str">
            <v>ｶﾌﾞｼｷｶｲｼｬﾆﾎﾝｴｺｼｽﾃﾑ</v>
          </cell>
          <cell r="X1417" t="str">
            <v>株式会社日本エコシステム</v>
          </cell>
          <cell r="Y1417" t="str">
            <v>ﾀｶﾔﾏ ﾏｻﾕｷ</v>
          </cell>
          <cell r="Z1417" t="str">
            <v>竹山　正之</v>
          </cell>
          <cell r="AA1417" t="str">
            <v>4010401086674</v>
          </cell>
          <cell r="AB1417">
            <v>57</v>
          </cell>
          <cell r="AC1417" t="str">
            <v>空調・冷暖房・給湯設備</v>
          </cell>
          <cell r="AD1417">
            <v>66</v>
          </cell>
          <cell r="AE1417" t="str">
            <v>工事・建築・リフォームサービス</v>
          </cell>
          <cell r="AF1417">
            <v>38</v>
          </cell>
          <cell r="AG1417" t="str">
            <v>家電製品</v>
          </cell>
          <cell r="AH1417">
            <v>17</v>
          </cell>
          <cell r="AI1417" t="str">
            <v>電気</v>
          </cell>
          <cell r="AK1417" t="str">
            <v/>
          </cell>
          <cell r="AL1417" t="str">
            <v>06-7668-0444</v>
          </cell>
          <cell r="AM1417" t="str">
            <v>537-0022</v>
          </cell>
          <cell r="AN1417" t="str">
            <v>大阪府大阪市東成区中本2-5-45日本ｺﾑｼｽ森ノ宮ﾋﾞﾙ2階</v>
          </cell>
          <cell r="BF1417" t="str">
            <v>代表取締役社長</v>
          </cell>
        </row>
        <row r="1418">
          <cell r="A1418" t="str">
            <v>UU0709</v>
          </cell>
          <cell r="C1418">
            <v>44173</v>
          </cell>
          <cell r="E1418" t="str">
            <v>新規</v>
          </cell>
          <cell r="K1418" t="b">
            <v>1</v>
          </cell>
          <cell r="W1418" t="str">
            <v>ｶﾌﾞｼｷｶｲｼｬ ｻﾝｼﾞｰ</v>
          </cell>
          <cell r="X1418" t="str">
            <v>株式会社　Ｓｕｎ　.ｇｙ</v>
          </cell>
          <cell r="Y1418" t="str">
            <v>ﾔﾏﾓﾄ ｼｭｳｿﾞｳ</v>
          </cell>
          <cell r="Z1418" t="str">
            <v>山本　修三</v>
          </cell>
          <cell r="AA1418" t="str">
            <v>6140001103856</v>
          </cell>
          <cell r="AB1418">
            <v>57</v>
          </cell>
          <cell r="AC1418" t="str">
            <v>空調・冷暖房・給湯設備</v>
          </cell>
          <cell r="AD1418">
            <v>66</v>
          </cell>
          <cell r="AE1418" t="str">
            <v>工事・建築・リフォームサービス</v>
          </cell>
          <cell r="AF1418">
            <v>85</v>
          </cell>
          <cell r="AG1418" t="str">
            <v>駆除サービス、建物清掃サービス</v>
          </cell>
          <cell r="AH1418">
            <v>89</v>
          </cell>
          <cell r="AI1418" t="str">
            <v>家事サービス</v>
          </cell>
          <cell r="AK1418" t="str">
            <v/>
          </cell>
          <cell r="AL1418" t="str">
            <v>0120-308-895</v>
          </cell>
          <cell r="AM1418" t="str">
            <v>530-0001</v>
          </cell>
          <cell r="AN1418" t="str">
            <v>大阪府大阪市北区梅田1-3-1-600大阪駅前第1ビル6F11-2</v>
          </cell>
          <cell r="BD1418" t="str">
            <v/>
          </cell>
          <cell r="BF1418" t="str">
            <v>代表取締役</v>
          </cell>
          <cell r="BK1418" t="str">
            <v/>
          </cell>
          <cell r="BR1418" t="str">
            <v/>
          </cell>
          <cell r="BY1418" t="str">
            <v/>
          </cell>
          <cell r="CF1418" t="str">
            <v/>
          </cell>
          <cell r="CM1418" t="str">
            <v/>
          </cell>
          <cell r="CT1418" t="str">
            <v/>
          </cell>
          <cell r="DA1418" t="str">
            <v/>
          </cell>
          <cell r="DH1418" t="str">
            <v/>
          </cell>
          <cell r="DO1418" t="str">
            <v/>
          </cell>
          <cell r="DV1418" t="str">
            <v/>
          </cell>
          <cell r="EC1418" t="str">
            <v/>
          </cell>
          <cell r="EJ1418" t="str">
            <v/>
          </cell>
          <cell r="EQ1418" t="str">
            <v/>
          </cell>
          <cell r="EX1418" t="str">
            <v/>
          </cell>
          <cell r="FE1418" t="str">
            <v/>
          </cell>
          <cell r="FL1418" t="str">
            <v/>
          </cell>
          <cell r="FS1418" t="str">
            <v/>
          </cell>
          <cell r="FZ1418" t="str">
            <v/>
          </cell>
          <cell r="GG1418" t="str">
            <v/>
          </cell>
          <cell r="GN1418" t="str">
            <v/>
          </cell>
          <cell r="GU1418" t="str">
            <v/>
          </cell>
          <cell r="HB1418" t="str">
            <v/>
          </cell>
          <cell r="HI1418" t="str">
            <v/>
          </cell>
          <cell r="HP1418" t="str">
            <v/>
          </cell>
          <cell r="HW1418" t="str">
            <v/>
          </cell>
          <cell r="ID1418" t="str">
            <v/>
          </cell>
          <cell r="IK1418" t="str">
            <v/>
          </cell>
          <cell r="IR1418" t="str">
            <v/>
          </cell>
          <cell r="IY1418" t="str">
            <v/>
          </cell>
          <cell r="JF1418" t="str">
            <v/>
          </cell>
        </row>
        <row r="1419">
          <cell r="A1419" t="str">
            <v>UG0013</v>
          </cell>
          <cell r="C1419">
            <v>44151</v>
          </cell>
          <cell r="D1419">
            <v>43378</v>
          </cell>
          <cell r="E1419" t="str">
            <v>廃業</v>
          </cell>
          <cell r="F1419">
            <v>44176</v>
          </cell>
          <cell r="G1419" t="str">
            <v>新規　平成30年10月5日
消除　令和2年12月11日（廃業）</v>
          </cell>
          <cell r="V1419" t="b">
            <v>1</v>
          </cell>
          <cell r="W1419" t="str">
            <v>ﾒﾅｰﾄﾞｹｼｮｳﾋﾝ ｵｵﾂｶｶﾞﾐｶﾞﾊﾏﾀﾞｲｺｳﾃﾝ</v>
          </cell>
          <cell r="X1419" t="str">
            <v>メナード化粧品　大津鏡ｶﾞ浜代行店</v>
          </cell>
          <cell r="Y1419" t="str">
            <v>ﾐﾂｼﾏ ﾕｶﾘ</v>
          </cell>
          <cell r="Z1419" t="str">
            <v>光嶋　夕佳里</v>
          </cell>
          <cell r="AA1419" t="str">
            <v/>
          </cell>
          <cell r="AB1419">
            <v>32</v>
          </cell>
          <cell r="AC1419" t="str">
            <v>化粧品、化粧用具</v>
          </cell>
          <cell r="AD1419">
            <v>3</v>
          </cell>
          <cell r="AE1419" t="str">
            <v>健康食品</v>
          </cell>
          <cell r="AF1419">
            <v>23</v>
          </cell>
          <cell r="AG1419" t="str">
            <v>紳士下着、婦人下着</v>
          </cell>
          <cell r="AH1419">
            <v>26</v>
          </cell>
          <cell r="AI1419" t="str">
            <v>アクセサリー、貴金属</v>
          </cell>
          <cell r="AK1419" t="str">
            <v/>
          </cell>
          <cell r="AL1419" t="str">
            <v>090-2196-4574</v>
          </cell>
          <cell r="AM1419" t="str">
            <v>520-0012</v>
          </cell>
          <cell r="AN1419" t="str">
            <v>滋賀県大津市鏡ｶﾞ浜15番1号</v>
          </cell>
          <cell r="BD1419" t="str">
            <v>ﾐﾂｼﾏ ﾕｶﾘ</v>
          </cell>
          <cell r="BE1419" t="str">
            <v>光嶋　夕佳里</v>
          </cell>
          <cell r="BH1419">
            <v>24988</v>
          </cell>
          <cell r="BJ1419" t="str">
            <v>女性</v>
          </cell>
        </row>
        <row r="1420">
          <cell r="A1420" t="str">
            <v>UG0014</v>
          </cell>
          <cell r="C1420">
            <v>44176</v>
          </cell>
          <cell r="D1420">
            <v>43390</v>
          </cell>
          <cell r="E1420" t="str">
            <v>廃業</v>
          </cell>
          <cell r="F1420">
            <v>44176</v>
          </cell>
          <cell r="G1420" t="str">
            <v>新規　平成30年10月17日
消除　令和2年12月11日（廃業）</v>
          </cell>
          <cell r="V1420" t="b">
            <v>1</v>
          </cell>
          <cell r="W1420" t="str">
            <v>ﾒﾅｰﾄﾞｹｼｮｳﾋﾝ ｵｵﾂｵｵｶﾞﾔﾀﾞｲｺｳﾃﾝ</v>
          </cell>
          <cell r="X1420" t="str">
            <v>メナード化粧品　大津大萱代行店</v>
          </cell>
          <cell r="Y1420" t="str">
            <v>ｺｳﾃｲ</v>
          </cell>
          <cell r="Z1420" t="str">
            <v>孔棣</v>
          </cell>
          <cell r="AA1420" t="str">
            <v/>
          </cell>
          <cell r="AB1420">
            <v>32</v>
          </cell>
          <cell r="AC1420" t="str">
            <v>化粧品、化粧用具</v>
          </cell>
          <cell r="AD1420">
            <v>3</v>
          </cell>
          <cell r="AE1420" t="str">
            <v>健康食品</v>
          </cell>
          <cell r="AF1420">
            <v>23</v>
          </cell>
          <cell r="AG1420" t="str">
            <v>紳士下着、婦人下着</v>
          </cell>
          <cell r="AH1420">
            <v>26</v>
          </cell>
          <cell r="AI1420" t="str">
            <v>アクセサリー、貴金属</v>
          </cell>
          <cell r="AK1420" t="str">
            <v/>
          </cell>
          <cell r="AL1420" t="str">
            <v>090-1913-9824</v>
          </cell>
          <cell r="AM1420" t="str">
            <v>520-2144</v>
          </cell>
          <cell r="AN1420" t="str">
            <v>滋賀県大津市大萱七丁目3番36号</v>
          </cell>
          <cell r="BD1420" t="str">
            <v>ｺｳﾃｲ</v>
          </cell>
          <cell r="BE1420" t="str">
            <v>孔棣</v>
          </cell>
          <cell r="BH1420">
            <v>33016</v>
          </cell>
          <cell r="BJ1420" t="str">
            <v>女性</v>
          </cell>
        </row>
        <row r="1421">
          <cell r="A1421" t="str">
            <v>UG0015</v>
          </cell>
          <cell r="C1421">
            <v>44176</v>
          </cell>
          <cell r="D1421">
            <v>43710</v>
          </cell>
          <cell r="E1421" t="str">
            <v>廃業</v>
          </cell>
          <cell r="F1421">
            <v>44176</v>
          </cell>
          <cell r="G1421" t="str">
            <v>新規　令和元年9月2日
消除　令和2年12月11日（廃業）</v>
          </cell>
          <cell r="V1421" t="b">
            <v>1</v>
          </cell>
          <cell r="W1421" t="str">
            <v>ﾒﾅｰﾄﾞｹｼｮｳﾋﾝ ｶﾗﾊｼﾀﾞｲｺｳﾃﾝ</v>
          </cell>
          <cell r="X1421" t="str">
            <v>メナード化粧品　唐橋代行店</v>
          </cell>
          <cell r="Y1421" t="str">
            <v>ﾊﾗﾀﾞ ｶﾅｺ</v>
          </cell>
          <cell r="Z1421" t="str">
            <v>原田　可奈子</v>
          </cell>
          <cell r="AA1421" t="str">
            <v/>
          </cell>
          <cell r="AB1421">
            <v>32</v>
          </cell>
          <cell r="AC1421" t="str">
            <v>化粧品、化粧用具</v>
          </cell>
          <cell r="AD1421">
            <v>3</v>
          </cell>
          <cell r="AE1421" t="str">
            <v>健康食品</v>
          </cell>
          <cell r="AF1421">
            <v>23</v>
          </cell>
          <cell r="AG1421" t="str">
            <v>紳士下着、婦人下着</v>
          </cell>
          <cell r="AH1421">
            <v>26</v>
          </cell>
          <cell r="AI1421" t="str">
            <v>アクセサリー、貴金属</v>
          </cell>
          <cell r="AK1421" t="str">
            <v/>
          </cell>
          <cell r="AL1421" t="str">
            <v>090-2618-0023</v>
          </cell>
          <cell r="AM1421" t="str">
            <v>520-0851</v>
          </cell>
          <cell r="AN1421" t="str">
            <v>滋賀県大津市唐橋町18番28-1101号</v>
          </cell>
          <cell r="BD1421" t="str">
            <v>ﾊﾗﾀﾞ ｶﾅｺ</v>
          </cell>
          <cell r="BE1421" t="str">
            <v>原田　可奈子</v>
          </cell>
          <cell r="BH1421">
            <v>31033</v>
          </cell>
          <cell r="BJ1421" t="str">
            <v>女性</v>
          </cell>
        </row>
        <row r="1422">
          <cell r="A1422" t="str">
            <v>UK0524</v>
          </cell>
          <cell r="C1422">
            <v>44176</v>
          </cell>
          <cell r="D1422">
            <v>44241</v>
          </cell>
          <cell r="E1422" t="str">
            <v>更新</v>
          </cell>
          <cell r="F1422">
            <v>44241</v>
          </cell>
          <cell r="G1422" t="str">
            <v>新規　平成30年2月13日
更新　令和3年2月14日</v>
          </cell>
          <cell r="K1422" t="b">
            <v>1</v>
          </cell>
          <cell r="W1422" t="str">
            <v>ｶﾌﾞｼｷｶﾞｲｼｬﾗｲｽﾞｺｰﾎﾟﾚｰｼｮﾝ</v>
          </cell>
          <cell r="X1422" t="str">
            <v>株式会社ライズコーポレーション</v>
          </cell>
          <cell r="Y1422" t="str">
            <v>ﾋﾗｼｷ ﾖｼﾀｶ</v>
          </cell>
          <cell r="Z1422" t="str">
            <v>平識　善隆</v>
          </cell>
          <cell r="AA1422" t="str">
            <v>8120001163297</v>
          </cell>
          <cell r="AB1422">
            <v>57</v>
          </cell>
          <cell r="AC1422" t="str">
            <v>空調・冷暖房・給湯設備</v>
          </cell>
          <cell r="AD1422">
            <v>58</v>
          </cell>
          <cell r="AE1422" t="str">
            <v>衛生設備</v>
          </cell>
          <cell r="AF1422">
            <v>66</v>
          </cell>
          <cell r="AG1422" t="str">
            <v>工事・建築・リフォームサービス</v>
          </cell>
          <cell r="AI1422" t="str">
            <v/>
          </cell>
          <cell r="AK1422" t="str">
            <v/>
          </cell>
          <cell r="AL1422" t="str">
            <v>06-4306-7100</v>
          </cell>
          <cell r="AM1422" t="str">
            <v>544-0013</v>
          </cell>
          <cell r="AN1422" t="str">
            <v>大阪府大阪市生野区巽中1-2-5</v>
          </cell>
          <cell r="BF1422" t="str">
            <v>代表取締役</v>
          </cell>
        </row>
        <row r="1423">
          <cell r="A1423" t="str">
            <v>UK0525</v>
          </cell>
          <cell r="C1423">
            <v>44181</v>
          </cell>
          <cell r="D1423">
            <v>44230</v>
          </cell>
          <cell r="E1423" t="str">
            <v>更新</v>
          </cell>
          <cell r="F1423">
            <v>44230</v>
          </cell>
          <cell r="G1423" t="str">
            <v>新規　平成30年2月2日
更新　令和3年2月3日</v>
          </cell>
          <cell r="O1423" t="b">
            <v>1</v>
          </cell>
          <cell r="V1423" t="b">
            <v>0</v>
          </cell>
          <cell r="W1423" t="str">
            <v>ｶﾌﾞｼｷｶﾞｲｼｬﾖｳｺｳ</v>
          </cell>
          <cell r="X1423" t="str">
            <v>株式会社陽幸</v>
          </cell>
          <cell r="Y1423" t="str">
            <v>ﾏﾂﾓﾄ ｺﾞｳ</v>
          </cell>
          <cell r="Z1423" t="str">
            <v>松本　剛</v>
          </cell>
          <cell r="AA1423" t="str">
            <v>3150001020665</v>
          </cell>
          <cell r="AB1423">
            <v>57</v>
          </cell>
          <cell r="AC1423" t="str">
            <v>空調・冷暖房・給湯設備</v>
          </cell>
          <cell r="AE1423" t="str">
            <v/>
          </cell>
          <cell r="AG1423" t="str">
            <v/>
          </cell>
          <cell r="AI1423" t="str">
            <v/>
          </cell>
          <cell r="AK1423" t="str">
            <v/>
          </cell>
          <cell r="AL1423" t="str">
            <v>0743-76-3100</v>
          </cell>
          <cell r="AM1423" t="str">
            <v>630-0233</v>
          </cell>
          <cell r="AN1423" t="str">
            <v>奈良県生駒市有里町43番地1有里ANNEX1階</v>
          </cell>
          <cell r="BF1423" t="str">
            <v>代表取締役</v>
          </cell>
        </row>
        <row r="1424">
          <cell r="A1424" t="str">
            <v>UK0526</v>
          </cell>
          <cell r="C1424">
            <v>44176</v>
          </cell>
          <cell r="D1424">
            <v>44227</v>
          </cell>
          <cell r="E1424" t="str">
            <v>更新</v>
          </cell>
          <cell r="F1424">
            <v>44227</v>
          </cell>
          <cell r="G1424" t="str">
            <v>新規　平成30年1月30日
更新　令和3年1月31日</v>
          </cell>
          <cell r="V1424" t="b">
            <v>1</v>
          </cell>
          <cell r="W1424" t="str">
            <v>ﾒﾅｰﾄﾞｹｼｮｳﾋﾝ ﾍﾟﾂﾚｱﾝｼﾞｭﾘｰﾀﾞｲｺｳﾃﾝ</v>
          </cell>
          <cell r="X1424" t="str">
            <v>メナード化粧品　ペツレアンジュリー代行店</v>
          </cell>
          <cell r="Y1424" t="str">
            <v>ｻﾒｼﾏ ｴｲｺ</v>
          </cell>
          <cell r="Z1424" t="str">
            <v>鮫島　英子</v>
          </cell>
          <cell r="AA1424" t="str">
            <v/>
          </cell>
          <cell r="AB1424">
            <v>32</v>
          </cell>
          <cell r="AC1424" t="str">
            <v>化粧品、化粧用具</v>
          </cell>
          <cell r="AD1424">
            <v>3</v>
          </cell>
          <cell r="AE1424" t="str">
            <v>健康食品</v>
          </cell>
          <cell r="AF1424">
            <v>23</v>
          </cell>
          <cell r="AG1424" t="str">
            <v>紳士下着、婦人下着</v>
          </cell>
          <cell r="AH1424">
            <v>26</v>
          </cell>
          <cell r="AI1424" t="str">
            <v>アクセサリー、貴金属</v>
          </cell>
          <cell r="AK1424" t="str">
            <v/>
          </cell>
          <cell r="AL1424" t="str">
            <v>0748-74-2216(090-9626-9165)</v>
          </cell>
          <cell r="AM1424" t="str">
            <v>520-3244</v>
          </cell>
          <cell r="AN1424" t="str">
            <v>滋賀県湖南市ｻｲﾄﾞﾀｳﾝ4丁目12-16</v>
          </cell>
          <cell r="BD1424" t="str">
            <v>ｻﾒｼﾏ ｴｲｺ</v>
          </cell>
          <cell r="BE1424" t="str">
            <v>鮫島　英子</v>
          </cell>
          <cell r="BH1424">
            <v>20734</v>
          </cell>
          <cell r="BJ1424" t="str">
            <v>女性</v>
          </cell>
        </row>
        <row r="1425">
          <cell r="A1425" t="str">
            <v>UU0710</v>
          </cell>
          <cell r="C1425">
            <v>44176</v>
          </cell>
          <cell r="E1425" t="str">
            <v>新規</v>
          </cell>
          <cell r="V1425" t="b">
            <v>1</v>
          </cell>
          <cell r="W1425" t="str">
            <v>ｶﾌﾞｼｷｶｲｼｬｴﾑｱﾝﾄﾞﾜｲｺｰﾎﾟﾚｰｼｮﾝ</v>
          </cell>
          <cell r="X1425" t="str">
            <v>株式会社Ｍ＆Ｙコーポレーション</v>
          </cell>
          <cell r="Y1425" t="str">
            <v>ﾀｶﾊｼ ﾃﾙﾕｷ</v>
          </cell>
          <cell r="Z1425" t="str">
            <v>髙橋　輝幸</v>
          </cell>
          <cell r="AA1425" t="str">
            <v>9120901031908</v>
          </cell>
          <cell r="AB1425">
            <v>57</v>
          </cell>
          <cell r="AC1425" t="str">
            <v>空調・冷暖房・給湯設備</v>
          </cell>
          <cell r="AD1425">
            <v>66</v>
          </cell>
          <cell r="AE1425" t="str">
            <v>工事・建築・リフォームサービス</v>
          </cell>
          <cell r="AF1425">
            <v>85</v>
          </cell>
          <cell r="AG1425" t="str">
            <v>駆除サービス、建物清掃サービス</v>
          </cell>
          <cell r="AH1425">
            <v>89</v>
          </cell>
          <cell r="AI1425" t="str">
            <v>家事サービス</v>
          </cell>
          <cell r="AK1425" t="str">
            <v/>
          </cell>
          <cell r="AL1425" t="str">
            <v>0120-767-270</v>
          </cell>
          <cell r="AM1425" t="str">
            <v>564-0082</v>
          </cell>
          <cell r="AN1425" t="str">
            <v>大阪府吹田市片山町1丁目18-6</v>
          </cell>
          <cell r="BD1425" t="str">
            <v>ﾀｶﾊｼ ﾃﾙﾕｷ</v>
          </cell>
          <cell r="BE1425" t="str">
            <v>髙橋　輝幸</v>
          </cell>
          <cell r="BF1425" t="str">
            <v>代表取締役</v>
          </cell>
          <cell r="BH1425">
            <v>24241</v>
          </cell>
          <cell r="BJ1425" t="str">
            <v>男性</v>
          </cell>
          <cell r="BK1425" t="str">
            <v/>
          </cell>
          <cell r="BR1425" t="str">
            <v/>
          </cell>
          <cell r="BY1425" t="str">
            <v/>
          </cell>
          <cell r="CF1425" t="str">
            <v/>
          </cell>
          <cell r="CM1425" t="str">
            <v/>
          </cell>
          <cell r="CT1425" t="str">
            <v/>
          </cell>
          <cell r="DA1425" t="str">
            <v/>
          </cell>
          <cell r="DH1425" t="str">
            <v/>
          </cell>
          <cell r="DO1425" t="str">
            <v/>
          </cell>
          <cell r="DV1425" t="str">
            <v/>
          </cell>
          <cell r="EC1425" t="str">
            <v/>
          </cell>
          <cell r="EJ1425" t="str">
            <v/>
          </cell>
          <cell r="EQ1425" t="str">
            <v/>
          </cell>
          <cell r="EX1425" t="str">
            <v/>
          </cell>
          <cell r="FE1425" t="str">
            <v/>
          </cell>
          <cell r="FL1425" t="str">
            <v/>
          </cell>
          <cell r="FS1425" t="str">
            <v/>
          </cell>
          <cell r="FZ1425" t="str">
            <v/>
          </cell>
          <cell r="GG1425" t="str">
            <v/>
          </cell>
          <cell r="GN1425" t="str">
            <v/>
          </cell>
          <cell r="GU1425" t="str">
            <v/>
          </cell>
          <cell r="HB1425" t="str">
            <v/>
          </cell>
          <cell r="HI1425" t="str">
            <v/>
          </cell>
          <cell r="HP1425" t="str">
            <v/>
          </cell>
          <cell r="HW1425" t="str">
            <v/>
          </cell>
          <cell r="ID1425" t="str">
            <v/>
          </cell>
          <cell r="IK1425" t="str">
            <v/>
          </cell>
          <cell r="IR1425" t="str">
            <v/>
          </cell>
          <cell r="IY1425" t="str">
            <v/>
          </cell>
          <cell r="JF1425" t="str">
            <v/>
          </cell>
        </row>
        <row r="1426">
          <cell r="A1426" t="str">
            <v>NK0045</v>
          </cell>
          <cell r="D1426">
            <v>43080</v>
          </cell>
          <cell r="E1426" t="str">
            <v>更新無</v>
          </cell>
          <cell r="F1426">
            <v>44177</v>
          </cell>
          <cell r="G1426" t="str">
            <v>新規　平成29年12月11日
消除　令和2年12月12日（期間の経過）</v>
          </cell>
          <cell r="V1426" t="b">
            <v>1</v>
          </cell>
          <cell r="W1426" t="str">
            <v>ﾒﾅｰﾄﾞｹｼｮｳﾋﾝ ｻｸﾗﾉﾐﾔﾀﾞｲｺｳﾃﾝ</v>
          </cell>
          <cell r="X1426" t="str">
            <v>メナード化粧品　桜宮代行店</v>
          </cell>
          <cell r="Y1426" t="str">
            <v>ｶﾜｻｷ ｼﾞｭﾝｺ</v>
          </cell>
          <cell r="Z1426" t="str">
            <v>川﨑　純子</v>
          </cell>
          <cell r="AA1426" t="str">
            <v/>
          </cell>
          <cell r="AB1426">
            <v>32</v>
          </cell>
          <cell r="AC1426" t="str">
            <v>化粧品、化粧用具</v>
          </cell>
          <cell r="AD1426">
            <v>3</v>
          </cell>
          <cell r="AE1426" t="str">
            <v>健康食品</v>
          </cell>
          <cell r="AF1426">
            <v>23</v>
          </cell>
          <cell r="AG1426" t="str">
            <v>紳士下着、婦人下着</v>
          </cell>
          <cell r="AH1426">
            <v>26</v>
          </cell>
          <cell r="AI1426" t="str">
            <v>アクセサリー、貴金属</v>
          </cell>
          <cell r="AK1426" t="str">
            <v/>
          </cell>
          <cell r="AL1426" t="str">
            <v>0748-32-3730</v>
          </cell>
          <cell r="AM1426" t="str">
            <v>523-0893</v>
          </cell>
          <cell r="AN1426" t="str">
            <v>滋賀県近江八幡市桜宮町206の3</v>
          </cell>
          <cell r="BD1426" t="str">
            <v>ｶﾜｻｷ ｼﾞｭﾝｺ</v>
          </cell>
          <cell r="BE1426" t="str">
            <v>川﨑　純子</v>
          </cell>
          <cell r="BH1426">
            <v>22076</v>
          </cell>
          <cell r="BJ1426" t="str">
            <v>女性</v>
          </cell>
        </row>
        <row r="1427">
          <cell r="A1427" t="str">
            <v>NK0046</v>
          </cell>
          <cell r="D1427">
            <v>43080</v>
          </cell>
          <cell r="E1427" t="str">
            <v>更新無</v>
          </cell>
          <cell r="F1427">
            <v>44177</v>
          </cell>
          <cell r="G1427" t="str">
            <v>新規　平成29年12月11日
更新　令和2年12月12日（期間の経過）</v>
          </cell>
          <cell r="V1427" t="b">
            <v>1</v>
          </cell>
          <cell r="W1427" t="str">
            <v>ﾕｳｹﾞﾝｶﾞｲｼｬｼﾞｪｲ･ｹｲ･ﾗｲｼﾞﾝｸﾞ</v>
          </cell>
          <cell r="X1427" t="str">
            <v>有限会社ジェイ・ケイ・ライジング</v>
          </cell>
          <cell r="Y1427" t="str">
            <v>ｷﾀｶﾞﾜ ｼﾞｭﾝ</v>
          </cell>
          <cell r="Z1427" t="str">
            <v>北川　潤</v>
          </cell>
          <cell r="AA1427" t="str">
            <v>5120002071295</v>
          </cell>
          <cell r="AB1427">
            <v>1</v>
          </cell>
          <cell r="AC1427" t="str">
            <v>食料品</v>
          </cell>
          <cell r="AE1427" t="str">
            <v/>
          </cell>
          <cell r="AG1427" t="str">
            <v/>
          </cell>
          <cell r="AI1427" t="str">
            <v/>
          </cell>
          <cell r="AK1427" t="str">
            <v/>
          </cell>
          <cell r="AL1427" t="str">
            <v>06-6454-6301</v>
          </cell>
          <cell r="AM1427" t="str">
            <v>553-0003</v>
          </cell>
          <cell r="AN1427" t="str">
            <v>大阪府大阪市福島区福島7-14-19福島駅前ﾋﾞﾙ6F</v>
          </cell>
          <cell r="BD1427" t="str">
            <v>ｷﾀｶﾞﾜ ｼﾞｭﾝ</v>
          </cell>
          <cell r="BE1427" t="str">
            <v>北川　潤</v>
          </cell>
          <cell r="BF1427" t="str">
            <v>代表取締役</v>
          </cell>
          <cell r="BH1427">
            <v>26738</v>
          </cell>
          <cell r="BJ1427" t="str">
            <v>男性</v>
          </cell>
          <cell r="BK1427" t="str">
            <v>ﾅｶﾑﾗ ﾋﾛｺ</v>
          </cell>
          <cell r="BL1427" t="str">
            <v>中村　博子</v>
          </cell>
          <cell r="BM1427" t="str">
            <v>取締役</v>
          </cell>
          <cell r="BO1427">
            <v>17605</v>
          </cell>
          <cell r="BQ1427" t="str">
            <v>女性</v>
          </cell>
        </row>
        <row r="1428">
          <cell r="A1428" t="str">
            <v>NK0047</v>
          </cell>
          <cell r="D1428">
            <v>43073</v>
          </cell>
          <cell r="E1428" t="str">
            <v>更新無</v>
          </cell>
          <cell r="F1428">
            <v>44170</v>
          </cell>
          <cell r="G1428" t="str">
            <v>新規　平成29年12月4日
消除　令和2年12月5日（期間の経過）</v>
          </cell>
          <cell r="K1428" t="b">
            <v>1</v>
          </cell>
          <cell r="W1428" t="str">
            <v>ｶﾌﾞｼｷｶﾞｲｼｬｻﾝﾃﾞﾝ</v>
          </cell>
          <cell r="X1428" t="str">
            <v>株式会社産電</v>
          </cell>
          <cell r="Y1428" t="str">
            <v>ﾄｸﾅｶﾞ ﾊﾙﾋｺ</v>
          </cell>
          <cell r="Z1428" t="str">
            <v>徳永　晴彦</v>
          </cell>
          <cell r="AA1428" t="str">
            <v>2150001007523</v>
          </cell>
          <cell r="AB1428">
            <v>57</v>
          </cell>
          <cell r="AC1428" t="str">
            <v>空調・冷暖房・給湯設備</v>
          </cell>
          <cell r="AD1428">
            <v>66</v>
          </cell>
          <cell r="AE1428" t="str">
            <v>工事・建築・リフォームサービス</v>
          </cell>
          <cell r="AG1428" t="str">
            <v/>
          </cell>
          <cell r="AI1428" t="str">
            <v/>
          </cell>
          <cell r="AK1428" t="str">
            <v/>
          </cell>
          <cell r="AL1428" t="str">
            <v>06-6451-9556</v>
          </cell>
          <cell r="AM1428" t="str">
            <v>553-0003</v>
          </cell>
          <cell r="AN1428" t="str">
            <v>大阪府大阪市福島区福島7-15-26</v>
          </cell>
          <cell r="BF1428" t="str">
            <v>（代表者）</v>
          </cell>
        </row>
        <row r="1429">
          <cell r="A1429" t="str">
            <v>NK0048</v>
          </cell>
          <cell r="D1429">
            <v>43080</v>
          </cell>
          <cell r="E1429" t="str">
            <v>更新無</v>
          </cell>
          <cell r="F1429">
            <v>44177</v>
          </cell>
          <cell r="G1429" t="str">
            <v>新規　平成29年12月11日
消除　令和2年12月12日（期間の経過）</v>
          </cell>
          <cell r="V1429" t="b">
            <v>1</v>
          </cell>
          <cell r="W1429" t="str">
            <v>ｶﾌﾞｼｷｶﾞｲｼｬｺｰﾗﾙﾍﾞﾘｰ(ｾﾞﾓﾗ)</v>
          </cell>
          <cell r="X1429" t="str">
            <v>株式会社コーラルベリー(XEMORA　ｾﾞﾓﾗ)</v>
          </cell>
          <cell r="Y1429" t="str">
            <v>ｲｼｼﾞﾏ ｼﾞｭﾝﾔ</v>
          </cell>
          <cell r="Z1429" t="str">
            <v>石嶋　純也</v>
          </cell>
          <cell r="AA1429" t="str">
            <v>6010501039167</v>
          </cell>
          <cell r="AB1429">
            <v>3</v>
          </cell>
          <cell r="AC1429" t="str">
            <v>健康食品</v>
          </cell>
          <cell r="AE1429" t="str">
            <v/>
          </cell>
          <cell r="AG1429" t="str">
            <v/>
          </cell>
          <cell r="AI1429" t="str">
            <v/>
          </cell>
          <cell r="AK1429" t="str">
            <v/>
          </cell>
          <cell r="AL1429" t="str">
            <v>03-5817-6700</v>
          </cell>
          <cell r="AM1429" t="str">
            <v>110-0015</v>
          </cell>
          <cell r="AN1429" t="str">
            <v>東京都台東区東上野1-14-10-4F</v>
          </cell>
          <cell r="BD1429" t="str">
            <v>ｲｼﾞｼﾏ ｼﾞｭﾝﾔ</v>
          </cell>
          <cell r="BE1429" t="str">
            <v>石嶋　純也</v>
          </cell>
          <cell r="BF1429" t="str">
            <v>代表取締役</v>
          </cell>
          <cell r="BH1429">
            <v>26274</v>
          </cell>
          <cell r="BJ1429" t="str">
            <v>男性</v>
          </cell>
        </row>
        <row r="1430">
          <cell r="A1430" t="str">
            <v>NK0049</v>
          </cell>
          <cell r="D1430">
            <v>43094</v>
          </cell>
          <cell r="E1430" t="str">
            <v>更新無</v>
          </cell>
          <cell r="F1430">
            <v>44191</v>
          </cell>
          <cell r="G1430" t="str">
            <v>新規　平成29年12月25日
消除　令和2年12月26日（期間の経過）</v>
          </cell>
          <cell r="V1430" t="b">
            <v>1</v>
          </cell>
          <cell r="W1430" t="str">
            <v>ﾏﾅﾃｯｸｼﾞｬﾊﾟﾝｺﾞｳﾄﾞｳｶﾞｲｼｬ</v>
          </cell>
          <cell r="X1430" t="str">
            <v>マナテックジャパン合同会社</v>
          </cell>
          <cell r="Y1430" t="str">
            <v>ｺｽｷﾞ ﾄﾓﾐ</v>
          </cell>
          <cell r="Z1430" t="str">
            <v>小杉　友巳</v>
          </cell>
          <cell r="AA1430" t="str">
            <v>7010403008863</v>
          </cell>
          <cell r="AB1430">
            <v>3</v>
          </cell>
          <cell r="AC1430" t="str">
            <v>健康食品</v>
          </cell>
          <cell r="AD1430">
            <v>32</v>
          </cell>
          <cell r="AE1430" t="str">
            <v>化粧品、化粧用具</v>
          </cell>
          <cell r="AG1430" t="str">
            <v/>
          </cell>
          <cell r="AI1430" t="str">
            <v/>
          </cell>
          <cell r="AK1430" t="str">
            <v/>
          </cell>
          <cell r="AL1430" t="str">
            <v>03-5459-7634</v>
          </cell>
          <cell r="AM1430" t="str">
            <v>150-0043</v>
          </cell>
          <cell r="AN1430" t="str">
            <v>東京都渋谷区道玄坂2-11-1Gｽｸｴｱ</v>
          </cell>
          <cell r="BD1430" t="str">
            <v>ｺｽｷﾞ ﾄﾓﾐ</v>
          </cell>
          <cell r="BE1430" t="str">
            <v>小杉　友巳</v>
          </cell>
          <cell r="BF1430" t="str">
            <v>代表</v>
          </cell>
          <cell r="BH1430">
            <v>22071</v>
          </cell>
          <cell r="BJ1430" t="str">
            <v>男性</v>
          </cell>
        </row>
        <row r="1431">
          <cell r="A1431" t="str">
            <v>UH0110</v>
          </cell>
          <cell r="C1431">
            <v>44197</v>
          </cell>
          <cell r="D1431">
            <v>44034</v>
          </cell>
          <cell r="E1431" t="str">
            <v>変更</v>
          </cell>
          <cell r="F1431">
            <v>44197</v>
          </cell>
          <cell r="G1431" t="str">
            <v>新規　平成29年7月21日
変更　平成31年1月24日
変更　平成31年2月26日
更新　令和2年7月22日
変更　令和3年1月1日</v>
          </cell>
          <cell r="U1431" t="b">
            <v>1</v>
          </cell>
          <cell r="W1431" t="str">
            <v>ﾒｯﾄﾗｲﾌｾｲﾒｲﾎｹﾝｶﾌﾞｼｷｶﾞｲｼｬ</v>
          </cell>
          <cell r="X1431" t="str">
            <v>メットライフ生命保険株式会社</v>
          </cell>
          <cell r="Y1431" t="str">
            <v>ﾃﾞｨﾙｸ･ｵｽﾃｲﾝ</v>
          </cell>
          <cell r="Z1431" t="str">
            <v>ディルク・オステイン</v>
          </cell>
          <cell r="AA1431" t="str">
            <v>5010601041560</v>
          </cell>
          <cell r="AB1431">
            <v>69</v>
          </cell>
          <cell r="AC1431" t="str">
            <v>生命保険</v>
          </cell>
          <cell r="AE1431" t="str">
            <v/>
          </cell>
          <cell r="AG1431" t="str">
            <v/>
          </cell>
          <cell r="AI1431" t="str">
            <v/>
          </cell>
          <cell r="AK1431" t="str">
            <v/>
          </cell>
          <cell r="AL1431" t="str">
            <v>03-6658-2000</v>
          </cell>
          <cell r="AM1431" t="str">
            <v>102-8525</v>
          </cell>
          <cell r="AN1431" t="str">
            <v>東京都千代田区紀尾井町1番3号</v>
          </cell>
          <cell r="BF1431" t="str">
            <v>代表執行役　会長　
社長　最高経営責任者</v>
          </cell>
        </row>
        <row r="1432">
          <cell r="A1432" t="str">
            <v>UK0527</v>
          </cell>
          <cell r="C1432">
            <v>44182</v>
          </cell>
          <cell r="D1432">
            <v>44250</v>
          </cell>
          <cell r="E1432" t="str">
            <v>更新</v>
          </cell>
          <cell r="F1432">
            <v>44250</v>
          </cell>
          <cell r="G1432" t="str">
            <v>新規　平成30年2月22日
更新　令和3年2月23日</v>
          </cell>
          <cell r="V1432" t="b">
            <v>1</v>
          </cell>
          <cell r="W1432" t="str">
            <v>ｶﾌﾞｼｷｶﾞｲｼｬﾃｨﾌﾟﾛｽ</v>
          </cell>
          <cell r="X1432" t="str">
            <v>株式会社ティプロス</v>
          </cell>
          <cell r="Y1432" t="str">
            <v>ｷﾑﾗ ﾏｻｶﾂ</v>
          </cell>
          <cell r="Z1432" t="str">
            <v>木村　雅克</v>
          </cell>
          <cell r="AA1432" t="str">
            <v>8120001172851</v>
          </cell>
          <cell r="AB1432">
            <v>39</v>
          </cell>
          <cell r="AC1432" t="str">
            <v>学習用教材、語学教材、教科書等</v>
          </cell>
          <cell r="AE1432" t="str">
            <v/>
          </cell>
          <cell r="AG1432" t="str">
            <v/>
          </cell>
          <cell r="AI1432" t="str">
            <v/>
          </cell>
          <cell r="AK1432" t="str">
            <v/>
          </cell>
          <cell r="AL1432" t="str">
            <v>お客様相談室：0120-606211</v>
          </cell>
          <cell r="AM1432" t="str">
            <v>532-0011</v>
          </cell>
          <cell r="AN1432" t="str">
            <v>大阪府大阪市淀川区西中島四丁目13番22号</v>
          </cell>
          <cell r="BD1432" t="str">
            <v>ｷﾑﾗ ﾏｻｶﾂ</v>
          </cell>
          <cell r="BE1432" t="str">
            <v>木村　雅克</v>
          </cell>
          <cell r="BF1432" t="str">
            <v>代表取締役</v>
          </cell>
          <cell r="BH1432">
            <v>21416</v>
          </cell>
          <cell r="BJ1432" t="str">
            <v>男性</v>
          </cell>
        </row>
        <row r="1433">
          <cell r="A1433" t="str">
            <v>UU0711</v>
          </cell>
          <cell r="C1433">
            <v>44102</v>
          </cell>
          <cell r="E1433" t="str">
            <v>新規</v>
          </cell>
          <cell r="V1433" t="b">
            <v>1</v>
          </cell>
          <cell r="W1433" t="str">
            <v>ﾒﾅｰﾄﾞｹｼｮｳﾋﾝ ﾎﾞﾀﾞｲｼﾞﾋｶﾞｼﾀﾞｲｺｳﾃﾝ</v>
          </cell>
          <cell r="X1433" t="str">
            <v>メナード化粧品 菩提寺東代行店</v>
          </cell>
          <cell r="Y1433" t="str">
            <v>ﾀﾅｶ ｶｵﾘ</v>
          </cell>
          <cell r="Z1433" t="str">
            <v>田中　かおり</v>
          </cell>
          <cell r="AA1433" t="str">
            <v/>
          </cell>
          <cell r="AB1433">
            <v>32</v>
          </cell>
          <cell r="AC1433" t="str">
            <v>化粧品、化粧用具</v>
          </cell>
          <cell r="AD1433">
            <v>3</v>
          </cell>
          <cell r="AE1433" t="str">
            <v>健康食品</v>
          </cell>
          <cell r="AF1433">
            <v>23</v>
          </cell>
          <cell r="AG1433" t="str">
            <v>紳士下着、婦人下着</v>
          </cell>
          <cell r="AH1433">
            <v>26</v>
          </cell>
          <cell r="AI1433" t="str">
            <v>アクセサリー、貴金属</v>
          </cell>
          <cell r="AK1433" t="str">
            <v/>
          </cell>
          <cell r="AL1433" t="str">
            <v>090-5896-2292</v>
          </cell>
          <cell r="AM1433" t="str">
            <v>520-3247</v>
          </cell>
          <cell r="AN1433" t="str">
            <v>湖南市菩提寺東4丁目4-43</v>
          </cell>
          <cell r="BD1433" t="str">
            <v>ﾀﾅｶ ｶｵﾘ</v>
          </cell>
          <cell r="BE1433" t="str">
            <v>田中　かおり</v>
          </cell>
          <cell r="BH1433">
            <v>27286</v>
          </cell>
          <cell r="BJ1433" t="str">
            <v>女性</v>
          </cell>
          <cell r="BK1433" t="str">
            <v/>
          </cell>
          <cell r="BR1433" t="str">
            <v/>
          </cell>
          <cell r="BY1433" t="str">
            <v/>
          </cell>
          <cell r="CF1433" t="str">
            <v/>
          </cell>
          <cell r="CM1433" t="str">
            <v/>
          </cell>
          <cell r="CT1433" t="str">
            <v/>
          </cell>
          <cell r="DA1433" t="str">
            <v/>
          </cell>
          <cell r="DH1433" t="str">
            <v/>
          </cell>
          <cell r="DO1433" t="str">
            <v/>
          </cell>
          <cell r="DV1433" t="str">
            <v/>
          </cell>
          <cell r="EC1433" t="str">
            <v/>
          </cell>
          <cell r="EJ1433" t="str">
            <v/>
          </cell>
          <cell r="EQ1433" t="str">
            <v/>
          </cell>
          <cell r="EX1433" t="str">
            <v/>
          </cell>
          <cell r="FE1433" t="str">
            <v/>
          </cell>
          <cell r="FL1433" t="str">
            <v/>
          </cell>
          <cell r="FS1433" t="str">
            <v/>
          </cell>
          <cell r="FZ1433" t="str">
            <v/>
          </cell>
          <cell r="GG1433" t="str">
            <v/>
          </cell>
          <cell r="GN1433" t="str">
            <v/>
          </cell>
          <cell r="GU1433" t="str">
            <v/>
          </cell>
          <cell r="HB1433" t="str">
            <v/>
          </cell>
          <cell r="HI1433" t="str">
            <v/>
          </cell>
          <cell r="HP1433" t="str">
            <v/>
          </cell>
          <cell r="HW1433" t="str">
            <v/>
          </cell>
          <cell r="ID1433" t="str">
            <v/>
          </cell>
          <cell r="IK1433" t="str">
            <v/>
          </cell>
          <cell r="IR1433" t="str">
            <v/>
          </cell>
          <cell r="IY1433" t="str">
            <v/>
          </cell>
          <cell r="JF1433" t="str">
            <v/>
          </cell>
        </row>
        <row r="1434">
          <cell r="A1434" t="str">
            <v>UU0712</v>
          </cell>
          <cell r="C1434">
            <v>44181</v>
          </cell>
          <cell r="E1434" t="str">
            <v>新規</v>
          </cell>
          <cell r="V1434" t="b">
            <v>1</v>
          </cell>
          <cell r="W1434" t="str">
            <v>ﾒﾅｰﾄﾞｹｼｮｳﾋﾝ ｲｼﾔﾏﾃﾞﾗﾀﾞｲｺｳﾃﾝ</v>
          </cell>
          <cell r="X1434" t="str">
            <v>メナード化粧品　石山寺代行店</v>
          </cell>
          <cell r="Y1434" t="str">
            <v>ﾔﾏﾀﾞ ｴﾘ</v>
          </cell>
          <cell r="Z1434" t="str">
            <v>山田　絵莉</v>
          </cell>
          <cell r="AA1434" t="str">
            <v/>
          </cell>
          <cell r="AB1434">
            <v>32</v>
          </cell>
          <cell r="AC1434" t="str">
            <v>化粧品、化粧用具</v>
          </cell>
          <cell r="AD1434">
            <v>3</v>
          </cell>
          <cell r="AE1434" t="str">
            <v>健康食品</v>
          </cell>
          <cell r="AF1434">
            <v>23</v>
          </cell>
          <cell r="AG1434" t="str">
            <v>紳士下着、婦人下着</v>
          </cell>
          <cell r="AH1434">
            <v>26</v>
          </cell>
          <cell r="AI1434" t="str">
            <v>アクセサリー、貴金属</v>
          </cell>
          <cell r="AK1434" t="str">
            <v/>
          </cell>
          <cell r="AL1434" t="str">
            <v>090-6755-9928</v>
          </cell>
          <cell r="AM1434" t="str">
            <v>520-0861</v>
          </cell>
          <cell r="AN1434" t="str">
            <v>大津市石山寺4丁目11番20号</v>
          </cell>
          <cell r="BD1434" t="str">
            <v>ﾔﾏﾀﾞ ｴﾘ</v>
          </cell>
          <cell r="BE1434" t="str">
            <v>山田　絵莉</v>
          </cell>
          <cell r="BH1434">
            <v>33417</v>
          </cell>
          <cell r="BJ1434" t="str">
            <v>女性</v>
          </cell>
          <cell r="BK1434" t="str">
            <v/>
          </cell>
          <cell r="BR1434" t="str">
            <v/>
          </cell>
          <cell r="BY1434" t="str">
            <v/>
          </cell>
          <cell r="CF1434" t="str">
            <v/>
          </cell>
          <cell r="CM1434" t="str">
            <v/>
          </cell>
          <cell r="CT1434" t="str">
            <v/>
          </cell>
          <cell r="DA1434" t="str">
            <v/>
          </cell>
          <cell r="DH1434" t="str">
            <v/>
          </cell>
          <cell r="DO1434" t="str">
            <v/>
          </cell>
          <cell r="DV1434" t="str">
            <v/>
          </cell>
          <cell r="EC1434" t="str">
            <v/>
          </cell>
          <cell r="EJ1434" t="str">
            <v/>
          </cell>
          <cell r="EQ1434" t="str">
            <v/>
          </cell>
          <cell r="EX1434" t="str">
            <v/>
          </cell>
          <cell r="FE1434" t="str">
            <v/>
          </cell>
          <cell r="FL1434" t="str">
            <v/>
          </cell>
          <cell r="FS1434" t="str">
            <v/>
          </cell>
          <cell r="FZ1434" t="str">
            <v/>
          </cell>
          <cell r="GG1434" t="str">
            <v/>
          </cell>
          <cell r="GN1434" t="str">
            <v/>
          </cell>
          <cell r="GU1434" t="str">
            <v/>
          </cell>
          <cell r="HB1434" t="str">
            <v/>
          </cell>
          <cell r="HI1434" t="str">
            <v/>
          </cell>
          <cell r="HP1434" t="str">
            <v/>
          </cell>
          <cell r="HW1434" t="str">
            <v/>
          </cell>
          <cell r="ID1434" t="str">
            <v/>
          </cell>
          <cell r="IK1434" t="str">
            <v/>
          </cell>
          <cell r="IR1434" t="str">
            <v/>
          </cell>
          <cell r="IY1434" t="str">
            <v/>
          </cell>
          <cell r="JF1434" t="str">
            <v/>
          </cell>
        </row>
        <row r="1435">
          <cell r="A1435" t="str">
            <v>UU0713</v>
          </cell>
          <cell r="C1435">
            <v>44176</v>
          </cell>
          <cell r="E1435" t="str">
            <v>新規</v>
          </cell>
          <cell r="V1435" t="b">
            <v>1</v>
          </cell>
          <cell r="W1435" t="str">
            <v>ﾒﾅｰﾄﾞｹｼｮｳﾋﾝ ﾏｲﾊﾞﾗｳｴﾉﾀﾞｲｺｳﾃﾝ</v>
          </cell>
          <cell r="X1435" t="str">
            <v>メナード化粧品　米原上野代行店</v>
          </cell>
          <cell r="Y1435" t="str">
            <v>ﾖｼｶﾜ ｶﾅﾐ</v>
          </cell>
          <cell r="Z1435" t="str">
            <v>𠮷川　加菜美</v>
          </cell>
          <cell r="AA1435" t="str">
            <v/>
          </cell>
          <cell r="AB1435">
            <v>32</v>
          </cell>
          <cell r="AC1435" t="str">
            <v>化粧品、化粧用具</v>
          </cell>
          <cell r="AD1435">
            <v>3</v>
          </cell>
          <cell r="AE1435" t="str">
            <v>健康食品</v>
          </cell>
          <cell r="AF1435">
            <v>23</v>
          </cell>
          <cell r="AG1435" t="str">
            <v>紳士下着、婦人下着</v>
          </cell>
          <cell r="AH1435">
            <v>26</v>
          </cell>
          <cell r="AI1435" t="str">
            <v>アクセサリー、貴金属</v>
          </cell>
          <cell r="AK1435" t="str">
            <v/>
          </cell>
          <cell r="AL1435" t="str">
            <v>090-7360-1532</v>
          </cell>
          <cell r="AM1435" t="str">
            <v>521-0312</v>
          </cell>
          <cell r="AN1435" t="str">
            <v>滋賀県米原市上野1005-5</v>
          </cell>
          <cell r="BD1435" t="str">
            <v>ﾖｼｶﾜ ｶﾅﾐ</v>
          </cell>
          <cell r="BE1435" t="str">
            <v>𠮷川　加菜美</v>
          </cell>
          <cell r="BH1435">
            <v>33380</v>
          </cell>
          <cell r="BJ1435" t="str">
            <v>女性</v>
          </cell>
          <cell r="BK1435" t="str">
            <v/>
          </cell>
          <cell r="BR1435" t="str">
            <v/>
          </cell>
          <cell r="BY1435" t="str">
            <v/>
          </cell>
          <cell r="CF1435" t="str">
            <v/>
          </cell>
          <cell r="CM1435" t="str">
            <v/>
          </cell>
          <cell r="CT1435" t="str">
            <v/>
          </cell>
          <cell r="DA1435" t="str">
            <v/>
          </cell>
          <cell r="DH1435" t="str">
            <v/>
          </cell>
          <cell r="DO1435" t="str">
            <v/>
          </cell>
          <cell r="DV1435" t="str">
            <v/>
          </cell>
          <cell r="EC1435" t="str">
            <v/>
          </cell>
          <cell r="EJ1435" t="str">
            <v/>
          </cell>
          <cell r="EQ1435" t="str">
            <v/>
          </cell>
          <cell r="EX1435" t="str">
            <v/>
          </cell>
          <cell r="FE1435" t="str">
            <v/>
          </cell>
          <cell r="FL1435" t="str">
            <v/>
          </cell>
          <cell r="FS1435" t="str">
            <v/>
          </cell>
          <cell r="FZ1435" t="str">
            <v/>
          </cell>
          <cell r="GG1435" t="str">
            <v/>
          </cell>
          <cell r="GN1435" t="str">
            <v/>
          </cell>
          <cell r="GU1435" t="str">
            <v/>
          </cell>
          <cell r="HB1435" t="str">
            <v/>
          </cell>
          <cell r="HI1435" t="str">
            <v/>
          </cell>
          <cell r="HP1435" t="str">
            <v/>
          </cell>
          <cell r="HW1435" t="str">
            <v/>
          </cell>
          <cell r="ID1435" t="str">
            <v/>
          </cell>
          <cell r="IK1435" t="str">
            <v/>
          </cell>
          <cell r="IR1435" t="str">
            <v/>
          </cell>
          <cell r="IY1435" t="str">
            <v/>
          </cell>
          <cell r="JF1435" t="str">
            <v/>
          </cell>
        </row>
        <row r="1436">
          <cell r="A1436" t="str">
            <v>UU0714</v>
          </cell>
          <cell r="C1436">
            <v>44187</v>
          </cell>
          <cell r="E1436" t="str">
            <v>新規</v>
          </cell>
          <cell r="V1436" t="b">
            <v>1</v>
          </cell>
          <cell r="W1436" t="str">
            <v>ﾕｳｹﾞﾝｶﾞｲｼｬ ﾊﾞﾓｽｶﾝﾊﾟﾆｰ</v>
          </cell>
          <cell r="X1436" t="str">
            <v>有限会社　バモスカンパニー</v>
          </cell>
          <cell r="Y1436" t="str">
            <v>ﾀﾞｲﾋｮｳﾄﾘｼﾏﾘﾔｸ ｻｶﾓﾄﾏｻﾕｷ</v>
          </cell>
          <cell r="Z1436" t="str">
            <v>代表取締役　坂本雅行</v>
          </cell>
          <cell r="AA1436" t="str">
            <v>7140002060385</v>
          </cell>
          <cell r="AB1436">
            <v>57</v>
          </cell>
          <cell r="AC1436" t="str">
            <v>空調・冷暖房・給湯設備</v>
          </cell>
          <cell r="AD1436">
            <v>66</v>
          </cell>
          <cell r="AE1436" t="str">
            <v>工事・建築・リフォームサービス</v>
          </cell>
          <cell r="AG1436" t="str">
            <v/>
          </cell>
          <cell r="AI1436" t="str">
            <v/>
          </cell>
          <cell r="AK1436" t="str">
            <v/>
          </cell>
          <cell r="AL1436" t="str">
            <v>0798-67-8887</v>
          </cell>
          <cell r="AM1436" t="str">
            <v>663-8113</v>
          </cell>
          <cell r="AN1436" t="str">
            <v>兵庫県西宮市甲子園口3-29-27</v>
          </cell>
          <cell r="BD1436" t="str">
            <v>ｻｶﾓﾄ ﾏｻﾕｷ</v>
          </cell>
          <cell r="BE1436" t="str">
            <v>坂本　雅行</v>
          </cell>
          <cell r="BF1436" t="str">
            <v>代表取締役社長</v>
          </cell>
          <cell r="BH1436">
            <v>26477</v>
          </cell>
          <cell r="BJ1436" t="str">
            <v>男性</v>
          </cell>
          <cell r="BK1436" t="str">
            <v>ｽｷﾞﾓﾄ ﾘｮｳﾀ</v>
          </cell>
          <cell r="BL1436" t="str">
            <v>杉本　良太</v>
          </cell>
          <cell r="BM1436" t="str">
            <v>専務取締役</v>
          </cell>
          <cell r="BO1436">
            <v>28454</v>
          </cell>
          <cell r="BQ1436" t="str">
            <v>男性</v>
          </cell>
          <cell r="BR1436" t="str">
            <v/>
          </cell>
          <cell r="BY1436" t="str">
            <v/>
          </cell>
          <cell r="CF1436" t="str">
            <v/>
          </cell>
          <cell r="CM1436" t="str">
            <v/>
          </cell>
          <cell r="CT1436" t="str">
            <v/>
          </cell>
          <cell r="DA1436" t="str">
            <v/>
          </cell>
          <cell r="DH1436" t="str">
            <v/>
          </cell>
          <cell r="DO1436" t="str">
            <v/>
          </cell>
          <cell r="DV1436" t="str">
            <v/>
          </cell>
          <cell r="EC1436" t="str">
            <v/>
          </cell>
          <cell r="EJ1436" t="str">
            <v/>
          </cell>
          <cell r="EQ1436" t="str">
            <v/>
          </cell>
          <cell r="EX1436" t="str">
            <v/>
          </cell>
          <cell r="FE1436" t="str">
            <v/>
          </cell>
          <cell r="FL1436" t="str">
            <v/>
          </cell>
          <cell r="FS1436" t="str">
            <v/>
          </cell>
          <cell r="FZ1436" t="str">
            <v/>
          </cell>
          <cell r="GG1436" t="str">
            <v/>
          </cell>
          <cell r="GN1436" t="str">
            <v/>
          </cell>
          <cell r="GU1436" t="str">
            <v/>
          </cell>
          <cell r="HB1436" t="str">
            <v/>
          </cell>
          <cell r="HI1436" t="str">
            <v/>
          </cell>
          <cell r="HP1436" t="str">
            <v/>
          </cell>
          <cell r="HW1436" t="str">
            <v/>
          </cell>
          <cell r="ID1436" t="str">
            <v/>
          </cell>
          <cell r="IK1436" t="str">
            <v/>
          </cell>
          <cell r="IR1436" t="str">
            <v/>
          </cell>
          <cell r="IY1436" t="str">
            <v/>
          </cell>
          <cell r="JF1436" t="str">
            <v/>
          </cell>
        </row>
        <row r="1437">
          <cell r="A1437" t="str">
            <v>UH0111</v>
          </cell>
          <cell r="C1437">
            <v>44186</v>
          </cell>
          <cell r="D1437">
            <v>44132</v>
          </cell>
          <cell r="E1437" t="str">
            <v>変更</v>
          </cell>
          <cell r="F1437">
            <v>44186</v>
          </cell>
          <cell r="G1437" t="str">
            <v>新規　平成29年10月27日
更新　令和2年10月28日
変更　令和2年12月21日</v>
          </cell>
          <cell r="V1437" t="b">
            <v>1</v>
          </cell>
          <cell r="W1437" t="str">
            <v>ﾒﾅｰﾄﾞｹｼｮｳﾋﾝ ﾓﾘﾔﾏｺﾊﾞﾏﾀﾞｲｺｳﾃﾝ</v>
          </cell>
          <cell r="X1437" t="str">
            <v>メナード化粧品　守山木浜代行店</v>
          </cell>
          <cell r="Y1437" t="str">
            <v>ｲﾉｳｴ ﾅｵｺ</v>
          </cell>
          <cell r="Z1437" t="str">
            <v>井上　直子</v>
          </cell>
          <cell r="AA1437" t="str">
            <v/>
          </cell>
          <cell r="AB1437">
            <v>32</v>
          </cell>
          <cell r="AC1437" t="str">
            <v>化粧品、化粧用具</v>
          </cell>
          <cell r="AD1437">
            <v>3</v>
          </cell>
          <cell r="AE1437" t="str">
            <v>健康食品</v>
          </cell>
          <cell r="AF1437">
            <v>23</v>
          </cell>
          <cell r="AG1437" t="str">
            <v>紳士下着、婦人下着</v>
          </cell>
          <cell r="AH1437">
            <v>26</v>
          </cell>
          <cell r="AI1437" t="str">
            <v>アクセサリー、貴金属</v>
          </cell>
          <cell r="AK1437" t="str">
            <v/>
          </cell>
          <cell r="AL1437" t="str">
            <v>090-2196-4946</v>
          </cell>
          <cell r="AM1437" t="str">
            <v>524-0211</v>
          </cell>
          <cell r="AN1437" t="str">
            <v>滋賀県守山市小浜町729番地1</v>
          </cell>
          <cell r="BD1437" t="str">
            <v>ｲﾉｳｴ ﾅｵｺ</v>
          </cell>
          <cell r="BE1437" t="str">
            <v>井上　直子</v>
          </cell>
          <cell r="BH1437">
            <v>22688</v>
          </cell>
          <cell r="BJ1437" t="str">
            <v>女性</v>
          </cell>
        </row>
        <row r="1438">
          <cell r="A1438" t="str">
            <v>UU0715</v>
          </cell>
          <cell r="C1438">
            <v>44202</v>
          </cell>
          <cell r="E1438" t="str">
            <v>新規</v>
          </cell>
          <cell r="K1438" t="b">
            <v>1</v>
          </cell>
          <cell r="W1438" t="str">
            <v>ｶﾌﾞｼｷｶﾞｲｼｬ ｸﾞﾘｰﾝ</v>
          </cell>
          <cell r="X1438" t="str">
            <v>株式会社　ＧＲＥＥＮ</v>
          </cell>
          <cell r="Y1438" t="str">
            <v>ｻｻｼﾞﾏ ｱｲ</v>
          </cell>
          <cell r="Z1438" t="str">
            <v>篠島　愛</v>
          </cell>
          <cell r="AA1438" t="str">
            <v>1130001064674</v>
          </cell>
          <cell r="AB1438">
            <v>57</v>
          </cell>
          <cell r="AC1438" t="str">
            <v>空調・冷暖房・給湯設備</v>
          </cell>
          <cell r="AE1438" t="str">
            <v/>
          </cell>
          <cell r="AG1438" t="str">
            <v/>
          </cell>
          <cell r="AI1438" t="str">
            <v/>
          </cell>
          <cell r="AK1438" t="str">
            <v/>
          </cell>
          <cell r="AL1438" t="str">
            <v>075-634-9596</v>
          </cell>
          <cell r="AM1438" t="str">
            <v>601-8362</v>
          </cell>
          <cell r="AN1438" t="str">
            <v>京都市南区吉祥院長田町21-1</v>
          </cell>
          <cell r="BD1438" t="str">
            <v/>
          </cell>
          <cell r="BF1438" t="str">
            <v>（代表者）</v>
          </cell>
          <cell r="BK1438" t="str">
            <v/>
          </cell>
          <cell r="BR1438" t="str">
            <v/>
          </cell>
          <cell r="BY1438" t="str">
            <v/>
          </cell>
          <cell r="CF1438" t="str">
            <v/>
          </cell>
          <cell r="CM1438" t="str">
            <v/>
          </cell>
          <cell r="CT1438" t="str">
            <v/>
          </cell>
          <cell r="DA1438" t="str">
            <v/>
          </cell>
          <cell r="DH1438" t="str">
            <v/>
          </cell>
          <cell r="DO1438" t="str">
            <v/>
          </cell>
          <cell r="DV1438" t="str">
            <v/>
          </cell>
          <cell r="EC1438" t="str">
            <v/>
          </cell>
          <cell r="EJ1438" t="str">
            <v/>
          </cell>
          <cell r="EQ1438" t="str">
            <v/>
          </cell>
          <cell r="EX1438" t="str">
            <v/>
          </cell>
          <cell r="FE1438" t="str">
            <v/>
          </cell>
          <cell r="FL1438" t="str">
            <v/>
          </cell>
          <cell r="FS1438" t="str">
            <v/>
          </cell>
          <cell r="FZ1438" t="str">
            <v/>
          </cell>
          <cell r="GG1438" t="str">
            <v/>
          </cell>
          <cell r="GN1438" t="str">
            <v/>
          </cell>
          <cell r="GU1438" t="str">
            <v/>
          </cell>
          <cell r="HB1438" t="str">
            <v/>
          </cell>
          <cell r="HI1438" t="str">
            <v/>
          </cell>
          <cell r="HP1438" t="str">
            <v/>
          </cell>
          <cell r="HW1438" t="str">
            <v/>
          </cell>
          <cell r="ID1438" t="str">
            <v/>
          </cell>
          <cell r="IK1438" t="str">
            <v/>
          </cell>
          <cell r="IR1438" t="str">
            <v/>
          </cell>
          <cell r="IY1438" t="str">
            <v/>
          </cell>
          <cell r="JF1438" t="str">
            <v/>
          </cell>
        </row>
        <row r="1439">
          <cell r="A1439" t="str">
            <v>UU0716</v>
          </cell>
          <cell r="C1439">
            <v>44189</v>
          </cell>
          <cell r="E1439" t="str">
            <v>新規</v>
          </cell>
          <cell r="V1439" t="b">
            <v>1</v>
          </cell>
          <cell r="W1439" t="str">
            <v>ﾒﾅｰﾄﾞｹｼｮｳﾋﾝ ﾐﾅｸﾁﾏﾂｵﾀﾞｲｺｳﾃﾝ</v>
          </cell>
          <cell r="X1439" t="str">
            <v>メナード化粧品 水口松尾代行店</v>
          </cell>
          <cell r="Y1439" t="str">
            <v>ﾔﾏﾀﾞ ﾋﾛｺ</v>
          </cell>
          <cell r="Z1439" t="str">
            <v>山田　浩子</v>
          </cell>
          <cell r="AA1439" t="str">
            <v/>
          </cell>
          <cell r="AB1439">
            <v>32</v>
          </cell>
          <cell r="AC1439" t="str">
            <v>化粧品、化粧用具</v>
          </cell>
          <cell r="AD1439">
            <v>3</v>
          </cell>
          <cell r="AE1439" t="str">
            <v>健康食品</v>
          </cell>
          <cell r="AF1439">
            <v>23</v>
          </cell>
          <cell r="AG1439" t="str">
            <v>紳士下着、婦人下着</v>
          </cell>
          <cell r="AH1439">
            <v>26</v>
          </cell>
          <cell r="AI1439" t="str">
            <v>アクセサリー、貴金属</v>
          </cell>
          <cell r="AK1439" t="str">
            <v/>
          </cell>
          <cell r="AL1439" t="str">
            <v>090-7487-2471</v>
          </cell>
          <cell r="AM1439" t="str">
            <v>　528-0074</v>
          </cell>
          <cell r="AN1439" t="str">
            <v>甲賀市水口町松尾1003番地43</v>
          </cell>
          <cell r="BD1439" t="str">
            <v>ﾔﾏﾀﾞ ﾋﾛｺ</v>
          </cell>
          <cell r="BE1439" t="str">
            <v>山田　浩子</v>
          </cell>
          <cell r="BH1439">
            <v>24518</v>
          </cell>
          <cell r="BJ1439" t="str">
            <v>女性</v>
          </cell>
          <cell r="BK1439" t="str">
            <v/>
          </cell>
          <cell r="BR1439" t="str">
            <v/>
          </cell>
          <cell r="BY1439" t="str">
            <v/>
          </cell>
          <cell r="CF1439" t="str">
            <v/>
          </cell>
          <cell r="CM1439" t="str">
            <v/>
          </cell>
          <cell r="CT1439" t="str">
            <v/>
          </cell>
          <cell r="DA1439" t="str">
            <v/>
          </cell>
          <cell r="DH1439" t="str">
            <v/>
          </cell>
          <cell r="DO1439" t="str">
            <v/>
          </cell>
          <cell r="DV1439" t="str">
            <v/>
          </cell>
          <cell r="EC1439" t="str">
            <v/>
          </cell>
          <cell r="EJ1439" t="str">
            <v/>
          </cell>
          <cell r="EQ1439" t="str">
            <v/>
          </cell>
          <cell r="EX1439" t="str">
            <v/>
          </cell>
          <cell r="FE1439" t="str">
            <v/>
          </cell>
          <cell r="FL1439" t="str">
            <v/>
          </cell>
          <cell r="FS1439" t="str">
            <v/>
          </cell>
          <cell r="FZ1439" t="str">
            <v/>
          </cell>
          <cell r="GG1439" t="str">
            <v/>
          </cell>
          <cell r="GN1439" t="str">
            <v/>
          </cell>
          <cell r="GU1439" t="str">
            <v/>
          </cell>
          <cell r="HB1439" t="str">
            <v/>
          </cell>
          <cell r="HI1439" t="str">
            <v/>
          </cell>
          <cell r="HP1439" t="str">
            <v/>
          </cell>
          <cell r="HW1439" t="str">
            <v/>
          </cell>
          <cell r="ID1439" t="str">
            <v/>
          </cell>
          <cell r="IK1439" t="str">
            <v/>
          </cell>
          <cell r="IR1439" t="str">
            <v/>
          </cell>
          <cell r="IY1439" t="str">
            <v/>
          </cell>
          <cell r="JF1439" t="str">
            <v/>
          </cell>
        </row>
        <row r="1440">
          <cell r="A1440" t="str">
            <v>UK0528</v>
          </cell>
          <cell r="C1440">
            <v>44209</v>
          </cell>
          <cell r="D1440">
            <v>44258</v>
          </cell>
          <cell r="E1440" t="str">
            <v>更新</v>
          </cell>
          <cell r="F1440">
            <v>44258</v>
          </cell>
          <cell r="G1440" t="str">
            <v>新規　平成30年3月2日
更新　令和3年3月3日</v>
          </cell>
          <cell r="V1440" t="b">
            <v>1</v>
          </cell>
          <cell r="W1440" t="str">
            <v>ｶﾌﾞｼｷｶﾞｲｼｬ ｴﾑﾋﾞｰ</v>
          </cell>
          <cell r="X1440" t="str">
            <v>株式会社ＭＢ</v>
          </cell>
          <cell r="Y1440" t="str">
            <v>ﾌｼﾞｲ ﾔｽﾀｹ</v>
          </cell>
          <cell r="Z1440" t="str">
            <v>藤井　泰剛</v>
          </cell>
          <cell r="AA1440" t="str">
            <v>2120901033191</v>
          </cell>
          <cell r="AB1440">
            <v>4</v>
          </cell>
          <cell r="AC1440" t="str">
            <v>システムキッチン等</v>
          </cell>
          <cell r="AD1440">
            <v>12</v>
          </cell>
          <cell r="AE1440" t="str">
            <v>風呂用具、洗面用具、トイレ用具</v>
          </cell>
          <cell r="AF1440">
            <v>57</v>
          </cell>
          <cell r="AG1440" t="str">
            <v>空調・冷暖房・給湯設備</v>
          </cell>
          <cell r="AH1440">
            <v>61</v>
          </cell>
          <cell r="AI1440" t="str">
            <v>電気・ガス・石油供給設備</v>
          </cell>
          <cell r="AJ1440">
            <v>66</v>
          </cell>
          <cell r="AK1440" t="str">
            <v>工事・建築・リフォームサービス</v>
          </cell>
          <cell r="AL1440" t="str">
            <v>06-7506-9092</v>
          </cell>
          <cell r="AM1440" t="str">
            <v>564-0001</v>
          </cell>
          <cell r="AN1440" t="str">
            <v>大阪府吹田市岸部北2-1-15</v>
          </cell>
          <cell r="BD1440" t="str">
            <v>ﾌｼﾞｲ ﾔｽﾀｹ</v>
          </cell>
          <cell r="BE1440" t="str">
            <v>藤井　泰剛</v>
          </cell>
          <cell r="BF1440" t="str">
            <v>代表取締役社長</v>
          </cell>
          <cell r="BH1440">
            <v>23906</v>
          </cell>
          <cell r="BJ1440" t="str">
            <v>男性</v>
          </cell>
        </row>
        <row r="1441">
          <cell r="A1441" t="str">
            <v>UK0529</v>
          </cell>
          <cell r="C1441">
            <v>44208</v>
          </cell>
          <cell r="D1441">
            <v>44284</v>
          </cell>
          <cell r="E1441" t="str">
            <v>更新</v>
          </cell>
          <cell r="F1441">
            <v>44284</v>
          </cell>
          <cell r="G1441" t="str">
            <v>新規　平成30年3月28日
更新　令和3年3月29日</v>
          </cell>
          <cell r="Q1441" t="b">
            <v>1</v>
          </cell>
          <cell r="T1441" t="b">
            <v>0</v>
          </cell>
          <cell r="W1441" t="str">
            <v>ｶﾌﾞｼｷｶﾞｲｼｬｱﾌﾟﾗｽ</v>
          </cell>
          <cell r="X1441" t="str">
            <v>株式会社アプラス</v>
          </cell>
          <cell r="Y1441" t="str">
            <v>ｼﾐｽﾞ ﾃﾂﾛｳ</v>
          </cell>
          <cell r="Z1441" t="str">
            <v>清水　哲朗</v>
          </cell>
          <cell r="AA1441" t="str">
            <v>2120001137521</v>
          </cell>
          <cell r="AB1441">
            <v>73</v>
          </cell>
          <cell r="AC1441" t="str">
            <v>融資サービス、他の金融関連サービス</v>
          </cell>
          <cell r="AE1441" t="str">
            <v/>
          </cell>
          <cell r="AG1441" t="str">
            <v/>
          </cell>
          <cell r="AI1441" t="str">
            <v/>
          </cell>
          <cell r="AK1441" t="str">
            <v/>
          </cell>
          <cell r="AL1441" t="str">
            <v>03-6630-3927</v>
          </cell>
          <cell r="AM1441" t="str">
            <v>101-8615</v>
          </cell>
          <cell r="AN1441" t="str">
            <v>東京都千代田区外神田3-12-8住友不動産秋葉原ﾋﾞﾙ</v>
          </cell>
          <cell r="BF1441" t="str">
            <v>代表取締役社長</v>
          </cell>
        </row>
        <row r="1442">
          <cell r="A1442" t="str">
            <v>UU0717</v>
          </cell>
          <cell r="C1442">
            <v>44208</v>
          </cell>
          <cell r="E1442" t="str">
            <v>新規</v>
          </cell>
          <cell r="V1442" t="b">
            <v>1</v>
          </cell>
          <cell r="W1442" t="str">
            <v>ﾒﾅｰﾄﾞｹｼｮｳﾋﾝ ﾋｺﾈﾋﾅﾂﾀﾞｲｺｳﾃﾝ</v>
          </cell>
          <cell r="X1442" t="str">
            <v>メナード化粧品　彦根日夏代行店</v>
          </cell>
          <cell r="Y1442" t="str">
            <v>ﾐﾔｻﾞﾜ ﾐﾕｷ</v>
          </cell>
          <cell r="Z1442" t="str">
            <v>宮澤　美幸</v>
          </cell>
          <cell r="AA1442" t="str">
            <v/>
          </cell>
          <cell r="AB1442">
            <v>32</v>
          </cell>
          <cell r="AC1442" t="str">
            <v>化粧品、化粧用具</v>
          </cell>
          <cell r="AD1442">
            <v>3</v>
          </cell>
          <cell r="AE1442" t="str">
            <v>健康食品</v>
          </cell>
          <cell r="AF1442">
            <v>23</v>
          </cell>
          <cell r="AG1442" t="str">
            <v>紳士下着、婦人下着</v>
          </cell>
          <cell r="AH1442">
            <v>26</v>
          </cell>
          <cell r="AI1442" t="str">
            <v>アクセサリー、貴金属</v>
          </cell>
          <cell r="AK1442" t="str">
            <v/>
          </cell>
          <cell r="AL1442" t="str">
            <v>090-5129-5513</v>
          </cell>
          <cell r="AM1442" t="str">
            <v>522-0047</v>
          </cell>
          <cell r="AN1442" t="str">
            <v>彦根市日夏町1700-80</v>
          </cell>
          <cell r="BD1442" t="str">
            <v>ﾐﾔｻﾞﾜ ﾐﾕｷ</v>
          </cell>
          <cell r="BE1442" t="str">
            <v>宮澤　美幸</v>
          </cell>
          <cell r="BH1442">
            <v>25886</v>
          </cell>
          <cell r="BJ1442" t="str">
            <v>女性</v>
          </cell>
          <cell r="BK1442" t="str">
            <v/>
          </cell>
          <cell r="BR1442" t="str">
            <v/>
          </cell>
          <cell r="BY1442" t="str">
            <v/>
          </cell>
          <cell r="CF1442" t="str">
            <v/>
          </cell>
          <cell r="CM1442" t="str">
            <v/>
          </cell>
          <cell r="CT1442" t="str">
            <v/>
          </cell>
          <cell r="DA1442" t="str">
            <v/>
          </cell>
          <cell r="DH1442" t="str">
            <v/>
          </cell>
          <cell r="DO1442" t="str">
            <v/>
          </cell>
          <cell r="DV1442" t="str">
            <v/>
          </cell>
          <cell r="EC1442" t="str">
            <v/>
          </cell>
          <cell r="EJ1442" t="str">
            <v/>
          </cell>
          <cell r="EQ1442" t="str">
            <v/>
          </cell>
          <cell r="EX1442" t="str">
            <v/>
          </cell>
          <cell r="FE1442" t="str">
            <v/>
          </cell>
          <cell r="FL1442" t="str">
            <v/>
          </cell>
          <cell r="FS1442" t="str">
            <v/>
          </cell>
          <cell r="FZ1442" t="str">
            <v/>
          </cell>
          <cell r="GG1442" t="str">
            <v/>
          </cell>
          <cell r="GN1442" t="str">
            <v/>
          </cell>
          <cell r="GU1442" t="str">
            <v/>
          </cell>
          <cell r="HB1442" t="str">
            <v/>
          </cell>
          <cell r="HI1442" t="str">
            <v/>
          </cell>
          <cell r="HP1442" t="str">
            <v/>
          </cell>
          <cell r="HW1442" t="str">
            <v/>
          </cell>
          <cell r="ID1442" t="str">
            <v/>
          </cell>
          <cell r="IK1442" t="str">
            <v/>
          </cell>
          <cell r="IR1442" t="str">
            <v/>
          </cell>
          <cell r="IY1442" t="str">
            <v/>
          </cell>
          <cell r="JF1442" t="str">
            <v/>
          </cell>
        </row>
        <row r="1443">
          <cell r="A1443" t="str">
            <v>UU0718</v>
          </cell>
          <cell r="C1443">
            <v>44203</v>
          </cell>
          <cell r="E1443" t="str">
            <v>新規</v>
          </cell>
          <cell r="V1443" t="b">
            <v>1</v>
          </cell>
          <cell r="W1443" t="str">
            <v>ﾒﾅｰﾄﾞｹｼｮｳﾋﾝ ﾋｺﾈｶﾅｻﾞﾜﾁｮｳﾀﾞｲｺｳﾃﾝ</v>
          </cell>
          <cell r="X1443" t="str">
            <v>メナード化粧品　彦根金沢町代行店</v>
          </cell>
          <cell r="Y1443" t="str">
            <v>ﾄｳﾄﾞｳ ﾅｵｺ</v>
          </cell>
          <cell r="Z1443" t="str">
            <v>藤堂　直子</v>
          </cell>
          <cell r="AA1443" t="str">
            <v/>
          </cell>
          <cell r="AB1443">
            <v>32</v>
          </cell>
          <cell r="AC1443" t="str">
            <v>化粧品、化粧用具</v>
          </cell>
          <cell r="AD1443">
            <v>3</v>
          </cell>
          <cell r="AE1443" t="str">
            <v>健康食品</v>
          </cell>
          <cell r="AF1443">
            <v>23</v>
          </cell>
          <cell r="AG1443" t="str">
            <v>紳士下着、婦人下着</v>
          </cell>
          <cell r="AH1443">
            <v>26</v>
          </cell>
          <cell r="AI1443" t="str">
            <v>アクセサリー、貴金属</v>
          </cell>
          <cell r="AK1443" t="str">
            <v/>
          </cell>
          <cell r="AL1443" t="str">
            <v>090-5647-6179</v>
          </cell>
          <cell r="AM1443" t="str">
            <v>521-1112</v>
          </cell>
          <cell r="AN1443" t="str">
            <v>彦根市金沢町1405番地3</v>
          </cell>
          <cell r="BD1443" t="str">
            <v>ﾄｳﾄﾞｳ ﾅｵｺ</v>
          </cell>
          <cell r="BE1443" t="str">
            <v>藤堂　直子</v>
          </cell>
          <cell r="BH1443">
            <v>21188</v>
          </cell>
          <cell r="BJ1443" t="str">
            <v>女性</v>
          </cell>
          <cell r="BK1443" t="str">
            <v/>
          </cell>
          <cell r="BR1443" t="str">
            <v/>
          </cell>
          <cell r="BY1443" t="str">
            <v/>
          </cell>
          <cell r="CF1443" t="str">
            <v/>
          </cell>
          <cell r="CM1443" t="str">
            <v/>
          </cell>
          <cell r="CT1443" t="str">
            <v/>
          </cell>
          <cell r="DA1443" t="str">
            <v/>
          </cell>
          <cell r="DH1443" t="str">
            <v/>
          </cell>
          <cell r="DO1443" t="str">
            <v/>
          </cell>
          <cell r="DV1443" t="str">
            <v/>
          </cell>
          <cell r="EC1443" t="str">
            <v/>
          </cell>
          <cell r="EJ1443" t="str">
            <v/>
          </cell>
          <cell r="EQ1443" t="str">
            <v/>
          </cell>
          <cell r="EX1443" t="str">
            <v/>
          </cell>
          <cell r="FE1443" t="str">
            <v/>
          </cell>
          <cell r="FL1443" t="str">
            <v/>
          </cell>
          <cell r="FS1443" t="str">
            <v/>
          </cell>
          <cell r="FZ1443" t="str">
            <v/>
          </cell>
          <cell r="GG1443" t="str">
            <v/>
          </cell>
          <cell r="GN1443" t="str">
            <v/>
          </cell>
          <cell r="GU1443" t="str">
            <v/>
          </cell>
          <cell r="HB1443" t="str">
            <v/>
          </cell>
          <cell r="HI1443" t="str">
            <v/>
          </cell>
          <cell r="HP1443" t="str">
            <v/>
          </cell>
          <cell r="HW1443" t="str">
            <v/>
          </cell>
          <cell r="ID1443" t="str">
            <v/>
          </cell>
          <cell r="IK1443" t="str">
            <v/>
          </cell>
          <cell r="IR1443" t="str">
            <v/>
          </cell>
          <cell r="IY1443" t="str">
            <v/>
          </cell>
          <cell r="JF1443" t="str">
            <v/>
          </cell>
        </row>
        <row r="1444">
          <cell r="A1444" t="str">
            <v>UK0530</v>
          </cell>
          <cell r="C1444">
            <v>44216</v>
          </cell>
          <cell r="D1444">
            <v>44250</v>
          </cell>
          <cell r="E1444" t="str">
            <v>更新</v>
          </cell>
          <cell r="F1444">
            <v>44250</v>
          </cell>
          <cell r="G1444" t="str">
            <v>新規　平成30年2月22日
更新　令和3年2月23日</v>
          </cell>
          <cell r="V1444" t="b">
            <v>1</v>
          </cell>
          <cell r="W1444" t="str">
            <v>ｶﾌﾞｼｷｶｲｼｬｷﾑﾗﾎﾞｸｼﾞｮｳ</v>
          </cell>
          <cell r="X1444" t="str">
            <v>株式会社木村牧場</v>
          </cell>
          <cell r="Y1444" t="str">
            <v>ｷﾑﾗ ﾘｮｳｲﾁﾛｳ</v>
          </cell>
          <cell r="Z1444" t="str">
            <v>木村　良一郎</v>
          </cell>
          <cell r="AA1444" t="str">
            <v>9160001012747</v>
          </cell>
          <cell r="AB1444">
            <v>1</v>
          </cell>
          <cell r="AC1444" t="str">
            <v>食料品</v>
          </cell>
          <cell r="AD1444">
            <v>2</v>
          </cell>
          <cell r="AE1444" t="str">
            <v>飲料、酒類</v>
          </cell>
          <cell r="AF1444">
            <v>3</v>
          </cell>
          <cell r="AG1444" t="str">
            <v>健康食品</v>
          </cell>
          <cell r="AI1444" t="str">
            <v/>
          </cell>
          <cell r="AK1444" t="str">
            <v/>
          </cell>
          <cell r="AL1444" t="str">
            <v>077-563-4703</v>
          </cell>
          <cell r="AM1444" t="str">
            <v>525-0053</v>
          </cell>
          <cell r="AN1444" t="str">
            <v>滋賀県草津市矢倉1丁目2番26号</v>
          </cell>
          <cell r="BD1444" t="str">
            <v>ｷﾑﾗ ﾘｮｳｲﾁﾛｳ</v>
          </cell>
          <cell r="BE1444" t="str">
            <v>木村　良一郎</v>
          </cell>
          <cell r="BF1444" t="str">
            <v>代表取締役</v>
          </cell>
          <cell r="BH1444">
            <v>27269</v>
          </cell>
          <cell r="BJ1444" t="str">
            <v>男性</v>
          </cell>
          <cell r="BK1444" t="str">
            <v>ﾄｺｵ ﾀﾂｵ</v>
          </cell>
          <cell r="BL1444" t="str">
            <v>床尾　健郎</v>
          </cell>
          <cell r="BM1444" t="str">
            <v>取締役専務</v>
          </cell>
          <cell r="BO1444">
            <v>25764</v>
          </cell>
          <cell r="BQ1444" t="str">
            <v>男性</v>
          </cell>
        </row>
        <row r="1445">
          <cell r="A1445" t="str">
            <v>UK0531</v>
          </cell>
          <cell r="C1445">
            <v>44218</v>
          </cell>
          <cell r="D1445">
            <v>44258</v>
          </cell>
          <cell r="E1445" t="str">
            <v>更新</v>
          </cell>
          <cell r="F1445">
            <v>44258</v>
          </cell>
          <cell r="G1445" t="str">
            <v>新規　平成30年3月2日
更新　令和3年3月3日</v>
          </cell>
          <cell r="V1445" t="b">
            <v>1</v>
          </cell>
          <cell r="W1445" t="str">
            <v>ｶﾌﾞｼｷｶﾞｲｼｬ ﾗｳﾞｨｴｰﾙ</v>
          </cell>
          <cell r="X1445" t="str">
            <v>株式会社ラヴィエール</v>
          </cell>
          <cell r="Y1445" t="str">
            <v>ｲｼｶﾜ ﾕｶﾘ</v>
          </cell>
          <cell r="Z1445" t="str">
            <v>石川　ゆかり</v>
          </cell>
          <cell r="AA1445" t="str">
            <v>2130001059161</v>
          </cell>
          <cell r="AB1445">
            <v>32</v>
          </cell>
          <cell r="AC1445" t="str">
            <v>化粧品、化粧用具</v>
          </cell>
          <cell r="AD1445">
            <v>3</v>
          </cell>
          <cell r="AE1445" t="str">
            <v>健康食品</v>
          </cell>
          <cell r="AF1445">
            <v>6</v>
          </cell>
          <cell r="AG1445" t="str">
            <v>浄水器等</v>
          </cell>
          <cell r="AI1445" t="str">
            <v/>
          </cell>
          <cell r="AK1445" t="str">
            <v/>
          </cell>
          <cell r="AL1445" t="str">
            <v>075-341-3596</v>
          </cell>
          <cell r="AM1445" t="str">
            <v>600-8325</v>
          </cell>
          <cell r="AN1445" t="str">
            <v>京都府京都市下京区西洞院通六条下ﾙ西側町491</v>
          </cell>
          <cell r="BD1445" t="str">
            <v>ｲｼｶﾜ ﾕｶﾘ</v>
          </cell>
          <cell r="BE1445" t="str">
            <v>石川　ゆかり</v>
          </cell>
          <cell r="BF1445" t="str">
            <v>代表取締役</v>
          </cell>
          <cell r="BH1445">
            <v>27862</v>
          </cell>
          <cell r="BJ1445" t="str">
            <v>女性</v>
          </cell>
        </row>
        <row r="1446">
          <cell r="A1446" t="str">
            <v>UU0719</v>
          </cell>
          <cell r="C1446">
            <v>44266</v>
          </cell>
          <cell r="E1446" t="str">
            <v>新規</v>
          </cell>
          <cell r="V1446" t="b">
            <v>1</v>
          </cell>
          <cell r="W1446" t="str">
            <v>ｻﾛﾝ ﾃﾞ ﾕｳｪｰﾙ</v>
          </cell>
          <cell r="X1446" t="str">
            <v>Salon de Juweel</v>
          </cell>
          <cell r="Y1446" t="str">
            <v>ﾄｳｺﾞｳ ﾒｸﾞﾐ</v>
          </cell>
          <cell r="Z1446" t="str">
            <v>東郷　めぐみ</v>
          </cell>
          <cell r="AA1446" t="str">
            <v/>
          </cell>
          <cell r="AB1446">
            <v>1</v>
          </cell>
          <cell r="AC1446" t="str">
            <v>食料品</v>
          </cell>
          <cell r="AD1446">
            <v>26</v>
          </cell>
          <cell r="AE1446" t="str">
            <v>アクセサリー、貴金属</v>
          </cell>
          <cell r="AF1446">
            <v>79</v>
          </cell>
          <cell r="AG1446" t="str">
            <v>教育、講座</v>
          </cell>
          <cell r="AH1446">
            <v>49</v>
          </cell>
          <cell r="AI1446" t="str">
            <v>室内装飾品</v>
          </cell>
          <cell r="AK1446" t="str">
            <v/>
          </cell>
          <cell r="AL1446" t="str">
            <v>080-1464-3765</v>
          </cell>
          <cell r="AM1446" t="str">
            <v>520-2434</v>
          </cell>
          <cell r="AN1446" t="str">
            <v>滋賀県野洲市比江1220</v>
          </cell>
          <cell r="BD1446" t="str">
            <v>ﾄｳｺﾞｳ ﾒｸﾞﾐ</v>
          </cell>
          <cell r="BE1446" t="str">
            <v>東郷　めぐみ</v>
          </cell>
          <cell r="BH1446">
            <v>32616</v>
          </cell>
          <cell r="BJ1446" t="str">
            <v>女性</v>
          </cell>
          <cell r="BK1446" t="str">
            <v/>
          </cell>
          <cell r="BR1446" t="str">
            <v/>
          </cell>
          <cell r="BY1446" t="str">
            <v/>
          </cell>
          <cell r="CF1446" t="str">
            <v/>
          </cell>
          <cell r="CM1446" t="str">
            <v/>
          </cell>
          <cell r="CT1446" t="str">
            <v/>
          </cell>
          <cell r="DA1446" t="str">
            <v/>
          </cell>
          <cell r="DH1446" t="str">
            <v/>
          </cell>
          <cell r="DO1446" t="str">
            <v/>
          </cell>
          <cell r="DV1446" t="str">
            <v/>
          </cell>
          <cell r="EC1446" t="str">
            <v/>
          </cell>
          <cell r="EJ1446" t="str">
            <v/>
          </cell>
          <cell r="EQ1446" t="str">
            <v/>
          </cell>
          <cell r="EX1446" t="str">
            <v/>
          </cell>
          <cell r="FE1446" t="str">
            <v/>
          </cell>
          <cell r="FL1446" t="str">
            <v/>
          </cell>
          <cell r="FS1446" t="str">
            <v/>
          </cell>
          <cell r="FZ1446" t="str">
            <v/>
          </cell>
          <cell r="GG1446" t="str">
            <v/>
          </cell>
          <cell r="GN1446" t="str">
            <v/>
          </cell>
          <cell r="GU1446" t="str">
            <v/>
          </cell>
          <cell r="HB1446" t="str">
            <v/>
          </cell>
          <cell r="HI1446" t="str">
            <v/>
          </cell>
          <cell r="HP1446" t="str">
            <v/>
          </cell>
          <cell r="HW1446" t="str">
            <v/>
          </cell>
          <cell r="ID1446" t="str">
            <v/>
          </cell>
          <cell r="IK1446" t="str">
            <v/>
          </cell>
          <cell r="IR1446" t="str">
            <v/>
          </cell>
          <cell r="IY1446" t="str">
            <v/>
          </cell>
          <cell r="JF1446" t="str">
            <v/>
          </cell>
        </row>
        <row r="1447">
          <cell r="A1447" t="str">
            <v>UU0720</v>
          </cell>
          <cell r="C1447">
            <v>44274</v>
          </cell>
          <cell r="E1447" t="str">
            <v>新規</v>
          </cell>
          <cell r="K1447" t="b">
            <v>1</v>
          </cell>
          <cell r="W1447" t="str">
            <v>ｼﾝｿｳｻｰﾋﾞｽｶﾌﾞｼｷｶｲｼｬ</v>
          </cell>
          <cell r="X1447" t="str">
            <v>新創サービス株式会社</v>
          </cell>
          <cell r="Y1447" t="str">
            <v>ｷﾉｼﾀ ﾀﾏｷ</v>
          </cell>
          <cell r="Z1447" t="str">
            <v>木下　玉樹</v>
          </cell>
          <cell r="AA1447" t="str">
            <v>8160001021856</v>
          </cell>
          <cell r="AB1447">
            <v>66</v>
          </cell>
          <cell r="AC1447" t="str">
            <v>工事・建築・リフォームサービス</v>
          </cell>
          <cell r="AE1447" t="str">
            <v/>
          </cell>
          <cell r="AG1447" t="str">
            <v/>
          </cell>
          <cell r="AI1447" t="str">
            <v/>
          </cell>
          <cell r="AK1447" t="str">
            <v/>
          </cell>
          <cell r="AL1447" t="str">
            <v>077-598-1602 （お客様センター0120-551-889）</v>
          </cell>
          <cell r="AM1447" t="str">
            <v>520-2141</v>
          </cell>
          <cell r="AN1447" t="str">
            <v>滋賀県大津市大江2丁目16-10</v>
          </cell>
          <cell r="BD1447" t="str">
            <v/>
          </cell>
          <cell r="BF1447" t="str">
            <v>代表取締役</v>
          </cell>
          <cell r="BK1447" t="str">
            <v/>
          </cell>
          <cell r="BR1447" t="str">
            <v/>
          </cell>
          <cell r="BY1447" t="str">
            <v/>
          </cell>
          <cell r="CF1447" t="str">
            <v/>
          </cell>
          <cell r="CM1447" t="str">
            <v/>
          </cell>
          <cell r="CT1447" t="str">
            <v/>
          </cell>
          <cell r="DA1447" t="str">
            <v/>
          </cell>
          <cell r="DH1447" t="str">
            <v/>
          </cell>
          <cell r="DO1447" t="str">
            <v/>
          </cell>
          <cell r="DV1447" t="str">
            <v/>
          </cell>
          <cell r="EC1447" t="str">
            <v/>
          </cell>
          <cell r="EJ1447" t="str">
            <v/>
          </cell>
          <cell r="EQ1447" t="str">
            <v/>
          </cell>
          <cell r="EX1447" t="str">
            <v/>
          </cell>
          <cell r="FE1447" t="str">
            <v/>
          </cell>
          <cell r="FL1447" t="str">
            <v/>
          </cell>
          <cell r="FS1447" t="str">
            <v/>
          </cell>
          <cell r="FZ1447" t="str">
            <v/>
          </cell>
          <cell r="GG1447" t="str">
            <v/>
          </cell>
          <cell r="GN1447" t="str">
            <v/>
          </cell>
          <cell r="GU1447" t="str">
            <v/>
          </cell>
          <cell r="HB1447" t="str">
            <v/>
          </cell>
          <cell r="HI1447" t="str">
            <v/>
          </cell>
          <cell r="HP1447" t="str">
            <v/>
          </cell>
          <cell r="HW1447" t="str">
            <v/>
          </cell>
          <cell r="ID1447" t="str">
            <v/>
          </cell>
          <cell r="IK1447" t="str">
            <v/>
          </cell>
          <cell r="IR1447" t="str">
            <v/>
          </cell>
          <cell r="IY1447" t="str">
            <v/>
          </cell>
          <cell r="JF1447" t="str">
            <v/>
          </cell>
        </row>
        <row r="1448">
          <cell r="A1448" t="str">
            <v>UK0532</v>
          </cell>
          <cell r="C1448">
            <v>44277</v>
          </cell>
          <cell r="D1448">
            <v>44284</v>
          </cell>
          <cell r="E1448" t="str">
            <v>更新</v>
          </cell>
          <cell r="F1448">
            <v>44284</v>
          </cell>
          <cell r="G1448" t="str">
            <v>新規　平成30年3月28日
更新　令和3年3月29日</v>
          </cell>
          <cell r="K1448" t="b">
            <v>0</v>
          </cell>
          <cell r="V1448" t="b">
            <v>1</v>
          </cell>
          <cell r="W1448" t="str">
            <v>ｶﾌﾞｼｷｶﾞｲｼｬｻｸﾗﾒﾝﾃﾅﾝｽｺｳﾎﾞｳ</v>
          </cell>
          <cell r="X1448" t="str">
            <v>株式会社さくらメンテナンス工房</v>
          </cell>
          <cell r="Y1448" t="str">
            <v>ｵｵｼﾛ ｻﾄｼ</v>
          </cell>
          <cell r="Z1448" t="str">
            <v>大城　悟志</v>
          </cell>
          <cell r="AA1448" t="str">
            <v>2140001031359</v>
          </cell>
          <cell r="AB1448">
            <v>66</v>
          </cell>
          <cell r="AC1448" t="str">
            <v>工事・建築・リフォームサービス</v>
          </cell>
          <cell r="AD1448">
            <v>85</v>
          </cell>
          <cell r="AE1448" t="str">
            <v>駆除サービス、建物清掃サービス</v>
          </cell>
          <cell r="AF1448">
            <v>68</v>
          </cell>
          <cell r="AG1448" t="str">
            <v>管理・保管サービス</v>
          </cell>
          <cell r="AH1448">
            <v>2</v>
          </cell>
          <cell r="AI1448" t="str">
            <v>飲料、酒類</v>
          </cell>
          <cell r="AJ1448">
            <v>32</v>
          </cell>
          <cell r="AK1448" t="str">
            <v>化粧品、化粧用具</v>
          </cell>
          <cell r="AL1448" t="str">
            <v>0120-95-8164</v>
          </cell>
          <cell r="AM1448" t="str">
            <v>650-0046</v>
          </cell>
          <cell r="AN1448" t="str">
            <v>兵庫県神戸市中央区港島中町2-2-1船用品センター1-3</v>
          </cell>
          <cell r="BD1448" t="str">
            <v>ｵｵｼﾛ ｻﾄｼ</v>
          </cell>
          <cell r="BE1448" t="str">
            <v>大城　悟志</v>
          </cell>
          <cell r="BF1448" t="str">
            <v>代表取締役</v>
          </cell>
          <cell r="BH1448">
            <v>32270</v>
          </cell>
          <cell r="BJ1448" t="str">
            <v>男性</v>
          </cell>
        </row>
        <row r="1449">
          <cell r="A1449" t="str">
            <v>UU0721</v>
          </cell>
          <cell r="C1449">
            <v>44279</v>
          </cell>
          <cell r="E1449" t="str">
            <v>新規</v>
          </cell>
          <cell r="V1449" t="b">
            <v>1</v>
          </cell>
          <cell r="W1449" t="str">
            <v>ｶﾌﾞｼｷｶﾞｲｼｬﾏｺﾄｺｰﾎﾟﾚｰｼｮﾝ</v>
          </cell>
          <cell r="X1449" t="str">
            <v>株式会社マコトコーポレーション</v>
          </cell>
          <cell r="Y1449" t="str">
            <v>ｸﾎﾞ ﾏｺﾄ</v>
          </cell>
          <cell r="Z1449" t="str">
            <v>久保　諒</v>
          </cell>
          <cell r="AA1449">
            <v>1180001127708</v>
          </cell>
          <cell r="AB1449">
            <v>66</v>
          </cell>
          <cell r="AC1449" t="str">
            <v>工事・建築・リフォームサービス</v>
          </cell>
          <cell r="AE1449" t="str">
            <v/>
          </cell>
          <cell r="AG1449" t="str">
            <v/>
          </cell>
          <cell r="AI1449" t="str">
            <v/>
          </cell>
          <cell r="AK1449" t="str">
            <v/>
          </cell>
          <cell r="AL1449" t="str">
            <v>052-218-6526</v>
          </cell>
          <cell r="AM1449" t="str">
            <v>460-0003</v>
          </cell>
          <cell r="AN1449" t="str">
            <v>愛知県名古屋市中区錦1-7-31山田ﾋﾞﾙ4F</v>
          </cell>
          <cell r="BD1449" t="str">
            <v>ｸﾎﾞ ﾏｺﾄ</v>
          </cell>
          <cell r="BE1449" t="str">
            <v>久保　諒</v>
          </cell>
          <cell r="BF1449" t="str">
            <v>代表取締役</v>
          </cell>
          <cell r="BH1449">
            <v>31923</v>
          </cell>
          <cell r="BJ1449" t="str">
            <v>男性</v>
          </cell>
          <cell r="BK1449" t="str">
            <v/>
          </cell>
          <cell r="BR1449" t="str">
            <v/>
          </cell>
          <cell r="BY1449" t="str">
            <v/>
          </cell>
          <cell r="CF1449" t="str">
            <v/>
          </cell>
          <cell r="CM1449" t="str">
            <v/>
          </cell>
          <cell r="CT1449" t="str">
            <v/>
          </cell>
          <cell r="DA1449" t="str">
            <v/>
          </cell>
          <cell r="DH1449" t="str">
            <v/>
          </cell>
          <cell r="DO1449" t="str">
            <v/>
          </cell>
          <cell r="DV1449" t="str">
            <v/>
          </cell>
          <cell r="EC1449" t="str">
            <v/>
          </cell>
          <cell r="EJ1449" t="str">
            <v/>
          </cell>
          <cell r="EQ1449" t="str">
            <v/>
          </cell>
          <cell r="EX1449" t="str">
            <v/>
          </cell>
          <cell r="FE1449" t="str">
            <v/>
          </cell>
          <cell r="FL1449" t="str">
            <v/>
          </cell>
          <cell r="FS1449" t="str">
            <v/>
          </cell>
          <cell r="FZ1449" t="str">
            <v/>
          </cell>
          <cell r="GG1449" t="str">
            <v/>
          </cell>
          <cell r="GN1449" t="str">
            <v/>
          </cell>
          <cell r="GU1449" t="str">
            <v/>
          </cell>
          <cell r="HB1449" t="str">
            <v/>
          </cell>
          <cell r="HI1449" t="str">
            <v/>
          </cell>
          <cell r="HP1449" t="str">
            <v/>
          </cell>
          <cell r="HW1449" t="str">
            <v/>
          </cell>
          <cell r="ID1449" t="str">
            <v/>
          </cell>
          <cell r="IK1449" t="str">
            <v/>
          </cell>
          <cell r="IR1449" t="str">
            <v/>
          </cell>
          <cell r="IY1449" t="str">
            <v/>
          </cell>
          <cell r="JF1449" t="str">
            <v/>
          </cell>
        </row>
        <row r="1450">
          <cell r="A1450" t="str">
            <v>US0009</v>
          </cell>
          <cell r="C1450">
            <v>44287</v>
          </cell>
          <cell r="D1450">
            <v>44047</v>
          </cell>
          <cell r="E1450" t="str">
            <v>承継</v>
          </cell>
          <cell r="F1450">
            <v>44287</v>
          </cell>
          <cell r="G1450" t="str">
            <v>新規　平成29年8月3日
更新　令和2年8月4日</v>
          </cell>
          <cell r="U1450" t="b">
            <v>1</v>
          </cell>
          <cell r="W1450" t="str">
            <v>ｿﾆｰｾｲﾒｲﾎｹﾝｶﾌﾞｼｷｶﾞｲｼｬ</v>
          </cell>
          <cell r="X1450" t="str">
            <v>ソニー生命保険株式会社</v>
          </cell>
          <cell r="Y1450" t="str">
            <v>ﾊｷﾞﾓﾄ ﾄﾓｵ</v>
          </cell>
          <cell r="Z1450" t="str">
            <v>萩本　友男</v>
          </cell>
          <cell r="AA1450">
            <v>3010401016260</v>
          </cell>
          <cell r="AB1450">
            <v>69</v>
          </cell>
          <cell r="AC1450" t="str">
            <v>生命保険</v>
          </cell>
          <cell r="AE1450" t="str">
            <v/>
          </cell>
          <cell r="AG1450" t="str">
            <v/>
          </cell>
          <cell r="AI1450" t="str">
            <v/>
          </cell>
          <cell r="AK1450" t="str">
            <v/>
          </cell>
          <cell r="AL1450" t="str">
            <v>03-5290-6245(業務管理部）、(顧客対応窓口：カスタマーセンター:0120-158-821)</v>
          </cell>
          <cell r="AM1450" t="str">
            <v>100-8179</v>
          </cell>
          <cell r="AN1450" t="str">
            <v>東京都千代田区大手町1丁目9番2号</v>
          </cell>
          <cell r="BF1450" t="str">
            <v>代表取締役社長</v>
          </cell>
        </row>
        <row r="1451">
          <cell r="A1451" t="str">
            <v>SG0009</v>
          </cell>
          <cell r="C1451">
            <v>44287</v>
          </cell>
          <cell r="D1451">
            <v>44079</v>
          </cell>
          <cell r="E1451" t="str">
            <v>承継廃業</v>
          </cell>
          <cell r="F1451">
            <v>44287</v>
          </cell>
          <cell r="G1451" t="str">
            <v>新規　平成29年9月4日　
変更　平成30年8月10日
変更　令和元年7月8日
更新　令和2年9月5日
消除　令和3年4月1日</v>
          </cell>
          <cell r="U1451" t="b">
            <v>1</v>
          </cell>
          <cell r="W1451" t="str">
            <v>ｿﾆｰﾗｲﾌ･ｳｨｽﾞｾｲﾒｲﾎｹﾝｶﾌﾞｼｷｶｲｼｬ</v>
          </cell>
          <cell r="X1451" t="str">
            <v>ソニーライフ・ウィズ生命保険株式会社</v>
          </cell>
          <cell r="Y1451" t="str">
            <v>ﾆｼﾉ ｱｷﾗ</v>
          </cell>
          <cell r="Z1451" t="str">
            <v>西野　彰</v>
          </cell>
          <cell r="AA1451">
            <v>4011001066752</v>
          </cell>
          <cell r="AB1451">
            <v>69</v>
          </cell>
          <cell r="AC1451" t="str">
            <v>生命保険</v>
          </cell>
          <cell r="AE1451" t="str">
            <v/>
          </cell>
          <cell r="AG1451" t="str">
            <v/>
          </cell>
          <cell r="AI1451" t="str">
            <v/>
          </cell>
          <cell r="AK1451" t="str">
            <v/>
          </cell>
          <cell r="AL1451" t="str">
            <v>03-6823-5555</v>
          </cell>
          <cell r="AM1451" t="str">
            <v>150-0001</v>
          </cell>
          <cell r="AN1451" t="str">
            <v>東京都渋谷区神宮前5-52-2　青山ｵｰﾊﾞﾙﾋﾞﾙ</v>
          </cell>
          <cell r="BF1451" t="str">
            <v>代表取締役社長</v>
          </cell>
        </row>
        <row r="1452">
          <cell r="A1452" t="str">
            <v>UH0112</v>
          </cell>
          <cell r="C1452">
            <v>44291</v>
          </cell>
          <cell r="D1452">
            <v>44140</v>
          </cell>
          <cell r="E1452" t="str">
            <v>変更</v>
          </cell>
          <cell r="F1452">
            <v>44257</v>
          </cell>
          <cell r="G1452" t="str">
            <v>新規　令和2年11月5日
変更　令和3年3月2日</v>
          </cell>
          <cell r="V1452" t="b">
            <v>1</v>
          </cell>
          <cell r="W1452" t="str">
            <v>ﾒﾅｰﾄﾞｹｼｮｳﾋﾝ ｵｵﾔﾏｻﾞｷﾀﾞｲｺｳﾃﾝ</v>
          </cell>
          <cell r="X1452" t="str">
            <v>メナード化粧品　大山崎代行店</v>
          </cell>
          <cell r="Y1452" t="str">
            <v>ｼｹﾞﾖｼ ﾀｶｺ</v>
          </cell>
          <cell r="Z1452" t="str">
            <v>重吉　多佳子</v>
          </cell>
          <cell r="AB1452">
            <v>32</v>
          </cell>
          <cell r="AC1452" t="str">
            <v>化粧品、化粧用具</v>
          </cell>
          <cell r="AD1452">
            <v>3</v>
          </cell>
          <cell r="AE1452" t="str">
            <v>健康食品</v>
          </cell>
          <cell r="AF1452">
            <v>23</v>
          </cell>
          <cell r="AG1452" t="str">
            <v>紳士下着、婦人下着</v>
          </cell>
          <cell r="AH1452">
            <v>26</v>
          </cell>
          <cell r="AI1452" t="str">
            <v>アクセサリー、貴金属</v>
          </cell>
          <cell r="AK1452" t="str">
            <v/>
          </cell>
          <cell r="AL1452" t="str">
            <v>090-5257-2855</v>
          </cell>
          <cell r="AM1452" t="str">
            <v>618-0071</v>
          </cell>
          <cell r="AN1452" t="str">
            <v>京都府乙訓郡大山崎町大山崎藤井畑68-5 2F</v>
          </cell>
          <cell r="BD1452" t="str">
            <v>ｼｹﾞﾖｼ ﾀｶｺ</v>
          </cell>
          <cell r="BE1452" t="str">
            <v>重吉　多佳子</v>
          </cell>
          <cell r="BH1452">
            <v>27949</v>
          </cell>
          <cell r="BJ1452" t="str">
            <v>女性</v>
          </cell>
        </row>
        <row r="1453">
          <cell r="A1453" t="str">
            <v>UH0113</v>
          </cell>
          <cell r="C1453">
            <v>44291</v>
          </cell>
          <cell r="D1453">
            <v>44103</v>
          </cell>
          <cell r="E1453" t="str">
            <v>変更</v>
          </cell>
          <cell r="F1453">
            <v>44287</v>
          </cell>
          <cell r="G1453" t="str">
            <v>新規　平成29年9月28日
変更　平成30年4月10日
更新　令和2年9月29日
変更　令和3年4月1日</v>
          </cell>
          <cell r="U1453" t="b">
            <v>1</v>
          </cell>
          <cell r="W1453" t="str">
            <v>ﾒﾃﾞｨｹｱｾｲﾒｲﾎｹﾝｶﾌﾞｼｷｶﾞｲｼｬ</v>
          </cell>
          <cell r="X1453" t="str">
            <v>メディケア生命保険株式会社</v>
          </cell>
          <cell r="Y1453" t="str">
            <v>ﾉﾑﾗ　ﾖｳｲﾁ</v>
          </cell>
          <cell r="Z1453" t="str">
            <v>野村　洋一</v>
          </cell>
          <cell r="AA1453">
            <v>4010601038252</v>
          </cell>
          <cell r="AB1453">
            <v>69</v>
          </cell>
          <cell r="AC1453" t="str">
            <v>生命保険</v>
          </cell>
          <cell r="AE1453" t="str">
            <v/>
          </cell>
          <cell r="AG1453" t="str">
            <v/>
          </cell>
          <cell r="AI1453" t="str">
            <v/>
          </cell>
          <cell r="AK1453" t="str">
            <v/>
          </cell>
          <cell r="AL1453" t="str">
            <v>03-5621-3310</v>
          </cell>
          <cell r="AM1453" t="str">
            <v>135-0033</v>
          </cell>
          <cell r="AN1453" t="str">
            <v>東京都江東区深川一丁目11番12　住友生命清澄ﾊﾟｰｸﾋﾞﾙ</v>
          </cell>
          <cell r="BF1453" t="str">
            <v>代表取締役</v>
          </cell>
        </row>
        <row r="1454">
          <cell r="A1454" t="str">
            <v>UH0114</v>
          </cell>
          <cell r="C1454">
            <v>44286</v>
          </cell>
          <cell r="D1454">
            <v>44132</v>
          </cell>
          <cell r="E1454" t="str">
            <v>変更</v>
          </cell>
          <cell r="F1454">
            <v>44258</v>
          </cell>
          <cell r="G1454" t="str">
            <v>新規　平成29年10月27日
変更　令和元年6月13日
更新　令和2年10月28日
変更　令和3年4月9日</v>
          </cell>
          <cell r="V1454" t="b">
            <v>1</v>
          </cell>
          <cell r="W1454" t="str">
            <v>ﾒﾅｰドｹｼｮｳﾋﾝ ﾀｶﾂｷｼﾞｮｳﾎｸﾀﾞｲｺｳﾃﾝ</v>
          </cell>
          <cell r="X1454" t="str">
            <v>メナード化粧品　高槻城北代行店</v>
          </cell>
          <cell r="Y1454" t="str">
            <v>ｵﾉ ﾅｵﾐ</v>
          </cell>
          <cell r="Z1454" t="str">
            <v>小野　直美</v>
          </cell>
          <cell r="AB1454">
            <v>32</v>
          </cell>
          <cell r="AC1454" t="str">
            <v>化粧品、化粧用具</v>
          </cell>
          <cell r="AD1454">
            <v>3</v>
          </cell>
          <cell r="AE1454" t="str">
            <v>健康食品</v>
          </cell>
          <cell r="AF1454">
            <v>23</v>
          </cell>
          <cell r="AG1454" t="str">
            <v>紳士下着、婦人下着</v>
          </cell>
          <cell r="AH1454">
            <v>26</v>
          </cell>
          <cell r="AI1454" t="str">
            <v>アクセサリー、貴金属</v>
          </cell>
          <cell r="AK1454" t="str">
            <v/>
          </cell>
          <cell r="AL1454" t="str">
            <v>080-3787-8076</v>
          </cell>
          <cell r="AM1454" t="str">
            <v>569-0071</v>
          </cell>
          <cell r="AN1454" t="str">
            <v>大阪府高槻市城北町1-9-1ﾒｿﾞﾝｿﾚｲﾕⅠ-301</v>
          </cell>
          <cell r="BD1454" t="str">
            <v>ｵﾉ ﾅｵﾐ</v>
          </cell>
          <cell r="BE1454" t="str">
            <v>小野　直美</v>
          </cell>
          <cell r="BH1454">
            <v>25989</v>
          </cell>
          <cell r="BJ1454" t="str">
            <v>女性</v>
          </cell>
        </row>
        <row r="1455">
          <cell r="A1455" t="str">
            <v>UU0722</v>
          </cell>
          <cell r="C1455">
            <v>44293</v>
          </cell>
          <cell r="E1455" t="str">
            <v>新規</v>
          </cell>
          <cell r="V1455" t="b">
            <v>1</v>
          </cell>
          <cell r="W1455" t="str">
            <v>ﾄｸﾃｲﾋｴｲﾘｶﾂﾄﾞｳﾎｳｼﾞﾝ ﾋﾀﾞﾏﾘ</v>
          </cell>
          <cell r="X1455" t="str">
            <v>特定非営利活動法人　陽だまり</v>
          </cell>
          <cell r="Y1455" t="str">
            <v>ｾｯﾂ ﾉﾎﾞﾙ</v>
          </cell>
          <cell r="Z1455" t="str">
            <v>攝津　襄</v>
          </cell>
          <cell r="AA1455">
            <v>4160005009356</v>
          </cell>
          <cell r="AB1455">
            <v>1</v>
          </cell>
          <cell r="AC1455" t="str">
            <v>食料品</v>
          </cell>
          <cell r="AD1455">
            <v>8</v>
          </cell>
          <cell r="AE1455" t="str">
            <v>裁縫用具（ミシン等）、生地・糸類</v>
          </cell>
          <cell r="AF1455">
            <v>25</v>
          </cell>
          <cell r="AG1455" t="str">
            <v>かばん、財布、履物等</v>
          </cell>
          <cell r="AH1455">
            <v>26</v>
          </cell>
          <cell r="AI1455" t="str">
            <v>アクセサリー、貴金属</v>
          </cell>
          <cell r="AK1455" t="str">
            <v/>
          </cell>
          <cell r="AL1455" t="str">
            <v>077-586-7338</v>
          </cell>
          <cell r="AM1455" t="str">
            <v>520-2331</v>
          </cell>
          <cell r="AN1455" t="str">
            <v>滋賀県野洲市小篠原1818番地5</v>
          </cell>
          <cell r="AO1455" t="str">
            <v>共同作業所　陽だまり</v>
          </cell>
          <cell r="AP1455" t="str">
            <v>077-586-7338</v>
          </cell>
          <cell r="AQ1455" t="str">
            <v>滋賀県野洲市小篠原1818-5</v>
          </cell>
          <cell r="AR1455" t="str">
            <v>陽だまりＡ型</v>
          </cell>
          <cell r="AS1455" t="str">
            <v>077-586-3206</v>
          </cell>
          <cell r="AT1455" t="str">
            <v>滋賀県野洲市北櫻字山田932</v>
          </cell>
          <cell r="BD1455" t="str">
            <v>ｾｯﾂ ﾉﾎﾞﾙ</v>
          </cell>
          <cell r="BE1455" t="str">
            <v>攝津　襄</v>
          </cell>
          <cell r="BF1455" t="str">
            <v>理事長</v>
          </cell>
          <cell r="BH1455">
            <v>13945</v>
          </cell>
          <cell r="BJ1455" t="str">
            <v>男性</v>
          </cell>
          <cell r="BK1455" t="str">
            <v>ﾐｮｳｼﾞﾝ ﾃﾂﾛｳ</v>
          </cell>
          <cell r="BL1455" t="str">
            <v>明神　徹郎</v>
          </cell>
          <cell r="BM1455" t="str">
            <v>理事</v>
          </cell>
          <cell r="BO1455">
            <v>20737</v>
          </cell>
          <cell r="BQ1455" t="str">
            <v>男性</v>
          </cell>
          <cell r="BR1455" t="str">
            <v>ﾅｶﾓﾄ ｺｳｼﾞ</v>
          </cell>
          <cell r="BS1455" t="str">
            <v>仲本　耕児</v>
          </cell>
          <cell r="BT1455" t="str">
            <v>理事</v>
          </cell>
          <cell r="BV1455">
            <v>21549</v>
          </cell>
          <cell r="BX1455" t="str">
            <v>男性</v>
          </cell>
          <cell r="BY1455" t="str">
            <v>ﾔﾏﾓﾄ ﾂﾖｼ</v>
          </cell>
          <cell r="BZ1455" t="str">
            <v>山本　剛</v>
          </cell>
          <cell r="CA1455" t="str">
            <v>理事</v>
          </cell>
          <cell r="CC1455">
            <v>22718</v>
          </cell>
          <cell r="CE1455" t="str">
            <v>男性</v>
          </cell>
          <cell r="CF1455" t="str">
            <v>ｶﾝﾀﾞ ﾕｷｵ</v>
          </cell>
          <cell r="CG1455" t="str">
            <v>神田　幸男</v>
          </cell>
          <cell r="CH1455" t="str">
            <v>理事</v>
          </cell>
          <cell r="CJ1455">
            <v>26530</v>
          </cell>
          <cell r="CL1455" t="str">
            <v>男性</v>
          </cell>
          <cell r="DA1455" t="str">
            <v/>
          </cell>
          <cell r="DH1455" t="str">
            <v/>
          </cell>
          <cell r="DO1455" t="str">
            <v/>
          </cell>
          <cell r="DV1455" t="str">
            <v/>
          </cell>
          <cell r="EC1455" t="str">
            <v/>
          </cell>
          <cell r="EJ1455" t="str">
            <v/>
          </cell>
          <cell r="EQ1455" t="str">
            <v/>
          </cell>
          <cell r="EX1455" t="str">
            <v/>
          </cell>
          <cell r="FE1455" t="str">
            <v/>
          </cell>
          <cell r="FL1455" t="str">
            <v/>
          </cell>
          <cell r="FS1455" t="str">
            <v/>
          </cell>
          <cell r="FZ1455" t="str">
            <v/>
          </cell>
          <cell r="GG1455" t="str">
            <v/>
          </cell>
          <cell r="GN1455" t="str">
            <v/>
          </cell>
          <cell r="GU1455" t="str">
            <v/>
          </cell>
          <cell r="HB1455" t="str">
            <v/>
          </cell>
          <cell r="HI1455" t="str">
            <v/>
          </cell>
          <cell r="HP1455" t="str">
            <v/>
          </cell>
          <cell r="HW1455" t="str">
            <v/>
          </cell>
          <cell r="ID1455" t="str">
            <v/>
          </cell>
          <cell r="IK1455" t="str">
            <v/>
          </cell>
          <cell r="IR1455" t="str">
            <v/>
          </cell>
          <cell r="IY1455" t="str">
            <v/>
          </cell>
          <cell r="JF1455" t="str">
            <v/>
          </cell>
        </row>
        <row r="1456">
          <cell r="A1456" t="str">
            <v>UK0533</v>
          </cell>
          <cell r="C1456">
            <v>44292</v>
          </cell>
          <cell r="D1456">
            <v>44335</v>
          </cell>
          <cell r="E1456" t="str">
            <v>更新</v>
          </cell>
          <cell r="F1456">
            <v>44335</v>
          </cell>
          <cell r="G1456" t="str">
            <v>新規　平成30年5月18日
更新　令和3年5月19日</v>
          </cell>
          <cell r="V1456" t="b">
            <v>1</v>
          </cell>
          <cell r="W1456" t="str">
            <v>ﾓﾘﾔﾏｶﾞｽｶﾌﾞｼｷｶﾞｲｼｬ</v>
          </cell>
          <cell r="X1456" t="str">
            <v>守山ガス株式会社</v>
          </cell>
          <cell r="Y1456" t="str">
            <v>ﾀﾅｶ ﾐﾂｵ</v>
          </cell>
          <cell r="Z1456" t="str">
            <v>田中　光雄</v>
          </cell>
          <cell r="AA1456">
            <v>4160001015473</v>
          </cell>
          <cell r="AB1456">
            <v>18</v>
          </cell>
          <cell r="AC1456" t="str">
            <v>ガス</v>
          </cell>
          <cell r="AD1456">
            <v>61</v>
          </cell>
          <cell r="AE1456" t="str">
            <v>電気・ガス・石油供給設備</v>
          </cell>
          <cell r="AF1456">
            <v>66</v>
          </cell>
          <cell r="AG1456" t="str">
            <v>工事・建築・リフォームサービス</v>
          </cell>
          <cell r="AI1456" t="str">
            <v/>
          </cell>
          <cell r="AK1456" t="str">
            <v/>
          </cell>
          <cell r="AL1456" t="str">
            <v>077-583-2818</v>
          </cell>
          <cell r="AM1456" t="str">
            <v>524-0021</v>
          </cell>
          <cell r="AN1456" t="str">
            <v>滋賀県守山市吉身四丁目7番9号</v>
          </cell>
          <cell r="BD1456" t="str">
            <v>ﾀﾅｶ ﾐﾂｵ</v>
          </cell>
          <cell r="BE1456" t="str">
            <v>田中　光雄</v>
          </cell>
          <cell r="BF1456" t="str">
            <v>代表取締役</v>
          </cell>
          <cell r="BH1456">
            <v>19593</v>
          </cell>
          <cell r="BJ1456" t="str">
            <v>男性</v>
          </cell>
          <cell r="BK1456" t="str">
            <v>ﾁｼﾛ ｼﾞﾛｳ</v>
          </cell>
          <cell r="BL1456" t="str">
            <v>千代　二郎</v>
          </cell>
          <cell r="BM1456" t="str">
            <v>取締役</v>
          </cell>
          <cell r="BO1456">
            <v>20880</v>
          </cell>
          <cell r="BQ1456" t="str">
            <v>男性</v>
          </cell>
          <cell r="BR1456" t="str">
            <v>ｾﾀｶﾞﾜ ﾏｺﾄ</v>
          </cell>
          <cell r="BS1456" t="str">
            <v>瀬田川　真</v>
          </cell>
          <cell r="BT1456" t="str">
            <v>取締役</v>
          </cell>
          <cell r="BV1456">
            <v>22705</v>
          </cell>
          <cell r="BX1456" t="str">
            <v>男性</v>
          </cell>
          <cell r="BY1456" t="str">
            <v>ｽｶﾞｴ ｶﾖ</v>
          </cell>
          <cell r="BZ1456" t="str">
            <v>菅江　佳世</v>
          </cell>
          <cell r="CA1456" t="str">
            <v>取締役</v>
          </cell>
          <cell r="CC1456">
            <v>30401</v>
          </cell>
          <cell r="CE1456" t="str">
            <v>女性</v>
          </cell>
          <cell r="CF1456" t="str">
            <v>ﾅｶｼﾞﾏ ﾉﾌﾞｵ</v>
          </cell>
          <cell r="CG1456" t="str">
            <v>中嶋　信夫</v>
          </cell>
          <cell r="CH1456" t="str">
            <v>取締役</v>
          </cell>
          <cell r="CJ1456">
            <v>19816</v>
          </cell>
          <cell r="CL1456" t="str">
            <v>男性</v>
          </cell>
          <cell r="CM1456" t="str">
            <v>ｻｶｲ ﾖｼﾊﾙ</v>
          </cell>
          <cell r="CN1456" t="str">
            <v>酒井　義春</v>
          </cell>
          <cell r="CO1456" t="str">
            <v>取締役</v>
          </cell>
          <cell r="CQ1456">
            <v>21629</v>
          </cell>
          <cell r="CS1456" t="str">
            <v>男性</v>
          </cell>
          <cell r="CT1456" t="str">
            <v>ﾐﾅｲ ｶｽﾞｵ</v>
          </cell>
          <cell r="CU1456" t="str">
            <v>南井 一夫</v>
          </cell>
          <cell r="CV1456" t="str">
            <v>取締役</v>
          </cell>
          <cell r="CX1456">
            <v>15067</v>
          </cell>
          <cell r="CZ1456" t="str">
            <v>男性</v>
          </cell>
        </row>
        <row r="1457">
          <cell r="A1457" t="str">
            <v>UK0534</v>
          </cell>
          <cell r="C1457">
            <v>44293</v>
          </cell>
          <cell r="D1457">
            <v>44325</v>
          </cell>
          <cell r="E1457" t="str">
            <v>更新</v>
          </cell>
          <cell r="F1457">
            <v>44325</v>
          </cell>
          <cell r="G1457" t="str">
            <v>新規　平成30年5月8日
更新　令和3年5月9日</v>
          </cell>
          <cell r="K1457" t="b">
            <v>1</v>
          </cell>
          <cell r="W1457" t="str">
            <v>ｶﾌﾞｼｷｶｲｼｬﾒﾉｶﾞｲｱ</v>
          </cell>
          <cell r="X1457" t="str">
            <v>株式会社メノガイア</v>
          </cell>
          <cell r="Y1457" t="str">
            <v>ｶﾜｲ ﾕｳﾀ</v>
          </cell>
          <cell r="Z1457" t="str">
            <v>河合　優太</v>
          </cell>
          <cell r="AA1457">
            <v>1140001011312</v>
          </cell>
          <cell r="AB1457">
            <v>66</v>
          </cell>
          <cell r="AC1457" t="str">
            <v>工事・建築・リフォームサービス</v>
          </cell>
          <cell r="AD1457">
            <v>85</v>
          </cell>
          <cell r="AE1457" t="str">
            <v>駆除サービス、建物清掃サービス</v>
          </cell>
          <cell r="AF1457">
            <v>68</v>
          </cell>
          <cell r="AG1457" t="str">
            <v>管理・保管サービス</v>
          </cell>
          <cell r="AH1457">
            <v>2</v>
          </cell>
          <cell r="AI1457" t="str">
            <v>飲料、酒類</v>
          </cell>
          <cell r="AJ1457">
            <v>32</v>
          </cell>
          <cell r="AK1457" t="str">
            <v>化粧品、化粧用具</v>
          </cell>
          <cell r="AL1457" t="str">
            <v>（代表）078-304-1000　　（お客様相談室）0120-090-697</v>
          </cell>
          <cell r="AM1457" t="str">
            <v>650-0046</v>
          </cell>
          <cell r="AN1457" t="str">
            <v>兵庫県神戸市中央区港島中町6-3-6</v>
          </cell>
          <cell r="BF1457" t="str">
            <v>代表取締役</v>
          </cell>
        </row>
        <row r="1458">
          <cell r="A1458" t="str">
            <v>UK0535</v>
          </cell>
          <cell r="C1458">
            <v>44292</v>
          </cell>
          <cell r="D1458">
            <v>44349</v>
          </cell>
          <cell r="E1458" t="str">
            <v>更新</v>
          </cell>
          <cell r="F1458">
            <v>44349</v>
          </cell>
          <cell r="G1458" t="str">
            <v>承継　平成30年6月1日（新規登録）
変更　令和2年4月1日
更新　令和3年6月2日</v>
          </cell>
          <cell r="K1458" t="b">
            <v>1</v>
          </cell>
          <cell r="V1458" t="b">
            <v>0</v>
          </cell>
          <cell r="W1458" t="str">
            <v>ｶﾌﾞｼｷｶﾞｲｼｬｴﾈｱｰｸｶﾝｻｲ</v>
          </cell>
          <cell r="X1458" t="str">
            <v>株式会社エネアーク関西</v>
          </cell>
          <cell r="Y1458" t="str">
            <v>ｲﾜﾅｶﾞ ﾁﾋﾛ</v>
          </cell>
          <cell r="Z1458" t="str">
            <v>岩永　知大</v>
          </cell>
          <cell r="AA1458">
            <v>5120001118733</v>
          </cell>
          <cell r="AB1458">
            <v>18</v>
          </cell>
          <cell r="AC1458" t="str">
            <v>ガス</v>
          </cell>
          <cell r="AD1458">
            <v>38</v>
          </cell>
          <cell r="AE1458" t="str">
            <v>家電製品</v>
          </cell>
          <cell r="AF1458">
            <v>57</v>
          </cell>
          <cell r="AG1458" t="str">
            <v>空調・冷暖房・給湯設備</v>
          </cell>
          <cell r="AH1458">
            <v>58</v>
          </cell>
          <cell r="AI1458" t="str">
            <v>衛生設備</v>
          </cell>
          <cell r="AJ1458">
            <v>61</v>
          </cell>
          <cell r="AK1458" t="str">
            <v>電気・ガス・石油供給設備</v>
          </cell>
          <cell r="AL1458" t="str">
            <v>06-6267-6400</v>
          </cell>
          <cell r="AM1458" t="str">
            <v>541-0051</v>
          </cell>
          <cell r="AN1458" t="str">
            <v>大阪府大阪市中央区備後町3丁目6番14号</v>
          </cell>
          <cell r="AO1458" t="str">
            <v>滋賀支店</v>
          </cell>
          <cell r="AP1458" t="str">
            <v>077-518-1611</v>
          </cell>
          <cell r="AQ1458" t="str">
            <v>滋賀県野洲市永原711-4</v>
          </cell>
          <cell r="BF1458" t="str">
            <v>代表取締役</v>
          </cell>
        </row>
        <row r="1459">
          <cell r="A1459" t="str">
            <v>UU0723</v>
          </cell>
          <cell r="C1459">
            <v>44312</v>
          </cell>
          <cell r="E1459" t="str">
            <v>新規</v>
          </cell>
          <cell r="S1459" t="b">
            <v>1</v>
          </cell>
          <cell r="W1459" t="str">
            <v>ｶﾌﾞｼｷｶﾞｲｼｬﾐﾂｲｽﾐﾄﾓｷﾞﾝｺｳ</v>
          </cell>
          <cell r="X1459" t="str">
            <v>株式会社三井住友銀行</v>
          </cell>
          <cell r="Y1459" t="str">
            <v>ﾀｶｼﾏ ﾏｺﾄ</v>
          </cell>
          <cell r="Z1459" t="str">
            <v>髙島　誠</v>
          </cell>
          <cell r="AA1459">
            <v>5010001008813</v>
          </cell>
          <cell r="AB1459">
            <v>69</v>
          </cell>
          <cell r="AC1459" t="str">
            <v>生命保険</v>
          </cell>
          <cell r="AD1459">
            <v>70</v>
          </cell>
          <cell r="AE1459" t="str">
            <v>損害保険</v>
          </cell>
          <cell r="AF1459">
            <v>71</v>
          </cell>
          <cell r="AG1459" t="str">
            <v>預貯金</v>
          </cell>
          <cell r="AH1459">
            <v>72</v>
          </cell>
          <cell r="AI1459" t="str">
            <v>証券、デリバティブ取引、ファンド型投資商品等</v>
          </cell>
          <cell r="AJ1459">
            <v>73</v>
          </cell>
          <cell r="AK1459" t="str">
            <v>融資サービス、他の金融関連サービス</v>
          </cell>
          <cell r="AL1459" t="str">
            <v>03-3282-1111</v>
          </cell>
          <cell r="AM1459" t="str">
            <v>100-0005</v>
          </cell>
          <cell r="AN1459" t="str">
            <v>東京都千代田区丸の内一丁目1番2号</v>
          </cell>
          <cell r="BD1459" t="str">
            <v/>
          </cell>
          <cell r="BF1459" t="str">
            <v>代表取締役</v>
          </cell>
          <cell r="BK1459" t="str">
            <v/>
          </cell>
          <cell r="BR1459" t="str">
            <v/>
          </cell>
          <cell r="BY1459" t="str">
            <v/>
          </cell>
          <cell r="CF1459" t="str">
            <v/>
          </cell>
          <cell r="CM1459" t="str">
            <v/>
          </cell>
          <cell r="CT1459" t="str">
            <v/>
          </cell>
          <cell r="DA1459" t="str">
            <v/>
          </cell>
          <cell r="DH1459" t="str">
            <v/>
          </cell>
          <cell r="DO1459" t="str">
            <v/>
          </cell>
          <cell r="DV1459" t="str">
            <v/>
          </cell>
          <cell r="EC1459" t="str">
            <v/>
          </cell>
          <cell r="EJ1459" t="str">
            <v/>
          </cell>
          <cell r="EQ1459" t="str">
            <v/>
          </cell>
          <cell r="EX1459" t="str">
            <v/>
          </cell>
          <cell r="FE1459" t="str">
            <v/>
          </cell>
          <cell r="FL1459" t="str">
            <v/>
          </cell>
          <cell r="FS1459" t="str">
            <v/>
          </cell>
          <cell r="FZ1459" t="str">
            <v/>
          </cell>
          <cell r="GG1459" t="str">
            <v/>
          </cell>
          <cell r="GN1459" t="str">
            <v/>
          </cell>
          <cell r="GU1459" t="str">
            <v/>
          </cell>
          <cell r="HB1459" t="str">
            <v/>
          </cell>
          <cell r="HI1459" t="str">
            <v/>
          </cell>
          <cell r="HP1459" t="str">
            <v/>
          </cell>
          <cell r="HW1459" t="str">
            <v/>
          </cell>
          <cell r="ID1459" t="str">
            <v/>
          </cell>
          <cell r="IK1459" t="str">
            <v/>
          </cell>
          <cell r="IR1459" t="str">
            <v/>
          </cell>
          <cell r="IY1459" t="str">
            <v/>
          </cell>
          <cell r="JF1459" t="str">
            <v/>
          </cell>
        </row>
        <row r="1460">
          <cell r="A1460" t="str">
            <v>UK0536</v>
          </cell>
          <cell r="C1460">
            <v>44314</v>
          </cell>
          <cell r="D1460">
            <v>44325</v>
          </cell>
          <cell r="E1460" t="str">
            <v>更新</v>
          </cell>
          <cell r="F1460">
            <v>44325</v>
          </cell>
          <cell r="G1460" t="str">
            <v>新規　平成30年5月8日
更新　令和3年5月9日</v>
          </cell>
          <cell r="K1460" t="b">
            <v>1</v>
          </cell>
          <cell r="O1460" t="b">
            <v>1</v>
          </cell>
          <cell r="W1460" t="str">
            <v>ﾅﾝｶｲﾌﾟﾗｲﾆﾝｸﾞｶﾌﾞｼｷｶﾞｲｼｬ</v>
          </cell>
          <cell r="X1460" t="str">
            <v>南海プランニング株式会社</v>
          </cell>
          <cell r="Y1460" t="str">
            <v>ﾏﾂｻﾞﾜ ﾘｮｳｲﾁ</v>
          </cell>
          <cell r="Z1460" t="str">
            <v>松澤　良一</v>
          </cell>
          <cell r="AA1460">
            <v>5120101010014</v>
          </cell>
          <cell r="AB1460">
            <v>66</v>
          </cell>
          <cell r="AC1460" t="str">
            <v>工事・建築・リフォームサービス</v>
          </cell>
          <cell r="AE1460" t="str">
            <v/>
          </cell>
          <cell r="AG1460" t="str">
            <v/>
          </cell>
          <cell r="AI1460" t="str">
            <v/>
          </cell>
          <cell r="AK1460" t="str">
            <v/>
          </cell>
          <cell r="AL1460" t="str">
            <v>072-229-9778</v>
          </cell>
          <cell r="AM1460" t="str">
            <v>590-0974</v>
          </cell>
          <cell r="AN1460" t="str">
            <v>大阪府堺市堺区大浜北町2丁1-27</v>
          </cell>
          <cell r="BF1460" t="str">
            <v>代表取締役</v>
          </cell>
        </row>
        <row r="1461">
          <cell r="A1461" t="str">
            <v>US0010</v>
          </cell>
          <cell r="C1461">
            <v>44302</v>
          </cell>
          <cell r="E1461" t="str">
            <v>承継</v>
          </cell>
          <cell r="H1461" t="b">
            <v>1</v>
          </cell>
          <cell r="W1461" t="str">
            <v>ﾚｰｸｼｶﾞﾉｳｷﾞｮｳｷｮｳﾄﾞｳｸﾐｱｲ</v>
          </cell>
          <cell r="X1461" t="str">
            <v>レーク滋賀農業協同組合</v>
          </cell>
          <cell r="Y1461" t="str">
            <v>ｷﾑﾗ ﾖｼﾉﾘ</v>
          </cell>
          <cell r="Z1461" t="str">
            <v>木村　義典</v>
          </cell>
          <cell r="AA1461">
            <v>1160005000549</v>
          </cell>
          <cell r="AB1461">
            <v>50</v>
          </cell>
          <cell r="AC1461" t="str">
            <v>園芸用品</v>
          </cell>
          <cell r="AD1461">
            <v>69</v>
          </cell>
          <cell r="AE1461" t="str">
            <v>生命保険</v>
          </cell>
          <cell r="AF1461">
            <v>70</v>
          </cell>
          <cell r="AG1461" t="str">
            <v>損害保険</v>
          </cell>
          <cell r="AH1461">
            <v>71</v>
          </cell>
          <cell r="AI1461" t="str">
            <v>預貯金</v>
          </cell>
          <cell r="AJ1461">
            <v>73</v>
          </cell>
          <cell r="AK1461" t="str">
            <v>融資サービス、他の金融関連サービス</v>
          </cell>
          <cell r="AL1461" t="str">
            <v>077-525-4343</v>
          </cell>
          <cell r="AM1461" t="str">
            <v>520-0806</v>
          </cell>
          <cell r="AN1461" t="str">
            <v>大津市打出浜14-1</v>
          </cell>
          <cell r="AO1461" t="str">
            <v>①　野洲支店
②　祇王支店</v>
          </cell>
          <cell r="AP1461" t="str">
            <v>①　588-3134
②　587-0072</v>
          </cell>
          <cell r="AQ1461" t="str">
            <v>①　野洲市小篠原2142-3
②　野洲市永原601-1</v>
          </cell>
          <cell r="AR1461" t="str">
            <v>③　三上支店
④　中主支店</v>
          </cell>
          <cell r="AS1461" t="str">
            <v>③　587-0075
④　589-2481</v>
          </cell>
          <cell r="AT1461" t="str">
            <v>③　野洲市三上244-1
④　野洲市西河原2542-1</v>
          </cell>
          <cell r="AU1461" t="str">
            <v>⑤　野洲営農経済センター
⑥　中主営農経済センター</v>
          </cell>
          <cell r="AV1461" t="str">
            <v>⑤　588-3135
⑥　589-2901</v>
          </cell>
          <cell r="AW1461" t="str">
            <v>⑤　野洲市高木1104
⑧　野洲市六条2163</v>
          </cell>
          <cell r="AX1461" t="str">
            <v>⑦　おうみんち野洲店
⑧　おうみんち中主店</v>
          </cell>
          <cell r="AY1461" t="str">
            <v>⑦　588-3520
⑧　589-2376</v>
          </cell>
          <cell r="AZ1461" t="str">
            <v>⑦　野洲市小篠原2142-3
⑧　野洲市六条1319-1</v>
          </cell>
          <cell r="BA1461" t="str">
            <v>⑨　吉川事業所</v>
          </cell>
          <cell r="BB1461" t="str">
            <v>⑨　589-3047</v>
          </cell>
          <cell r="BC1461" t="str">
            <v>⑨　野洲市吉川1461-1</v>
          </cell>
          <cell r="BD1461" t="str">
            <v/>
          </cell>
          <cell r="BF1461" t="str">
            <v>代表理事理事長</v>
          </cell>
          <cell r="BK1461" t="str">
            <v/>
          </cell>
          <cell r="BR1461" t="str">
            <v/>
          </cell>
          <cell r="BY1461" t="str">
            <v/>
          </cell>
          <cell r="CF1461" t="str">
            <v/>
          </cell>
          <cell r="CM1461" t="str">
            <v/>
          </cell>
          <cell r="CT1461" t="str">
            <v/>
          </cell>
          <cell r="DA1461" t="str">
            <v/>
          </cell>
          <cell r="DH1461" t="str">
            <v/>
          </cell>
          <cell r="DO1461" t="str">
            <v/>
          </cell>
          <cell r="DV1461" t="str">
            <v/>
          </cell>
          <cell r="EC1461" t="str">
            <v/>
          </cell>
          <cell r="EJ1461" t="str">
            <v/>
          </cell>
          <cell r="EQ1461" t="str">
            <v/>
          </cell>
          <cell r="EX1461" t="str">
            <v/>
          </cell>
          <cell r="FE1461" t="str">
            <v/>
          </cell>
          <cell r="FL1461" t="str">
            <v/>
          </cell>
          <cell r="FS1461" t="str">
            <v/>
          </cell>
          <cell r="FZ1461" t="str">
            <v/>
          </cell>
          <cell r="GG1461" t="str">
            <v/>
          </cell>
          <cell r="GN1461" t="str">
            <v/>
          </cell>
          <cell r="GU1461" t="str">
            <v/>
          </cell>
          <cell r="HB1461" t="str">
            <v/>
          </cell>
          <cell r="HI1461" t="str">
            <v/>
          </cell>
          <cell r="HP1461" t="str">
            <v/>
          </cell>
          <cell r="HW1461" t="str">
            <v/>
          </cell>
          <cell r="ID1461" t="str">
            <v/>
          </cell>
          <cell r="IK1461" t="str">
            <v/>
          </cell>
          <cell r="IR1461" t="str">
            <v/>
          </cell>
          <cell r="IY1461" t="str">
            <v/>
          </cell>
          <cell r="JF1461" t="str">
            <v/>
          </cell>
        </row>
        <row r="1462">
          <cell r="A1462" t="str">
            <v>SG0010</v>
          </cell>
          <cell r="C1462">
            <v>44302</v>
          </cell>
          <cell r="D1462">
            <v>43886</v>
          </cell>
          <cell r="E1462" t="str">
            <v>承継廃業</v>
          </cell>
          <cell r="F1462">
            <v>44286</v>
          </cell>
          <cell r="G1462" t="str">
            <v>新規　平成29年2月24日
更新　令和2年2月25日
消除　令和3年3月31日（新設合併による）</v>
          </cell>
          <cell r="H1462" t="b">
            <v>1</v>
          </cell>
          <cell r="I1462" t="b">
            <v>1</v>
          </cell>
          <cell r="O1462" t="b">
            <v>1</v>
          </cell>
          <cell r="W1462" t="str">
            <v>ｵｳﾐﾌｼﾞﾉｳｷﾞｮｳｷｮｳﾄﾞｳｸﾐｱｲ</v>
          </cell>
          <cell r="X1462" t="str">
            <v>おうみ冨士農業協同組合</v>
          </cell>
          <cell r="Y1462" t="str">
            <v>ｷﾑﾗ ﾖｼﾉﾘ</v>
          </cell>
          <cell r="Z1462" t="str">
            <v>木村　義典</v>
          </cell>
          <cell r="AA1462">
            <v>9160005008849</v>
          </cell>
          <cell r="AB1462">
            <v>50</v>
          </cell>
          <cell r="AC1462" t="str">
            <v>園芸用品</v>
          </cell>
          <cell r="AD1462">
            <v>69</v>
          </cell>
          <cell r="AE1462" t="str">
            <v>生命保険</v>
          </cell>
          <cell r="AF1462">
            <v>70</v>
          </cell>
          <cell r="AG1462" t="str">
            <v>損害保険</v>
          </cell>
          <cell r="AH1462">
            <v>71</v>
          </cell>
          <cell r="AI1462" t="str">
            <v>預貯金</v>
          </cell>
          <cell r="AJ1462">
            <v>73</v>
          </cell>
          <cell r="AK1462" t="str">
            <v>融資サービス、他の金融関連サービス</v>
          </cell>
          <cell r="AL1462" t="str">
            <v>077-582-3401</v>
          </cell>
          <cell r="AM1462" t="str">
            <v>524-0021</v>
          </cell>
          <cell r="AN1462" t="str">
            <v>滋賀県守山市吉身三丁目7番6号</v>
          </cell>
          <cell r="AO1462" t="str">
            <v>①野洲支店
②祇王支店</v>
          </cell>
          <cell r="AP1462" t="str">
            <v>①588-3134
②587-0072</v>
          </cell>
          <cell r="AQ1462" t="str">
            <v>①野洲市小篠原2142-3
②野洲市永原601</v>
          </cell>
          <cell r="AR1462" t="str">
            <v>③篠原支店
④三上支店</v>
          </cell>
          <cell r="AS1462" t="str">
            <v>③588-1601
④587-0075</v>
          </cell>
          <cell r="AT1462" t="str">
            <v>③野洲市高木2588-2
④野洲市三上244-1</v>
          </cell>
          <cell r="AU1462" t="str">
            <v>⑤中主支店
⑥吉川事業所</v>
          </cell>
          <cell r="AV1462" t="str">
            <v>⑤589-2481
⑥589-3047</v>
          </cell>
          <cell r="AW1462" t="str">
            <v>⑤野洲市西河原2542-1
⑥野洲市吉川1461-1</v>
          </cell>
          <cell r="AX1462" t="str">
            <v>⑦野洲営農センター
⑧中主営農センター</v>
          </cell>
          <cell r="AY1462" t="str">
            <v>⑦588-3135
⑧589-2901</v>
          </cell>
          <cell r="AZ1462" t="str">
            <v>⑦野洲市高木1104
⑧野洲市六条2163</v>
          </cell>
          <cell r="BA1462" t="str">
            <v>⑨おうみんち野洲店
⑩おうみんち中主店</v>
          </cell>
          <cell r="BB1462" t="str">
            <v>⑨588-3520
⑩589-2376</v>
          </cell>
          <cell r="BC1462" t="str">
            <v>⑨野洲市小篠原2142-3
⑩野洲市六条1319-1</v>
          </cell>
          <cell r="BF1462" t="str">
            <v>代表理事理事長</v>
          </cell>
        </row>
        <row r="1463">
          <cell r="A1463" t="str">
            <v>SG0011</v>
          </cell>
          <cell r="C1463">
            <v>44302</v>
          </cell>
          <cell r="D1463">
            <v>44104</v>
          </cell>
          <cell r="E1463" t="str">
            <v>承継廃業</v>
          </cell>
          <cell r="F1463">
            <v>44286</v>
          </cell>
          <cell r="G1463" t="str">
            <v>新規　平成29年9月29日
更新　令和2年9月30日
消除　令和3年3月31日（新設合併による）</v>
          </cell>
          <cell r="H1463" t="b">
            <v>1</v>
          </cell>
          <cell r="W1463" t="str">
            <v>ﾘｯﾄｳｼﾉｳｷﾞｮｳｷｮｳﾄﾞｳｸﾐｱｲ</v>
          </cell>
          <cell r="X1463" t="str">
            <v>栗東市農業協同組合</v>
          </cell>
          <cell r="Y1463" t="str">
            <v>ｻﾉ ｼｭｳｼﾞ</v>
          </cell>
          <cell r="Z1463" t="str">
            <v>佐野　宗二</v>
          </cell>
          <cell r="AA1463">
            <v>2160005008491</v>
          </cell>
          <cell r="AB1463">
            <v>59</v>
          </cell>
          <cell r="AC1463" t="str">
            <v>屋外装備品</v>
          </cell>
          <cell r="AD1463">
            <v>69</v>
          </cell>
          <cell r="AE1463" t="str">
            <v>生命保険</v>
          </cell>
          <cell r="AF1463">
            <v>70</v>
          </cell>
          <cell r="AG1463" t="str">
            <v>損害保険</v>
          </cell>
          <cell r="AH1463">
            <v>71</v>
          </cell>
          <cell r="AI1463" t="str">
            <v>預貯金</v>
          </cell>
          <cell r="AJ1463">
            <v>73</v>
          </cell>
          <cell r="AK1463" t="str">
            <v>融資サービス、他の金融関連サービス</v>
          </cell>
          <cell r="AL1463" t="str">
            <v>077-552-0531</v>
          </cell>
          <cell r="AM1463" t="str">
            <v>520-3015</v>
          </cell>
          <cell r="AN1463" t="str">
            <v>滋賀県栗東市安養寺八丁目2番13号</v>
          </cell>
          <cell r="BF1463" t="str">
            <v>代表理事組合長</v>
          </cell>
        </row>
        <row r="1464">
          <cell r="A1464" t="str">
            <v>UK0537</v>
          </cell>
          <cell r="C1464">
            <v>44326</v>
          </cell>
          <cell r="D1464">
            <v>44361</v>
          </cell>
          <cell r="E1464" t="str">
            <v>更新</v>
          </cell>
          <cell r="F1464">
            <v>44361</v>
          </cell>
          <cell r="G1464" t="str">
            <v>新規　平成30年6月13日
更新　令和3年6月14日</v>
          </cell>
          <cell r="V1464" t="b">
            <v>1</v>
          </cell>
          <cell r="W1464" t="str">
            <v>ｶﾌﾞｼｷｶﾞｲｼｬｻｸﾗﾈﾝﾘｮｳ</v>
          </cell>
          <cell r="X1464" t="str">
            <v>株式会社佐倉燃料</v>
          </cell>
          <cell r="Y1464" t="str">
            <v>ｻｸﾗ ﾏｻﾉﾘ</v>
          </cell>
          <cell r="Z1464" t="str">
            <v>佐倉　将徳</v>
          </cell>
          <cell r="AA1464">
            <v>9160001000842</v>
          </cell>
          <cell r="AB1464">
            <v>18</v>
          </cell>
          <cell r="AC1464" t="str">
            <v>ガス</v>
          </cell>
          <cell r="AD1464">
            <v>17</v>
          </cell>
          <cell r="AE1464" t="str">
            <v>電気</v>
          </cell>
          <cell r="AF1464">
            <v>20</v>
          </cell>
          <cell r="AG1464" t="str">
            <v>水</v>
          </cell>
          <cell r="AH1464">
            <v>19</v>
          </cell>
          <cell r="AI1464" t="str">
            <v>石油</v>
          </cell>
          <cell r="AK1464" t="str">
            <v/>
          </cell>
          <cell r="AL1464" t="str">
            <v>077-572-0373</v>
          </cell>
          <cell r="AM1464" t="str">
            <v>520-0242</v>
          </cell>
          <cell r="AN1464" t="str">
            <v>滋賀県大津市本堅田一丁目24番13号</v>
          </cell>
          <cell r="BD1464" t="str">
            <v>ｻｸﾗ ﾏｻﾉﾘ</v>
          </cell>
          <cell r="BE1464" t="str">
            <v>佐倉　将徳</v>
          </cell>
          <cell r="BF1464" t="str">
            <v>代表取締役</v>
          </cell>
          <cell r="BH1464">
            <v>30320</v>
          </cell>
          <cell r="BJ1464" t="str">
            <v>男性</v>
          </cell>
          <cell r="BK1464" t="str">
            <v>ｻｸﾗ ｻﾄﾙ</v>
          </cell>
          <cell r="BL1464" t="str">
            <v>佐倉　悟</v>
          </cell>
          <cell r="BM1464" t="str">
            <v>取締役</v>
          </cell>
          <cell r="BO1464">
            <v>18666</v>
          </cell>
          <cell r="BQ1464" t="str">
            <v>男性</v>
          </cell>
          <cell r="BR1464" t="str">
            <v>ｻｸﾗ　ｶﾂｴ</v>
          </cell>
          <cell r="BS1464" t="str">
            <v>佐倉　克枝</v>
          </cell>
          <cell r="BT1464" t="str">
            <v>取締役</v>
          </cell>
          <cell r="BV1464">
            <v>21169</v>
          </cell>
          <cell r="BX1464" t="str">
            <v>女性</v>
          </cell>
          <cell r="BY1464" t="str">
            <v>ｻｸﾗ　ｴﾘｺ</v>
          </cell>
          <cell r="BZ1464" t="str">
            <v>佐倉　江利子</v>
          </cell>
          <cell r="CA1464" t="str">
            <v>取締役</v>
          </cell>
          <cell r="CC1464">
            <v>30186</v>
          </cell>
          <cell r="CE1464" t="str">
            <v>女性</v>
          </cell>
        </row>
        <row r="1465">
          <cell r="A1465" t="str">
            <v>UK0538</v>
          </cell>
          <cell r="C1465">
            <v>44316</v>
          </cell>
          <cell r="D1465">
            <v>44335</v>
          </cell>
          <cell r="E1465" t="str">
            <v>更新</v>
          </cell>
          <cell r="F1465">
            <v>44335</v>
          </cell>
          <cell r="G1465" t="str">
            <v>新規　平成30年5月18日
変更　平成31年1月24日
変更　令和2年1月8日
更新　令和3年5月19日</v>
          </cell>
          <cell r="V1465" t="b">
            <v>1</v>
          </cell>
          <cell r="W1465" t="str">
            <v>ﾒﾅｰﾄﾞｹｼｮｳﾋﾝ ﾔｽﾀｶｷﾞﾀﾞｲｺｳﾃﾝ</v>
          </cell>
          <cell r="X1465" t="str">
            <v>メナード化粧品　野洲高木代行店</v>
          </cell>
          <cell r="Y1465" t="str">
            <v>ｱｻｵｶ ﾏﾕﾐ</v>
          </cell>
          <cell r="Z1465" t="str">
            <v>浅岡　真由美</v>
          </cell>
          <cell r="AB1465">
            <v>32</v>
          </cell>
          <cell r="AC1465" t="str">
            <v>化粧品、化粧用具</v>
          </cell>
          <cell r="AD1465">
            <v>3</v>
          </cell>
          <cell r="AE1465" t="str">
            <v>健康食品</v>
          </cell>
          <cell r="AF1465">
            <v>23</v>
          </cell>
          <cell r="AG1465" t="str">
            <v>紳士下着、婦人下着</v>
          </cell>
          <cell r="AH1465">
            <v>26</v>
          </cell>
          <cell r="AI1465" t="str">
            <v>アクセサリー、貴金属</v>
          </cell>
          <cell r="AK1465" t="str">
            <v/>
          </cell>
          <cell r="AL1465" t="str">
            <v>080-3647-2112</v>
          </cell>
          <cell r="AM1465" t="str">
            <v>520-2302</v>
          </cell>
          <cell r="AN1465" t="str">
            <v>滋賀県野洲市高木230-99ﾆｭｰｾﾝﾁｭﾘｰ201号</v>
          </cell>
          <cell r="BD1465" t="str">
            <v>ｱｻｵｶ ﾏﾕﾐ</v>
          </cell>
          <cell r="BE1465" t="str">
            <v>浅岡　真由美</v>
          </cell>
          <cell r="BH1465">
            <v>27192</v>
          </cell>
          <cell r="BJ1465" t="str">
            <v>女性</v>
          </cell>
        </row>
        <row r="1466">
          <cell r="A1466" t="str">
            <v>UK0539</v>
          </cell>
          <cell r="C1466">
            <v>44316</v>
          </cell>
          <cell r="D1466">
            <v>44335</v>
          </cell>
          <cell r="E1466" t="str">
            <v>更新</v>
          </cell>
          <cell r="F1466">
            <v>44335</v>
          </cell>
          <cell r="G1466" t="str">
            <v>新規　平成30年5月18日
更新　令和3年5月19日</v>
          </cell>
          <cell r="V1466" t="b">
            <v>1</v>
          </cell>
          <cell r="W1466" t="str">
            <v>ﾒﾅｰﾄﾞｹｼｮｳﾋﾝ ﾖｳｶｲﾁﾋｶﾞｼﾀﾞｲｺｳﾃﾝ</v>
          </cell>
          <cell r="X1466" t="str">
            <v>メナード化粧品　八日市東代行店</v>
          </cell>
          <cell r="Y1466" t="str">
            <v>ｲﾄｳ ﾄﾓﾐ</v>
          </cell>
          <cell r="Z1466" t="str">
            <v>伊藤　知美</v>
          </cell>
          <cell r="AB1466">
            <v>32</v>
          </cell>
          <cell r="AC1466" t="str">
            <v>化粧品、化粧用具</v>
          </cell>
          <cell r="AD1466">
            <v>3</v>
          </cell>
          <cell r="AE1466" t="str">
            <v>健康食品</v>
          </cell>
          <cell r="AF1466">
            <v>23</v>
          </cell>
          <cell r="AG1466" t="str">
            <v>紳士下着、婦人下着</v>
          </cell>
          <cell r="AH1466">
            <v>26</v>
          </cell>
          <cell r="AI1466" t="str">
            <v>アクセサリー、貴金属</v>
          </cell>
          <cell r="AK1466" t="str">
            <v/>
          </cell>
          <cell r="AL1466" t="str">
            <v>0748-24-0115</v>
          </cell>
          <cell r="AM1466" t="str">
            <v>527-0025</v>
          </cell>
          <cell r="AN1466" t="str">
            <v>滋賀県東近江市八日市東本町13番11号</v>
          </cell>
          <cell r="BD1466" t="str">
            <v>ｲﾄｳ ﾄﾓﾐ</v>
          </cell>
          <cell r="BE1466" t="str">
            <v>伊藤　知美</v>
          </cell>
          <cell r="BH1466">
            <v>26147</v>
          </cell>
          <cell r="BJ1466" t="str">
            <v>女性</v>
          </cell>
        </row>
        <row r="1467">
          <cell r="A1467" t="str">
            <v>UK0540</v>
          </cell>
          <cell r="C1467">
            <v>44330</v>
          </cell>
          <cell r="D1467">
            <v>44381</v>
          </cell>
          <cell r="E1467" t="str">
            <v>更新</v>
          </cell>
          <cell r="F1467">
            <v>44381</v>
          </cell>
          <cell r="G1467" t="str">
            <v>新規　平成30年7月3日
更新　令和3年7月4日</v>
          </cell>
          <cell r="V1467" t="b">
            <v>1</v>
          </cell>
          <cell r="W1467" t="str">
            <v>ﾕｳｹﾞﾝｶﾞｲｼｬ ﾔﾏﾀﾞﾃﾞﾝｷ</v>
          </cell>
          <cell r="X1467" t="str">
            <v>有限会社山田電気</v>
          </cell>
          <cell r="Y1467" t="str">
            <v>ﾔﾏﾀﾞ ﾕﾀｶ</v>
          </cell>
          <cell r="Z1467" t="str">
            <v>山田　豊</v>
          </cell>
          <cell r="AA1467">
            <v>8160002014363</v>
          </cell>
          <cell r="AB1467">
            <v>38</v>
          </cell>
          <cell r="AC1467" t="str">
            <v>家電製品</v>
          </cell>
          <cell r="AD1467">
            <v>57</v>
          </cell>
          <cell r="AE1467" t="str">
            <v>空調・冷暖房・給湯設備</v>
          </cell>
          <cell r="AF1467">
            <v>4</v>
          </cell>
          <cell r="AG1467" t="str">
            <v>システムキッチン等</v>
          </cell>
          <cell r="AH1467">
            <v>61</v>
          </cell>
          <cell r="AI1467" t="str">
            <v>電気・ガス・石油供給設備</v>
          </cell>
          <cell r="AJ1467">
            <v>66</v>
          </cell>
          <cell r="AK1467" t="str">
            <v>工事・建築・リフォームサービス</v>
          </cell>
          <cell r="AL1467" t="str">
            <v>077-588-4649</v>
          </cell>
          <cell r="AM1467" t="str">
            <v>520-2341</v>
          </cell>
          <cell r="AN1467" t="str">
            <v>滋賀県野洲市行畑一丁目1番11号</v>
          </cell>
          <cell r="BD1467" t="str">
            <v>ﾔﾏﾀﾞ ﾕﾀｶ</v>
          </cell>
          <cell r="BE1467" t="str">
            <v>山田　豊</v>
          </cell>
          <cell r="BF1467" t="str">
            <v>代表取締役</v>
          </cell>
          <cell r="BH1467">
            <v>28911</v>
          </cell>
          <cell r="BJ1467" t="str">
            <v>男性</v>
          </cell>
          <cell r="BK1467" t="str">
            <v>ﾔﾏﾀﾞ ｾｲｿﾞｳ</v>
          </cell>
          <cell r="BL1467" t="str">
            <v>山田　清藏</v>
          </cell>
          <cell r="BM1467" t="str">
            <v>取締役</v>
          </cell>
          <cell r="BO1467">
            <v>18344</v>
          </cell>
          <cell r="BQ1467" t="str">
            <v>男性</v>
          </cell>
        </row>
        <row r="1468">
          <cell r="A1468" t="str">
            <v>UK0541</v>
          </cell>
          <cell r="C1468">
            <v>44340</v>
          </cell>
          <cell r="D1468">
            <v>44360</v>
          </cell>
          <cell r="E1468" t="str">
            <v>更新</v>
          </cell>
          <cell r="F1468">
            <v>44360</v>
          </cell>
          <cell r="G1468" t="str">
            <v>新規　平成30年6月12日
更新　令和3年6月13日</v>
          </cell>
          <cell r="U1468" t="b">
            <v>1</v>
          </cell>
          <cell r="W1468" t="str">
            <v>ｲｰﾃﾞｻﾞｲﾝｿﾝｶﾞｲﾎｹﾝｶﾌﾞｼｷｶﾞｲｼｬ</v>
          </cell>
          <cell r="X1468" t="str">
            <v>イーデザイン損保保険株式会社</v>
          </cell>
          <cell r="Y1468" t="str">
            <v>ｸﾜﾊﾞﾗ ｼｹﾞｵ</v>
          </cell>
          <cell r="Z1468" t="str">
            <v>桑原　茂雄</v>
          </cell>
          <cell r="AA1468">
            <v>9011101051690</v>
          </cell>
          <cell r="AB1468">
            <v>70</v>
          </cell>
          <cell r="AC1468" t="str">
            <v>損害保険</v>
          </cell>
          <cell r="AE1468" t="str">
            <v/>
          </cell>
          <cell r="AG1468" t="str">
            <v/>
          </cell>
          <cell r="AI1468" t="str">
            <v/>
          </cell>
          <cell r="AK1468" t="str">
            <v/>
          </cell>
          <cell r="AL1468" t="str">
            <v>03-5302-3171</v>
          </cell>
          <cell r="AM1468" t="str">
            <v>163-1413</v>
          </cell>
          <cell r="AN1468" t="str">
            <v>東京都新宿区西新宿3-20-2東京ｵﾍﾟﾗｼﾃｨﾋﾞﾙ13F</v>
          </cell>
          <cell r="BF1468" t="str">
            <v>（代表者）</v>
          </cell>
        </row>
        <row r="1469">
          <cell r="A1469" t="str">
            <v>UK0542</v>
          </cell>
          <cell r="C1469">
            <v>44348</v>
          </cell>
          <cell r="D1469">
            <v>44381</v>
          </cell>
          <cell r="E1469" t="str">
            <v>更新</v>
          </cell>
          <cell r="F1469">
            <v>44381</v>
          </cell>
          <cell r="G1469" t="str">
            <v>新規　平成30年7月3日
更新　令和3年7月4日</v>
          </cell>
          <cell r="V1469" t="b">
            <v>1</v>
          </cell>
          <cell r="W1469" t="str">
            <v>ﾛｲﾔﾙｺｽﾓｶﾌﾞｼｷｶﾞｲｼｬ</v>
          </cell>
          <cell r="X1469" t="str">
            <v>ロイヤルコスモ株式会社</v>
          </cell>
          <cell r="Y1469" t="str">
            <v>ﾅﾂﾒ ﾘｭｳｼﾞ</v>
          </cell>
          <cell r="Z1469" t="str">
            <v>夏目　龍次</v>
          </cell>
          <cell r="AA1469">
            <v>5240001040297</v>
          </cell>
          <cell r="AB1469">
            <v>26</v>
          </cell>
          <cell r="AC1469" t="str">
            <v>アクセサリー、貴金属</v>
          </cell>
          <cell r="AD1469">
            <v>28</v>
          </cell>
          <cell r="AE1469" t="str">
            <v>家庭用電気治療器具、磁気治療器具</v>
          </cell>
          <cell r="AF1469">
            <v>3</v>
          </cell>
          <cell r="AG1469" t="str">
            <v>健康食品</v>
          </cell>
          <cell r="AH1469">
            <v>6</v>
          </cell>
          <cell r="AI1469" t="str">
            <v>浄水器等</v>
          </cell>
          <cell r="AK1469" t="str">
            <v/>
          </cell>
          <cell r="AL1469" t="str">
            <v>06-6394-6585</v>
          </cell>
          <cell r="AM1469" t="str">
            <v>532-0003</v>
          </cell>
          <cell r="AN1469" t="str">
            <v>大阪府大阪市淀川区宮原2丁目14-14新大阪ｸﾞﾗﾝﾄﾞﾋﾞﾙ11階</v>
          </cell>
          <cell r="BD1469" t="str">
            <v>ﾅﾂﾒ ﾘｭｳｼﾞ</v>
          </cell>
          <cell r="BE1469" t="str">
            <v>夏目　龍次</v>
          </cell>
          <cell r="BF1469" t="str">
            <v>代表取締役</v>
          </cell>
          <cell r="BH1469">
            <v>21963</v>
          </cell>
          <cell r="BJ1469" t="str">
            <v>男性</v>
          </cell>
          <cell r="BK1469" t="str">
            <v>ｷﾑﾗ ﾑﾂﾐ</v>
          </cell>
          <cell r="BL1469" t="str">
            <v>木村　睦</v>
          </cell>
          <cell r="BM1469" t="str">
            <v>取締役</v>
          </cell>
          <cell r="BO1469">
            <v>22746</v>
          </cell>
          <cell r="BQ1469" t="str">
            <v>男性</v>
          </cell>
          <cell r="BR1469" t="str">
            <v>ﾜﾀﾅﾍﾞ　ﾕｳｼﾞ</v>
          </cell>
          <cell r="BS1469" t="str">
            <v>渡邊　祐次</v>
          </cell>
          <cell r="BT1469" t="str">
            <v>本部長</v>
          </cell>
          <cell r="BV1469">
            <v>25394</v>
          </cell>
          <cell r="BX1469" t="str">
            <v>男性</v>
          </cell>
        </row>
        <row r="1470">
          <cell r="A1470" t="str">
            <v>UG0016</v>
          </cell>
          <cell r="C1470">
            <v>44331</v>
          </cell>
          <cell r="D1470">
            <v>43252</v>
          </cell>
          <cell r="E1470" t="str">
            <v>廃業</v>
          </cell>
          <cell r="F1470">
            <v>44355</v>
          </cell>
          <cell r="G1470" t="str">
            <v>新規　平成30年6月1日
消除　令和3年6月8日</v>
          </cell>
          <cell r="V1470" t="b">
            <v>1</v>
          </cell>
          <cell r="W1470" t="str">
            <v>ﾒﾅｰﾄﾞｹｼｮｳﾋﾝ ﾋｺﾈﾊﾗﾁｮｳﾀﾞｲｺｳﾃﾝ</v>
          </cell>
          <cell r="X1470" t="str">
            <v>メナード化粧品　彦根原町代行店</v>
          </cell>
          <cell r="Y1470" t="str">
            <v>ﾔﾏｻﾞｷ ﾘｴｺ</v>
          </cell>
          <cell r="Z1470" t="str">
            <v>山﨑　里江子</v>
          </cell>
          <cell r="AB1470">
            <v>32</v>
          </cell>
          <cell r="AC1470" t="str">
            <v>化粧品、化粧用具</v>
          </cell>
          <cell r="AD1470">
            <v>3</v>
          </cell>
          <cell r="AE1470" t="str">
            <v>健康食品</v>
          </cell>
          <cell r="AF1470">
            <v>23</v>
          </cell>
          <cell r="AG1470" t="str">
            <v>紳士下着、婦人下着</v>
          </cell>
          <cell r="AH1470">
            <v>26</v>
          </cell>
          <cell r="AI1470" t="str">
            <v>アクセサリー、貴金属</v>
          </cell>
          <cell r="AK1470" t="str">
            <v/>
          </cell>
          <cell r="AL1470" t="str">
            <v>0749-49-3585</v>
          </cell>
          <cell r="AM1470" t="str">
            <v>522-0023</v>
          </cell>
          <cell r="AN1470" t="str">
            <v>滋賀県彦根市原町698-42</v>
          </cell>
          <cell r="BD1470" t="str">
            <v>ﾔﾏｻﾞｷ ﾘｴｺ</v>
          </cell>
          <cell r="BE1470" t="str">
            <v>山﨑　里江子</v>
          </cell>
          <cell r="BH1470">
            <v>25835</v>
          </cell>
          <cell r="BJ1470" t="str">
            <v>女性</v>
          </cell>
        </row>
        <row r="1471">
          <cell r="A1471" t="str">
            <v>UG0017</v>
          </cell>
          <cell r="C1471">
            <v>44344</v>
          </cell>
          <cell r="D1471">
            <v>43997</v>
          </cell>
          <cell r="E1471" t="str">
            <v>廃業</v>
          </cell>
          <cell r="F1471">
            <v>44355</v>
          </cell>
          <cell r="G1471" t="str">
            <v>新規　令和2年6月15日
消除　令和3年6月8日</v>
          </cell>
          <cell r="V1471" t="b">
            <v>1</v>
          </cell>
          <cell r="W1471" t="str">
            <v>ﾒﾅｰﾄﾞｹｼｮｳﾋﾝ　ﾔｽｶﾐﾔﾀﾞｲｺｳﾃﾝ</v>
          </cell>
          <cell r="X1471" t="str">
            <v>メナード化粧品　野洲上屋代行店</v>
          </cell>
          <cell r="Y1471" t="str">
            <v>ｻﾉ ﾐﾎ</v>
          </cell>
          <cell r="Z1471" t="str">
            <v>佐野　美帆</v>
          </cell>
          <cell r="AB1471">
            <v>32</v>
          </cell>
          <cell r="AC1471" t="str">
            <v>化粧品、化粧用具</v>
          </cell>
          <cell r="AD1471">
            <v>3</v>
          </cell>
          <cell r="AE1471" t="str">
            <v>健康食品</v>
          </cell>
          <cell r="AF1471">
            <v>23</v>
          </cell>
          <cell r="AG1471" t="str">
            <v>紳士下着、婦人下着</v>
          </cell>
          <cell r="AH1471">
            <v>26</v>
          </cell>
          <cell r="AI1471" t="str">
            <v>アクセサリー、貴金属</v>
          </cell>
          <cell r="AK1471" t="str">
            <v/>
          </cell>
          <cell r="AL1471" t="str">
            <v>090-9886-8205</v>
          </cell>
          <cell r="AM1471" t="str">
            <v>520-2316</v>
          </cell>
          <cell r="AN1471" t="str">
            <v>滋賀県野洲市上屋市有地県営上屋団地C棟205号</v>
          </cell>
          <cell r="BD1471" t="str">
            <v>ｻﾉ ﾐﾎ</v>
          </cell>
          <cell r="BE1471" t="str">
            <v>佐野　美帆</v>
          </cell>
          <cell r="BH1471">
            <v>26901</v>
          </cell>
          <cell r="BJ1471" t="str">
            <v>女性</v>
          </cell>
        </row>
        <row r="1472">
          <cell r="A1472" t="str">
            <v>UU0724</v>
          </cell>
          <cell r="C1472">
            <v>44341</v>
          </cell>
          <cell r="E1472" t="str">
            <v>新規</v>
          </cell>
          <cell r="V1472" t="b">
            <v>1</v>
          </cell>
          <cell r="W1472" t="str">
            <v>ﾒﾅｰﾄﾞｹｼｮｳﾋﾝ ｱｶﾈﾀﾞｲｺｳﾃﾝ</v>
          </cell>
          <cell r="X1472" t="str">
            <v>メナード化粧品　あかね代行店</v>
          </cell>
          <cell r="Y1472" t="str">
            <v>ﾏﾝﾄﾞｺﾛ ﾐｶ</v>
          </cell>
          <cell r="Z1472" t="str">
            <v>政所　美香</v>
          </cell>
          <cell r="AB1472">
            <v>32</v>
          </cell>
          <cell r="AC1472" t="str">
            <v>化粧品、化粧用具</v>
          </cell>
          <cell r="AD1472">
            <v>3</v>
          </cell>
          <cell r="AE1472" t="str">
            <v>健康食品</v>
          </cell>
          <cell r="AF1472">
            <v>23</v>
          </cell>
          <cell r="AG1472" t="str">
            <v>紳士下着、婦人下着</v>
          </cell>
          <cell r="AH1472">
            <v>26</v>
          </cell>
          <cell r="AI1472" t="str">
            <v>アクセサリー、貴金属</v>
          </cell>
          <cell r="AK1472" t="str">
            <v/>
          </cell>
          <cell r="AL1472" t="str">
            <v>077-521-6280</v>
          </cell>
          <cell r="AM1472" t="str">
            <v>520-0003</v>
          </cell>
          <cell r="AN1472" t="str">
            <v>滋賀県大津市あかね町16番16号</v>
          </cell>
          <cell r="BD1472" t="str">
            <v>ﾏﾝﾄﾞｺﾛ ﾐｶ</v>
          </cell>
          <cell r="BE1472" t="str">
            <v>政所　美香</v>
          </cell>
          <cell r="BH1472">
            <v>30490</v>
          </cell>
          <cell r="BJ1472" t="str">
            <v>女性</v>
          </cell>
          <cell r="BK1472" t="str">
            <v/>
          </cell>
          <cell r="BR1472" t="str">
            <v/>
          </cell>
          <cell r="BY1472" t="str">
            <v/>
          </cell>
          <cell r="CF1472" t="str">
            <v/>
          </cell>
          <cell r="CM1472" t="str">
            <v/>
          </cell>
          <cell r="CT1472" t="str">
            <v/>
          </cell>
          <cell r="DA1472" t="str">
            <v/>
          </cell>
          <cell r="DH1472" t="str">
            <v/>
          </cell>
          <cell r="DO1472" t="str">
            <v/>
          </cell>
          <cell r="DV1472" t="str">
            <v/>
          </cell>
          <cell r="EC1472" t="str">
            <v/>
          </cell>
          <cell r="EJ1472" t="str">
            <v/>
          </cell>
          <cell r="EQ1472" t="str">
            <v/>
          </cell>
          <cell r="EX1472" t="str">
            <v/>
          </cell>
          <cell r="FE1472" t="str">
            <v/>
          </cell>
          <cell r="FL1472" t="str">
            <v/>
          </cell>
          <cell r="FS1472" t="str">
            <v/>
          </cell>
          <cell r="FZ1472" t="str">
            <v/>
          </cell>
          <cell r="GG1472" t="str">
            <v/>
          </cell>
          <cell r="GN1472" t="str">
            <v/>
          </cell>
          <cell r="GU1472" t="str">
            <v/>
          </cell>
          <cell r="HB1472" t="str">
            <v/>
          </cell>
          <cell r="HI1472" t="str">
            <v/>
          </cell>
          <cell r="HP1472" t="str">
            <v/>
          </cell>
          <cell r="HW1472" t="str">
            <v/>
          </cell>
          <cell r="ID1472" t="str">
            <v/>
          </cell>
          <cell r="IK1472" t="str">
            <v/>
          </cell>
          <cell r="IR1472" t="str">
            <v/>
          </cell>
          <cell r="IY1472" t="str">
            <v/>
          </cell>
          <cell r="JF1472" t="str">
            <v/>
          </cell>
        </row>
        <row r="1473">
          <cell r="A1473" t="str">
            <v>UU0725</v>
          </cell>
          <cell r="C1473">
            <v>44341</v>
          </cell>
          <cell r="E1473" t="str">
            <v>新規</v>
          </cell>
          <cell r="V1473" t="b">
            <v>1</v>
          </cell>
          <cell r="W1473" t="str">
            <v>ﾒﾅｰﾄﾞｹｼｮｳﾋﾝ ｱﾄﾞｶﾞﾜﾀﾞｲｺｳﾃﾝ</v>
          </cell>
          <cell r="X1473" t="str">
            <v>メナード化粧品　安曇川代行店</v>
          </cell>
          <cell r="Y1473" t="str">
            <v>ｳﾒﾑﾗ ｸﾐ</v>
          </cell>
          <cell r="Z1473" t="str">
            <v>梅村　久美</v>
          </cell>
          <cell r="AB1473">
            <v>32</v>
          </cell>
          <cell r="AC1473" t="str">
            <v>化粧品、化粧用具</v>
          </cell>
          <cell r="AD1473">
            <v>3</v>
          </cell>
          <cell r="AE1473" t="str">
            <v>健康食品</v>
          </cell>
          <cell r="AF1473">
            <v>23</v>
          </cell>
          <cell r="AG1473" t="str">
            <v>紳士下着、婦人下着</v>
          </cell>
          <cell r="AH1473">
            <v>26</v>
          </cell>
          <cell r="AI1473" t="str">
            <v>アクセサリー、貴金属</v>
          </cell>
          <cell r="AK1473" t="str">
            <v/>
          </cell>
          <cell r="AL1473" t="str">
            <v>0740-34-0118</v>
          </cell>
          <cell r="AM1473" t="str">
            <v>520-1234</v>
          </cell>
          <cell r="AN1473" t="str">
            <v>滋賀県高島市安曇川町四津川612番地</v>
          </cell>
          <cell r="BD1473" t="str">
            <v>ｳﾒﾑﾗ ｸﾐ</v>
          </cell>
          <cell r="BE1473" t="str">
            <v>梅村　久美</v>
          </cell>
          <cell r="BH1473">
            <v>27830</v>
          </cell>
          <cell r="BJ1473" t="str">
            <v>女性</v>
          </cell>
          <cell r="BK1473" t="str">
            <v/>
          </cell>
          <cell r="BR1473" t="str">
            <v/>
          </cell>
          <cell r="BY1473" t="str">
            <v/>
          </cell>
          <cell r="CF1473" t="str">
            <v/>
          </cell>
          <cell r="CM1473" t="str">
            <v/>
          </cell>
          <cell r="CT1473" t="str">
            <v/>
          </cell>
          <cell r="DA1473" t="str">
            <v/>
          </cell>
          <cell r="DH1473" t="str">
            <v/>
          </cell>
          <cell r="DO1473" t="str">
            <v/>
          </cell>
          <cell r="DV1473" t="str">
            <v/>
          </cell>
          <cell r="EC1473" t="str">
            <v/>
          </cell>
          <cell r="EJ1473" t="str">
            <v/>
          </cell>
          <cell r="EQ1473" t="str">
            <v/>
          </cell>
          <cell r="EX1473" t="str">
            <v/>
          </cell>
          <cell r="FE1473" t="str">
            <v/>
          </cell>
          <cell r="FL1473" t="str">
            <v/>
          </cell>
          <cell r="FS1473" t="str">
            <v/>
          </cell>
          <cell r="FZ1473" t="str">
            <v/>
          </cell>
          <cell r="GG1473" t="str">
            <v/>
          </cell>
          <cell r="GN1473" t="str">
            <v/>
          </cell>
          <cell r="GU1473" t="str">
            <v/>
          </cell>
          <cell r="HB1473" t="str">
            <v/>
          </cell>
          <cell r="HI1473" t="str">
            <v/>
          </cell>
          <cell r="HP1473" t="str">
            <v/>
          </cell>
          <cell r="HW1473" t="str">
            <v/>
          </cell>
          <cell r="ID1473" t="str">
            <v/>
          </cell>
          <cell r="IK1473" t="str">
            <v/>
          </cell>
          <cell r="IR1473" t="str">
            <v/>
          </cell>
          <cell r="IY1473" t="str">
            <v/>
          </cell>
          <cell r="JF1473" t="str">
            <v/>
          </cell>
        </row>
        <row r="1474">
          <cell r="A1474" t="str">
            <v>UU0726</v>
          </cell>
          <cell r="C1474">
            <v>44341</v>
          </cell>
          <cell r="E1474" t="str">
            <v>新規</v>
          </cell>
          <cell r="V1474" t="b">
            <v>1</v>
          </cell>
          <cell r="W1474" t="str">
            <v>ﾒﾅｰﾄﾞｹｼｮｳﾋﾝ ﾀｶｼﾏｲﾏﾂﾞﾀﾞｲｺｳﾃﾝ</v>
          </cell>
          <cell r="X1474" t="str">
            <v>メナード化粧品　高島今津代行店</v>
          </cell>
          <cell r="Y1474" t="str">
            <v>ｶﾜﾊﾗ ﾘｴ</v>
          </cell>
          <cell r="Z1474" t="str">
            <v>河原　梨江</v>
          </cell>
          <cell r="AB1474">
            <v>32</v>
          </cell>
          <cell r="AC1474" t="str">
            <v>化粧品、化粧用具</v>
          </cell>
          <cell r="AD1474">
            <v>3</v>
          </cell>
          <cell r="AE1474" t="str">
            <v>健康食品</v>
          </cell>
          <cell r="AF1474">
            <v>23</v>
          </cell>
          <cell r="AG1474" t="str">
            <v>紳士下着、婦人下着</v>
          </cell>
          <cell r="AH1474">
            <v>26</v>
          </cell>
          <cell r="AI1474" t="str">
            <v>アクセサリー、貴金属</v>
          </cell>
          <cell r="AK1474" t="str">
            <v/>
          </cell>
          <cell r="AL1474" t="str">
            <v>080-5359-4388</v>
          </cell>
          <cell r="AM1474" t="str">
            <v>520-1621</v>
          </cell>
          <cell r="AN1474" t="str">
            <v>滋賀県高島市今津町今津448番地46</v>
          </cell>
          <cell r="BD1474" t="str">
            <v>ｶﾜﾊﾗ ﾘｴ</v>
          </cell>
          <cell r="BE1474" t="str">
            <v>河原　梨江</v>
          </cell>
          <cell r="BH1474">
            <v>31248</v>
          </cell>
          <cell r="BJ1474" t="str">
            <v>女性</v>
          </cell>
          <cell r="BK1474" t="str">
            <v/>
          </cell>
          <cell r="BR1474" t="str">
            <v/>
          </cell>
          <cell r="BY1474" t="str">
            <v/>
          </cell>
          <cell r="CF1474" t="str">
            <v/>
          </cell>
          <cell r="CM1474" t="str">
            <v/>
          </cell>
          <cell r="CT1474" t="str">
            <v/>
          </cell>
          <cell r="DA1474" t="str">
            <v/>
          </cell>
          <cell r="DH1474" t="str">
            <v/>
          </cell>
          <cell r="DO1474" t="str">
            <v/>
          </cell>
          <cell r="DV1474" t="str">
            <v/>
          </cell>
          <cell r="EC1474" t="str">
            <v/>
          </cell>
          <cell r="EJ1474" t="str">
            <v/>
          </cell>
          <cell r="EQ1474" t="str">
            <v/>
          </cell>
          <cell r="EX1474" t="str">
            <v/>
          </cell>
          <cell r="FE1474" t="str">
            <v/>
          </cell>
          <cell r="FL1474" t="str">
            <v/>
          </cell>
          <cell r="FS1474" t="str">
            <v/>
          </cell>
          <cell r="FZ1474" t="str">
            <v/>
          </cell>
          <cell r="GG1474" t="str">
            <v/>
          </cell>
          <cell r="GN1474" t="str">
            <v/>
          </cell>
          <cell r="GU1474" t="str">
            <v/>
          </cell>
          <cell r="HB1474" t="str">
            <v/>
          </cell>
          <cell r="HI1474" t="str">
            <v/>
          </cell>
          <cell r="HP1474" t="str">
            <v/>
          </cell>
          <cell r="HW1474" t="str">
            <v/>
          </cell>
          <cell r="ID1474" t="str">
            <v/>
          </cell>
          <cell r="IK1474" t="str">
            <v/>
          </cell>
          <cell r="IR1474" t="str">
            <v/>
          </cell>
          <cell r="IY1474" t="str">
            <v/>
          </cell>
          <cell r="JF1474" t="str">
            <v/>
          </cell>
        </row>
        <row r="1475">
          <cell r="A1475" t="str">
            <v>UU0727</v>
          </cell>
          <cell r="C1475">
            <v>44343</v>
          </cell>
          <cell r="E1475" t="str">
            <v>新規</v>
          </cell>
          <cell r="V1475" t="b">
            <v>1</v>
          </cell>
          <cell r="W1475" t="str">
            <v>ﾒﾅｰﾄﾞｹｼｮｳﾋﾝ ﾘｭｳｵｳｶｶﾞﾐﾀﾞｲｺｳﾃﾝ</v>
          </cell>
          <cell r="X1475" t="str">
            <v>メナード化粧品　竜王鏡代行店</v>
          </cell>
          <cell r="Y1475" t="str">
            <v>ﾊﾞﾝ ﾁﾊﾙ</v>
          </cell>
          <cell r="Z1475" t="str">
            <v>伴　千春</v>
          </cell>
          <cell r="AB1475">
            <v>32</v>
          </cell>
          <cell r="AC1475" t="str">
            <v>化粧品、化粧用具</v>
          </cell>
          <cell r="AD1475">
            <v>3</v>
          </cell>
          <cell r="AE1475" t="str">
            <v>健康食品</v>
          </cell>
          <cell r="AF1475">
            <v>23</v>
          </cell>
          <cell r="AG1475" t="str">
            <v>紳士下着、婦人下着</v>
          </cell>
          <cell r="AH1475">
            <v>26</v>
          </cell>
          <cell r="AI1475" t="str">
            <v>アクセサリー、貴金属</v>
          </cell>
          <cell r="AK1475" t="str">
            <v/>
          </cell>
          <cell r="AL1475" t="str">
            <v>080-6177-8399</v>
          </cell>
          <cell r="AM1475" t="str">
            <v>520-2573</v>
          </cell>
          <cell r="AN1475" t="str">
            <v>滋賀県蒲生郡竜王町大字鏡675番地</v>
          </cell>
          <cell r="BD1475" t="str">
            <v>ﾊﾞﾝ ﾁﾊﾙ</v>
          </cell>
          <cell r="BE1475" t="str">
            <v>伴　千春</v>
          </cell>
          <cell r="BH1475">
            <v>25938</v>
          </cell>
          <cell r="BJ1475" t="str">
            <v>女性</v>
          </cell>
          <cell r="BK1475" t="str">
            <v/>
          </cell>
          <cell r="BR1475" t="str">
            <v/>
          </cell>
          <cell r="BY1475" t="str">
            <v/>
          </cell>
          <cell r="CF1475" t="str">
            <v/>
          </cell>
          <cell r="CM1475" t="str">
            <v/>
          </cell>
          <cell r="CT1475" t="str">
            <v/>
          </cell>
          <cell r="DA1475" t="str">
            <v/>
          </cell>
          <cell r="DH1475" t="str">
            <v/>
          </cell>
          <cell r="DO1475" t="str">
            <v/>
          </cell>
          <cell r="DV1475" t="str">
            <v/>
          </cell>
          <cell r="EC1475" t="str">
            <v/>
          </cell>
          <cell r="EJ1475" t="str">
            <v/>
          </cell>
          <cell r="EQ1475" t="str">
            <v/>
          </cell>
          <cell r="EX1475" t="str">
            <v/>
          </cell>
          <cell r="FE1475" t="str">
            <v/>
          </cell>
          <cell r="FL1475" t="str">
            <v/>
          </cell>
          <cell r="FS1475" t="str">
            <v/>
          </cell>
          <cell r="FZ1475" t="str">
            <v/>
          </cell>
          <cell r="GG1475" t="str">
            <v/>
          </cell>
          <cell r="GN1475" t="str">
            <v/>
          </cell>
          <cell r="GU1475" t="str">
            <v/>
          </cell>
          <cell r="HB1475" t="str">
            <v/>
          </cell>
          <cell r="HI1475" t="str">
            <v/>
          </cell>
          <cell r="HP1475" t="str">
            <v/>
          </cell>
          <cell r="HW1475" t="str">
            <v/>
          </cell>
          <cell r="ID1475" t="str">
            <v/>
          </cell>
          <cell r="IK1475" t="str">
            <v/>
          </cell>
          <cell r="IR1475" t="str">
            <v/>
          </cell>
          <cell r="IY1475" t="str">
            <v/>
          </cell>
          <cell r="JF1475" t="str">
            <v/>
          </cell>
        </row>
        <row r="1476">
          <cell r="A1476" t="str">
            <v>UU0728</v>
          </cell>
          <cell r="C1476">
            <v>44356</v>
          </cell>
          <cell r="E1476" t="str">
            <v>新規</v>
          </cell>
          <cell r="V1476" t="b">
            <v>1</v>
          </cell>
          <cell r="W1476" t="str">
            <v>ﾒﾅｰﾄﾞｹｼｮｳﾋﾝ ｸｻﾂﾁｮｳﾀﾞｲｺｳﾃﾝ</v>
          </cell>
          <cell r="X1476" t="str">
            <v>メナード化粧品　草津町代行店</v>
          </cell>
          <cell r="Y1476" t="str">
            <v>ｳｴﾏﾂ ﾁｴｺ</v>
          </cell>
          <cell r="Z1476" t="str">
            <v>植松　智恵子</v>
          </cell>
          <cell r="AB1476">
            <v>32</v>
          </cell>
          <cell r="AC1476" t="str">
            <v>化粧品、化粧用具</v>
          </cell>
          <cell r="AD1476">
            <v>3</v>
          </cell>
          <cell r="AE1476" t="str">
            <v>健康食品</v>
          </cell>
          <cell r="AF1476">
            <v>23</v>
          </cell>
          <cell r="AG1476" t="str">
            <v>紳士下着、婦人下着</v>
          </cell>
          <cell r="AH1476">
            <v>26</v>
          </cell>
          <cell r="AI1476" t="str">
            <v>アクセサリー、貴金属</v>
          </cell>
          <cell r="AK1476" t="str">
            <v/>
          </cell>
          <cell r="AL1476" t="str">
            <v>077-564-3523</v>
          </cell>
          <cell r="AM1476" t="str">
            <v>525-0036</v>
          </cell>
          <cell r="AN1476" t="str">
            <v>滋賀県草津市草津町1537－23ｴﾙｼﾃｨ草津206</v>
          </cell>
          <cell r="BD1476" t="str">
            <v>ｳｴﾏﾂ ﾁｴｺ</v>
          </cell>
          <cell r="BE1476" t="str">
            <v>植松　智恵子</v>
          </cell>
          <cell r="BH1476">
            <v>27378</v>
          </cell>
          <cell r="BJ1476" t="str">
            <v>女性</v>
          </cell>
          <cell r="BK1476" t="str">
            <v/>
          </cell>
          <cell r="BR1476" t="str">
            <v/>
          </cell>
          <cell r="BY1476" t="str">
            <v/>
          </cell>
          <cell r="CF1476" t="str">
            <v/>
          </cell>
          <cell r="CM1476" t="str">
            <v/>
          </cell>
          <cell r="CT1476" t="str">
            <v/>
          </cell>
          <cell r="DA1476" t="str">
            <v/>
          </cell>
          <cell r="DH1476" t="str">
            <v/>
          </cell>
          <cell r="DO1476" t="str">
            <v/>
          </cell>
          <cell r="DV1476" t="str">
            <v/>
          </cell>
          <cell r="EC1476" t="str">
            <v/>
          </cell>
          <cell r="EJ1476" t="str">
            <v/>
          </cell>
          <cell r="EQ1476" t="str">
            <v/>
          </cell>
          <cell r="EX1476" t="str">
            <v/>
          </cell>
          <cell r="FE1476" t="str">
            <v/>
          </cell>
          <cell r="FL1476" t="str">
            <v/>
          </cell>
          <cell r="FS1476" t="str">
            <v/>
          </cell>
          <cell r="FZ1476" t="str">
            <v/>
          </cell>
          <cell r="GG1476" t="str">
            <v/>
          </cell>
          <cell r="GN1476" t="str">
            <v/>
          </cell>
          <cell r="GU1476" t="str">
            <v/>
          </cell>
          <cell r="HB1476" t="str">
            <v/>
          </cell>
          <cell r="HI1476" t="str">
            <v/>
          </cell>
          <cell r="HP1476" t="str">
            <v/>
          </cell>
          <cell r="HW1476" t="str">
            <v/>
          </cell>
          <cell r="ID1476" t="str">
            <v/>
          </cell>
          <cell r="IK1476" t="str">
            <v/>
          </cell>
          <cell r="IR1476" t="str">
            <v/>
          </cell>
          <cell r="IY1476" t="str">
            <v/>
          </cell>
          <cell r="JF1476" t="str">
            <v/>
          </cell>
        </row>
        <row r="1477">
          <cell r="A1477" t="str">
            <v>UK0543</v>
          </cell>
          <cell r="C1477">
            <v>44368</v>
          </cell>
          <cell r="D1477">
            <v>44381</v>
          </cell>
          <cell r="E1477" t="str">
            <v>更新</v>
          </cell>
          <cell r="F1477">
            <v>44381</v>
          </cell>
          <cell r="G1477" t="str">
            <v>新規　平成30年7月3日
更新　令和3年7月4日</v>
          </cell>
          <cell r="V1477" t="b">
            <v>1</v>
          </cell>
          <cell r="W1477" t="str">
            <v>ﾒﾅｰﾄﾞｹｼｮｳﾋﾝ ｷﾀﾂﾀﾞﾀﾞｲｺｳﾃﾝ</v>
          </cell>
          <cell r="X1477" t="str">
            <v>メナード化粧品　北津田代行店</v>
          </cell>
          <cell r="Y1477" t="str">
            <v>ﾊﾗｼﾏ ﾅｦﾐ</v>
          </cell>
          <cell r="Z1477" t="str">
            <v>原島　なをみ</v>
          </cell>
          <cell r="AB1477">
            <v>32</v>
          </cell>
          <cell r="AC1477" t="str">
            <v>化粧品、化粧用具</v>
          </cell>
          <cell r="AD1477">
            <v>3</v>
          </cell>
          <cell r="AE1477" t="str">
            <v>健康食品</v>
          </cell>
          <cell r="AF1477">
            <v>23</v>
          </cell>
          <cell r="AG1477" t="str">
            <v>紳士下着、婦人下着</v>
          </cell>
          <cell r="AH1477">
            <v>26</v>
          </cell>
          <cell r="AI1477" t="str">
            <v>アクセサリー、貴金属</v>
          </cell>
          <cell r="AK1477" t="str">
            <v/>
          </cell>
          <cell r="AL1477" t="str">
            <v>0748-32-5859</v>
          </cell>
          <cell r="AM1477" t="str">
            <v>523-0087</v>
          </cell>
          <cell r="AN1477" t="str">
            <v>滋賀県近江八幡市北津田940</v>
          </cell>
          <cell r="BD1477" t="str">
            <v>ﾊﾗｼﾏ ﾅｦﾐ</v>
          </cell>
          <cell r="BE1477" t="str">
            <v>原島　なをみ</v>
          </cell>
          <cell r="BH1477">
            <v>18314</v>
          </cell>
          <cell r="BJ1477" t="str">
            <v>女性</v>
          </cell>
        </row>
        <row r="1478">
          <cell r="A1478" t="str">
            <v>UK0544</v>
          </cell>
          <cell r="C1478">
            <v>44368</v>
          </cell>
          <cell r="D1478">
            <v>44381</v>
          </cell>
          <cell r="E1478" t="str">
            <v>更新</v>
          </cell>
          <cell r="F1478">
            <v>44381</v>
          </cell>
          <cell r="G1478" t="str">
            <v>新規　平成30年7月3日
更新　令和3年7月4日</v>
          </cell>
          <cell r="V1478" t="b">
            <v>1</v>
          </cell>
          <cell r="W1478" t="str">
            <v>ﾒﾅｰﾄﾞｹｼｮｳﾋﾝ ﾓﾘﾔﾏｲｾﾀﾞｲｺｳﾃﾝ</v>
          </cell>
          <cell r="X1478" t="str">
            <v>メナード化粧品　守山伊勢代行店</v>
          </cell>
          <cell r="Y1478" t="str">
            <v>ｱﾜﾀ ﾐｻﾖ</v>
          </cell>
          <cell r="Z1478" t="str">
            <v>粟多　美佐代</v>
          </cell>
          <cell r="AB1478">
            <v>32</v>
          </cell>
          <cell r="AC1478" t="str">
            <v>化粧品、化粧用具</v>
          </cell>
          <cell r="AD1478">
            <v>3</v>
          </cell>
          <cell r="AE1478" t="str">
            <v>健康食品</v>
          </cell>
          <cell r="AF1478">
            <v>23</v>
          </cell>
          <cell r="AG1478" t="str">
            <v>紳士下着、婦人下着</v>
          </cell>
          <cell r="AH1478">
            <v>26</v>
          </cell>
          <cell r="AI1478" t="str">
            <v>アクセサリー、貴金属</v>
          </cell>
          <cell r="AK1478" t="str">
            <v/>
          </cell>
          <cell r="AL1478" t="str">
            <v>077-582-9614</v>
          </cell>
          <cell r="AM1478" t="str">
            <v>524-0036</v>
          </cell>
          <cell r="AN1478" t="str">
            <v>滋賀県守山市伊勢町370-15</v>
          </cell>
          <cell r="BD1478" t="str">
            <v>ｱﾜﾀ ﾐｻﾖ</v>
          </cell>
          <cell r="BE1478" t="str">
            <v>粟多　美佐代</v>
          </cell>
          <cell r="BH1478">
            <v>19174</v>
          </cell>
          <cell r="BJ1478" t="str">
            <v>女性</v>
          </cell>
        </row>
        <row r="1479">
          <cell r="A1479" t="str">
            <v>UU0729</v>
          </cell>
          <cell r="C1479">
            <v>44365</v>
          </cell>
          <cell r="E1479" t="str">
            <v>新規</v>
          </cell>
          <cell r="K1479" t="b">
            <v>1</v>
          </cell>
          <cell r="W1479" t="str">
            <v>ｶﾌﾞｼｷｶﾞｲｼｬｵﾌﾟﾃｰｼﾞ</v>
          </cell>
          <cell r="X1479" t="str">
            <v>株式会社オプテージ</v>
          </cell>
          <cell r="Y1479" t="str">
            <v>ｱﾗｷ ﾏｺﾄ</v>
          </cell>
          <cell r="Z1479" t="str">
            <v>荒木　誠</v>
          </cell>
          <cell r="AA1479">
            <v>9120001062589</v>
          </cell>
          <cell r="AB1479">
            <v>17</v>
          </cell>
          <cell r="AC1479" t="str">
            <v>電気</v>
          </cell>
          <cell r="AD1479">
            <v>75</v>
          </cell>
          <cell r="AE1479" t="str">
            <v>電話機、電話用品、携帯電話機、通信サービス（電報、固定電話、インターネット、移動通信サービス）</v>
          </cell>
          <cell r="AF1479">
            <v>76</v>
          </cell>
          <cell r="AG1479" t="str">
            <v>放送・コンテンツサービス</v>
          </cell>
          <cell r="AI1479" t="str">
            <v/>
          </cell>
          <cell r="AK1479" t="str">
            <v/>
          </cell>
          <cell r="AL1479" t="str">
            <v>0120-34-1010</v>
          </cell>
          <cell r="AM1479" t="str">
            <v>540-8622</v>
          </cell>
          <cell r="AN1479" t="str">
            <v>大阪市中央区城見2丁目1番5号 ｵﾌﾟﾃｰｼﾞﾋﾞﾙ</v>
          </cell>
          <cell r="BD1479" t="str">
            <v/>
          </cell>
          <cell r="BF1479" t="str">
            <v>代表取締役社長</v>
          </cell>
          <cell r="BK1479" t="str">
            <v/>
          </cell>
          <cell r="BR1479" t="str">
            <v/>
          </cell>
          <cell r="BY1479" t="str">
            <v/>
          </cell>
          <cell r="CF1479" t="str">
            <v/>
          </cell>
          <cell r="CM1479" t="str">
            <v/>
          </cell>
          <cell r="CT1479" t="str">
            <v/>
          </cell>
          <cell r="DA1479" t="str">
            <v/>
          </cell>
          <cell r="DH1479" t="str">
            <v/>
          </cell>
          <cell r="DO1479" t="str">
            <v/>
          </cell>
          <cell r="DV1479" t="str">
            <v/>
          </cell>
          <cell r="EC1479" t="str">
            <v/>
          </cell>
          <cell r="EJ1479" t="str">
            <v/>
          </cell>
          <cell r="EQ1479" t="str">
            <v/>
          </cell>
          <cell r="EX1479" t="str">
            <v/>
          </cell>
          <cell r="FE1479" t="str">
            <v/>
          </cell>
          <cell r="FL1479" t="str">
            <v/>
          </cell>
          <cell r="FS1479" t="str">
            <v/>
          </cell>
          <cell r="FZ1479" t="str">
            <v/>
          </cell>
          <cell r="GG1479" t="str">
            <v/>
          </cell>
          <cell r="GN1479" t="str">
            <v/>
          </cell>
          <cell r="GU1479" t="str">
            <v/>
          </cell>
          <cell r="HB1479" t="str">
            <v/>
          </cell>
          <cell r="HI1479" t="str">
            <v/>
          </cell>
          <cell r="HP1479" t="str">
            <v/>
          </cell>
          <cell r="HW1479" t="str">
            <v/>
          </cell>
          <cell r="ID1479" t="str">
            <v/>
          </cell>
          <cell r="IK1479" t="str">
            <v/>
          </cell>
          <cell r="IR1479" t="str">
            <v/>
          </cell>
          <cell r="IY1479" t="str">
            <v/>
          </cell>
          <cell r="JF1479" t="str">
            <v/>
          </cell>
        </row>
        <row r="1480">
          <cell r="A1480" t="str">
            <v>UG0018</v>
          </cell>
          <cell r="C1480">
            <v>44328</v>
          </cell>
          <cell r="D1480">
            <v>44132</v>
          </cell>
          <cell r="E1480" t="str">
            <v>廃業</v>
          </cell>
          <cell r="F1480">
            <v>44369</v>
          </cell>
          <cell r="G1480" t="str">
            <v>新規　平成29年10月27日
更新　令和2年10月28日
消除　令和3年6月22日</v>
          </cell>
          <cell r="V1480" t="b">
            <v>1</v>
          </cell>
          <cell r="W1480" t="str">
            <v>ﾒﾅｰﾄﾞｹｼｮｳﾋﾝ ｳﾉﾍﾞﾀﾞｲｺｳﾃﾝ</v>
          </cell>
          <cell r="X1480" t="str">
            <v>メナード化粧品　宇野辺代行店</v>
          </cell>
          <cell r="Y1480" t="str">
            <v>ｼﾏﾀﾞ ﾕｷ</v>
          </cell>
          <cell r="Z1480" t="str">
            <v>嶋田　悠希</v>
          </cell>
          <cell r="AB1480">
            <v>32</v>
          </cell>
          <cell r="AC1480" t="str">
            <v>化粧品、化粧用具</v>
          </cell>
          <cell r="AD1480">
            <v>3</v>
          </cell>
          <cell r="AE1480" t="str">
            <v>健康食品</v>
          </cell>
          <cell r="AF1480">
            <v>23</v>
          </cell>
          <cell r="AG1480" t="str">
            <v>紳士下着、婦人下着</v>
          </cell>
          <cell r="AH1480">
            <v>26</v>
          </cell>
          <cell r="AI1480" t="str">
            <v>アクセサリー、貴金属</v>
          </cell>
          <cell r="AK1480" t="str">
            <v/>
          </cell>
          <cell r="AL1480" t="str">
            <v>090-5251-5753</v>
          </cell>
          <cell r="AM1480" t="str">
            <v>567-0042</v>
          </cell>
          <cell r="AN1480" t="str">
            <v>大阪府茨木市宇野辺2-1-24</v>
          </cell>
          <cell r="BD1480" t="str">
            <v>ｼﾏﾀﾞ ﾕｷ</v>
          </cell>
          <cell r="BE1480" t="str">
            <v>嶋田　悠希</v>
          </cell>
          <cell r="BH1480">
            <v>31716</v>
          </cell>
          <cell r="BJ1480" t="str">
            <v>女性</v>
          </cell>
        </row>
        <row r="1481">
          <cell r="A1481" t="str">
            <v>UK0545</v>
          </cell>
          <cell r="C1481">
            <v>44368</v>
          </cell>
          <cell r="D1481">
            <v>44381</v>
          </cell>
          <cell r="E1481" t="str">
            <v>更新</v>
          </cell>
          <cell r="F1481">
            <v>44381</v>
          </cell>
          <cell r="G1481" t="str">
            <v>新規　平成30年7月3日
更新　令和3年7月4日</v>
          </cell>
          <cell r="V1481" t="b">
            <v>1</v>
          </cell>
          <cell r="W1481" t="str">
            <v>ﾒﾅｰﾄﾞｹｼｮｳﾋﾝ ｺｼﾉﾊﾗﾀﾞｲｺｳﾃﾝ</v>
          </cell>
          <cell r="X1481" t="str">
            <v>メナード化粧品　小篠原代行店</v>
          </cell>
          <cell r="Y1481" t="str">
            <v>ﾐﾔｻﾞｷ ﾐｻ</v>
          </cell>
          <cell r="Z1481" t="str">
            <v>宮﨑　美沙</v>
          </cell>
          <cell r="AB1481">
            <v>32</v>
          </cell>
          <cell r="AC1481" t="str">
            <v>化粧品、化粧用具</v>
          </cell>
          <cell r="AD1481">
            <v>3</v>
          </cell>
          <cell r="AE1481" t="str">
            <v>健康食品</v>
          </cell>
          <cell r="AF1481">
            <v>23</v>
          </cell>
          <cell r="AG1481" t="str">
            <v>紳士下着、婦人下着</v>
          </cell>
          <cell r="AH1481">
            <v>26</v>
          </cell>
          <cell r="AI1481" t="str">
            <v>アクセサリー、貴金属</v>
          </cell>
          <cell r="AK1481" t="str">
            <v/>
          </cell>
          <cell r="AL1481" t="str">
            <v>080-6133-0014</v>
          </cell>
          <cell r="AM1481" t="str">
            <v>520-2331</v>
          </cell>
          <cell r="AN1481" t="str">
            <v>滋賀県野洲市小篠原2326番地1</v>
          </cell>
          <cell r="BD1481" t="str">
            <v>ﾐﾔｻﾞｷ ﾐｻ</v>
          </cell>
          <cell r="BE1481" t="str">
            <v>宮﨑　美沙</v>
          </cell>
          <cell r="BH1481">
            <v>28494</v>
          </cell>
          <cell r="BJ1481" t="str">
            <v>女性</v>
          </cell>
        </row>
        <row r="1482">
          <cell r="A1482" t="str">
            <v>UU0730</v>
          </cell>
          <cell r="C1482">
            <v>44371</v>
          </cell>
          <cell r="E1482" t="str">
            <v>新規</v>
          </cell>
          <cell r="U1482" t="b">
            <v>1</v>
          </cell>
          <cell r="W1482" t="str">
            <v>SUDACHIｼｮｳｶﾞｸﾀﾝｷﾎｹﾝｶﾌﾞｼｷｶｲｼｬ</v>
          </cell>
          <cell r="X1482" t="str">
            <v>SUDACHI少額短期保険株式会社</v>
          </cell>
          <cell r="Y1482" t="str">
            <v>ﾏｷﾉ ﾘｷﾔ</v>
          </cell>
          <cell r="Z1482" t="str">
            <v>牧野　力也</v>
          </cell>
          <cell r="AA1482">
            <v>6011101091228</v>
          </cell>
          <cell r="AB1482">
            <v>69</v>
          </cell>
          <cell r="AC1482" t="str">
            <v>生命保険</v>
          </cell>
          <cell r="AE1482" t="str">
            <v/>
          </cell>
          <cell r="AG1482" t="str">
            <v/>
          </cell>
          <cell r="AI1482" t="str">
            <v/>
          </cell>
          <cell r="AK1482" t="str">
            <v/>
          </cell>
          <cell r="AL1482" t="str">
            <v>0120-558-075</v>
          </cell>
          <cell r="AM1482" t="str">
            <v>182-8006</v>
          </cell>
          <cell r="AN1482" t="str">
            <v>東京都調布市小島町2-33-2 ｱﾌﾗｯｸｽｸｴｱ</v>
          </cell>
          <cell r="BD1482" t="str">
            <v/>
          </cell>
          <cell r="BF1482" t="str">
            <v>代表取締役社長</v>
          </cell>
          <cell r="BK1482" t="str">
            <v/>
          </cell>
          <cell r="BR1482" t="str">
            <v/>
          </cell>
          <cell r="BY1482" t="str">
            <v/>
          </cell>
          <cell r="CF1482" t="str">
            <v/>
          </cell>
          <cell r="CM1482" t="str">
            <v/>
          </cell>
          <cell r="CT1482" t="str">
            <v/>
          </cell>
          <cell r="DA1482" t="str">
            <v/>
          </cell>
          <cell r="DH1482" t="str">
            <v/>
          </cell>
          <cell r="DO1482" t="str">
            <v/>
          </cell>
          <cell r="DV1482" t="str">
            <v/>
          </cell>
          <cell r="EC1482" t="str">
            <v/>
          </cell>
          <cell r="EJ1482" t="str">
            <v/>
          </cell>
          <cell r="EQ1482" t="str">
            <v/>
          </cell>
          <cell r="EX1482" t="str">
            <v/>
          </cell>
          <cell r="FE1482" t="str">
            <v/>
          </cell>
          <cell r="FL1482" t="str">
            <v/>
          </cell>
          <cell r="FS1482" t="str">
            <v/>
          </cell>
          <cell r="FZ1482" t="str">
            <v/>
          </cell>
          <cell r="GG1482" t="str">
            <v/>
          </cell>
          <cell r="GN1482" t="str">
            <v/>
          </cell>
          <cell r="GU1482" t="str">
            <v/>
          </cell>
          <cell r="HB1482" t="str">
            <v/>
          </cell>
          <cell r="HI1482" t="str">
            <v/>
          </cell>
          <cell r="HP1482" t="str">
            <v/>
          </cell>
          <cell r="HW1482" t="str">
            <v/>
          </cell>
          <cell r="ID1482" t="str">
            <v/>
          </cell>
          <cell r="IK1482" t="str">
            <v/>
          </cell>
          <cell r="IR1482" t="str">
            <v/>
          </cell>
          <cell r="IY1482" t="str">
            <v/>
          </cell>
          <cell r="JF1482" t="str">
            <v/>
          </cell>
        </row>
        <row r="1483">
          <cell r="A1483" t="str">
            <v>UU0731</v>
          </cell>
          <cell r="C1483">
            <v>44372</v>
          </cell>
          <cell r="E1483" t="str">
            <v>新規</v>
          </cell>
          <cell r="V1483" t="b">
            <v>1</v>
          </cell>
          <cell r="W1483" t="str">
            <v>ﾃｨｰｽﾞｲﾝﾌｫﾒｰｼｮﾝｻｰﾋﾞｽｶﾌﾞｼｷｶｲｼｬ</v>
          </cell>
          <cell r="X1483" t="str">
            <v>ティーズインフォメーションサービス株式会社</v>
          </cell>
          <cell r="Y1483" t="str">
            <v>ﾖﾈﾏｽ ﾀｶｵ</v>
          </cell>
          <cell r="Z1483" t="str">
            <v>米増　貴雄</v>
          </cell>
          <cell r="AA1483">
            <v>1160001015971</v>
          </cell>
          <cell r="AB1483">
            <v>37</v>
          </cell>
          <cell r="AC1483" t="str">
            <v>パソコン、パソコン関連用品</v>
          </cell>
          <cell r="AD1483">
            <v>38</v>
          </cell>
          <cell r="AE1483" t="str">
            <v>家電製品</v>
          </cell>
          <cell r="AF1483">
            <v>15</v>
          </cell>
          <cell r="AG1483" t="str">
            <v>防災・防犯用品、防災・防犯設備</v>
          </cell>
          <cell r="AH1483">
            <v>67</v>
          </cell>
          <cell r="AI1483" t="str">
            <v>加工サービス、修理・補修サービス</v>
          </cell>
          <cell r="AJ1483">
            <v>75</v>
          </cell>
          <cell r="AK1483" t="str">
            <v>電話機、電話用品、携帯電話機、通信サービス（電報、固定電話、インターネット、移動通信サービス）</v>
          </cell>
          <cell r="AL1483" t="str">
            <v>077-588-3351</v>
          </cell>
          <cell r="AM1483" t="str">
            <v>520-2331</v>
          </cell>
          <cell r="AN1483" t="str">
            <v>滋賀県野洲市小篠原2213-4 小林ﾋﾞﾙ1F</v>
          </cell>
          <cell r="AO1483" t="str">
            <v>本店</v>
          </cell>
          <cell r="AP1483" t="str">
            <v>077-588-3351</v>
          </cell>
          <cell r="AQ1483" t="str">
            <v>滋賀県野洲市小篠原2213-4 小林ﾋﾞﾙ1F</v>
          </cell>
          <cell r="BD1483" t="str">
            <v>ﾖﾈﾏｽ ﾀｶｵ</v>
          </cell>
          <cell r="BE1483" t="str">
            <v>米増　貴雄</v>
          </cell>
          <cell r="BF1483" t="str">
            <v>代表取締役</v>
          </cell>
          <cell r="BH1483">
            <v>28682</v>
          </cell>
          <cell r="BJ1483" t="str">
            <v>男性</v>
          </cell>
          <cell r="BK1483" t="str">
            <v>ﾖﾈﾏｽ ﾕｳｿﾞｳ</v>
          </cell>
          <cell r="BL1483" t="str">
            <v>米増　雄三</v>
          </cell>
          <cell r="BM1483" t="str">
            <v>取締役</v>
          </cell>
          <cell r="BO1483">
            <v>17989</v>
          </cell>
          <cell r="BQ1483" t="str">
            <v>男性</v>
          </cell>
          <cell r="BR1483" t="str">
            <v>ﾖﾈﾏｽ ﾐﾂｵ</v>
          </cell>
          <cell r="BS1483" t="str">
            <v>米増　允雄</v>
          </cell>
          <cell r="BT1483" t="str">
            <v>取締役</v>
          </cell>
          <cell r="BV1483">
            <v>29907</v>
          </cell>
          <cell r="BX1483" t="str">
            <v>男性</v>
          </cell>
          <cell r="BY1483" t="str">
            <v/>
          </cell>
          <cell r="CF1483" t="str">
            <v/>
          </cell>
          <cell r="CM1483" t="str">
            <v/>
          </cell>
          <cell r="CT1483" t="str">
            <v/>
          </cell>
          <cell r="DA1483" t="str">
            <v/>
          </cell>
          <cell r="DH1483" t="str">
            <v/>
          </cell>
          <cell r="DO1483" t="str">
            <v/>
          </cell>
          <cell r="DV1483" t="str">
            <v/>
          </cell>
          <cell r="EC1483" t="str">
            <v/>
          </cell>
          <cell r="EJ1483" t="str">
            <v/>
          </cell>
          <cell r="EQ1483" t="str">
            <v/>
          </cell>
          <cell r="EX1483" t="str">
            <v/>
          </cell>
          <cell r="FE1483" t="str">
            <v/>
          </cell>
          <cell r="FL1483" t="str">
            <v/>
          </cell>
          <cell r="FS1483" t="str">
            <v/>
          </cell>
          <cell r="FZ1483" t="str">
            <v/>
          </cell>
          <cell r="GG1483" t="str">
            <v/>
          </cell>
          <cell r="GN1483" t="str">
            <v/>
          </cell>
          <cell r="GU1483" t="str">
            <v/>
          </cell>
          <cell r="HB1483" t="str">
            <v/>
          </cell>
          <cell r="HI1483" t="str">
            <v/>
          </cell>
          <cell r="HP1483" t="str">
            <v/>
          </cell>
          <cell r="HW1483" t="str">
            <v/>
          </cell>
          <cell r="ID1483" t="str">
            <v/>
          </cell>
          <cell r="IK1483" t="str">
            <v/>
          </cell>
          <cell r="IR1483" t="str">
            <v/>
          </cell>
          <cell r="IY1483" t="str">
            <v/>
          </cell>
          <cell r="JF1483" t="str">
            <v/>
          </cell>
        </row>
        <row r="1484">
          <cell r="A1484" t="str">
            <v>UK0546</v>
          </cell>
          <cell r="C1484">
            <v>44371</v>
          </cell>
          <cell r="D1484">
            <v>44416</v>
          </cell>
          <cell r="E1484" t="str">
            <v>更新</v>
          </cell>
          <cell r="F1484">
            <v>44416</v>
          </cell>
          <cell r="G1484" t="str">
            <v>承継　平成30年8月7日（新規登録）
更新　令和3年8月8日</v>
          </cell>
          <cell r="U1484" t="b">
            <v>1</v>
          </cell>
          <cell r="W1484" t="str">
            <v>ｱﾌﾗｯｸｾｲﾒｲﾎｹﾝｶﾌﾞｼｷｶｲｼｬ</v>
          </cell>
          <cell r="X1484" t="str">
            <v>アフラック生命保険株式会社</v>
          </cell>
          <cell r="Y1484" t="str">
            <v>ｺｲﾃﾞ ﾏｻﾄｼ</v>
          </cell>
          <cell r="Z1484" t="str">
            <v>古出　眞敏</v>
          </cell>
          <cell r="AA1484">
            <v>1011101079418</v>
          </cell>
          <cell r="AB1484">
            <v>69</v>
          </cell>
          <cell r="AC1484" t="str">
            <v>生命保険</v>
          </cell>
          <cell r="AE1484" t="str">
            <v/>
          </cell>
          <cell r="AG1484" t="str">
            <v/>
          </cell>
          <cell r="AI1484" t="str">
            <v/>
          </cell>
          <cell r="AK1484" t="str">
            <v/>
          </cell>
          <cell r="AL1484" t="str">
            <v>0120-5555-95</v>
          </cell>
          <cell r="AM1484" t="str">
            <v>163-0456</v>
          </cell>
          <cell r="AN1484" t="str">
            <v>東京都新宿区西新宿2-1-1新宿三井ﾋﾞﾙ</v>
          </cell>
          <cell r="BF1484" t="str">
            <v>代表取締役</v>
          </cell>
        </row>
        <row r="1485">
          <cell r="A1485" t="str">
            <v>UU0732</v>
          </cell>
          <cell r="C1485">
            <v>44354</v>
          </cell>
          <cell r="E1485" t="str">
            <v>新規</v>
          </cell>
          <cell r="K1485" t="b">
            <v>1</v>
          </cell>
          <cell r="W1485" t="str">
            <v>ｵｵｻｶｶﾞｽﾏｰｹﾃｨﾝｸﾞｶﾌﾞｼｷｶｲｼｬ</v>
          </cell>
          <cell r="X1485" t="str">
            <v>大阪ガスマーケティング株式会社</v>
          </cell>
          <cell r="Y1485" t="str">
            <v>ﾁｶﾓﾄ ｼｹﾞﾙ</v>
          </cell>
          <cell r="Z1485" t="str">
            <v>近本　茂</v>
          </cell>
          <cell r="AA1485">
            <v>9120001224164</v>
          </cell>
          <cell r="AB1485">
            <v>4</v>
          </cell>
          <cell r="AC1485" t="str">
            <v>システムキッチン等</v>
          </cell>
          <cell r="AD1485">
            <v>56</v>
          </cell>
          <cell r="AE1485" t="str">
            <v>住宅構成材</v>
          </cell>
          <cell r="AF1485">
            <v>57</v>
          </cell>
          <cell r="AG1485" t="str">
            <v>空調・冷暖房・給湯設備</v>
          </cell>
          <cell r="AH1485">
            <v>66</v>
          </cell>
          <cell r="AI1485" t="str">
            <v>工事・建築・リフォームサービス</v>
          </cell>
          <cell r="AK1485" t="str">
            <v/>
          </cell>
          <cell r="AL1485" t="str">
            <v>06-6205-4744</v>
          </cell>
          <cell r="AM1485" t="str">
            <v>541-0046</v>
          </cell>
          <cell r="AN1485" t="str">
            <v>大阪市中央区平野町4丁目1-2</v>
          </cell>
          <cell r="BD1485" t="str">
            <v/>
          </cell>
          <cell r="BK1485" t="str">
            <v/>
          </cell>
          <cell r="BR1485" t="str">
            <v/>
          </cell>
          <cell r="BY1485" t="str">
            <v/>
          </cell>
          <cell r="CF1485" t="str">
            <v/>
          </cell>
          <cell r="CM1485" t="str">
            <v/>
          </cell>
          <cell r="CT1485" t="str">
            <v/>
          </cell>
          <cell r="DA1485" t="str">
            <v/>
          </cell>
          <cell r="DH1485" t="str">
            <v/>
          </cell>
          <cell r="DO1485" t="str">
            <v/>
          </cell>
          <cell r="DV1485" t="str">
            <v/>
          </cell>
          <cell r="EC1485" t="str">
            <v/>
          </cell>
          <cell r="EJ1485" t="str">
            <v/>
          </cell>
          <cell r="EQ1485" t="str">
            <v/>
          </cell>
          <cell r="EX1485" t="str">
            <v/>
          </cell>
          <cell r="FE1485" t="str">
            <v/>
          </cell>
          <cell r="FL1485" t="str">
            <v/>
          </cell>
          <cell r="FS1485" t="str">
            <v/>
          </cell>
          <cell r="FZ1485" t="str">
            <v/>
          </cell>
          <cell r="GG1485" t="str">
            <v/>
          </cell>
          <cell r="GN1485" t="str">
            <v/>
          </cell>
          <cell r="GU1485" t="str">
            <v/>
          </cell>
          <cell r="HB1485" t="str">
            <v/>
          </cell>
          <cell r="HI1485" t="str">
            <v/>
          </cell>
          <cell r="HP1485" t="str">
            <v/>
          </cell>
          <cell r="HW1485" t="str">
            <v/>
          </cell>
          <cell r="ID1485" t="str">
            <v/>
          </cell>
          <cell r="IK1485" t="str">
            <v/>
          </cell>
          <cell r="IR1485" t="str">
            <v/>
          </cell>
          <cell r="IY1485" t="str">
            <v/>
          </cell>
          <cell r="JF1485" t="str">
            <v/>
          </cell>
        </row>
        <row r="1486">
          <cell r="A1486" t="str">
            <v>UH0115</v>
          </cell>
          <cell r="C1486">
            <v>44376</v>
          </cell>
          <cell r="D1486">
            <v>44034</v>
          </cell>
          <cell r="E1486" t="str">
            <v>変更</v>
          </cell>
          <cell r="G1486" t="str">
            <v>新規　平成29年7月21日
更新　令和2年7月22日</v>
          </cell>
          <cell r="U1486" t="b">
            <v>1</v>
          </cell>
          <cell r="W1486" t="str">
            <v>ｷｮｳｴｲｶｻｲｶｲｼﾞｮｳﾎｹﾝｶﾌﾞｼｷｶﾞｲｼｬ</v>
          </cell>
          <cell r="X1486" t="str">
            <v>共栄火災海上保険株式会社</v>
          </cell>
          <cell r="Y1486" t="str">
            <v>ｲｼﾄﾔ ﾋﾛﾉﾘ</v>
          </cell>
          <cell r="Z1486" t="str">
            <v>石戸谷　浩徳</v>
          </cell>
          <cell r="AA1486">
            <v>3010401050012</v>
          </cell>
          <cell r="AB1486">
            <v>70</v>
          </cell>
          <cell r="AC1486" t="str">
            <v>損害保険</v>
          </cell>
          <cell r="AE1486" t="str">
            <v/>
          </cell>
          <cell r="AG1486" t="str">
            <v/>
          </cell>
          <cell r="AI1486" t="str">
            <v/>
          </cell>
          <cell r="AK1486" t="str">
            <v/>
          </cell>
          <cell r="AL1486" t="str">
            <v>03-3504-0131</v>
          </cell>
          <cell r="AM1486" t="str">
            <v>105-8604</v>
          </cell>
          <cell r="AN1486" t="str">
            <v>東京都港区新橋一丁目18番6号</v>
          </cell>
          <cell r="BF1486" t="str">
            <v>代表取締役</v>
          </cell>
        </row>
        <row r="1487">
          <cell r="A1487" t="str">
            <v>UU0733</v>
          </cell>
          <cell r="C1487">
            <v>44382</v>
          </cell>
          <cell r="E1487" t="str">
            <v>新規</v>
          </cell>
          <cell r="V1487" t="b">
            <v>1</v>
          </cell>
          <cell r="W1487" t="str">
            <v>ﾒﾅｰﾄﾞｹｼｮｳﾋﾝ ｻｸﾗﾉﾀﾞｲｺｳﾃﾝ</v>
          </cell>
          <cell r="X1487" t="str">
            <v>メナード化粧品　桜野代行店</v>
          </cell>
          <cell r="Y1487" t="str">
            <v>ｷﾑﾗ ｴﾐ</v>
          </cell>
          <cell r="Z1487" t="str">
            <v>木村　英美</v>
          </cell>
          <cell r="AB1487">
            <v>32</v>
          </cell>
          <cell r="AC1487" t="str">
            <v>化粧品、化粧用具</v>
          </cell>
          <cell r="AD1487">
            <v>3</v>
          </cell>
          <cell r="AE1487" t="str">
            <v>健康食品</v>
          </cell>
          <cell r="AF1487">
            <v>23</v>
          </cell>
          <cell r="AG1487" t="str">
            <v>紳士下着、婦人下着</v>
          </cell>
          <cell r="AH1487">
            <v>26</v>
          </cell>
          <cell r="AI1487" t="str">
            <v>アクセサリー、貴金属</v>
          </cell>
          <cell r="AK1487" t="str">
            <v/>
          </cell>
          <cell r="AL1487" t="str">
            <v>080-3138-5892</v>
          </cell>
          <cell r="AM1487" t="str">
            <v>520-0026</v>
          </cell>
          <cell r="AN1487" t="str">
            <v>滋賀県大津市桜の町二丁目5番21号ﾚｲﾃｨ西大津203</v>
          </cell>
          <cell r="BD1487" t="str">
            <v>ｷﾑﾗ ｴﾐ</v>
          </cell>
          <cell r="BE1487" t="str">
            <v>木村　英美</v>
          </cell>
          <cell r="BH1487">
            <v>26239</v>
          </cell>
          <cell r="BJ1487" t="str">
            <v>女性</v>
          </cell>
          <cell r="BK1487" t="str">
            <v/>
          </cell>
          <cell r="BR1487" t="str">
            <v/>
          </cell>
          <cell r="BY1487" t="str">
            <v/>
          </cell>
          <cell r="CF1487" t="str">
            <v/>
          </cell>
          <cell r="CM1487" t="str">
            <v/>
          </cell>
          <cell r="CT1487" t="str">
            <v/>
          </cell>
          <cell r="DA1487" t="str">
            <v/>
          </cell>
          <cell r="DH1487" t="str">
            <v/>
          </cell>
          <cell r="DO1487" t="str">
            <v/>
          </cell>
          <cell r="DV1487" t="str">
            <v/>
          </cell>
          <cell r="EC1487" t="str">
            <v/>
          </cell>
          <cell r="EJ1487" t="str">
            <v/>
          </cell>
          <cell r="EQ1487" t="str">
            <v/>
          </cell>
          <cell r="EX1487" t="str">
            <v/>
          </cell>
          <cell r="FE1487" t="str">
            <v/>
          </cell>
          <cell r="FL1487" t="str">
            <v/>
          </cell>
          <cell r="FS1487" t="str">
            <v/>
          </cell>
          <cell r="FZ1487" t="str">
            <v/>
          </cell>
          <cell r="GG1487" t="str">
            <v/>
          </cell>
          <cell r="GN1487" t="str">
            <v/>
          </cell>
          <cell r="GU1487" t="str">
            <v/>
          </cell>
          <cell r="HB1487" t="str">
            <v/>
          </cell>
          <cell r="HI1487" t="str">
            <v/>
          </cell>
          <cell r="HP1487" t="str">
            <v/>
          </cell>
          <cell r="HW1487" t="str">
            <v/>
          </cell>
          <cell r="ID1487" t="str">
            <v/>
          </cell>
          <cell r="IK1487" t="str">
            <v/>
          </cell>
          <cell r="IR1487" t="str">
            <v/>
          </cell>
          <cell r="IY1487" t="str">
            <v/>
          </cell>
          <cell r="JF1487" t="str">
            <v/>
          </cell>
        </row>
        <row r="1488">
          <cell r="A1488" t="str">
            <v>UG0019</v>
          </cell>
          <cell r="C1488">
            <v>44382</v>
          </cell>
          <cell r="D1488">
            <v>44385</v>
          </cell>
          <cell r="E1488" t="str">
            <v>廃業</v>
          </cell>
          <cell r="F1488">
            <v>44385</v>
          </cell>
          <cell r="G1488" t="str">
            <v>新規　平成30年6月13日
消除　令和3年7月8日</v>
          </cell>
          <cell r="V1488" t="b">
            <v>1</v>
          </cell>
          <cell r="W1488" t="str">
            <v>ﾒﾅｰﾄﾞｹｼｮｳﾋﾝ ｺﾅﾝｲｼﾍﾞﾆｼﾀﾞｲｺｳﾃﾝ</v>
          </cell>
          <cell r="X1488" t="str">
            <v>メナード化粧品　湖南石部西代行店</v>
          </cell>
          <cell r="Y1488" t="str">
            <v>ｱｲﾊﾗ ﾐﾅﾐ</v>
          </cell>
          <cell r="Z1488" t="str">
            <v>相原　美凡</v>
          </cell>
          <cell r="AB1488">
            <v>32</v>
          </cell>
          <cell r="AC1488" t="str">
            <v>化粧品、化粧用具</v>
          </cell>
          <cell r="AD1488">
            <v>3</v>
          </cell>
          <cell r="AE1488" t="str">
            <v>健康食品</v>
          </cell>
          <cell r="AF1488">
            <v>23</v>
          </cell>
          <cell r="AG1488" t="str">
            <v>紳士下着、婦人下着</v>
          </cell>
          <cell r="AH1488">
            <v>26</v>
          </cell>
          <cell r="AI1488" t="str">
            <v>アクセサリー、貴金属</v>
          </cell>
          <cell r="AK1488" t="str">
            <v/>
          </cell>
          <cell r="AL1488" t="str">
            <v>090-2112-1308</v>
          </cell>
          <cell r="AM1488" t="str">
            <v>520-3105</v>
          </cell>
          <cell r="AN1488" t="str">
            <v>滋賀県湖南市石部西2-5-32</v>
          </cell>
          <cell r="BD1488" t="str">
            <v>ｱｲﾊﾗ ﾐﾅﾐ</v>
          </cell>
          <cell r="BE1488" t="str">
            <v>相原　美凡</v>
          </cell>
          <cell r="BH1488">
            <v>22482</v>
          </cell>
          <cell r="BJ1488" t="str">
            <v>女性</v>
          </cell>
        </row>
        <row r="1489">
          <cell r="A1489" t="str">
            <v>UG0020</v>
          </cell>
          <cell r="C1489">
            <v>44364</v>
          </cell>
          <cell r="D1489">
            <v>44385</v>
          </cell>
          <cell r="E1489" t="str">
            <v>廃業</v>
          </cell>
          <cell r="F1489">
            <v>44385</v>
          </cell>
          <cell r="G1489" t="str">
            <v>新規　平成31年1月24日
消除　令和3年7月8日</v>
          </cell>
          <cell r="V1489" t="b">
            <v>1</v>
          </cell>
          <cell r="W1489" t="str">
            <v>ﾒﾅｰﾄﾞｹｼｮｳﾋﾝ ｵｵﾂﾊﾅｿﾞﾉﾀﾞｲｺｳﾃﾝ</v>
          </cell>
          <cell r="X1489" t="str">
            <v>メナード化粧品　大津花園代行店</v>
          </cell>
          <cell r="Y1489" t="str">
            <v>ﾊﾔｼ ﾉﾘｺ</v>
          </cell>
          <cell r="Z1489" t="str">
            <v>林　倫子</v>
          </cell>
          <cell r="AB1489">
            <v>32</v>
          </cell>
          <cell r="AC1489" t="str">
            <v>化粧品、化粧用具</v>
          </cell>
          <cell r="AD1489">
            <v>3</v>
          </cell>
          <cell r="AE1489" t="str">
            <v>健康食品</v>
          </cell>
          <cell r="AF1489">
            <v>23</v>
          </cell>
          <cell r="AG1489" t="str">
            <v>紳士下着、婦人下着</v>
          </cell>
          <cell r="AH1489">
            <v>26</v>
          </cell>
          <cell r="AI1489" t="str">
            <v>アクセサリー、貴金属</v>
          </cell>
          <cell r="AK1489" t="str">
            <v/>
          </cell>
          <cell r="AL1489" t="str">
            <v>077-574-0257</v>
          </cell>
          <cell r="AM1489" t="str">
            <v>520-0222</v>
          </cell>
          <cell r="AN1489" t="str">
            <v>滋賀県大津市花園町13番24号</v>
          </cell>
          <cell r="BD1489" t="str">
            <v>ﾊﾔｼ ﾉﾘｺ</v>
          </cell>
          <cell r="BE1489" t="str">
            <v>林　倫子</v>
          </cell>
          <cell r="BH1489">
            <v>26360</v>
          </cell>
          <cell r="BJ1489" t="str">
            <v>女性</v>
          </cell>
        </row>
        <row r="1490">
          <cell r="A1490" t="str">
            <v>UG0021</v>
          </cell>
          <cell r="C1490">
            <v>44392</v>
          </cell>
          <cell r="D1490">
            <v>43509</v>
          </cell>
          <cell r="E1490" t="str">
            <v>廃業</v>
          </cell>
          <cell r="G1490" t="str">
            <v>新規　平成31年2月13日
消除　令和3年7月14日</v>
          </cell>
          <cell r="V1490" t="b">
            <v>1</v>
          </cell>
          <cell r="W1490" t="str">
            <v>ﾒﾅｰﾄﾞｹｼｮｳﾋﾝ ｶﾗｻｷｻﾝﾁｮｳﾒﾀﾞｲｺｳﾃﾝ</v>
          </cell>
          <cell r="X1490" t="str">
            <v>メナード化粧品　唐崎三丁目代行店</v>
          </cell>
          <cell r="Y1490" t="str">
            <v>ﾓﾘﾓﾄ ｻｵﾘ</v>
          </cell>
          <cell r="Z1490" t="str">
            <v>森本　早織</v>
          </cell>
          <cell r="AB1490">
            <v>32</v>
          </cell>
          <cell r="AC1490" t="str">
            <v>化粧品、化粧用具</v>
          </cell>
          <cell r="AD1490">
            <v>3</v>
          </cell>
          <cell r="AE1490" t="str">
            <v>健康食品</v>
          </cell>
          <cell r="AF1490">
            <v>23</v>
          </cell>
          <cell r="AG1490" t="str">
            <v>紳士下着、婦人下着</v>
          </cell>
          <cell r="AH1490">
            <v>26</v>
          </cell>
          <cell r="AI1490" t="str">
            <v>アクセサリー、貴金属</v>
          </cell>
          <cell r="AK1490" t="str">
            <v/>
          </cell>
          <cell r="AL1490" t="str">
            <v>090-9271-0044</v>
          </cell>
          <cell r="AM1490" t="str">
            <v>520-0106</v>
          </cell>
          <cell r="AN1490" t="str">
            <v>滋賀県大津市唐崎三丁目13-D-503</v>
          </cell>
          <cell r="BD1490" t="str">
            <v>ﾓﾘﾓﾄ ｻｵﾘ</v>
          </cell>
          <cell r="BE1490" t="str">
            <v>森本　早織</v>
          </cell>
          <cell r="BH1490">
            <v>31478</v>
          </cell>
          <cell r="BJ1490" t="str">
            <v>女性</v>
          </cell>
        </row>
        <row r="1491">
          <cell r="A1491" t="str">
            <v>UK0547</v>
          </cell>
          <cell r="C1491">
            <v>44390</v>
          </cell>
          <cell r="D1491">
            <v>44443</v>
          </cell>
          <cell r="E1491" t="str">
            <v>更新</v>
          </cell>
          <cell r="F1491">
            <v>44443</v>
          </cell>
          <cell r="G1491" t="str">
            <v>新規　平成30年9月3日
更新　令和3年9月4日</v>
          </cell>
          <cell r="V1491" t="b">
            <v>1</v>
          </cell>
          <cell r="W1491" t="str">
            <v>ｶﾌﾞｼｷｶﾞｲｼｬﾋﾞｰﾗｲﾝ</v>
          </cell>
          <cell r="X1491" t="str">
            <v>株式会社ビーライン</v>
          </cell>
          <cell r="Y1491" t="str">
            <v>ｻｶﾓﾄ ﾏｻﾄｼ</v>
          </cell>
          <cell r="Z1491" t="str">
            <v>阪本　正壽</v>
          </cell>
          <cell r="AA1491">
            <v>6011101055835</v>
          </cell>
          <cell r="AB1491">
            <v>6</v>
          </cell>
          <cell r="AC1491" t="str">
            <v>浄水器等</v>
          </cell>
          <cell r="AD1491">
            <v>38</v>
          </cell>
          <cell r="AE1491" t="str">
            <v>家電製品</v>
          </cell>
          <cell r="AF1491">
            <v>12</v>
          </cell>
          <cell r="AG1491" t="str">
            <v>風呂用具、洗面用具、トイレ用具</v>
          </cell>
          <cell r="AH1491">
            <v>34</v>
          </cell>
          <cell r="AI1491" t="str">
            <v>歯磨き用品、入れ歯用品</v>
          </cell>
          <cell r="AJ1491">
            <v>28</v>
          </cell>
          <cell r="AK1491" t="str">
            <v>家庭用電気治療器具、磁気治療器具</v>
          </cell>
          <cell r="AL1491" t="str">
            <v>03-5206-8438</v>
          </cell>
          <cell r="AM1491" t="str">
            <v>162-0814</v>
          </cell>
          <cell r="AN1491" t="str">
            <v>東京都新宿区新小川町5番1号ﾆｭｰﾘﾊﾞｰ51ﾋﾞﾙ2F</v>
          </cell>
          <cell r="BD1491" t="str">
            <v>ｻｶﾓﾄ ﾏｻﾄｼ</v>
          </cell>
          <cell r="BE1491" t="str">
            <v>阪本　正壽</v>
          </cell>
          <cell r="BF1491" t="str">
            <v>代表取締役</v>
          </cell>
          <cell r="BH1491">
            <v>16108</v>
          </cell>
          <cell r="BJ1491" t="str">
            <v>男性</v>
          </cell>
          <cell r="BK1491" t="str">
            <v>ｻｶﾓﾄ ﾕｷﾉﾌﾞ</v>
          </cell>
          <cell r="BL1491" t="str">
            <v>阪本　行庸</v>
          </cell>
          <cell r="BM1491" t="str">
            <v>取締役</v>
          </cell>
          <cell r="BO1491">
            <v>25332</v>
          </cell>
          <cell r="BQ1491" t="str">
            <v>男性</v>
          </cell>
        </row>
        <row r="1492">
          <cell r="A1492" t="str">
            <v>UU0734</v>
          </cell>
          <cell r="C1492">
            <v>44396</v>
          </cell>
          <cell r="E1492" t="str">
            <v>新規</v>
          </cell>
          <cell r="V1492" t="b">
            <v>1</v>
          </cell>
          <cell r="W1492" t="str">
            <v>ﾒﾅｰﾄﾞｹｼｮｳﾋﾝ ｵｵﾂｲｼﾔﾏﾃﾞﾗﾀﾞｲｺｳﾃﾝ</v>
          </cell>
          <cell r="X1492" t="str">
            <v>メナード化粧品　大津石山寺代行店</v>
          </cell>
          <cell r="Y1492" t="str">
            <v>ﾌｼﾞﾓﾄ ﾏﾘ</v>
          </cell>
          <cell r="Z1492" t="str">
            <v>藤本　茉莉</v>
          </cell>
          <cell r="AB1492">
            <v>32</v>
          </cell>
          <cell r="AC1492" t="str">
            <v>化粧品、化粧用具</v>
          </cell>
          <cell r="AD1492">
            <v>3</v>
          </cell>
          <cell r="AE1492" t="str">
            <v>健康食品</v>
          </cell>
          <cell r="AF1492">
            <v>23</v>
          </cell>
          <cell r="AG1492" t="str">
            <v>紳士下着、婦人下着</v>
          </cell>
          <cell r="AH1492">
            <v>26</v>
          </cell>
          <cell r="AI1492" t="str">
            <v>アクセサリー、貴金属</v>
          </cell>
          <cell r="AK1492" t="str">
            <v/>
          </cell>
          <cell r="AL1492" t="str">
            <v>080-5303-9926</v>
          </cell>
          <cell r="AM1492" t="str">
            <v>520-0861</v>
          </cell>
          <cell r="AN1492" t="str">
            <v>滋賀県大津市石山寺四丁目11-18</v>
          </cell>
          <cell r="BD1492" t="str">
            <v>ﾌｼﾞﾓﾄ ﾏﾘ</v>
          </cell>
          <cell r="BE1492" t="str">
            <v>藤本　茉莉</v>
          </cell>
          <cell r="BH1492">
            <v>32844</v>
          </cell>
          <cell r="BJ1492" t="str">
            <v>女性</v>
          </cell>
          <cell r="BK1492" t="str">
            <v/>
          </cell>
          <cell r="BR1492" t="str">
            <v/>
          </cell>
          <cell r="BY1492" t="str">
            <v/>
          </cell>
          <cell r="CF1492" t="str">
            <v/>
          </cell>
          <cell r="CM1492" t="str">
            <v/>
          </cell>
          <cell r="CT1492" t="str">
            <v/>
          </cell>
          <cell r="DA1492" t="str">
            <v/>
          </cell>
          <cell r="DH1492" t="str">
            <v/>
          </cell>
          <cell r="DO1492" t="str">
            <v/>
          </cell>
          <cell r="DV1492" t="str">
            <v/>
          </cell>
          <cell r="EC1492" t="str">
            <v/>
          </cell>
          <cell r="EJ1492" t="str">
            <v/>
          </cell>
          <cell r="EQ1492" t="str">
            <v/>
          </cell>
          <cell r="EX1492" t="str">
            <v/>
          </cell>
          <cell r="FE1492" t="str">
            <v/>
          </cell>
          <cell r="FL1492" t="str">
            <v/>
          </cell>
          <cell r="FS1492" t="str">
            <v/>
          </cell>
          <cell r="FZ1492" t="str">
            <v/>
          </cell>
          <cell r="GG1492" t="str">
            <v/>
          </cell>
          <cell r="GN1492" t="str">
            <v/>
          </cell>
          <cell r="GU1492" t="str">
            <v/>
          </cell>
          <cell r="HB1492" t="str">
            <v/>
          </cell>
          <cell r="HI1492" t="str">
            <v/>
          </cell>
          <cell r="HP1492" t="str">
            <v/>
          </cell>
          <cell r="HW1492" t="str">
            <v/>
          </cell>
          <cell r="ID1492" t="str">
            <v/>
          </cell>
          <cell r="IK1492" t="str">
            <v/>
          </cell>
          <cell r="IR1492" t="str">
            <v/>
          </cell>
          <cell r="IY1492" t="str">
            <v/>
          </cell>
          <cell r="JF1492" t="str">
            <v/>
          </cell>
        </row>
        <row r="1493">
          <cell r="A1493" t="str">
            <v>UU0735</v>
          </cell>
          <cell r="C1493">
            <v>44396</v>
          </cell>
          <cell r="E1493" t="str">
            <v>新規</v>
          </cell>
          <cell r="V1493" t="b">
            <v>1</v>
          </cell>
          <cell r="W1493" t="str">
            <v>ｵｸﾞﾗｼｭｻﾞﾝｷｮｳｼﾂ</v>
          </cell>
          <cell r="X1493" t="str">
            <v>おぐら珠算教室</v>
          </cell>
          <cell r="Y1493" t="str">
            <v>ｵｸﾞﾗ ﾁｽﾞｺ</v>
          </cell>
          <cell r="Z1493" t="str">
            <v>小椋　千珠子</v>
          </cell>
          <cell r="AB1493">
            <v>79</v>
          </cell>
          <cell r="AC1493" t="str">
            <v>教育、講座</v>
          </cell>
          <cell r="AE1493" t="str">
            <v/>
          </cell>
          <cell r="AG1493" t="str">
            <v/>
          </cell>
          <cell r="AI1493" t="str">
            <v/>
          </cell>
          <cell r="AK1493" t="str">
            <v/>
          </cell>
          <cell r="AL1493" t="str">
            <v>090-2704-8885</v>
          </cell>
          <cell r="AM1493" t="str">
            <v>520-2331</v>
          </cell>
          <cell r="AN1493" t="str">
            <v>滋賀県野洲市小篠原992-1-207</v>
          </cell>
          <cell r="BD1493" t="str">
            <v>ｵｸﾞﾗ ﾁｽﾞｺ</v>
          </cell>
          <cell r="BE1493" t="str">
            <v>小椋　千珠子</v>
          </cell>
          <cell r="BH1493">
            <v>22932</v>
          </cell>
          <cell r="BJ1493" t="str">
            <v>女性</v>
          </cell>
          <cell r="BK1493" t="str">
            <v/>
          </cell>
          <cell r="BR1493" t="str">
            <v/>
          </cell>
          <cell r="BY1493" t="str">
            <v/>
          </cell>
          <cell r="CF1493" t="str">
            <v/>
          </cell>
          <cell r="CM1493" t="str">
            <v/>
          </cell>
          <cell r="CT1493" t="str">
            <v/>
          </cell>
          <cell r="DA1493" t="str">
            <v/>
          </cell>
          <cell r="DH1493" t="str">
            <v/>
          </cell>
          <cell r="DO1493" t="str">
            <v/>
          </cell>
          <cell r="DV1493" t="str">
            <v/>
          </cell>
          <cell r="EC1493" t="str">
            <v/>
          </cell>
          <cell r="EJ1493" t="str">
            <v/>
          </cell>
          <cell r="EQ1493" t="str">
            <v/>
          </cell>
          <cell r="EX1493" t="str">
            <v/>
          </cell>
          <cell r="FE1493" t="str">
            <v/>
          </cell>
          <cell r="FL1493" t="str">
            <v/>
          </cell>
          <cell r="FS1493" t="str">
            <v/>
          </cell>
          <cell r="FZ1493" t="str">
            <v/>
          </cell>
          <cell r="GG1493" t="str">
            <v/>
          </cell>
          <cell r="GN1493" t="str">
            <v/>
          </cell>
          <cell r="GU1493" t="str">
            <v/>
          </cell>
          <cell r="HB1493" t="str">
            <v/>
          </cell>
          <cell r="HI1493" t="str">
            <v/>
          </cell>
          <cell r="HP1493" t="str">
            <v/>
          </cell>
          <cell r="HW1493" t="str">
            <v/>
          </cell>
          <cell r="ID1493" t="str">
            <v/>
          </cell>
          <cell r="IK1493" t="str">
            <v/>
          </cell>
          <cell r="IR1493" t="str">
            <v/>
          </cell>
          <cell r="IY1493" t="str">
            <v/>
          </cell>
          <cell r="JF1493" t="str">
            <v/>
          </cell>
        </row>
        <row r="1494">
          <cell r="A1494" t="str">
            <v>UK0548</v>
          </cell>
          <cell r="C1494">
            <v>44398</v>
          </cell>
          <cell r="D1494">
            <v>44419</v>
          </cell>
          <cell r="E1494" t="str">
            <v>更新</v>
          </cell>
          <cell r="F1494">
            <v>44419</v>
          </cell>
          <cell r="G1494" t="str">
            <v>新規　平成30年8月10日
更新　令和3年8月11日</v>
          </cell>
          <cell r="V1494" t="b">
            <v>1</v>
          </cell>
          <cell r="W1494" t="str">
            <v>ﾒﾅｰﾄﾞｹｼｮｳﾋﾝ ｺﾅﾝｺｳｾｲﾀﾞｲｺｳﾃﾝ</v>
          </cell>
          <cell r="X1494" t="str">
            <v>メナード化粧品　湖南甲西代行店</v>
          </cell>
          <cell r="Y1494" t="str">
            <v>ｲﾏﾓﾄ ｲｸｺ</v>
          </cell>
          <cell r="Z1494" t="str">
            <v>今本　育子</v>
          </cell>
          <cell r="AB1494">
            <v>32</v>
          </cell>
          <cell r="AC1494" t="str">
            <v>化粧品、化粧用具</v>
          </cell>
          <cell r="AD1494">
            <v>3</v>
          </cell>
          <cell r="AE1494" t="str">
            <v>健康食品</v>
          </cell>
          <cell r="AF1494">
            <v>23</v>
          </cell>
          <cell r="AG1494" t="str">
            <v>紳士下着、婦人下着</v>
          </cell>
          <cell r="AH1494">
            <v>26</v>
          </cell>
          <cell r="AI1494" t="str">
            <v>アクセサリー、貴金属</v>
          </cell>
          <cell r="AK1494" t="str">
            <v/>
          </cell>
          <cell r="AL1494" t="str">
            <v>0748-72-9247</v>
          </cell>
          <cell r="AM1494" t="str">
            <v>520-3234</v>
          </cell>
          <cell r="AN1494" t="str">
            <v>滋賀県湖南市中央5-15-2</v>
          </cell>
          <cell r="BD1494" t="str">
            <v>ｲﾏﾓﾄ ｲｸｺ</v>
          </cell>
          <cell r="BE1494" t="str">
            <v>今本　育子</v>
          </cell>
          <cell r="BH1494">
            <v>25315</v>
          </cell>
          <cell r="BJ1494" t="str">
            <v>女性</v>
          </cell>
        </row>
        <row r="1495">
          <cell r="A1495" t="str">
            <v>UK0549</v>
          </cell>
          <cell r="C1495">
            <v>44397</v>
          </cell>
          <cell r="D1495">
            <v>44419</v>
          </cell>
          <cell r="E1495" t="str">
            <v>更新</v>
          </cell>
          <cell r="F1495">
            <v>44419</v>
          </cell>
          <cell r="G1495" t="str">
            <v>新規　平成30年8月10日
更新　令和3年8月11日</v>
          </cell>
          <cell r="V1495" t="b">
            <v>1</v>
          </cell>
          <cell r="W1495" t="str">
            <v>ﾒﾅｰﾄﾞｹｼｮｳﾋﾝ ﾋｶﾞｼｵｳﾐﾐﾂﾔﾀﾞｲｺｳﾃﾝ</v>
          </cell>
          <cell r="X1495" t="str">
            <v>メナード化粧品　東近江三津屋代行店</v>
          </cell>
          <cell r="Y1495" t="str">
            <v>ﾅｶｶﾞﾜ ｴﾘ</v>
          </cell>
          <cell r="Z1495" t="str">
            <v>中川　絵里</v>
          </cell>
          <cell r="AB1495">
            <v>32</v>
          </cell>
          <cell r="AC1495" t="str">
            <v>化粧品、化粧用具</v>
          </cell>
          <cell r="AD1495">
            <v>3</v>
          </cell>
          <cell r="AE1495" t="str">
            <v>健康食品</v>
          </cell>
          <cell r="AF1495">
            <v>23</v>
          </cell>
          <cell r="AG1495" t="str">
            <v>紳士下着、婦人下着</v>
          </cell>
          <cell r="AH1495">
            <v>26</v>
          </cell>
          <cell r="AI1495" t="str">
            <v>アクセサリー、貴金属</v>
          </cell>
          <cell r="AK1495" t="str">
            <v/>
          </cell>
          <cell r="AL1495" t="str">
            <v>0748-56-1196</v>
          </cell>
          <cell r="AM1495" t="str">
            <v>527-0075</v>
          </cell>
          <cell r="AN1495" t="str">
            <v>滋賀県東近江市三津屋町245番地の8</v>
          </cell>
          <cell r="BD1495" t="str">
            <v>ﾅｶｶﾞﾜ ｴﾘ</v>
          </cell>
          <cell r="BE1495" t="str">
            <v>中川　絵里</v>
          </cell>
          <cell r="BH1495">
            <v>29384</v>
          </cell>
          <cell r="BJ1495" t="str">
            <v>女性</v>
          </cell>
        </row>
        <row r="1496">
          <cell r="A1496" t="str">
            <v>UH0116</v>
          </cell>
          <cell r="C1496">
            <v>44404</v>
          </cell>
          <cell r="D1496">
            <v>43868</v>
          </cell>
          <cell r="E1496" t="str">
            <v>変更</v>
          </cell>
          <cell r="G1496" t="str">
            <v>新規　令和2年2月7日</v>
          </cell>
          <cell r="V1496" t="b">
            <v>1</v>
          </cell>
          <cell r="W1496" t="str">
            <v>ﾒﾅｰﾄﾞｹｼｮｳﾋﾝ ﾘｯﾄｳｵﾉﾀﾞｲｺｳﾃﾝ</v>
          </cell>
          <cell r="X1496" t="str">
            <v>メナード化粧品　栗東小野代行店</v>
          </cell>
          <cell r="Y1496" t="str">
            <v>ﾓﾘﾀ ﾕｷ</v>
          </cell>
          <cell r="Z1496" t="str">
            <v>森田　悠希</v>
          </cell>
          <cell r="AB1496">
            <v>32</v>
          </cell>
          <cell r="AC1496" t="str">
            <v>化粧品、化粧用具</v>
          </cell>
          <cell r="AD1496">
            <v>3</v>
          </cell>
          <cell r="AE1496" t="str">
            <v>健康食品</v>
          </cell>
          <cell r="AF1496">
            <v>23</v>
          </cell>
          <cell r="AG1496" t="str">
            <v>紳士下着、婦人下着</v>
          </cell>
          <cell r="AH1496">
            <v>26</v>
          </cell>
          <cell r="AI1496" t="str">
            <v>アクセサリー、貴金属</v>
          </cell>
          <cell r="AK1496" t="str">
            <v/>
          </cell>
          <cell r="AL1496" t="str">
            <v>077-582-7567</v>
          </cell>
          <cell r="AM1496" t="str">
            <v>520-3016</v>
          </cell>
          <cell r="AN1496" t="str">
            <v>滋賀県栗東市小野777番地45</v>
          </cell>
          <cell r="BD1496" t="str">
            <v>ﾓﾘﾀ ﾕｷ</v>
          </cell>
          <cell r="BE1496" t="str">
            <v>森田　悠希</v>
          </cell>
          <cell r="BH1496">
            <v>33993</v>
          </cell>
          <cell r="BJ1496" t="str">
            <v>女性</v>
          </cell>
        </row>
        <row r="1497">
          <cell r="A1497" t="str">
            <v>UH0117</v>
          </cell>
          <cell r="C1497">
            <v>44406</v>
          </cell>
          <cell r="D1497">
            <v>43822</v>
          </cell>
          <cell r="E1497" t="str">
            <v>変更</v>
          </cell>
          <cell r="F1497">
            <v>44046</v>
          </cell>
          <cell r="G1497" t="str">
            <v>新規　平成28年12月22日
変更　平成29年6月28日
更新　令和元年12月23日
変更　令和3年8月5日</v>
          </cell>
          <cell r="V1497" t="b">
            <v>1</v>
          </cell>
          <cell r="W1497" t="str">
            <v>ｼﾝﾆﾎﾝｼﾞｭｳｾﾂｳｴｽﾄｶﾌﾞｼｷｶﾞｲｼｬ</v>
          </cell>
          <cell r="X1497" t="str">
            <v>新日本住設WEST株式会社</v>
          </cell>
          <cell r="Y1497" t="str">
            <v>ｵｵｼﾛ ｼﾝｺﾞ</v>
          </cell>
          <cell r="Z1497" t="str">
            <v>大城　真悟</v>
          </cell>
          <cell r="AA1497">
            <v>2120001198150</v>
          </cell>
          <cell r="AB1497">
            <v>57</v>
          </cell>
          <cell r="AC1497" t="str">
            <v>空調・冷暖房・給湯設備</v>
          </cell>
          <cell r="AE1497" t="str">
            <v/>
          </cell>
          <cell r="AG1497" t="str">
            <v/>
          </cell>
          <cell r="AI1497" t="str">
            <v/>
          </cell>
          <cell r="AK1497" t="str">
            <v/>
          </cell>
          <cell r="AL1497" t="str">
            <v>06-6484-6740</v>
          </cell>
          <cell r="AM1497" t="str">
            <v>550-0013</v>
          </cell>
          <cell r="AN1497" t="str">
            <v>大阪府大阪市西区新町1-28-3四ツ橋ｸﾞﾗﾝｽｸｴｱ11階</v>
          </cell>
          <cell r="BD1497" t="str">
            <v>ｵｵｼﾛ ｼﾝｺﾞ</v>
          </cell>
          <cell r="BE1497" t="str">
            <v>大城　真悟</v>
          </cell>
          <cell r="BF1497" t="str">
            <v>代表取締役</v>
          </cell>
          <cell r="BH1497">
            <v>31304</v>
          </cell>
          <cell r="BJ1497" t="str">
            <v>男性</v>
          </cell>
          <cell r="BK1497" t="str">
            <v>ﾆｼｶﾜ ｶﾂﾕｷ</v>
          </cell>
          <cell r="BL1497" t="str">
            <v>西川　勝之</v>
          </cell>
          <cell r="BM1497" t="str">
            <v>取締役</v>
          </cell>
          <cell r="BO1497">
            <v>30494</v>
          </cell>
          <cell r="BQ1497" t="str">
            <v>男性</v>
          </cell>
        </row>
        <row r="1498">
          <cell r="A1498" t="str">
            <v>UU0736</v>
          </cell>
          <cell r="C1498">
            <v>44412</v>
          </cell>
          <cell r="E1498" t="str">
            <v>新規</v>
          </cell>
          <cell r="V1498" t="b">
            <v>1</v>
          </cell>
          <cell r="W1498" t="str">
            <v>ｽｽﾑｼｭｯﾊﾟﾝｶﾌﾞｼｷｶﾞｲｼｬ</v>
          </cell>
          <cell r="X1498" t="str">
            <v>進出版株式会社</v>
          </cell>
          <cell r="Y1498" t="str">
            <v>ﾅｶﾞﾉ ｽｽﾑ</v>
          </cell>
          <cell r="Z1498" t="str">
            <v>長野　進</v>
          </cell>
          <cell r="AA1498">
            <v>7120001218044</v>
          </cell>
          <cell r="AB1498">
            <v>39</v>
          </cell>
          <cell r="AC1498" t="str">
            <v>学習用教材、語学教材、教科書等</v>
          </cell>
          <cell r="AE1498" t="str">
            <v/>
          </cell>
          <cell r="AG1498" t="str">
            <v/>
          </cell>
          <cell r="AI1498" t="str">
            <v/>
          </cell>
          <cell r="AK1498" t="str">
            <v/>
          </cell>
          <cell r="AL1498" t="str">
            <v>06-7222-3688</v>
          </cell>
          <cell r="AM1498" t="str">
            <v>542-0081</v>
          </cell>
          <cell r="AN1498" t="str">
            <v>大阪府大阪市中央区南船場中央区南船場4-11-17-7F</v>
          </cell>
          <cell r="BD1498" t="str">
            <v>ﾅｶﾞﾉ ｽｽﾑ</v>
          </cell>
          <cell r="BE1498" t="str">
            <v>長野　進</v>
          </cell>
          <cell r="BF1498" t="str">
            <v>代表取締役</v>
          </cell>
          <cell r="BH1498">
            <v>29350</v>
          </cell>
          <cell r="BJ1498" t="str">
            <v>男性</v>
          </cell>
          <cell r="BK1498" t="str">
            <v>ｽﾐﾉ ﾋﾛｱｷ</v>
          </cell>
          <cell r="BL1498" t="str">
            <v>角野　弘明</v>
          </cell>
          <cell r="BM1498" t="str">
            <v>取締役</v>
          </cell>
          <cell r="BO1498">
            <v>25881</v>
          </cell>
          <cell r="BQ1498" t="str">
            <v>男性</v>
          </cell>
          <cell r="BR1498" t="str">
            <v/>
          </cell>
          <cell r="BY1498" t="str">
            <v/>
          </cell>
          <cell r="CF1498" t="str">
            <v/>
          </cell>
          <cell r="CM1498" t="str">
            <v/>
          </cell>
          <cell r="CT1498" t="str">
            <v/>
          </cell>
          <cell r="DA1498" t="str">
            <v/>
          </cell>
          <cell r="DH1498" t="str">
            <v/>
          </cell>
          <cell r="DO1498" t="str">
            <v/>
          </cell>
          <cell r="DV1498" t="str">
            <v/>
          </cell>
          <cell r="EC1498" t="str">
            <v/>
          </cell>
          <cell r="EJ1498" t="str">
            <v/>
          </cell>
          <cell r="EQ1498" t="str">
            <v/>
          </cell>
          <cell r="EX1498" t="str">
            <v/>
          </cell>
          <cell r="FE1498" t="str">
            <v/>
          </cell>
          <cell r="FL1498" t="str">
            <v/>
          </cell>
          <cell r="FS1498" t="str">
            <v/>
          </cell>
          <cell r="FZ1498" t="str">
            <v/>
          </cell>
          <cell r="GG1498" t="str">
            <v/>
          </cell>
          <cell r="GN1498" t="str">
            <v/>
          </cell>
          <cell r="GU1498" t="str">
            <v/>
          </cell>
          <cell r="HB1498" t="str">
            <v/>
          </cell>
          <cell r="HI1498" t="str">
            <v/>
          </cell>
          <cell r="HP1498" t="str">
            <v/>
          </cell>
          <cell r="HW1498" t="str">
            <v/>
          </cell>
          <cell r="ID1498" t="str">
            <v/>
          </cell>
          <cell r="IK1498" t="str">
            <v/>
          </cell>
          <cell r="IR1498" t="str">
            <v/>
          </cell>
          <cell r="IY1498" t="str">
            <v/>
          </cell>
          <cell r="JF1498" t="str">
            <v/>
          </cell>
        </row>
        <row r="1499">
          <cell r="A1499" t="str">
            <v>UH0118</v>
          </cell>
          <cell r="C1499">
            <v>44411</v>
          </cell>
          <cell r="D1499">
            <v>44104</v>
          </cell>
          <cell r="E1499" t="str">
            <v>変更</v>
          </cell>
          <cell r="F1499">
            <v>44365</v>
          </cell>
          <cell r="G1499" t="str">
            <v>新規　平成29年9月29日
更新　令和2年9月30日
変更　令和3年8月12日</v>
          </cell>
          <cell r="J1499" t="b">
            <v>1</v>
          </cell>
          <cell r="W1499" t="str">
            <v>ﾆﾎﾝｺｰﾌﾟｷｮｳｻｲｾｲｶﾂｷｮｳﾄﾞｳｸﾐｱｲﾚﾝｺﾞｳｶｲ</v>
          </cell>
          <cell r="X1499" t="str">
            <v>日本コープ共済生活協同組合連合会</v>
          </cell>
          <cell r="Y1499" t="str">
            <v>ﾜﾀﾞ ﾄｼｱｷ</v>
          </cell>
          <cell r="Z1499" t="str">
            <v>和田　寿昭</v>
          </cell>
          <cell r="AA1499">
            <v>1040005004826</v>
          </cell>
          <cell r="AB1499">
            <v>69</v>
          </cell>
          <cell r="AC1499" t="str">
            <v>生命保険</v>
          </cell>
          <cell r="AD1499">
            <v>70</v>
          </cell>
          <cell r="AE1499" t="str">
            <v>損害保険</v>
          </cell>
          <cell r="AG1499" t="str">
            <v/>
          </cell>
          <cell r="AI1499" t="str">
            <v/>
          </cell>
          <cell r="AK1499" t="str">
            <v/>
          </cell>
          <cell r="AL1499" t="str">
            <v>03-6731-7820(組合員の声推進部：0120-497-350)</v>
          </cell>
          <cell r="AM1499" t="str">
            <v>151-0051</v>
          </cell>
          <cell r="AN1499" t="str">
            <v>東京都渋谷区千駄ヶ谷4-1-13</v>
          </cell>
          <cell r="BF1499" t="str">
            <v>代表理事理事長</v>
          </cell>
        </row>
        <row r="1500">
          <cell r="A1500" t="str">
            <v>UG0022</v>
          </cell>
          <cell r="C1500">
            <v>44414</v>
          </cell>
          <cell r="D1500">
            <v>44132</v>
          </cell>
          <cell r="E1500" t="str">
            <v>廃業</v>
          </cell>
          <cell r="F1500">
            <v>44412</v>
          </cell>
          <cell r="G1500" t="str">
            <v>新規　平成29年10月27日
更新　令和2年10月28日
消除　令和3年8月10日</v>
          </cell>
          <cell r="V1500" t="b">
            <v>1</v>
          </cell>
          <cell r="W1500" t="str">
            <v>ﾒﾅｰﾄﾞｹｼｮｳﾋﾝ ﾊｯﾀｲｷﾀﾀﾞｲｺｳﾃﾝ</v>
          </cell>
          <cell r="X1500" t="str">
            <v>メナード化粧品　八代北代行店</v>
          </cell>
          <cell r="Y1500" t="str">
            <v>ﾅｶﾑﾗ ﾒｲｼｭｸ</v>
          </cell>
          <cell r="Z1500" t="str">
            <v>中村　明淑</v>
          </cell>
          <cell r="AB1500">
            <v>32</v>
          </cell>
          <cell r="AC1500" t="str">
            <v>化粧品、化粧用具</v>
          </cell>
          <cell r="AD1500">
            <v>3</v>
          </cell>
          <cell r="AE1500" t="str">
            <v>健康食品</v>
          </cell>
          <cell r="AF1500">
            <v>23</v>
          </cell>
          <cell r="AG1500" t="str">
            <v>紳士下着、婦人下着</v>
          </cell>
          <cell r="AH1500">
            <v>26</v>
          </cell>
          <cell r="AI1500" t="str">
            <v>アクセサリー、貴金属</v>
          </cell>
          <cell r="AK1500" t="str">
            <v/>
          </cell>
          <cell r="AL1500" t="str">
            <v>077-583-2630</v>
          </cell>
          <cell r="AM1500" t="str">
            <v>524-0012</v>
          </cell>
          <cell r="AN1500" t="str">
            <v>滋賀県守山市播磨田町8-11</v>
          </cell>
          <cell r="BD1500" t="str">
            <v>ﾅｶﾑﾗ ﾒｲｼｭｸ</v>
          </cell>
          <cell r="BE1500" t="str">
            <v>中村　明淑</v>
          </cell>
          <cell r="BH1500">
            <v>24330</v>
          </cell>
          <cell r="BJ1500" t="str">
            <v>女性</v>
          </cell>
        </row>
        <row r="1501">
          <cell r="A1501" t="str">
            <v>UH0119</v>
          </cell>
          <cell r="C1501">
            <v>44413</v>
          </cell>
          <cell r="D1501">
            <v>43899</v>
          </cell>
          <cell r="E1501" t="str">
            <v>変更</v>
          </cell>
          <cell r="F1501">
            <v>44418</v>
          </cell>
          <cell r="G1501" t="str">
            <v>新規　令和2年3月9日
変更　令和3年8月10日</v>
          </cell>
          <cell r="V1501" t="b">
            <v>1</v>
          </cell>
          <cell r="W1501" t="str">
            <v>ｶﾌﾞｼｷｶﾞｲｼｬﾐﾂﾔ</v>
          </cell>
          <cell r="X1501" t="str">
            <v>株式会社みつや</v>
          </cell>
          <cell r="Y1501" t="str">
            <v>ｳｴﾔﾏ ｶｽﾞﾔ</v>
          </cell>
          <cell r="Z1501" t="str">
            <v>上山　和也</v>
          </cell>
          <cell r="AA1501">
            <v>4160001016942</v>
          </cell>
          <cell r="AB1501">
            <v>11</v>
          </cell>
          <cell r="AC1501" t="str">
            <v>寝具</v>
          </cell>
          <cell r="AE1501" t="str">
            <v/>
          </cell>
          <cell r="AG1501" t="str">
            <v/>
          </cell>
          <cell r="AI1501" t="str">
            <v/>
          </cell>
          <cell r="AK1501" t="str">
            <v/>
          </cell>
          <cell r="AL1501" t="str">
            <v>077-599-0750</v>
          </cell>
          <cell r="AM1501" t="str">
            <v>520-3031</v>
          </cell>
          <cell r="AN1501" t="str">
            <v>滋賀県栗東市綣4丁目4-24</v>
          </cell>
          <cell r="BD1501" t="str">
            <v>ｳｴﾔﾏ ｶｽﾞﾔ</v>
          </cell>
          <cell r="BE1501" t="str">
            <v>上山　和也</v>
          </cell>
          <cell r="BF1501" t="str">
            <v>代表取締役</v>
          </cell>
          <cell r="BH1501">
            <v>27231</v>
          </cell>
          <cell r="BJ1501" t="str">
            <v>男性</v>
          </cell>
          <cell r="BK1501" t="str">
            <v>ｳｴﾔﾏ ﾌﾐｴ</v>
          </cell>
          <cell r="BL1501" t="str">
            <v>上山　文江</v>
          </cell>
          <cell r="BM1501" t="str">
            <v>取締役</v>
          </cell>
          <cell r="BO1501">
            <v>15655</v>
          </cell>
          <cell r="BQ1501" t="str">
            <v>女性</v>
          </cell>
        </row>
        <row r="1502">
          <cell r="A1502" t="str">
            <v>UK0550</v>
          </cell>
          <cell r="C1502">
            <v>44415</v>
          </cell>
          <cell r="D1502">
            <v>44496</v>
          </cell>
          <cell r="E1502" t="str">
            <v>更新</v>
          </cell>
          <cell r="F1502">
            <v>44496</v>
          </cell>
          <cell r="G1502" t="str">
            <v>新規　平成30年10月26日
更新　令和3年10月27日</v>
          </cell>
          <cell r="O1502" t="b">
            <v>1</v>
          </cell>
          <cell r="W1502" t="str">
            <v>ｶﾌﾞｼｷｶﾞｲｼｬﾗｲﾌｱｯﾌﾟ･ｴﾚｸﾄｺｰﾎﾟﾚｰｼｮﾝ</v>
          </cell>
          <cell r="X1502" t="str">
            <v>株式会社ライフアップ・エレクトコーポレーション</v>
          </cell>
          <cell r="Y1502" t="str">
            <v>ｺﾏﾂ ﾋｻﾉﾌﾞ</v>
          </cell>
          <cell r="Z1502" t="str">
            <v>小松　久展</v>
          </cell>
          <cell r="AA1502">
            <v>5140001080519</v>
          </cell>
          <cell r="AB1502">
            <v>6</v>
          </cell>
          <cell r="AC1502" t="str">
            <v>浄水器等</v>
          </cell>
          <cell r="AD1502">
            <v>38</v>
          </cell>
          <cell r="AE1502" t="str">
            <v>家電製品</v>
          </cell>
          <cell r="AF1502">
            <v>57</v>
          </cell>
          <cell r="AG1502" t="str">
            <v>空調・冷暖房・給湯設備</v>
          </cell>
          <cell r="AI1502" t="str">
            <v/>
          </cell>
          <cell r="AK1502" t="str">
            <v/>
          </cell>
          <cell r="AL1502" t="str">
            <v>072-759-7682</v>
          </cell>
          <cell r="AM1502" t="str">
            <v>666-0033</v>
          </cell>
          <cell r="AN1502" t="str">
            <v>兵庫県川西市栄町9-2-103</v>
          </cell>
          <cell r="BF1502" t="str">
            <v>代表取締役</v>
          </cell>
        </row>
        <row r="1503">
          <cell r="A1503" t="str">
            <v>UK0551</v>
          </cell>
          <cell r="C1503">
            <v>44421</v>
          </cell>
          <cell r="D1503">
            <v>44453</v>
          </cell>
          <cell r="E1503" t="str">
            <v>更新</v>
          </cell>
          <cell r="F1503">
            <v>44453</v>
          </cell>
          <cell r="G1503" t="str">
            <v>新規　平成30年9月13日
更新　令和3年9月14日</v>
          </cell>
          <cell r="V1503" t="b">
            <v>1</v>
          </cell>
          <cell r="W1503" t="str">
            <v>ｶﾌﾞｼｷｶﾞｲｼｬｸﾞｯﾄﾞﾈｽ</v>
          </cell>
          <cell r="X1503" t="str">
            <v>株式会社グッドネス</v>
          </cell>
          <cell r="Y1503" t="str">
            <v>ﾊﾗﾀﾞ ﾖｼﾋﾛ</v>
          </cell>
          <cell r="Z1503" t="str">
            <v>原田　善広</v>
          </cell>
          <cell r="AA1503">
            <v>1120001120726</v>
          </cell>
          <cell r="AB1503">
            <v>38</v>
          </cell>
          <cell r="AC1503" t="str">
            <v>家電製品</v>
          </cell>
          <cell r="AD1503">
            <v>57</v>
          </cell>
          <cell r="AE1503" t="str">
            <v>空調・冷暖房・給湯設備</v>
          </cell>
          <cell r="AG1503" t="str">
            <v/>
          </cell>
          <cell r="AI1503" t="str">
            <v/>
          </cell>
          <cell r="AK1503" t="str">
            <v/>
          </cell>
          <cell r="AL1503" t="str">
            <v>06-6311-7281</v>
          </cell>
          <cell r="AM1503" t="str">
            <v>530-0027</v>
          </cell>
          <cell r="AN1503" t="str">
            <v>大阪府大阪市北区堂山町18-2若杉東梅田ﾋﾞﾙ8階</v>
          </cell>
          <cell r="BD1503" t="str">
            <v>ﾊﾗﾀﾞ ﾖｼﾋﾛ</v>
          </cell>
          <cell r="BE1503" t="str">
            <v>原田　善広</v>
          </cell>
          <cell r="BF1503" t="str">
            <v>代表取締役</v>
          </cell>
          <cell r="BH1503">
            <v>29093</v>
          </cell>
          <cell r="BJ1503" t="str">
            <v>男性</v>
          </cell>
        </row>
        <row r="1504">
          <cell r="A1504" t="str">
            <v>UH0120</v>
          </cell>
          <cell r="C1504">
            <v>44421</v>
          </cell>
          <cell r="D1504">
            <v>43922</v>
          </cell>
          <cell r="E1504" t="str">
            <v>変更</v>
          </cell>
          <cell r="F1504">
            <v>44427</v>
          </cell>
          <cell r="G1504" t="str">
            <v>新規　平成29年3月31日
更新　令和2年4月1日
変更　令和2年5月15日
変更　令和3年8月19日</v>
          </cell>
          <cell r="V1504" t="b">
            <v>1</v>
          </cell>
          <cell r="W1504" t="str">
            <v>ｶﾌﾞｼｷｶﾞｲｼｬｼｬﾙﾚ</v>
          </cell>
          <cell r="X1504" t="str">
            <v>株式会社シャルレ</v>
          </cell>
          <cell r="Y1504" t="str">
            <v>ﾊﾔｼ ｶﾂﾔ</v>
          </cell>
          <cell r="Z1504" t="str">
            <v>林　勝哉</v>
          </cell>
          <cell r="AA1504">
            <v>6140001008568</v>
          </cell>
          <cell r="AB1504">
            <v>3</v>
          </cell>
          <cell r="AC1504" t="str">
            <v>健康食品</v>
          </cell>
          <cell r="AD1504">
            <v>23</v>
          </cell>
          <cell r="AE1504" t="str">
            <v>紳士下着、婦人下着</v>
          </cell>
          <cell r="AF1504">
            <v>24</v>
          </cell>
          <cell r="AG1504" t="str">
            <v>紳士服、婦人服</v>
          </cell>
          <cell r="AH1504">
            <v>32</v>
          </cell>
          <cell r="AI1504" t="str">
            <v>化粧品、化粧用具</v>
          </cell>
          <cell r="AK1504" t="str">
            <v/>
          </cell>
          <cell r="AL1504" t="str">
            <v>078-792-7000</v>
          </cell>
          <cell r="AM1504" t="str">
            <v>654-0192</v>
          </cell>
          <cell r="AN1504" t="str">
            <v>兵庫県神戸市須磨区弥栄台3丁目1番2号</v>
          </cell>
          <cell r="BD1504" t="str">
            <v>ﾊﾔｼ ｶﾂﾔ</v>
          </cell>
          <cell r="BE1504" t="str">
            <v>林　勝哉</v>
          </cell>
          <cell r="BF1504" t="str">
            <v>代表取締役社長</v>
          </cell>
          <cell r="BH1504">
            <v>25237</v>
          </cell>
          <cell r="BJ1504" t="str">
            <v>男性</v>
          </cell>
          <cell r="BK1504" t="str">
            <v>ﾔﾏｶﾞﾀ ﾏｻﾉﾘ</v>
          </cell>
          <cell r="BL1504" t="str">
            <v>山縣　正典</v>
          </cell>
          <cell r="BM1504" t="str">
            <v>取締役</v>
          </cell>
          <cell r="BO1504">
            <v>22915</v>
          </cell>
          <cell r="BQ1504" t="str">
            <v>男性</v>
          </cell>
          <cell r="BR1504" t="str">
            <v>ﾀｶﾊﾀ ﾉﾘｵ</v>
          </cell>
          <cell r="BS1504" t="str">
            <v>高畑　則雄</v>
          </cell>
          <cell r="BT1504" t="str">
            <v>取締役</v>
          </cell>
          <cell r="BV1504">
            <v>22687</v>
          </cell>
          <cell r="BX1504" t="str">
            <v>男性</v>
          </cell>
          <cell r="BY1504" t="str">
            <v>ｾﾝﾎﾞﾝﾏﾂ ｼｹﾞｵ</v>
          </cell>
          <cell r="BZ1504" t="str">
            <v>千本松　重雄</v>
          </cell>
          <cell r="CA1504" t="str">
            <v>取締役</v>
          </cell>
          <cell r="CC1504">
            <v>25473</v>
          </cell>
          <cell r="CE1504" t="str">
            <v>男性</v>
          </cell>
          <cell r="CF1504" t="str">
            <v>ﾊﾏﾉ ﾏｻｼﾞ</v>
          </cell>
          <cell r="CG1504" t="str">
            <v>濵野　正治</v>
          </cell>
          <cell r="CH1504" t="str">
            <v>取締役</v>
          </cell>
          <cell r="CJ1504">
            <v>22649</v>
          </cell>
          <cell r="CL1504" t="str">
            <v>男性</v>
          </cell>
          <cell r="CM1504" t="str">
            <v>ﾖｼﾀﾞ ｷﾝｺﾞ</v>
          </cell>
          <cell r="CN1504" t="str">
            <v>吉田　金吾</v>
          </cell>
          <cell r="CO1504" t="str">
            <v>社外取締役
（常勤監査等委員）</v>
          </cell>
          <cell r="CQ1504">
            <v>19036</v>
          </cell>
          <cell r="CS1504" t="str">
            <v>男性</v>
          </cell>
          <cell r="CT1504" t="str">
            <v>ｷｼﾓﾄ ﾀﾂｼﾞ</v>
          </cell>
          <cell r="CU1504" t="str">
            <v>岸本　達司</v>
          </cell>
          <cell r="CV1504" t="str">
            <v>社外取締役
（監査等委員）</v>
          </cell>
          <cell r="CX1504">
            <v>22083</v>
          </cell>
          <cell r="CZ1504" t="str">
            <v>男性</v>
          </cell>
          <cell r="DA1504" t="str">
            <v>ｲﾃﾞ ｸﾐ</v>
          </cell>
          <cell r="DB1504" t="str">
            <v>井出　久美</v>
          </cell>
          <cell r="DC1504" t="str">
            <v>社外取締役
（監査等委員）</v>
          </cell>
          <cell r="DE1504">
            <v>23722</v>
          </cell>
          <cell r="DG1504" t="str">
            <v>女性</v>
          </cell>
          <cell r="DH1504" t="str">
            <v>ｼｹﾞﾅｶﾞ ﾀｶｼ</v>
          </cell>
          <cell r="DI1504" t="str">
            <v>茂永　崇</v>
          </cell>
          <cell r="DJ1504" t="str">
            <v>社外取締役
（監査等委員）</v>
          </cell>
          <cell r="DL1504">
            <v>27926</v>
          </cell>
          <cell r="DN1504" t="str">
            <v>男性</v>
          </cell>
        </row>
        <row r="1505">
          <cell r="A1505" t="str">
            <v>UK0552</v>
          </cell>
          <cell r="C1505">
            <v>44470</v>
          </cell>
          <cell r="D1505">
            <v>44507</v>
          </cell>
          <cell r="E1505" t="str">
            <v>更新</v>
          </cell>
          <cell r="F1505">
            <v>44507</v>
          </cell>
          <cell r="G1505" t="str">
            <v>新規　平成30年11月6日
更新　令和3年11月7日</v>
          </cell>
          <cell r="V1505" t="b">
            <v>1</v>
          </cell>
          <cell r="W1505" t="str">
            <v>ﾒﾅｰﾄﾞｹｼｮｳﾋﾝ ｷﾞｵﾝﾁｮｳﾀﾞｲｺｳﾃﾝ</v>
          </cell>
          <cell r="X1505" t="str">
            <v>メナード化粧品　祗園町代行店</v>
          </cell>
          <cell r="Y1505" t="str">
            <v>ｼﾏﾀﾞ ﾏｻｼ</v>
          </cell>
          <cell r="Z1505" t="str">
            <v>島田　正士　</v>
          </cell>
          <cell r="AB1505">
            <v>32</v>
          </cell>
          <cell r="AC1505" t="str">
            <v>化粧品、化粧用具</v>
          </cell>
          <cell r="AD1505">
            <v>3</v>
          </cell>
          <cell r="AE1505" t="str">
            <v>健康食品</v>
          </cell>
          <cell r="AF1505">
            <v>23</v>
          </cell>
          <cell r="AG1505" t="str">
            <v>紳士下着、婦人下着</v>
          </cell>
          <cell r="AH1505">
            <v>26</v>
          </cell>
          <cell r="AI1505" t="str">
            <v>アクセサリー、貴金属</v>
          </cell>
          <cell r="AK1505" t="str">
            <v/>
          </cell>
          <cell r="AL1505" t="str">
            <v>0749-63-4632</v>
          </cell>
          <cell r="AM1505" t="str">
            <v>526-0061</v>
          </cell>
          <cell r="AN1505" t="str">
            <v>滋賀県長浜市祗園町852-19</v>
          </cell>
          <cell r="BD1505" t="str">
            <v>ｼﾏﾀﾞ ﾏｻｼ</v>
          </cell>
          <cell r="BE1505" t="str">
            <v>島田　正士</v>
          </cell>
          <cell r="BH1505">
            <v>26115</v>
          </cell>
          <cell r="BJ1505" t="str">
            <v>男性</v>
          </cell>
        </row>
        <row r="1506">
          <cell r="A1506" t="str">
            <v>UH0121</v>
          </cell>
          <cell r="C1506">
            <v>44426</v>
          </cell>
          <cell r="D1506">
            <v>44101</v>
          </cell>
          <cell r="E1506" t="str">
            <v>変更</v>
          </cell>
          <cell r="F1506">
            <v>44339</v>
          </cell>
          <cell r="G1506" t="str">
            <v>新規　平成29年9月26日
更新　令和2年9月27日
変更　令和3年5月23日</v>
          </cell>
          <cell r="V1506" t="b">
            <v>1</v>
          </cell>
          <cell r="W1506" t="str">
            <v>ｶﾌﾞｼｷｶﾞｲｼｬｴﾇ･ﾃｨｰ･ｴｲﾁ</v>
          </cell>
          <cell r="X1506" t="str">
            <v>株式会社エヌ・ティー・エイチ</v>
          </cell>
          <cell r="Y1506" t="str">
            <v>ｳｴﾉ ｱﾂｺ</v>
          </cell>
          <cell r="Z1506" t="str">
            <v>上野　淳子</v>
          </cell>
          <cell r="AA1506">
            <v>1011001030793</v>
          </cell>
          <cell r="AB1506">
            <v>3</v>
          </cell>
          <cell r="AC1506" t="str">
            <v>健康食品</v>
          </cell>
          <cell r="AD1506">
            <v>32</v>
          </cell>
          <cell r="AE1506" t="str">
            <v>化粧品、化粧用具</v>
          </cell>
          <cell r="AG1506" t="str">
            <v/>
          </cell>
          <cell r="AI1506" t="str">
            <v/>
          </cell>
          <cell r="AK1506" t="str">
            <v/>
          </cell>
          <cell r="AL1506" t="str">
            <v>03-6214-2860</v>
          </cell>
          <cell r="AM1506" t="str">
            <v>103-0027</v>
          </cell>
          <cell r="AN1506" t="str">
            <v>東京都中央区日本橋2-8-1東京日本橋ﾀﾜｰｱﾈｯｸｽ4F</v>
          </cell>
          <cell r="BD1506" t="str">
            <v>ｳｴﾉ ｱﾂｺ</v>
          </cell>
          <cell r="BE1506" t="str">
            <v>上野　淳子</v>
          </cell>
          <cell r="BF1506" t="str">
            <v>代表取締役</v>
          </cell>
          <cell r="BH1506">
            <v>15995</v>
          </cell>
          <cell r="BJ1506" t="str">
            <v>女性</v>
          </cell>
          <cell r="BK1506" t="str">
            <v>ﾅｶｶﾞﾜ　ｱﾔｺ</v>
          </cell>
          <cell r="BL1506" t="str">
            <v>中川　綾子</v>
          </cell>
          <cell r="BM1506" t="str">
            <v>取締役</v>
          </cell>
          <cell r="BO1506">
            <v>25721</v>
          </cell>
          <cell r="BQ1506" t="str">
            <v>女性</v>
          </cell>
          <cell r="BR1506" t="str">
            <v>ｼﾝｶｲ　ｱﾂｺ</v>
          </cell>
          <cell r="BS1506" t="str">
            <v>新貝　敦子</v>
          </cell>
          <cell r="BT1506" t="str">
            <v>取締役</v>
          </cell>
          <cell r="BV1506">
            <v>21719</v>
          </cell>
          <cell r="BX1506" t="str">
            <v>女性</v>
          </cell>
        </row>
        <row r="1507">
          <cell r="A1507" t="str">
            <v>UH0122</v>
          </cell>
          <cell r="C1507">
            <v>44428</v>
          </cell>
          <cell r="D1507">
            <v>44011</v>
          </cell>
          <cell r="E1507" t="str">
            <v>変更</v>
          </cell>
          <cell r="F1507">
            <v>44287</v>
          </cell>
          <cell r="G1507" t="str">
            <v>新規　平成29年6月28日
更新　令和2年6月29日
変更　令和3年4月1日</v>
          </cell>
          <cell r="U1507" t="b">
            <v>1</v>
          </cell>
          <cell r="W1507" t="str">
            <v>ﾐﾂｲｽﾐﾄﾓｶｲｼﾞｮｳｶｻｲﾎｹﾝｶﾌﾞｼｷｶﾞｲｼｬ</v>
          </cell>
          <cell r="X1507" t="str">
            <v>三井住友海上火災保険株式会社</v>
          </cell>
          <cell r="Y1507" t="str">
            <v>ﾌﾅﾋﾞｷ ｼﾝｲﾁﾛｳ</v>
          </cell>
          <cell r="Z1507" t="str">
            <v>舩曵　真一郎</v>
          </cell>
          <cell r="AA1507">
            <v>6010001008795</v>
          </cell>
          <cell r="AB1507">
            <v>70</v>
          </cell>
          <cell r="AC1507" t="str">
            <v>損害保険</v>
          </cell>
          <cell r="AE1507" t="str">
            <v/>
          </cell>
          <cell r="AG1507" t="str">
            <v/>
          </cell>
          <cell r="AI1507" t="str">
            <v/>
          </cell>
          <cell r="AK1507" t="str">
            <v/>
          </cell>
          <cell r="AL1507" t="str">
            <v>03-3259-3111</v>
          </cell>
          <cell r="AM1507" t="str">
            <v>101-8011</v>
          </cell>
          <cell r="AN1507" t="str">
            <v>東京都千代田区神田駿河台三丁目9番地</v>
          </cell>
          <cell r="BF1507" t="str">
            <v>取締役社長</v>
          </cell>
        </row>
        <row r="1508">
          <cell r="A1508" t="str">
            <v>UH0123</v>
          </cell>
          <cell r="C1508">
            <v>44421</v>
          </cell>
          <cell r="D1508">
            <v>44250</v>
          </cell>
          <cell r="E1508" t="str">
            <v>変更</v>
          </cell>
          <cell r="F1508">
            <v>44421</v>
          </cell>
          <cell r="G1508" t="str">
            <v>新規　平成30年2月22日
更新　令和3年2月23日
変更　令和3年8月13日</v>
          </cell>
          <cell r="V1508" t="b">
            <v>1</v>
          </cell>
          <cell r="W1508" t="str">
            <v>ﾒﾅｰﾄﾞｹｼｮｳﾋﾝ ｴﾝﾚﾝｶﾞｰﾃﾞﾝﾀﾞｲｺｳﾃﾝ</v>
          </cell>
          <cell r="X1508" t="str">
            <v>メナード化粧品　エンレンガーデン代行店</v>
          </cell>
          <cell r="Y1508" t="str">
            <v>ｼｭ ｴﾝﾚﾝ</v>
          </cell>
          <cell r="Z1508" t="str">
            <v>朱　エンレン</v>
          </cell>
          <cell r="AB1508">
            <v>32</v>
          </cell>
          <cell r="AC1508" t="str">
            <v>化粧品、化粧用具</v>
          </cell>
          <cell r="AD1508">
            <v>3</v>
          </cell>
          <cell r="AE1508" t="str">
            <v>健康食品</v>
          </cell>
          <cell r="AF1508">
            <v>23</v>
          </cell>
          <cell r="AG1508" t="str">
            <v>紳士下着、婦人下着</v>
          </cell>
          <cell r="AH1508">
            <v>26</v>
          </cell>
          <cell r="AI1508" t="str">
            <v>アクセサリー、貴金属</v>
          </cell>
          <cell r="AK1508" t="str">
            <v/>
          </cell>
          <cell r="AL1508" t="str">
            <v>077-534-5819</v>
          </cell>
          <cell r="AM1508" t="str">
            <v>520-0865</v>
          </cell>
          <cell r="AN1508" t="str">
            <v>滋賀県大津市南郷二丁目16-1</v>
          </cell>
          <cell r="BD1508" t="str">
            <v>ｼｭ ｴﾝﾚﾝ</v>
          </cell>
          <cell r="BE1508" t="str">
            <v>朱　エンレン</v>
          </cell>
          <cell r="BH1508">
            <v>25130</v>
          </cell>
          <cell r="BJ1508" t="str">
            <v>女性</v>
          </cell>
        </row>
        <row r="1509">
          <cell r="A1509" t="str">
            <v>UK0553</v>
          </cell>
          <cell r="C1509">
            <v>44432</v>
          </cell>
          <cell r="D1509">
            <v>44419</v>
          </cell>
          <cell r="E1509" t="str">
            <v>更新</v>
          </cell>
          <cell r="F1509">
            <v>44432</v>
          </cell>
          <cell r="G1509" t="str">
            <v>新規　平成30年8月10日
更新　令和3年8月11日</v>
          </cell>
          <cell r="V1509" t="b">
            <v>1</v>
          </cell>
          <cell r="W1509" t="str">
            <v>ﾒﾅｰﾄﾞｹｼｮｳﾋﾝ ﾋｶﾞｼｵｳﾐｺｲｹﾀﾞｲｺｳﾃﾝ</v>
          </cell>
          <cell r="X1509" t="str">
            <v>メナード化粧品　東近江小池代行店</v>
          </cell>
          <cell r="Y1509" t="str">
            <v>ﾃﾗｶﾜ ｷｸﾐ</v>
          </cell>
          <cell r="Z1509" t="str">
            <v>寺川　菊美</v>
          </cell>
          <cell r="AB1509">
            <v>32</v>
          </cell>
          <cell r="AC1509" t="str">
            <v>化粧品、化粧用具</v>
          </cell>
          <cell r="AD1509">
            <v>3</v>
          </cell>
          <cell r="AE1509" t="str">
            <v>健康食品</v>
          </cell>
          <cell r="AF1509">
            <v>23</v>
          </cell>
          <cell r="AG1509" t="str">
            <v>紳士下着、婦人下着</v>
          </cell>
          <cell r="AH1509">
            <v>26</v>
          </cell>
          <cell r="AI1509" t="str">
            <v>アクセサリー、貴金属</v>
          </cell>
          <cell r="AK1509" t="str">
            <v/>
          </cell>
          <cell r="AL1509" t="str">
            <v>090-1024-6525</v>
          </cell>
          <cell r="AM1509" t="str">
            <v>527-0121</v>
          </cell>
          <cell r="AN1509" t="str">
            <v>滋賀県東近江市小池町82番地</v>
          </cell>
          <cell r="BD1509" t="str">
            <v>ﾃﾗｶﾜ ｷｸﾐ</v>
          </cell>
          <cell r="BE1509" t="str">
            <v>寺川　菊美</v>
          </cell>
          <cell r="BH1509">
            <v>29176</v>
          </cell>
          <cell r="BJ1509" t="str">
            <v>女性</v>
          </cell>
        </row>
        <row r="1510">
          <cell r="A1510" t="str">
            <v>UK0554</v>
          </cell>
          <cell r="C1510">
            <v>44435</v>
          </cell>
          <cell r="D1510">
            <v>44507</v>
          </cell>
          <cell r="E1510" t="str">
            <v>更新</v>
          </cell>
          <cell r="F1510">
            <v>44507</v>
          </cell>
          <cell r="G1510" t="str">
            <v>新規　平成30年11月6日
更新　令和3年11月7日</v>
          </cell>
          <cell r="V1510" t="b">
            <v>1</v>
          </cell>
          <cell r="W1510" t="str">
            <v>ﾒﾅｰﾄﾞｹｼｮｳﾋﾝ ﾐﾅﾐｼｶﾞｻﾝﾁｮｳﾒﾀﾞｲｺｳﾃﾝ</v>
          </cell>
          <cell r="X1510" t="str">
            <v>メナード化粧品　南志賀3丁目代行店</v>
          </cell>
          <cell r="Y1510" t="str">
            <v>ｱｵｷ ﾐｶ</v>
          </cell>
          <cell r="Z1510" t="str">
            <v>青木　美嘉</v>
          </cell>
          <cell r="AB1510">
            <v>32</v>
          </cell>
          <cell r="AC1510" t="str">
            <v>化粧品、化粧用具</v>
          </cell>
          <cell r="AD1510">
            <v>3</v>
          </cell>
          <cell r="AE1510" t="str">
            <v>健康食品</v>
          </cell>
          <cell r="AF1510">
            <v>23</v>
          </cell>
          <cell r="AG1510" t="str">
            <v>紳士下着、婦人下着</v>
          </cell>
          <cell r="AH1510">
            <v>26</v>
          </cell>
          <cell r="AI1510" t="str">
            <v>アクセサリー、貴金属</v>
          </cell>
          <cell r="AK1510" t="str">
            <v/>
          </cell>
          <cell r="AL1510" t="str">
            <v>077-525-2967</v>
          </cell>
          <cell r="AM1510" t="str">
            <v>520-0011</v>
          </cell>
          <cell r="AN1510" t="str">
            <v>滋賀県大津市南志賀三丁目8番23号</v>
          </cell>
          <cell r="BD1510" t="str">
            <v>ｱｵｷ ﾐｶ</v>
          </cell>
          <cell r="BE1510" t="str">
            <v>青木　美嘉</v>
          </cell>
          <cell r="BH1510">
            <v>23942</v>
          </cell>
          <cell r="BJ1510" t="str">
            <v>女性</v>
          </cell>
        </row>
        <row r="1511">
          <cell r="A1511" t="str">
            <v>UU0737</v>
          </cell>
          <cell r="C1511">
            <v>44439</v>
          </cell>
          <cell r="E1511" t="str">
            <v>新規</v>
          </cell>
          <cell r="V1511" t="b">
            <v>1</v>
          </cell>
          <cell r="W1511" t="str">
            <v>ﾒﾅｰﾄﾞｹｼｮｳﾋﾝ ｵｵﾂｴｷｷﾀｸﾞﾁﾀﾞｲｺｳﾃﾝ</v>
          </cell>
          <cell r="X1511" t="str">
            <v>メナード化粧品　大津駅北口代行店</v>
          </cell>
          <cell r="Y1511" t="str">
            <v>ｽｷﾞｳﾗ　ﾕﾘ</v>
          </cell>
          <cell r="Z1511" t="str">
            <v>杉浦　諭理</v>
          </cell>
          <cell r="AB1511">
            <v>32</v>
          </cell>
          <cell r="AC1511" t="str">
            <v>化粧品、化粧用具</v>
          </cell>
          <cell r="AD1511">
            <v>3</v>
          </cell>
          <cell r="AE1511" t="str">
            <v>健康食品</v>
          </cell>
          <cell r="AF1511">
            <v>23</v>
          </cell>
          <cell r="AG1511" t="str">
            <v>紳士下着、婦人下着</v>
          </cell>
          <cell r="AH1511">
            <v>26</v>
          </cell>
          <cell r="AI1511" t="str">
            <v>アクセサリー、貴金属</v>
          </cell>
          <cell r="AK1511" t="str">
            <v/>
          </cell>
          <cell r="AL1511" t="str">
            <v>090-5136-6001</v>
          </cell>
          <cell r="AM1511" t="str">
            <v>520-0055</v>
          </cell>
          <cell r="AN1511" t="str">
            <v>滋賀県大津市春日町8-4ｸﾚｱｰﾚ大津駅前101</v>
          </cell>
          <cell r="BD1511" t="str">
            <v>ｽｷﾞｳﾗ　ﾕﾘ</v>
          </cell>
          <cell r="BE1511" t="str">
            <v>杉浦　諭理</v>
          </cell>
          <cell r="BH1511">
            <v>29329</v>
          </cell>
          <cell r="BJ1511" t="str">
            <v>女性</v>
          </cell>
          <cell r="BK1511" t="str">
            <v/>
          </cell>
          <cell r="BR1511" t="str">
            <v/>
          </cell>
          <cell r="BY1511" t="str">
            <v/>
          </cell>
          <cell r="CF1511" t="str">
            <v/>
          </cell>
          <cell r="CM1511" t="str">
            <v/>
          </cell>
          <cell r="CT1511" t="str">
            <v/>
          </cell>
          <cell r="DA1511" t="str">
            <v/>
          </cell>
          <cell r="DH1511" t="str">
            <v/>
          </cell>
          <cell r="DO1511" t="str">
            <v/>
          </cell>
          <cell r="DV1511" t="str">
            <v/>
          </cell>
          <cell r="EC1511" t="str">
            <v/>
          </cell>
          <cell r="EJ1511" t="str">
            <v/>
          </cell>
          <cell r="EQ1511" t="str">
            <v/>
          </cell>
          <cell r="EX1511" t="str">
            <v/>
          </cell>
          <cell r="FE1511" t="str">
            <v/>
          </cell>
          <cell r="FL1511" t="str">
            <v/>
          </cell>
          <cell r="FS1511" t="str">
            <v/>
          </cell>
          <cell r="FZ1511" t="str">
            <v/>
          </cell>
          <cell r="GG1511" t="str">
            <v/>
          </cell>
          <cell r="GN1511" t="str">
            <v/>
          </cell>
          <cell r="GU1511" t="str">
            <v/>
          </cell>
          <cell r="HB1511" t="str">
            <v/>
          </cell>
          <cell r="HI1511" t="str">
            <v/>
          </cell>
          <cell r="HP1511" t="str">
            <v/>
          </cell>
          <cell r="HW1511" t="str">
            <v/>
          </cell>
          <cell r="ID1511" t="str">
            <v/>
          </cell>
          <cell r="IK1511" t="str">
            <v/>
          </cell>
          <cell r="IR1511" t="str">
            <v/>
          </cell>
          <cell r="IY1511" t="str">
            <v/>
          </cell>
          <cell r="JF1511" t="str">
            <v/>
          </cell>
        </row>
        <row r="1512">
          <cell r="A1512" t="str">
            <v>UU0738</v>
          </cell>
          <cell r="C1512">
            <v>44439</v>
          </cell>
          <cell r="E1512" t="str">
            <v>新規</v>
          </cell>
          <cell r="V1512" t="b">
            <v>1</v>
          </cell>
          <cell r="W1512" t="str">
            <v>ﾒﾅｰﾄﾞｹｼｮｳﾋﾝ ｵｵﾂｽｴﾋﾛﾀﾞｲｺｳﾃﾝ</v>
          </cell>
          <cell r="X1512" t="str">
            <v>メナード化粧品　大津末広代行店</v>
          </cell>
          <cell r="Y1512" t="str">
            <v>ｺﾀﾆ ﾏﾕﾐ</v>
          </cell>
          <cell r="Z1512" t="str">
            <v>小谷　真弓</v>
          </cell>
          <cell r="AB1512">
            <v>32</v>
          </cell>
          <cell r="AC1512" t="str">
            <v>化粧品、化粧用具</v>
          </cell>
          <cell r="AD1512">
            <v>3</v>
          </cell>
          <cell r="AE1512" t="str">
            <v>健康食品</v>
          </cell>
          <cell r="AF1512">
            <v>23</v>
          </cell>
          <cell r="AG1512" t="str">
            <v>紳士下着、婦人下着</v>
          </cell>
          <cell r="AH1512">
            <v>26</v>
          </cell>
          <cell r="AI1512" t="str">
            <v>アクセサリー、貴金属</v>
          </cell>
          <cell r="AK1512" t="str">
            <v/>
          </cell>
          <cell r="AL1512" t="str">
            <v>080-1418-0246</v>
          </cell>
          <cell r="AM1512" t="str">
            <v>520-0056</v>
          </cell>
          <cell r="AN1512" t="str">
            <v>滋賀県大津市末広町4-5 804</v>
          </cell>
          <cell r="BD1512" t="str">
            <v>ｺﾀﾆ ﾏﾕﾐ</v>
          </cell>
          <cell r="BE1512" t="str">
            <v>小谷　真弓</v>
          </cell>
          <cell r="BH1512">
            <v>30121</v>
          </cell>
          <cell r="BJ1512" t="str">
            <v>女性</v>
          </cell>
          <cell r="BK1512" t="str">
            <v/>
          </cell>
          <cell r="BR1512" t="str">
            <v/>
          </cell>
          <cell r="BY1512" t="str">
            <v/>
          </cell>
          <cell r="CF1512" t="str">
            <v/>
          </cell>
          <cell r="CM1512" t="str">
            <v/>
          </cell>
          <cell r="CT1512" t="str">
            <v/>
          </cell>
          <cell r="DA1512" t="str">
            <v/>
          </cell>
          <cell r="DH1512" t="str">
            <v/>
          </cell>
          <cell r="DO1512" t="str">
            <v/>
          </cell>
          <cell r="DV1512" t="str">
            <v/>
          </cell>
          <cell r="EC1512" t="str">
            <v/>
          </cell>
          <cell r="EJ1512" t="str">
            <v/>
          </cell>
          <cell r="EQ1512" t="str">
            <v/>
          </cell>
          <cell r="EX1512" t="str">
            <v/>
          </cell>
          <cell r="FE1512" t="str">
            <v/>
          </cell>
          <cell r="FL1512" t="str">
            <v/>
          </cell>
          <cell r="FS1512" t="str">
            <v/>
          </cell>
          <cell r="FZ1512" t="str">
            <v/>
          </cell>
          <cell r="GG1512" t="str">
            <v/>
          </cell>
          <cell r="GN1512" t="str">
            <v/>
          </cell>
          <cell r="GU1512" t="str">
            <v/>
          </cell>
          <cell r="HB1512" t="str">
            <v/>
          </cell>
          <cell r="HI1512" t="str">
            <v/>
          </cell>
          <cell r="HP1512" t="str">
            <v/>
          </cell>
          <cell r="HW1512" t="str">
            <v/>
          </cell>
          <cell r="ID1512" t="str">
            <v/>
          </cell>
          <cell r="IK1512" t="str">
            <v/>
          </cell>
          <cell r="IR1512" t="str">
            <v/>
          </cell>
          <cell r="IY1512" t="str">
            <v/>
          </cell>
          <cell r="JF1512" t="str">
            <v/>
          </cell>
        </row>
        <row r="1513">
          <cell r="A1513" t="str">
            <v>UU0739</v>
          </cell>
          <cell r="C1513">
            <v>44439</v>
          </cell>
          <cell r="E1513" t="str">
            <v>新規</v>
          </cell>
          <cell r="V1513" t="b">
            <v>1</v>
          </cell>
          <cell r="W1513" t="str">
            <v>ﾒﾅｰﾄﾞｹｼｮｳﾋﾝ ｵｵﾂｶﾀﾀﾀﾞｲｺｳﾃﾝ</v>
          </cell>
          <cell r="X1513" t="str">
            <v>メナード化粧品　大津堅田代行店</v>
          </cell>
          <cell r="Y1513" t="str">
            <v>ｱﾀﾞﾁ ｻﾖｺ</v>
          </cell>
          <cell r="Z1513" t="str">
            <v>足立　紗代子</v>
          </cell>
          <cell r="AB1513">
            <v>32</v>
          </cell>
          <cell r="AC1513" t="str">
            <v>化粧品、化粧用具</v>
          </cell>
          <cell r="AD1513">
            <v>3</v>
          </cell>
          <cell r="AE1513" t="str">
            <v>健康食品</v>
          </cell>
          <cell r="AF1513">
            <v>23</v>
          </cell>
          <cell r="AG1513" t="str">
            <v>紳士下着、婦人下着</v>
          </cell>
          <cell r="AH1513">
            <v>26</v>
          </cell>
          <cell r="AI1513" t="str">
            <v>アクセサリー、貴金属</v>
          </cell>
          <cell r="AK1513" t="str">
            <v/>
          </cell>
          <cell r="AL1513" t="str">
            <v>090-1589-7638</v>
          </cell>
          <cell r="AM1513" t="str">
            <v>520-0242</v>
          </cell>
          <cell r="AN1513" t="str">
            <v>滋賀県大津市本堅田6丁目43-13</v>
          </cell>
          <cell r="BD1513" t="str">
            <v>ｱﾀﾞﾁ ｻﾖｺ</v>
          </cell>
          <cell r="BE1513" t="str">
            <v>足立　紗代子</v>
          </cell>
          <cell r="BH1513">
            <v>30467</v>
          </cell>
          <cell r="BJ1513" t="str">
            <v>女性</v>
          </cell>
          <cell r="BK1513" t="str">
            <v/>
          </cell>
          <cell r="BR1513" t="str">
            <v/>
          </cell>
          <cell r="BY1513" t="str">
            <v/>
          </cell>
          <cell r="CF1513" t="str">
            <v/>
          </cell>
          <cell r="CM1513" t="str">
            <v/>
          </cell>
          <cell r="CT1513" t="str">
            <v/>
          </cell>
          <cell r="DA1513" t="str">
            <v/>
          </cell>
          <cell r="DH1513" t="str">
            <v/>
          </cell>
          <cell r="DO1513" t="str">
            <v/>
          </cell>
          <cell r="DV1513" t="str">
            <v/>
          </cell>
          <cell r="EC1513" t="str">
            <v/>
          </cell>
          <cell r="EJ1513" t="str">
            <v/>
          </cell>
          <cell r="EQ1513" t="str">
            <v/>
          </cell>
          <cell r="EX1513" t="str">
            <v/>
          </cell>
          <cell r="FE1513" t="str">
            <v/>
          </cell>
          <cell r="FL1513" t="str">
            <v/>
          </cell>
          <cell r="FS1513" t="str">
            <v/>
          </cell>
          <cell r="FZ1513" t="str">
            <v/>
          </cell>
          <cell r="GG1513" t="str">
            <v/>
          </cell>
          <cell r="GN1513" t="str">
            <v/>
          </cell>
          <cell r="GU1513" t="str">
            <v/>
          </cell>
          <cell r="HB1513" t="str">
            <v/>
          </cell>
          <cell r="HI1513" t="str">
            <v/>
          </cell>
          <cell r="HP1513" t="str">
            <v/>
          </cell>
          <cell r="HW1513" t="str">
            <v/>
          </cell>
          <cell r="ID1513" t="str">
            <v/>
          </cell>
          <cell r="IK1513" t="str">
            <v/>
          </cell>
          <cell r="IR1513" t="str">
            <v/>
          </cell>
          <cell r="IY1513" t="str">
            <v/>
          </cell>
          <cell r="JF1513" t="str">
            <v/>
          </cell>
        </row>
        <row r="1514">
          <cell r="A1514" t="str">
            <v>UU0740</v>
          </cell>
          <cell r="C1514">
            <v>44439</v>
          </cell>
          <cell r="E1514" t="str">
            <v>新規</v>
          </cell>
          <cell r="V1514" t="b">
            <v>1</v>
          </cell>
          <cell r="W1514" t="str">
            <v>ﾒﾅｰﾄﾞｹｼｮｳﾋﾝ ｵｵﾂﾀﾞｲﾓﾂﾀﾞｲｺｳﾃﾝ</v>
          </cell>
          <cell r="X1514" t="str">
            <v>メナード化粧品　大津大物代行店</v>
          </cell>
          <cell r="Y1514" t="str">
            <v>ﾀﾅｶ ﾕﾘ</v>
          </cell>
          <cell r="Z1514" t="str">
            <v>田中　祐里</v>
          </cell>
          <cell r="AB1514">
            <v>32</v>
          </cell>
          <cell r="AC1514" t="str">
            <v>化粧品、化粧用具</v>
          </cell>
          <cell r="AD1514">
            <v>3</v>
          </cell>
          <cell r="AE1514" t="str">
            <v>健康食品</v>
          </cell>
          <cell r="AF1514">
            <v>23</v>
          </cell>
          <cell r="AG1514" t="str">
            <v>紳士下着、婦人下着</v>
          </cell>
          <cell r="AH1514">
            <v>26</v>
          </cell>
          <cell r="AI1514" t="str">
            <v>アクセサリー、貴金属</v>
          </cell>
          <cell r="AK1514" t="str">
            <v/>
          </cell>
          <cell r="AL1514" t="str">
            <v>090-2282-9890</v>
          </cell>
          <cell r="AM1514" t="str">
            <v>520-0512</v>
          </cell>
          <cell r="AN1514" t="str">
            <v>滋賀県大津市大物463番地</v>
          </cell>
          <cell r="BD1514" t="str">
            <v>ﾀﾅｶ ﾕﾘ</v>
          </cell>
          <cell r="BE1514" t="str">
            <v>田中　祐里</v>
          </cell>
          <cell r="BH1514">
            <v>29364</v>
          </cell>
          <cell r="BJ1514" t="str">
            <v>女性</v>
          </cell>
          <cell r="BK1514" t="str">
            <v/>
          </cell>
          <cell r="BR1514" t="str">
            <v/>
          </cell>
          <cell r="BY1514" t="str">
            <v/>
          </cell>
          <cell r="CF1514" t="str">
            <v/>
          </cell>
          <cell r="CM1514" t="str">
            <v/>
          </cell>
          <cell r="CT1514" t="str">
            <v/>
          </cell>
          <cell r="DA1514" t="str">
            <v/>
          </cell>
          <cell r="DH1514" t="str">
            <v/>
          </cell>
          <cell r="DO1514" t="str">
            <v/>
          </cell>
          <cell r="DV1514" t="str">
            <v/>
          </cell>
          <cell r="EC1514" t="str">
            <v/>
          </cell>
          <cell r="EJ1514" t="str">
            <v/>
          </cell>
          <cell r="EQ1514" t="str">
            <v/>
          </cell>
          <cell r="EX1514" t="str">
            <v/>
          </cell>
          <cell r="FE1514" t="str">
            <v/>
          </cell>
          <cell r="FL1514" t="str">
            <v/>
          </cell>
          <cell r="FS1514" t="str">
            <v/>
          </cell>
          <cell r="FZ1514" t="str">
            <v/>
          </cell>
          <cell r="GG1514" t="str">
            <v/>
          </cell>
          <cell r="GN1514" t="str">
            <v/>
          </cell>
          <cell r="GU1514" t="str">
            <v/>
          </cell>
          <cell r="HB1514" t="str">
            <v/>
          </cell>
          <cell r="HI1514" t="str">
            <v/>
          </cell>
          <cell r="HP1514" t="str">
            <v/>
          </cell>
          <cell r="HW1514" t="str">
            <v/>
          </cell>
          <cell r="ID1514" t="str">
            <v/>
          </cell>
          <cell r="IK1514" t="str">
            <v/>
          </cell>
          <cell r="IR1514" t="str">
            <v/>
          </cell>
          <cell r="IY1514" t="str">
            <v/>
          </cell>
          <cell r="JF1514" t="str">
            <v/>
          </cell>
        </row>
        <row r="1515">
          <cell r="A1515" t="str">
            <v>UU0741</v>
          </cell>
          <cell r="C1515">
            <v>44439</v>
          </cell>
          <cell r="E1515" t="str">
            <v>新規</v>
          </cell>
          <cell r="V1515" t="b">
            <v>1</v>
          </cell>
          <cell r="W1515" t="str">
            <v>ﾒﾅｰﾄﾞｹｼｮｳﾋﾝ ｵｵﾂﾏﾉ2ﾁｮｳﾒﾀﾞｲｺｳﾃﾝ</v>
          </cell>
          <cell r="X1515" t="str">
            <v>メナード化粧品　大津真野2丁目代行店</v>
          </cell>
          <cell r="Y1515" t="str">
            <v>ﾀｹﾑﾗ ﾏﾕｺ</v>
          </cell>
          <cell r="Z1515" t="str">
            <v>竹村　万由子</v>
          </cell>
          <cell r="AB1515">
            <v>32</v>
          </cell>
          <cell r="AC1515" t="str">
            <v>化粧品、化粧用具</v>
          </cell>
          <cell r="AD1515">
            <v>3</v>
          </cell>
          <cell r="AE1515" t="str">
            <v>健康食品</v>
          </cell>
          <cell r="AF1515">
            <v>23</v>
          </cell>
          <cell r="AG1515" t="str">
            <v>紳士下着、婦人下着</v>
          </cell>
          <cell r="AH1515">
            <v>26</v>
          </cell>
          <cell r="AI1515" t="str">
            <v>アクセサリー、貴金属</v>
          </cell>
          <cell r="AK1515" t="str">
            <v/>
          </cell>
          <cell r="AL1515" t="str">
            <v>080-1448-3808</v>
          </cell>
          <cell r="AM1515" t="str">
            <v>520-0232</v>
          </cell>
          <cell r="AN1515" t="str">
            <v>滋賀県大津市真野2丁目22-2</v>
          </cell>
          <cell r="BD1515" t="str">
            <v>ﾀｹﾑﾗ ﾏﾕｺ</v>
          </cell>
          <cell r="BE1515" t="str">
            <v>竹村　万由子</v>
          </cell>
          <cell r="BH1515">
            <v>29242</v>
          </cell>
          <cell r="BJ1515" t="str">
            <v>女性</v>
          </cell>
          <cell r="BK1515" t="str">
            <v/>
          </cell>
          <cell r="BR1515" t="str">
            <v/>
          </cell>
          <cell r="BY1515" t="str">
            <v/>
          </cell>
          <cell r="CF1515" t="str">
            <v/>
          </cell>
          <cell r="CM1515" t="str">
            <v/>
          </cell>
          <cell r="CT1515" t="str">
            <v/>
          </cell>
          <cell r="DA1515" t="str">
            <v/>
          </cell>
          <cell r="DH1515" t="str">
            <v/>
          </cell>
          <cell r="DO1515" t="str">
            <v/>
          </cell>
          <cell r="DV1515" t="str">
            <v/>
          </cell>
          <cell r="EC1515" t="str">
            <v/>
          </cell>
          <cell r="EJ1515" t="str">
            <v/>
          </cell>
          <cell r="EQ1515" t="str">
            <v/>
          </cell>
          <cell r="EX1515" t="str">
            <v/>
          </cell>
          <cell r="FE1515" t="str">
            <v/>
          </cell>
          <cell r="FL1515" t="str">
            <v/>
          </cell>
          <cell r="FS1515" t="str">
            <v/>
          </cell>
          <cell r="FZ1515" t="str">
            <v/>
          </cell>
          <cell r="GG1515" t="str">
            <v/>
          </cell>
          <cell r="GN1515" t="str">
            <v/>
          </cell>
          <cell r="GU1515" t="str">
            <v/>
          </cell>
          <cell r="HB1515" t="str">
            <v/>
          </cell>
          <cell r="HI1515" t="str">
            <v/>
          </cell>
          <cell r="HP1515" t="str">
            <v/>
          </cell>
          <cell r="HW1515" t="str">
            <v/>
          </cell>
          <cell r="ID1515" t="str">
            <v/>
          </cell>
          <cell r="IK1515" t="str">
            <v/>
          </cell>
          <cell r="IR1515" t="str">
            <v/>
          </cell>
          <cell r="IY1515" t="str">
            <v/>
          </cell>
          <cell r="JF1515" t="str">
            <v/>
          </cell>
        </row>
        <row r="1516">
          <cell r="A1516" t="str">
            <v>UU0742</v>
          </cell>
          <cell r="C1516">
            <v>44442</v>
          </cell>
          <cell r="E1516" t="str">
            <v>新規</v>
          </cell>
          <cell r="V1516" t="b">
            <v>1</v>
          </cell>
          <cell r="W1516" t="str">
            <v>ｶﾌﾞｼｷｶｲｼｬﾀﾏﾔ</v>
          </cell>
          <cell r="X1516" t="str">
            <v>株式会社タマヤ</v>
          </cell>
          <cell r="Y1516" t="str">
            <v>ﾔﾏﾓﾄﾀﾞｲｷ</v>
          </cell>
          <cell r="Z1516" t="str">
            <v>山本大輝</v>
          </cell>
          <cell r="AA1516">
            <v>9160001023249</v>
          </cell>
          <cell r="AB1516">
            <v>11</v>
          </cell>
          <cell r="AC1516" t="str">
            <v>寝具</v>
          </cell>
          <cell r="AD1516">
            <v>16</v>
          </cell>
          <cell r="AE1516" t="str">
            <v>他の住居用品</v>
          </cell>
          <cell r="AG1516" t="str">
            <v/>
          </cell>
          <cell r="AI1516" t="str">
            <v/>
          </cell>
          <cell r="AK1516" t="str">
            <v/>
          </cell>
          <cell r="AL1516" t="str">
            <v>077-553-7110</v>
          </cell>
          <cell r="AM1516" t="str">
            <v>520-3011</v>
          </cell>
          <cell r="AN1516" t="str">
            <v>滋賀県栗東市下戸山931-2</v>
          </cell>
          <cell r="BD1516" t="str">
            <v>ﾔﾏﾓﾄ ﾀﾞｲｷ</v>
          </cell>
          <cell r="BE1516" t="str">
            <v>山本　大輝</v>
          </cell>
          <cell r="BF1516" t="str">
            <v>代表取締役</v>
          </cell>
          <cell r="BH1516">
            <v>33659</v>
          </cell>
          <cell r="BJ1516" t="str">
            <v>男性</v>
          </cell>
          <cell r="BK1516" t="str">
            <v>ﾔﾏﾀﾞ ｶﾝｼﾞ</v>
          </cell>
          <cell r="BL1516" t="str">
            <v>山田　莞士</v>
          </cell>
          <cell r="BM1516" t="str">
            <v>専務取締役</v>
          </cell>
          <cell r="BO1516">
            <v>34578</v>
          </cell>
          <cell r="BQ1516" t="str">
            <v>男性</v>
          </cell>
          <cell r="BR1516" t="str">
            <v/>
          </cell>
          <cell r="BY1516" t="str">
            <v/>
          </cell>
          <cell r="CF1516" t="str">
            <v/>
          </cell>
          <cell r="CM1516" t="str">
            <v/>
          </cell>
          <cell r="CT1516" t="str">
            <v/>
          </cell>
          <cell r="DA1516" t="str">
            <v/>
          </cell>
          <cell r="DH1516" t="str">
            <v/>
          </cell>
          <cell r="DO1516" t="str">
            <v/>
          </cell>
          <cell r="DV1516" t="str">
            <v/>
          </cell>
          <cell r="EC1516" t="str">
            <v/>
          </cell>
          <cell r="EJ1516" t="str">
            <v/>
          </cell>
          <cell r="EQ1516" t="str">
            <v/>
          </cell>
          <cell r="EX1516" t="str">
            <v/>
          </cell>
          <cell r="FE1516" t="str">
            <v/>
          </cell>
          <cell r="FL1516" t="str">
            <v/>
          </cell>
          <cell r="FS1516" t="str">
            <v/>
          </cell>
          <cell r="FZ1516" t="str">
            <v/>
          </cell>
          <cell r="GG1516" t="str">
            <v/>
          </cell>
          <cell r="GN1516" t="str">
            <v/>
          </cell>
          <cell r="GU1516" t="str">
            <v/>
          </cell>
          <cell r="HB1516" t="str">
            <v/>
          </cell>
          <cell r="HI1516" t="str">
            <v/>
          </cell>
          <cell r="HP1516" t="str">
            <v/>
          </cell>
          <cell r="HW1516" t="str">
            <v/>
          </cell>
          <cell r="ID1516" t="str">
            <v/>
          </cell>
          <cell r="IK1516" t="str">
            <v/>
          </cell>
          <cell r="IR1516" t="str">
            <v/>
          </cell>
          <cell r="IY1516" t="str">
            <v/>
          </cell>
          <cell r="JF1516" t="str">
            <v/>
          </cell>
        </row>
        <row r="1517">
          <cell r="A1517" t="str">
            <v>UU0743</v>
          </cell>
          <cell r="C1517">
            <v>44449</v>
          </cell>
          <cell r="E1517" t="str">
            <v>新規</v>
          </cell>
          <cell r="V1517" t="b">
            <v>1</v>
          </cell>
          <cell r="W1517" t="str">
            <v>ﾒﾅｰﾄﾞｹｼｮｳﾋﾝ ﾋｶﾞｼｵｳﾐｶﾐﾋﾗｷﾀﾞｲｺｳﾃﾝ</v>
          </cell>
          <cell r="X1517" t="str">
            <v>メナード化粧品　東近江上平木代行店</v>
          </cell>
          <cell r="Y1517" t="str">
            <v>ﾅｶﾆｼ ｼﾞｭﾝｺ</v>
          </cell>
          <cell r="Z1517" t="str">
            <v>中西　純子</v>
          </cell>
          <cell r="AB1517">
            <v>32</v>
          </cell>
          <cell r="AC1517" t="str">
            <v>化粧品、化粧用具</v>
          </cell>
          <cell r="AD1517">
            <v>3</v>
          </cell>
          <cell r="AE1517" t="str">
            <v>健康食品</v>
          </cell>
          <cell r="AF1517">
            <v>23</v>
          </cell>
          <cell r="AG1517" t="str">
            <v>紳士下着、婦人下着</v>
          </cell>
          <cell r="AH1517">
            <v>26</v>
          </cell>
          <cell r="AI1517" t="str">
            <v>アクセサリー、貴金属</v>
          </cell>
          <cell r="AK1517" t="str">
            <v/>
          </cell>
          <cell r="AL1517" t="str">
            <v>0748-23-4020</v>
          </cell>
          <cell r="AM1517" t="str">
            <v>527-0086</v>
          </cell>
          <cell r="AN1517" t="str">
            <v>滋賀県東近江市上平木町1733番地2</v>
          </cell>
          <cell r="BD1517" t="str">
            <v>ﾅｶﾆｼ ｼﾞｭﾝｺ</v>
          </cell>
          <cell r="BE1517" t="str">
            <v>中西　純子</v>
          </cell>
          <cell r="BH1517">
            <v>30174</v>
          </cell>
          <cell r="BJ1517" t="str">
            <v>女性</v>
          </cell>
          <cell r="BK1517" t="str">
            <v/>
          </cell>
          <cell r="BR1517" t="str">
            <v/>
          </cell>
          <cell r="BY1517" t="str">
            <v/>
          </cell>
          <cell r="CF1517" t="str">
            <v/>
          </cell>
          <cell r="CM1517" t="str">
            <v/>
          </cell>
          <cell r="CT1517" t="str">
            <v/>
          </cell>
          <cell r="DA1517" t="str">
            <v/>
          </cell>
          <cell r="DH1517" t="str">
            <v/>
          </cell>
          <cell r="DO1517" t="str">
            <v/>
          </cell>
          <cell r="DV1517" t="str">
            <v/>
          </cell>
          <cell r="EC1517" t="str">
            <v/>
          </cell>
          <cell r="EJ1517" t="str">
            <v/>
          </cell>
          <cell r="EQ1517" t="str">
            <v/>
          </cell>
          <cell r="EX1517" t="str">
            <v/>
          </cell>
          <cell r="FE1517" t="str">
            <v/>
          </cell>
          <cell r="FL1517" t="str">
            <v/>
          </cell>
          <cell r="FS1517" t="str">
            <v/>
          </cell>
          <cell r="FZ1517" t="str">
            <v/>
          </cell>
          <cell r="GG1517" t="str">
            <v/>
          </cell>
          <cell r="GN1517" t="str">
            <v/>
          </cell>
          <cell r="GU1517" t="str">
            <v/>
          </cell>
          <cell r="HB1517" t="str">
            <v/>
          </cell>
          <cell r="HI1517" t="str">
            <v/>
          </cell>
          <cell r="HP1517" t="str">
            <v/>
          </cell>
          <cell r="HW1517" t="str">
            <v/>
          </cell>
          <cell r="ID1517" t="str">
            <v/>
          </cell>
          <cell r="IK1517" t="str">
            <v/>
          </cell>
          <cell r="IR1517" t="str">
            <v/>
          </cell>
          <cell r="IY1517" t="str">
            <v/>
          </cell>
          <cell r="JF1517" t="str">
            <v/>
          </cell>
        </row>
        <row r="1518">
          <cell r="A1518" t="str">
            <v>UU0744</v>
          </cell>
          <cell r="C1518">
            <v>44449</v>
          </cell>
          <cell r="E1518" t="str">
            <v>新規</v>
          </cell>
          <cell r="V1518" t="b">
            <v>1</v>
          </cell>
          <cell r="W1518" t="str">
            <v>ﾒﾅｰﾄﾞｹｼｮｳﾋﾝ ｵｵﾂﾁｬｶﾞｻｷﾀﾞｲｺｳﾃﾝ</v>
          </cell>
          <cell r="X1518" t="str">
            <v>メナード化粧品　大津茶が崎代行店</v>
          </cell>
          <cell r="Y1518" t="str">
            <v>ﾂﾀﾞ ﾏﾄﾞｶ</v>
          </cell>
          <cell r="Z1518" t="str">
            <v>津田　真土香</v>
          </cell>
          <cell r="AB1518">
            <v>32</v>
          </cell>
          <cell r="AC1518" t="str">
            <v>化粧品、化粧用具</v>
          </cell>
          <cell r="AD1518">
            <v>3</v>
          </cell>
          <cell r="AE1518" t="str">
            <v>健康食品</v>
          </cell>
          <cell r="AF1518">
            <v>23</v>
          </cell>
          <cell r="AG1518" t="str">
            <v>紳士下着、婦人下着</v>
          </cell>
          <cell r="AH1518">
            <v>26</v>
          </cell>
          <cell r="AI1518" t="str">
            <v>アクセサリー、貴金属</v>
          </cell>
          <cell r="AK1518" t="str">
            <v/>
          </cell>
          <cell r="AL1518" t="str">
            <v>090-8011-0393</v>
          </cell>
          <cell r="AM1518" t="str">
            <v>520-0023</v>
          </cell>
          <cell r="AN1518" t="str">
            <v>滋賀県大津市茶が崎4番1-617号</v>
          </cell>
          <cell r="BD1518" t="str">
            <v>ﾂﾀﾞ ﾏﾄﾞｶ</v>
          </cell>
          <cell r="BE1518" t="str">
            <v>津田　真土香</v>
          </cell>
          <cell r="BH1518">
            <v>30538</v>
          </cell>
          <cell r="BJ1518" t="str">
            <v>女性</v>
          </cell>
          <cell r="BK1518" t="str">
            <v/>
          </cell>
          <cell r="BR1518" t="str">
            <v/>
          </cell>
          <cell r="BY1518" t="str">
            <v/>
          </cell>
          <cell r="CF1518" t="str">
            <v/>
          </cell>
          <cell r="CM1518" t="str">
            <v/>
          </cell>
          <cell r="CT1518" t="str">
            <v/>
          </cell>
          <cell r="DA1518" t="str">
            <v/>
          </cell>
          <cell r="DH1518" t="str">
            <v/>
          </cell>
          <cell r="DO1518" t="str">
            <v/>
          </cell>
          <cell r="DV1518" t="str">
            <v/>
          </cell>
          <cell r="EC1518" t="str">
            <v/>
          </cell>
          <cell r="EJ1518" t="str">
            <v/>
          </cell>
          <cell r="EQ1518" t="str">
            <v/>
          </cell>
          <cell r="EX1518" t="str">
            <v/>
          </cell>
          <cell r="FE1518" t="str">
            <v/>
          </cell>
          <cell r="FL1518" t="str">
            <v/>
          </cell>
          <cell r="FS1518" t="str">
            <v/>
          </cell>
          <cell r="FZ1518" t="str">
            <v/>
          </cell>
          <cell r="GG1518" t="str">
            <v/>
          </cell>
          <cell r="GN1518" t="str">
            <v/>
          </cell>
          <cell r="GU1518" t="str">
            <v/>
          </cell>
          <cell r="HB1518" t="str">
            <v/>
          </cell>
          <cell r="HI1518" t="str">
            <v/>
          </cell>
          <cell r="HP1518" t="str">
            <v/>
          </cell>
          <cell r="HW1518" t="str">
            <v/>
          </cell>
          <cell r="ID1518" t="str">
            <v/>
          </cell>
          <cell r="IK1518" t="str">
            <v/>
          </cell>
          <cell r="IR1518" t="str">
            <v/>
          </cell>
          <cell r="IY1518" t="str">
            <v/>
          </cell>
          <cell r="JF1518" t="str">
            <v/>
          </cell>
        </row>
        <row r="1519">
          <cell r="A1519" t="str">
            <v>UG0023</v>
          </cell>
          <cell r="D1519">
            <v>43915</v>
          </cell>
          <cell r="E1519" t="str">
            <v>廃業</v>
          </cell>
          <cell r="G1519" t="str">
            <v>新規　令和2年3月25日</v>
          </cell>
          <cell r="V1519" t="b">
            <v>1</v>
          </cell>
          <cell r="W1519" t="str">
            <v>ﾒﾅｰﾄﾞｹｼｮｳﾋﾝ ｵｵﾂｴｷｷﾀｸﾞﾁﾀﾞｲｺｳﾃﾝ</v>
          </cell>
          <cell r="X1519" t="str">
            <v>メナード化粧品　大津駅北口代行店</v>
          </cell>
          <cell r="Y1519" t="str">
            <v>ｽｷﾞｳﾗ　ﾕﾘ</v>
          </cell>
          <cell r="Z1519" t="str">
            <v>杉浦　諭理</v>
          </cell>
          <cell r="AB1519">
            <v>32</v>
          </cell>
          <cell r="AC1519" t="str">
            <v>化粧品、化粧用具</v>
          </cell>
          <cell r="AD1519">
            <v>3</v>
          </cell>
          <cell r="AE1519" t="str">
            <v>健康食品</v>
          </cell>
          <cell r="AF1519">
            <v>23</v>
          </cell>
          <cell r="AG1519" t="str">
            <v>紳士下着、婦人下着</v>
          </cell>
          <cell r="AH1519">
            <v>26</v>
          </cell>
          <cell r="AI1519" t="str">
            <v>アクセサリー、貴金属</v>
          </cell>
          <cell r="AK1519" t="str">
            <v/>
          </cell>
          <cell r="AL1519" t="str">
            <v>090-5136-6001</v>
          </cell>
          <cell r="AM1519" t="str">
            <v>520-0055</v>
          </cell>
          <cell r="AN1519" t="str">
            <v>滋賀県東近江市三津屋町245番地の8</v>
          </cell>
          <cell r="BD1519" t="str">
            <v>ｽｷﾞｳﾗ　ﾕﾘ</v>
          </cell>
          <cell r="BE1519" t="str">
            <v>杉浦　諭理</v>
          </cell>
          <cell r="BH1519">
            <v>29329</v>
          </cell>
          <cell r="BJ1519" t="str">
            <v>女性</v>
          </cell>
        </row>
        <row r="1520">
          <cell r="A1520" t="str">
            <v>UH0124</v>
          </cell>
          <cell r="C1520">
            <v>44449</v>
          </cell>
          <cell r="D1520">
            <v>44115</v>
          </cell>
          <cell r="E1520" t="str">
            <v>変更</v>
          </cell>
          <cell r="F1520">
            <v>44432</v>
          </cell>
          <cell r="G1520" t="str">
            <v>新規　平成29年10月10日
変更　平成30年12月3日
更新　令和2年10月11日
変更　令和3年8月24日</v>
          </cell>
          <cell r="V1520" t="b">
            <v>1</v>
          </cell>
          <cell r="W1520" t="str">
            <v>ｶﾌﾞｼｷｶﾞｲｼｬﾍﾞﾙｾﾚｰｼﾞｭﾎﾝｼｬ</v>
          </cell>
          <cell r="X1520" t="str">
            <v>株式会社ベルセレージュ本社</v>
          </cell>
          <cell r="Y1520" t="str">
            <v>ｻｻﾊﾗ ﾏｻﾋﾛ</v>
          </cell>
          <cell r="Z1520" t="str">
            <v>笹原　正廣</v>
          </cell>
          <cell r="AA1520">
            <v>2010401027226</v>
          </cell>
          <cell r="AB1520">
            <v>2</v>
          </cell>
          <cell r="AC1520" t="str">
            <v>飲料、酒類</v>
          </cell>
          <cell r="AD1520">
            <v>3</v>
          </cell>
          <cell r="AE1520" t="str">
            <v>健康食品</v>
          </cell>
          <cell r="AF1520">
            <v>6</v>
          </cell>
          <cell r="AG1520" t="str">
            <v>浄水器等</v>
          </cell>
          <cell r="AH1520">
            <v>9</v>
          </cell>
          <cell r="AI1520" t="str">
            <v>掃除用具、洗浄剤、ゴミ処理器</v>
          </cell>
          <cell r="AJ1520">
            <v>32</v>
          </cell>
          <cell r="AK1520" t="str">
            <v>化粧品、化粧用具</v>
          </cell>
          <cell r="AL1520" t="str">
            <v>075-746-5670</v>
          </cell>
          <cell r="AM1520" t="str">
            <v>604-0862</v>
          </cell>
          <cell r="AN1520" t="str">
            <v>京都府京都市中京区烏丸通夷川上ﾙ少将井町245-1-202</v>
          </cell>
          <cell r="BD1520" t="str">
            <v>ｻｻﾊﾗ ﾏｻﾋﾛ</v>
          </cell>
          <cell r="BE1520" t="str">
            <v>笹原　正廣</v>
          </cell>
          <cell r="BF1520" t="str">
            <v>代表取締役</v>
          </cell>
          <cell r="BH1520">
            <v>17945</v>
          </cell>
          <cell r="BJ1520" t="str">
            <v>男性</v>
          </cell>
          <cell r="BK1520" t="str">
            <v>ｻｸﾗﾀﾞ ｼﾉﾌﾞ</v>
          </cell>
          <cell r="BL1520" t="str">
            <v>櫻田　忍</v>
          </cell>
          <cell r="BM1520" t="str">
            <v>代表取締役</v>
          </cell>
          <cell r="BO1520">
            <v>17075</v>
          </cell>
          <cell r="BQ1520" t="str">
            <v>男性</v>
          </cell>
          <cell r="BR1520" t="str">
            <v>ｽｴﾏﾂ ｹﾝｼﾞ</v>
          </cell>
          <cell r="BS1520" t="str">
            <v>末松　研二</v>
          </cell>
          <cell r="BT1520" t="str">
            <v>取締役</v>
          </cell>
          <cell r="BV1520">
            <v>17034</v>
          </cell>
          <cell r="BX1520" t="str">
            <v>男性</v>
          </cell>
          <cell r="BY1520" t="str">
            <v>ｲﾏﾀﾞ ﾖｼﾉﾌﾞ</v>
          </cell>
          <cell r="BZ1520" t="str">
            <v>今田　好宣</v>
          </cell>
          <cell r="CA1520" t="str">
            <v>取締役</v>
          </cell>
          <cell r="CC1520">
            <v>24686</v>
          </cell>
          <cell r="CE1520" t="str">
            <v>男性</v>
          </cell>
          <cell r="CF1520" t="str">
            <v>ｲﾄｳ ﾖｼｱｷ</v>
          </cell>
          <cell r="CG1520" t="str">
            <v>伊藤　嘉章</v>
          </cell>
          <cell r="CH1520" t="str">
            <v>取締役</v>
          </cell>
          <cell r="CJ1520">
            <v>19821</v>
          </cell>
          <cell r="CL1520" t="str">
            <v>男性</v>
          </cell>
        </row>
        <row r="1521">
          <cell r="A1521" t="str">
            <v>UU0745</v>
          </cell>
          <cell r="C1521">
            <v>44466</v>
          </cell>
          <cell r="E1521" t="str">
            <v>新規</v>
          </cell>
          <cell r="V1521" t="b">
            <v>1</v>
          </cell>
          <cell r="W1521" t="str">
            <v>ﾗｲﾌﾞｳｪﾙｶﾌﾞｼｷｶｲｼｬ</v>
          </cell>
          <cell r="X1521" t="str">
            <v>ライブウェル株式会社</v>
          </cell>
          <cell r="Y1521" t="str">
            <v>ﾅｶｻﾞﾜ ｺｳｲﾁﾛｳ</v>
          </cell>
          <cell r="Z1521" t="str">
            <v>中沢　功一郎</v>
          </cell>
          <cell r="AA1521">
            <v>4010902007071</v>
          </cell>
          <cell r="AB1521">
            <v>85</v>
          </cell>
          <cell r="AC1521" t="str">
            <v>駆除サービス、建物清掃サービス</v>
          </cell>
          <cell r="AD1521">
            <v>89</v>
          </cell>
          <cell r="AE1521" t="str">
            <v>家事サービス</v>
          </cell>
          <cell r="AF1521">
            <v>58</v>
          </cell>
          <cell r="AG1521" t="str">
            <v>衛生設備</v>
          </cell>
          <cell r="AI1521" t="str">
            <v/>
          </cell>
          <cell r="AK1521" t="str">
            <v/>
          </cell>
          <cell r="AL1521" t="str">
            <v>03-5490-7012</v>
          </cell>
          <cell r="AM1521" t="str">
            <v>157-0071</v>
          </cell>
          <cell r="AN1521" t="str">
            <v>東京都世田谷区千歳台1-12-13-207</v>
          </cell>
          <cell r="BD1521" t="str">
            <v>ﾅｶｻﾞﾜ ｺｳｲﾁﾛｳ</v>
          </cell>
          <cell r="BE1521" t="str">
            <v>中沢　功一郎</v>
          </cell>
          <cell r="BF1521" t="str">
            <v>代表取締役</v>
          </cell>
          <cell r="BH1521">
            <v>26971</v>
          </cell>
          <cell r="BJ1521" t="str">
            <v>男性</v>
          </cell>
          <cell r="BK1521" t="str">
            <v>ｼﾏﾀﾞ ﾃｯﾍﾟｲ</v>
          </cell>
          <cell r="BL1521" t="str">
            <v>島田　鉄平</v>
          </cell>
          <cell r="BM1521" t="str">
            <v>専務取締役</v>
          </cell>
          <cell r="BO1521">
            <v>29416</v>
          </cell>
          <cell r="BQ1521" t="str">
            <v>男性</v>
          </cell>
          <cell r="BR1521" t="str">
            <v>ﾎｿﾉ ﾘｮｳ</v>
          </cell>
          <cell r="BS1521" t="str">
            <v>細野　亮</v>
          </cell>
          <cell r="BT1521" t="str">
            <v>取締役</v>
          </cell>
          <cell r="BV1521">
            <v>25979</v>
          </cell>
          <cell r="BX1521" t="str">
            <v>男性</v>
          </cell>
          <cell r="BY1521" t="str">
            <v>ﾄｸﾞﾁ ｶｽﾞﾐ</v>
          </cell>
          <cell r="BZ1521" t="str">
            <v>渡具知　和巳</v>
          </cell>
          <cell r="CA1521" t="str">
            <v>取締役</v>
          </cell>
          <cell r="CC1521">
            <v>29518</v>
          </cell>
          <cell r="CE1521" t="str">
            <v>男性</v>
          </cell>
          <cell r="CF1521" t="str">
            <v/>
          </cell>
          <cell r="CM1521" t="str">
            <v/>
          </cell>
          <cell r="CT1521" t="str">
            <v/>
          </cell>
          <cell r="DA1521" t="str">
            <v/>
          </cell>
          <cell r="DH1521" t="str">
            <v/>
          </cell>
          <cell r="DO1521" t="str">
            <v/>
          </cell>
          <cell r="DV1521" t="str">
            <v/>
          </cell>
          <cell r="EC1521" t="str">
            <v/>
          </cell>
          <cell r="EJ1521" t="str">
            <v/>
          </cell>
          <cell r="EQ1521" t="str">
            <v/>
          </cell>
          <cell r="EX1521" t="str">
            <v/>
          </cell>
          <cell r="FE1521" t="str">
            <v/>
          </cell>
          <cell r="FL1521" t="str">
            <v/>
          </cell>
          <cell r="FS1521" t="str">
            <v/>
          </cell>
          <cell r="FZ1521" t="str">
            <v/>
          </cell>
          <cell r="GG1521" t="str">
            <v/>
          </cell>
          <cell r="GN1521" t="str">
            <v/>
          </cell>
          <cell r="GU1521" t="str">
            <v/>
          </cell>
          <cell r="HB1521" t="str">
            <v/>
          </cell>
          <cell r="HI1521" t="str">
            <v/>
          </cell>
          <cell r="HP1521" t="str">
            <v/>
          </cell>
          <cell r="HW1521" t="str">
            <v/>
          </cell>
          <cell r="ID1521" t="str">
            <v/>
          </cell>
          <cell r="IK1521" t="str">
            <v/>
          </cell>
          <cell r="IR1521" t="str">
            <v/>
          </cell>
          <cell r="IY1521" t="str">
            <v/>
          </cell>
          <cell r="JF1521" t="str">
            <v/>
          </cell>
        </row>
        <row r="1522">
          <cell r="A1522" t="str">
            <v>UH0125</v>
          </cell>
          <cell r="C1522">
            <v>44461</v>
          </cell>
          <cell r="D1522">
            <v>43971</v>
          </cell>
          <cell r="E1522" t="str">
            <v>変更</v>
          </cell>
          <cell r="F1522">
            <v>44461</v>
          </cell>
          <cell r="G1522" t="str">
            <v>新規　平成29年5月19日
更新　令和2年5月20日</v>
          </cell>
          <cell r="V1522" t="b">
            <v>1</v>
          </cell>
          <cell r="W1522" t="str">
            <v>ｶﾌﾞｼｷｶﾞｲｼｬﾏﾅﾋﾞｽｹｼｮｳﾋﾝ</v>
          </cell>
          <cell r="X1522" t="str">
            <v>株式会社マナビス化粧品</v>
          </cell>
          <cell r="Y1522" t="str">
            <v>ｶﾈｺ　ｼﾝｲﾁ</v>
          </cell>
          <cell r="Z1522" t="str">
            <v>兼子　慎一</v>
          </cell>
          <cell r="AA1522">
            <v>3040001030675</v>
          </cell>
          <cell r="AB1522">
            <v>32</v>
          </cell>
          <cell r="AC1522" t="str">
            <v>化粧品、化粧用具</v>
          </cell>
          <cell r="AD1522">
            <v>9</v>
          </cell>
          <cell r="AE1522" t="str">
            <v>掃除用具、洗浄剤、ゴミ処理器</v>
          </cell>
          <cell r="AF1522">
            <v>33</v>
          </cell>
          <cell r="AG1522" t="str">
            <v>頭髪用具、ひげそり用具、美顔器、脱毛器</v>
          </cell>
          <cell r="AI1522" t="str">
            <v/>
          </cell>
          <cell r="AK1522" t="str">
            <v/>
          </cell>
          <cell r="AL1522" t="str">
            <v>047-380-9864</v>
          </cell>
          <cell r="AM1522" t="str">
            <v>279-0032</v>
          </cell>
          <cell r="AN1522" t="str">
            <v>千葉県浦安市千鳥15-8</v>
          </cell>
          <cell r="BD1522" t="str">
            <v>ｶﾈｺ ｼﾝｲﾁ</v>
          </cell>
          <cell r="BE1522" t="str">
            <v>兼子　慎一</v>
          </cell>
          <cell r="BF1522" t="str">
            <v>代表取締役</v>
          </cell>
          <cell r="BH1522">
            <v>24828</v>
          </cell>
          <cell r="BJ1522" t="str">
            <v>男性</v>
          </cell>
          <cell r="BK1522" t="str">
            <v>ｻﾄｳ　ﾋﾄｼ</v>
          </cell>
          <cell r="BL1522" t="str">
            <v>佐藤　仁志</v>
          </cell>
          <cell r="BM1522" t="str">
            <v>取締役</v>
          </cell>
          <cell r="BO1522">
            <v>22011</v>
          </cell>
          <cell r="BQ1522" t="str">
            <v>男性</v>
          </cell>
          <cell r="BR1522" t="str">
            <v>ﾀﾅｶ　ﾜｶﾅ</v>
          </cell>
          <cell r="BS1522" t="str">
            <v>田中　若菜</v>
          </cell>
          <cell r="BT1522" t="str">
            <v>常務取締役</v>
          </cell>
          <cell r="BV1522">
            <v>25633</v>
          </cell>
          <cell r="BX1522" t="str">
            <v>女性</v>
          </cell>
          <cell r="BY1522" t="str">
            <v>ｷﾀ　ﾏｻﾙ</v>
          </cell>
          <cell r="BZ1522" t="str">
            <v>北　勝</v>
          </cell>
          <cell r="CA1522" t="str">
            <v>取締役</v>
          </cell>
          <cell r="CC1522">
            <v>22260</v>
          </cell>
          <cell r="CE1522" t="str">
            <v>男性</v>
          </cell>
          <cell r="CF1522" t="str">
            <v>ﾅｶﾞｻﾜ　ﾋﾛﾉﾌﾞ</v>
          </cell>
          <cell r="CG1522" t="str">
            <v>長沢　広宣</v>
          </cell>
          <cell r="CH1522" t="str">
            <v>取締役</v>
          </cell>
          <cell r="CJ1522">
            <v>28695</v>
          </cell>
          <cell r="CL1522" t="str">
            <v>男性</v>
          </cell>
          <cell r="CM1522" t="str">
            <v>ﾅｶﾆｼ　ﾐﾁﾀｶ</v>
          </cell>
          <cell r="CN1522" t="str">
            <v>中西　道崇</v>
          </cell>
          <cell r="CO1522" t="str">
            <v>取締役</v>
          </cell>
          <cell r="CQ1522">
            <v>26627</v>
          </cell>
          <cell r="CS1522" t="str">
            <v>男性</v>
          </cell>
        </row>
        <row r="1523">
          <cell r="A1523" t="str">
            <v>UH0126</v>
          </cell>
          <cell r="C1523">
            <v>44469</v>
          </cell>
          <cell r="D1523">
            <v>44132</v>
          </cell>
          <cell r="E1523" t="str">
            <v>変更</v>
          </cell>
          <cell r="F1523">
            <v>44465</v>
          </cell>
          <cell r="G1523" t="str">
            <v>新規　平成29年10月27日
更新　令和2年10月28日
変更　令和3年9月26日</v>
          </cell>
          <cell r="V1523" t="b">
            <v>1</v>
          </cell>
          <cell r="W1523" t="str">
            <v>ﾒﾅｰﾄﾞｹｼｮｳﾋﾝ ﾘｯﾄｳﾐｿﾉﾀﾞｲｺｳﾃﾝ</v>
          </cell>
          <cell r="X1523" t="str">
            <v>メナード化粧品　栗東御園代行店</v>
          </cell>
          <cell r="Y1523" t="str">
            <v>ﾓｳﾘ ｱﾔｺ</v>
          </cell>
          <cell r="Z1523" t="str">
            <v>毛利　亜也子</v>
          </cell>
          <cell r="AB1523">
            <v>32</v>
          </cell>
          <cell r="AC1523" t="str">
            <v>化粧品、化粧用具</v>
          </cell>
          <cell r="AD1523">
            <v>3</v>
          </cell>
          <cell r="AE1523" t="str">
            <v>健康食品</v>
          </cell>
          <cell r="AF1523">
            <v>23</v>
          </cell>
          <cell r="AG1523" t="str">
            <v>紳士下着、婦人下着</v>
          </cell>
          <cell r="AH1523">
            <v>26</v>
          </cell>
          <cell r="AI1523" t="str">
            <v>アクセサリー、貴金属</v>
          </cell>
          <cell r="AK1523" t="str">
            <v/>
          </cell>
          <cell r="AL1523" t="str">
            <v>077-559-2021</v>
          </cell>
          <cell r="AM1523" t="str">
            <v>520-3005</v>
          </cell>
          <cell r="AN1523" t="str">
            <v>滋賀県栗東市御園1886-2</v>
          </cell>
          <cell r="BD1523" t="str">
            <v>ﾓｳﾘ ｱﾔｺ</v>
          </cell>
          <cell r="BE1523" t="str">
            <v>毛利　亜也子</v>
          </cell>
          <cell r="BH1523">
            <v>22925</v>
          </cell>
          <cell r="BJ1523" t="str">
            <v>女性</v>
          </cell>
        </row>
        <row r="1524">
          <cell r="A1524" t="str">
            <v>UK0555</v>
          </cell>
          <cell r="C1524">
            <v>44476</v>
          </cell>
          <cell r="D1524">
            <v>44534</v>
          </cell>
          <cell r="E1524" t="str">
            <v>更新</v>
          </cell>
          <cell r="F1524">
            <v>44534</v>
          </cell>
          <cell r="G1524" t="str">
            <v>新規　平成30年12月3日
更新　令和3年12月4日</v>
          </cell>
          <cell r="V1524" t="b">
            <v>1</v>
          </cell>
          <cell r="W1524" t="str">
            <v>ﾒﾅｰﾄﾞｹｼｮｳﾋﾝ ｵｵﾂﾆｵﾉﾊﾏﾀﾞｲｺｳﾃﾝ</v>
          </cell>
          <cell r="X1524" t="str">
            <v>メナード化粧品　大津におの浜代行店</v>
          </cell>
          <cell r="Y1524" t="str">
            <v>ｼｭ ｴﾝﾘｰ</v>
          </cell>
          <cell r="Z1524" t="str">
            <v>朱　艶莉</v>
          </cell>
          <cell r="AB1524">
            <v>32</v>
          </cell>
          <cell r="AC1524" t="str">
            <v>化粧品、化粧用具</v>
          </cell>
          <cell r="AD1524">
            <v>3</v>
          </cell>
          <cell r="AE1524" t="str">
            <v>健康食品</v>
          </cell>
          <cell r="AF1524">
            <v>23</v>
          </cell>
          <cell r="AG1524" t="str">
            <v>紳士下着、婦人下着</v>
          </cell>
          <cell r="AH1524">
            <v>26</v>
          </cell>
          <cell r="AI1524" t="str">
            <v>アクセサリー、貴金属</v>
          </cell>
          <cell r="AK1524" t="str">
            <v/>
          </cell>
          <cell r="AL1524" t="str">
            <v>090-5093-5787</v>
          </cell>
          <cell r="AM1524" t="str">
            <v>520-0801</v>
          </cell>
          <cell r="AN1524" t="str">
            <v>滋賀県大津市におの浜4丁目4番1-406号室</v>
          </cell>
          <cell r="BD1524" t="str">
            <v>ｼｭ ｴﾝﾘｰ</v>
          </cell>
          <cell r="BE1524" t="str">
            <v>朱　艶莉</v>
          </cell>
          <cell r="BH1524">
            <v>29992</v>
          </cell>
          <cell r="BJ1524" t="str">
            <v>女性</v>
          </cell>
        </row>
        <row r="1525">
          <cell r="A1525" t="str">
            <v>UH0127</v>
          </cell>
          <cell r="C1525">
            <v>44476</v>
          </cell>
          <cell r="D1525">
            <v>44132</v>
          </cell>
          <cell r="E1525" t="str">
            <v>変更</v>
          </cell>
          <cell r="F1525">
            <v>44481</v>
          </cell>
          <cell r="G1525" t="str">
            <v>新規　平成29年10月27日
変更　令和元年6月13日
更新　令和2年10月28日
変更　令和3年4月9日
変更　令和3年10月7日</v>
          </cell>
          <cell r="V1525" t="b">
            <v>1</v>
          </cell>
          <cell r="W1525" t="str">
            <v>ﾒﾅｰドｹｼｮｳﾋﾝ ﾀｶﾂｷｼﾞｮｳﾎｸﾀﾞｲｺｳﾃﾝ</v>
          </cell>
          <cell r="X1525" t="str">
            <v>メナード化粧品　高槻城北代行店</v>
          </cell>
          <cell r="Y1525" t="str">
            <v>ｵﾉ ﾅｵﾐ</v>
          </cell>
          <cell r="Z1525" t="str">
            <v>小野　直美</v>
          </cell>
          <cell r="AB1525">
            <v>32</v>
          </cell>
          <cell r="AC1525" t="str">
            <v>化粧品、化粧用具</v>
          </cell>
          <cell r="AD1525">
            <v>3</v>
          </cell>
          <cell r="AE1525" t="str">
            <v>健康食品</v>
          </cell>
          <cell r="AF1525">
            <v>23</v>
          </cell>
          <cell r="AG1525" t="str">
            <v>紳士下着、婦人下着</v>
          </cell>
          <cell r="AH1525">
            <v>26</v>
          </cell>
          <cell r="AI1525" t="str">
            <v>アクセサリー、貴金属</v>
          </cell>
          <cell r="AK1525" t="str">
            <v/>
          </cell>
          <cell r="AL1525" t="str">
            <v>080-3787-8076</v>
          </cell>
          <cell r="AM1525" t="str">
            <v>569-0071</v>
          </cell>
          <cell r="AN1525" t="str">
            <v>大阪府高槻市城北町1丁目4番39号 山室屋ビル202</v>
          </cell>
          <cell r="BD1525" t="str">
            <v>ｵﾉ ﾅｵﾐ</v>
          </cell>
          <cell r="BE1525" t="str">
            <v>小野　直美</v>
          </cell>
          <cell r="BH1525">
            <v>25989</v>
          </cell>
          <cell r="BJ1525" t="str">
            <v>女性</v>
          </cell>
        </row>
        <row r="1526">
          <cell r="A1526" t="str">
            <v>UU0746</v>
          </cell>
          <cell r="C1526">
            <v>44482</v>
          </cell>
          <cell r="E1526" t="str">
            <v>新規</v>
          </cell>
          <cell r="V1526" t="b">
            <v>1</v>
          </cell>
          <cell r="W1526" t="str">
            <v>ﾀﾂﾐｶﾝﾎﾟｳ</v>
          </cell>
          <cell r="X1526" t="str">
            <v>たつみ漢方</v>
          </cell>
          <cell r="Y1526" t="str">
            <v>ﾀﾂﾐ ｹｲｼﾞ</v>
          </cell>
          <cell r="Z1526" t="str">
            <v>巽　啓二</v>
          </cell>
          <cell r="AB1526">
            <v>27</v>
          </cell>
          <cell r="AC1526" t="str">
            <v>医薬品</v>
          </cell>
          <cell r="AD1526">
            <v>3</v>
          </cell>
          <cell r="AE1526" t="str">
            <v>健康食品</v>
          </cell>
          <cell r="AG1526" t="str">
            <v/>
          </cell>
          <cell r="AI1526" t="str">
            <v/>
          </cell>
          <cell r="AK1526" t="str">
            <v/>
          </cell>
          <cell r="AL1526" t="str">
            <v>0749-26-4410</v>
          </cell>
          <cell r="AM1526" t="str">
            <v>522-0054</v>
          </cell>
          <cell r="AN1526" t="str">
            <v>滋賀県彦根市西今町968-3ウィンディアおだ118</v>
          </cell>
          <cell r="BD1526" t="str">
            <v>ﾀﾂﾐ ｹｲｼﾞ</v>
          </cell>
          <cell r="BE1526" t="str">
            <v>巽　啓二</v>
          </cell>
          <cell r="BH1526">
            <v>25622</v>
          </cell>
          <cell r="BJ1526" t="str">
            <v>男性</v>
          </cell>
          <cell r="BK1526" t="str">
            <v/>
          </cell>
          <cell r="BR1526" t="str">
            <v/>
          </cell>
          <cell r="BY1526" t="str">
            <v/>
          </cell>
          <cell r="CF1526" t="str">
            <v/>
          </cell>
          <cell r="CM1526" t="str">
            <v/>
          </cell>
          <cell r="CT1526" t="str">
            <v/>
          </cell>
          <cell r="DA1526" t="str">
            <v/>
          </cell>
          <cell r="DH1526" t="str">
            <v/>
          </cell>
          <cell r="DO1526" t="str">
            <v/>
          </cell>
          <cell r="DV1526" t="str">
            <v/>
          </cell>
          <cell r="EC1526" t="str">
            <v/>
          </cell>
          <cell r="EJ1526" t="str">
            <v/>
          </cell>
          <cell r="EQ1526" t="str">
            <v/>
          </cell>
          <cell r="EX1526" t="str">
            <v/>
          </cell>
          <cell r="FE1526" t="str">
            <v/>
          </cell>
          <cell r="FL1526" t="str">
            <v/>
          </cell>
          <cell r="FS1526" t="str">
            <v/>
          </cell>
          <cell r="FZ1526" t="str">
            <v/>
          </cell>
          <cell r="GG1526" t="str">
            <v/>
          </cell>
          <cell r="GN1526" t="str">
            <v/>
          </cell>
          <cell r="GU1526" t="str">
            <v/>
          </cell>
          <cell r="HB1526" t="str">
            <v/>
          </cell>
          <cell r="HI1526" t="str">
            <v/>
          </cell>
          <cell r="HP1526" t="str">
            <v/>
          </cell>
          <cell r="HW1526" t="str">
            <v/>
          </cell>
          <cell r="ID1526" t="str">
            <v/>
          </cell>
          <cell r="IK1526" t="str">
            <v/>
          </cell>
          <cell r="IR1526" t="str">
            <v/>
          </cell>
          <cell r="IY1526" t="str">
            <v/>
          </cell>
          <cell r="JF1526" t="str">
            <v/>
          </cell>
        </row>
        <row r="1527">
          <cell r="A1527" t="str">
            <v>UK0556</v>
          </cell>
          <cell r="C1527">
            <v>44487</v>
          </cell>
          <cell r="D1527">
            <v>44534</v>
          </cell>
          <cell r="E1527" t="str">
            <v>更新</v>
          </cell>
          <cell r="F1527">
            <v>44534</v>
          </cell>
          <cell r="G1527" t="str">
            <v>新規　平成30年12月3日
更新　令和3年12月4日</v>
          </cell>
          <cell r="V1527" t="b">
            <v>1</v>
          </cell>
          <cell r="W1527" t="str">
            <v>ｶﾌﾞｼｷｶﾞｲｼｬｸﾞｯﾄﾞ</v>
          </cell>
          <cell r="X1527" t="str">
            <v>株式会社グッド</v>
          </cell>
          <cell r="Y1527" t="str">
            <v>ﾅｶﾞﾉ ｽｽﾑ</v>
          </cell>
          <cell r="Z1527" t="str">
            <v>長野　進</v>
          </cell>
          <cell r="AA1527">
            <v>5220001010756</v>
          </cell>
          <cell r="AB1527">
            <v>39</v>
          </cell>
          <cell r="AC1527" t="str">
            <v>学習用教材、語学教材、教科書等</v>
          </cell>
          <cell r="AD1527">
            <v>77</v>
          </cell>
          <cell r="AE1527" t="str">
            <v>学習塾、家庭教師等</v>
          </cell>
          <cell r="AG1527" t="str">
            <v/>
          </cell>
          <cell r="AI1527" t="str">
            <v/>
          </cell>
          <cell r="AK1527" t="str">
            <v/>
          </cell>
          <cell r="AL1527" t="str">
            <v>06-6245-7799</v>
          </cell>
          <cell r="AM1527" t="str">
            <v>542-0081</v>
          </cell>
          <cell r="AN1527" t="str">
            <v>大阪府大阪市中央区南船場4-11-17船場MKﾋﾞﾙ7階</v>
          </cell>
          <cell r="BD1527" t="str">
            <v>ﾅｶﾞﾉ ｽｽﾑ</v>
          </cell>
          <cell r="BE1527" t="str">
            <v>長野　進</v>
          </cell>
          <cell r="BF1527" t="str">
            <v>代表取締役</v>
          </cell>
          <cell r="BH1527">
            <v>29350</v>
          </cell>
          <cell r="BJ1527" t="str">
            <v>男性</v>
          </cell>
          <cell r="BK1527" t="str">
            <v>ｽﾐﾉ ﾋﾛｱｷ</v>
          </cell>
          <cell r="BL1527" t="str">
            <v>角野　弘明</v>
          </cell>
          <cell r="BM1527" t="str">
            <v>取締役</v>
          </cell>
          <cell r="BO1527">
            <v>25881</v>
          </cell>
          <cell r="BQ1527" t="str">
            <v>男性</v>
          </cell>
          <cell r="BR1527" t="str">
            <v>ﾋｺﾞ ﾘｭｳﾀﾛｳ</v>
          </cell>
          <cell r="BS1527" t="str">
            <v>肥後　龍太郎</v>
          </cell>
          <cell r="BT1527" t="str">
            <v>取締役</v>
          </cell>
          <cell r="BV1527">
            <v>31836</v>
          </cell>
          <cell r="BX1527" t="str">
            <v>男性</v>
          </cell>
          <cell r="BY1527" t="str">
            <v>ｲｼﾊﾗ ｶｽﾞﾔ</v>
          </cell>
          <cell r="BZ1527" t="str">
            <v>石原　和弥</v>
          </cell>
          <cell r="CA1527" t="str">
            <v>取締役</v>
          </cell>
          <cell r="CC1527">
            <v>31904</v>
          </cell>
          <cell r="CE1527" t="str">
            <v>男性</v>
          </cell>
        </row>
        <row r="1528">
          <cell r="A1528" t="str">
            <v>UK0557</v>
          </cell>
          <cell r="C1528">
            <v>44487</v>
          </cell>
          <cell r="D1528">
            <v>44549</v>
          </cell>
          <cell r="E1528" t="str">
            <v>更新</v>
          </cell>
          <cell r="F1528">
            <v>44539</v>
          </cell>
          <cell r="G1528" t="str">
            <v>新規　平成30年12月18日
更新　令和3年12月9日</v>
          </cell>
          <cell r="V1528" t="b">
            <v>1</v>
          </cell>
          <cell r="W1528" t="str">
            <v>ｲｰｴﾙｼﾞｪｲｿｰﾗｰｺｰﾎﾟﾚｰｼｮﾝｶﾌﾞｼｷｶﾞｲｼｬ</v>
          </cell>
          <cell r="X1528" t="str">
            <v>ELJソーラーコーポレーション株式会社</v>
          </cell>
          <cell r="Y1528" t="str">
            <v>ｺﾀﾆ ｹﾝｼﾞ</v>
          </cell>
          <cell r="Z1528" t="str">
            <v>小谷　謙二</v>
          </cell>
          <cell r="AA1528">
            <v>9180001103172</v>
          </cell>
          <cell r="AB1528">
            <v>57</v>
          </cell>
          <cell r="AC1528" t="str">
            <v>空調・冷暖房・給湯設備</v>
          </cell>
          <cell r="AD1528">
            <v>38</v>
          </cell>
          <cell r="AE1528" t="str">
            <v>家電製品</v>
          </cell>
          <cell r="AG1528" t="str">
            <v/>
          </cell>
          <cell r="AI1528" t="str">
            <v/>
          </cell>
          <cell r="AK1528" t="str">
            <v/>
          </cell>
          <cell r="AL1528" t="str">
            <v>お客様相談室：0120-917-751</v>
          </cell>
          <cell r="AM1528" t="str">
            <v>465-0045</v>
          </cell>
          <cell r="AN1528" t="str">
            <v>愛知県名古屋市名東区姫若町3-2 KTCﾋﾞﾙ5F</v>
          </cell>
          <cell r="BD1528" t="str">
            <v>ｺﾀﾆ ｹﾝｼﾞ</v>
          </cell>
          <cell r="BE1528" t="str">
            <v>小谷　謙二</v>
          </cell>
          <cell r="BF1528" t="str">
            <v>代表取締役</v>
          </cell>
          <cell r="BH1528">
            <v>20602</v>
          </cell>
          <cell r="BJ1528" t="str">
            <v>男性</v>
          </cell>
          <cell r="BK1528" t="str">
            <v>ｳﾁﾔﾏ ﾖｼｵ</v>
          </cell>
          <cell r="BL1528" t="str">
            <v>内山　吉夫</v>
          </cell>
          <cell r="BM1528" t="str">
            <v>取締役</v>
          </cell>
          <cell r="BO1528">
            <v>22542</v>
          </cell>
          <cell r="BQ1528" t="str">
            <v>男性</v>
          </cell>
        </row>
        <row r="1529">
          <cell r="A1529" t="str">
            <v>UU0747</v>
          </cell>
          <cell r="C1529">
            <v>44484</v>
          </cell>
          <cell r="E1529" t="str">
            <v>新規</v>
          </cell>
          <cell r="V1529" t="b">
            <v>1</v>
          </cell>
          <cell r="W1529" t="str">
            <v>ｶﾌﾞｼｷｶｲｼｬｱｲﾃﾞｨｰｴﾑ</v>
          </cell>
          <cell r="X1529" t="str">
            <v>株式会社ＩＤＭ</v>
          </cell>
          <cell r="Y1529" t="str">
            <v>ｲﾇｲ ﾀﾞｲｽｹ</v>
          </cell>
          <cell r="Z1529" t="str">
            <v>犬井　大輔</v>
          </cell>
          <cell r="AA1529">
            <v>8160001021559</v>
          </cell>
          <cell r="AB1529">
            <v>92</v>
          </cell>
          <cell r="AC1529" t="str">
            <v>結婚相手紹介サービス</v>
          </cell>
          <cell r="AE1529" t="str">
            <v/>
          </cell>
          <cell r="AG1529" t="str">
            <v/>
          </cell>
          <cell r="AI1529" t="str">
            <v/>
          </cell>
          <cell r="AK1529" t="str">
            <v/>
          </cell>
          <cell r="AL1529" t="str">
            <v>050-5372-0748</v>
          </cell>
          <cell r="AM1529" t="str">
            <v>522-0056</v>
          </cell>
          <cell r="AN1529" t="str">
            <v>滋賀県彦根市開出今町1733番地5ﾘﾊﾞｰﾉｰｽﾋﾞﾙⅢ316号</v>
          </cell>
          <cell r="BD1529" t="str">
            <v>ｲﾇｲ ﾀﾞｲｽｹ</v>
          </cell>
          <cell r="BE1529" t="str">
            <v>犬井　大輔</v>
          </cell>
          <cell r="BH1529">
            <v>30168</v>
          </cell>
          <cell r="BJ1529" t="str">
            <v>男性</v>
          </cell>
          <cell r="BK1529" t="str">
            <v/>
          </cell>
          <cell r="BR1529" t="str">
            <v/>
          </cell>
          <cell r="BY1529" t="str">
            <v/>
          </cell>
          <cell r="CF1529" t="str">
            <v/>
          </cell>
          <cell r="CM1529" t="str">
            <v/>
          </cell>
          <cell r="CT1529" t="str">
            <v/>
          </cell>
          <cell r="DA1529" t="str">
            <v/>
          </cell>
          <cell r="DH1529" t="str">
            <v/>
          </cell>
          <cell r="DO1529" t="str">
            <v/>
          </cell>
          <cell r="DV1529" t="str">
            <v/>
          </cell>
          <cell r="EC1529" t="str">
            <v/>
          </cell>
          <cell r="EJ1529" t="str">
            <v/>
          </cell>
          <cell r="EQ1529" t="str">
            <v/>
          </cell>
          <cell r="EX1529" t="str">
            <v/>
          </cell>
          <cell r="FE1529" t="str">
            <v/>
          </cell>
          <cell r="FL1529" t="str">
            <v/>
          </cell>
          <cell r="FS1529" t="str">
            <v/>
          </cell>
          <cell r="FZ1529" t="str">
            <v/>
          </cell>
          <cell r="GG1529" t="str">
            <v/>
          </cell>
          <cell r="GN1529" t="str">
            <v/>
          </cell>
          <cell r="GU1529" t="str">
            <v/>
          </cell>
          <cell r="HB1529" t="str">
            <v/>
          </cell>
          <cell r="HI1529" t="str">
            <v/>
          </cell>
          <cell r="HP1529" t="str">
            <v/>
          </cell>
          <cell r="HW1529" t="str">
            <v/>
          </cell>
          <cell r="ID1529" t="str">
            <v/>
          </cell>
          <cell r="IK1529" t="str">
            <v/>
          </cell>
          <cell r="IR1529" t="str">
            <v/>
          </cell>
          <cell r="IY1529" t="str">
            <v/>
          </cell>
          <cell r="JF1529" t="str">
            <v/>
          </cell>
        </row>
        <row r="1530">
          <cell r="A1530" t="str">
            <v>UH0128</v>
          </cell>
          <cell r="C1530">
            <v>44481</v>
          </cell>
          <cell r="D1530">
            <v>44241</v>
          </cell>
          <cell r="E1530" t="str">
            <v>変更</v>
          </cell>
          <cell r="F1530">
            <v>44481</v>
          </cell>
          <cell r="G1530" t="str">
            <v>新規　平成30年2月13日
更新　令和3年2月14日
変更　令和3年10月12日</v>
          </cell>
          <cell r="K1530" t="b">
            <v>1</v>
          </cell>
          <cell r="W1530" t="str">
            <v>ｶﾌﾞｼｷｶｲｼｬﾆﾎﾝｴｺｼｽﾃﾑ</v>
          </cell>
          <cell r="X1530" t="str">
            <v>株式会社日本エコシステム</v>
          </cell>
          <cell r="Y1530" t="str">
            <v>ｶﾐｵｶ ﾔｽﾋｺ</v>
          </cell>
          <cell r="Z1530" t="str">
            <v>上岡　靖彦</v>
          </cell>
          <cell r="AA1530">
            <v>4010401086674</v>
          </cell>
          <cell r="AB1530">
            <v>57</v>
          </cell>
          <cell r="AC1530" t="str">
            <v>空調・冷暖房・給湯設備</v>
          </cell>
          <cell r="AD1530">
            <v>66</v>
          </cell>
          <cell r="AE1530" t="str">
            <v>工事・建築・リフォームサービス</v>
          </cell>
          <cell r="AF1530">
            <v>38</v>
          </cell>
          <cell r="AG1530" t="str">
            <v>家電製品</v>
          </cell>
          <cell r="AH1530">
            <v>17</v>
          </cell>
          <cell r="AI1530" t="str">
            <v>電気</v>
          </cell>
          <cell r="AK1530" t="str">
            <v/>
          </cell>
          <cell r="AL1530" t="str">
            <v>06-7713-5400</v>
          </cell>
          <cell r="AM1530" t="str">
            <v>559-0034</v>
          </cell>
          <cell r="AN1530" t="str">
            <v>大阪府大阪市住之江区南港北2-1-10ATCﾋﾞﾙITM棟7階</v>
          </cell>
          <cell r="BF1530" t="str">
            <v>代表取締役社長</v>
          </cell>
        </row>
        <row r="1531">
          <cell r="A1531" t="str">
            <v>UU0748</v>
          </cell>
          <cell r="C1531">
            <v>44491</v>
          </cell>
          <cell r="E1531" t="str">
            <v>新規</v>
          </cell>
          <cell r="V1531" t="b">
            <v>1</v>
          </cell>
          <cell r="W1531" t="str">
            <v>ｶﾌﾞｼｷｶｲｼｬｱｲ･ﾊﾞｰﾄﾞ</v>
          </cell>
          <cell r="X1531" t="str">
            <v>株式会社アイ・バード</v>
          </cell>
          <cell r="Y1531" t="str">
            <v>ｻﾄｳ ﾀｹｼ</v>
          </cell>
          <cell r="Z1531" t="str">
            <v>佐藤　武</v>
          </cell>
          <cell r="AA1531" t="str">
            <v>316001004667</v>
          </cell>
          <cell r="AB1531">
            <v>1</v>
          </cell>
          <cell r="AC1531" t="str">
            <v>食料品</v>
          </cell>
          <cell r="AD1531">
            <v>2</v>
          </cell>
          <cell r="AE1531" t="str">
            <v>飲料、酒類</v>
          </cell>
          <cell r="AG1531" t="str">
            <v/>
          </cell>
          <cell r="AI1531" t="str">
            <v/>
          </cell>
          <cell r="AK1531" t="str">
            <v/>
          </cell>
          <cell r="AL1531" t="str">
            <v>077-514-0110</v>
          </cell>
          <cell r="AM1531" t="str">
            <v>524-0044</v>
          </cell>
          <cell r="AN1531" t="str">
            <v>滋賀県守山市古高町405-1</v>
          </cell>
          <cell r="BD1531" t="str">
            <v>ｻﾄｳ ﾀｹｼ</v>
          </cell>
          <cell r="BE1531" t="str">
            <v>佐藤　武</v>
          </cell>
          <cell r="BF1531" t="str">
            <v>代表取締役</v>
          </cell>
          <cell r="BH1531">
            <v>21273</v>
          </cell>
          <cell r="BJ1531" t="str">
            <v>男性</v>
          </cell>
          <cell r="BK1531" t="str">
            <v>ｱｻｸﾗ ｶﾂﾉﾌﾞ</v>
          </cell>
          <cell r="BL1531" t="str">
            <v>朝倉　勝信</v>
          </cell>
          <cell r="BM1531" t="str">
            <v>店長</v>
          </cell>
          <cell r="BO1531">
            <v>23070</v>
          </cell>
          <cell r="BQ1531" t="str">
            <v>男性</v>
          </cell>
          <cell r="BR1531" t="str">
            <v/>
          </cell>
          <cell r="BY1531" t="str">
            <v/>
          </cell>
          <cell r="CF1531" t="str">
            <v/>
          </cell>
          <cell r="CM1531" t="str">
            <v/>
          </cell>
          <cell r="CT1531" t="str">
            <v/>
          </cell>
          <cell r="DA1531" t="str">
            <v/>
          </cell>
          <cell r="DH1531" t="str">
            <v/>
          </cell>
          <cell r="DO1531" t="str">
            <v/>
          </cell>
          <cell r="DV1531" t="str">
            <v/>
          </cell>
          <cell r="EC1531" t="str">
            <v/>
          </cell>
          <cell r="EJ1531" t="str">
            <v/>
          </cell>
          <cell r="EQ1531" t="str">
            <v/>
          </cell>
          <cell r="EX1531" t="str">
            <v/>
          </cell>
          <cell r="FE1531" t="str">
            <v/>
          </cell>
          <cell r="FL1531" t="str">
            <v/>
          </cell>
          <cell r="FS1531" t="str">
            <v/>
          </cell>
          <cell r="FZ1531" t="str">
            <v/>
          </cell>
          <cell r="GG1531" t="str">
            <v/>
          </cell>
          <cell r="GN1531" t="str">
            <v/>
          </cell>
          <cell r="GU1531" t="str">
            <v/>
          </cell>
          <cell r="HB1531" t="str">
            <v/>
          </cell>
          <cell r="HI1531" t="str">
            <v/>
          </cell>
          <cell r="HP1531" t="str">
            <v/>
          </cell>
          <cell r="HW1531" t="str">
            <v/>
          </cell>
          <cell r="ID1531" t="str">
            <v/>
          </cell>
          <cell r="IK1531" t="str">
            <v/>
          </cell>
          <cell r="IR1531" t="str">
            <v/>
          </cell>
          <cell r="IY1531" t="str">
            <v/>
          </cell>
          <cell r="JF1531" t="str">
            <v/>
          </cell>
        </row>
        <row r="1532">
          <cell r="A1532" t="str">
            <v>UK0558</v>
          </cell>
          <cell r="C1532">
            <v>44497</v>
          </cell>
          <cell r="D1532">
            <v>44534</v>
          </cell>
          <cell r="E1532" t="str">
            <v>更新</v>
          </cell>
          <cell r="F1532">
            <v>44534</v>
          </cell>
          <cell r="G1532" t="str">
            <v>新規　平成30年12月3日
更新　令和3年12月4日</v>
          </cell>
          <cell r="V1532" t="b">
            <v>1</v>
          </cell>
          <cell r="W1532" t="str">
            <v>ｶﾌﾞｼｷｶﾞｲｼｬ ｱｲｼｯﾌﾟ</v>
          </cell>
          <cell r="X1532" t="str">
            <v>株式会社アイシップ</v>
          </cell>
          <cell r="Y1532" t="str">
            <v>ﾅｶﾞｲ ｺｳｼﾞ</v>
          </cell>
          <cell r="Z1532" t="str">
            <v>永井　幸司</v>
          </cell>
          <cell r="AA1532">
            <v>4180001104489</v>
          </cell>
          <cell r="AB1532">
            <v>3</v>
          </cell>
          <cell r="AC1532" t="str">
            <v>健康食品</v>
          </cell>
          <cell r="AD1532">
            <v>32</v>
          </cell>
          <cell r="AE1532" t="str">
            <v>化粧品、化粧用具</v>
          </cell>
          <cell r="AG1532" t="str">
            <v/>
          </cell>
          <cell r="AI1532" t="str">
            <v/>
          </cell>
          <cell r="AK1532" t="str">
            <v/>
          </cell>
          <cell r="AL1532" t="str">
            <v>03-3549-2062</v>
          </cell>
          <cell r="AM1532" t="str">
            <v>104-0061</v>
          </cell>
          <cell r="AN1532" t="str">
            <v>東京都中央区銀座7-17-1銀座武蔵野ﾋﾞﾙ3階</v>
          </cell>
          <cell r="BD1532" t="str">
            <v>ﾅｶﾞｲ ｺｳｼﾞ</v>
          </cell>
          <cell r="BE1532" t="str">
            <v>永井　幸司</v>
          </cell>
          <cell r="BF1532" t="str">
            <v>代表取締役</v>
          </cell>
          <cell r="BH1532">
            <v>30166</v>
          </cell>
          <cell r="BJ1532" t="str">
            <v>男性</v>
          </cell>
          <cell r="BK1532" t="str">
            <v>ｷﾑﾗ ﾖｼｺ</v>
          </cell>
          <cell r="BL1532" t="str">
            <v>木村　嘉子</v>
          </cell>
          <cell r="BM1532" t="str">
            <v>取締役</v>
          </cell>
          <cell r="BO1532">
            <v>19955</v>
          </cell>
          <cell r="BQ1532" t="str">
            <v>女性</v>
          </cell>
          <cell r="BR1532" t="str">
            <v>ｷﾑﾗ　ﾘｮｳｺ</v>
          </cell>
          <cell r="BS1532" t="str">
            <v>木村　涼子</v>
          </cell>
          <cell r="BT1532" t="str">
            <v>取締役</v>
          </cell>
          <cell r="BV1532">
            <v>29395</v>
          </cell>
          <cell r="BX1532" t="str">
            <v>女性</v>
          </cell>
        </row>
        <row r="1533">
          <cell r="A1533" t="str">
            <v>UU0749</v>
          </cell>
          <cell r="C1533">
            <v>44497</v>
          </cell>
          <cell r="E1533" t="str">
            <v>新規</v>
          </cell>
          <cell r="V1533" t="b">
            <v>1</v>
          </cell>
          <cell r="W1533" t="str">
            <v>ｶﾌﾞｼｷｶｲｼｬｽﾃﾗﾙｸｽ</v>
          </cell>
          <cell r="X1533" t="str">
            <v>株式会社ステラルクス</v>
          </cell>
          <cell r="Y1533" t="str">
            <v>ﾅｶﾞｲ ｺｳｼﾞ</v>
          </cell>
          <cell r="Z1533" t="str">
            <v>永井　幸司</v>
          </cell>
          <cell r="AA1533">
            <v>7013301046745</v>
          </cell>
          <cell r="AB1533">
            <v>32</v>
          </cell>
          <cell r="AC1533" t="str">
            <v>化粧品、化粧用具</v>
          </cell>
          <cell r="AE1533" t="str">
            <v/>
          </cell>
          <cell r="AG1533" t="str">
            <v/>
          </cell>
          <cell r="AI1533" t="str">
            <v/>
          </cell>
          <cell r="AK1533" t="str">
            <v/>
          </cell>
          <cell r="AL1533" t="str">
            <v>03-3549-2062</v>
          </cell>
          <cell r="AM1533" t="str">
            <v>171-0022</v>
          </cell>
          <cell r="AN1533" t="str">
            <v>東京都豊島区南池袋2-49-7池袋ﾊﾟｰｸﾋﾞﾙ1階</v>
          </cell>
          <cell r="BD1533" t="str">
            <v>ﾅｶﾞｲ ｺｳｼﾞ</v>
          </cell>
          <cell r="BE1533" t="str">
            <v>永井　幸司</v>
          </cell>
          <cell r="BF1533" t="str">
            <v>代表取締役</v>
          </cell>
          <cell r="BH1533">
            <v>30166</v>
          </cell>
          <cell r="BJ1533" t="str">
            <v>男性</v>
          </cell>
          <cell r="BK1533" t="str">
            <v/>
          </cell>
          <cell r="BR1533" t="str">
            <v/>
          </cell>
          <cell r="BY1533" t="str">
            <v/>
          </cell>
          <cell r="CF1533" t="str">
            <v/>
          </cell>
          <cell r="CM1533" t="str">
            <v/>
          </cell>
          <cell r="CT1533" t="str">
            <v/>
          </cell>
          <cell r="DA1533" t="str">
            <v/>
          </cell>
          <cell r="DH1533" t="str">
            <v/>
          </cell>
          <cell r="DO1533" t="str">
            <v/>
          </cell>
          <cell r="DV1533" t="str">
            <v/>
          </cell>
          <cell r="EC1533" t="str">
            <v/>
          </cell>
          <cell r="EJ1533" t="str">
            <v/>
          </cell>
          <cell r="EQ1533" t="str">
            <v/>
          </cell>
          <cell r="EX1533" t="str">
            <v/>
          </cell>
          <cell r="FE1533" t="str">
            <v/>
          </cell>
          <cell r="FL1533" t="str">
            <v/>
          </cell>
          <cell r="FS1533" t="str">
            <v/>
          </cell>
          <cell r="FZ1533" t="str">
            <v/>
          </cell>
          <cell r="GG1533" t="str">
            <v/>
          </cell>
          <cell r="GN1533" t="str">
            <v/>
          </cell>
          <cell r="GU1533" t="str">
            <v/>
          </cell>
          <cell r="HB1533" t="str">
            <v/>
          </cell>
          <cell r="HI1533" t="str">
            <v/>
          </cell>
          <cell r="HP1533" t="str">
            <v/>
          </cell>
          <cell r="HW1533" t="str">
            <v/>
          </cell>
          <cell r="ID1533" t="str">
            <v/>
          </cell>
          <cell r="IK1533" t="str">
            <v/>
          </cell>
          <cell r="IR1533" t="str">
            <v/>
          </cell>
          <cell r="IY1533" t="str">
            <v/>
          </cell>
          <cell r="JF1533" t="str">
            <v/>
          </cell>
        </row>
        <row r="1534">
          <cell r="A1534" t="str">
            <v>NK0050</v>
          </cell>
          <cell r="C1534">
            <v>44509</v>
          </cell>
          <cell r="D1534">
            <v>43410</v>
          </cell>
          <cell r="E1534" t="str">
            <v>更新無</v>
          </cell>
          <cell r="F1534">
            <v>44509</v>
          </cell>
          <cell r="G1534" t="str">
            <v>新規　平成30年11月6日
消除　令和3年11月9日</v>
          </cell>
          <cell r="V1534" t="b">
            <v>1</v>
          </cell>
          <cell r="W1534" t="str">
            <v>ｶﾌﾞｼｷｶﾞｲｼｬﾕﾆｳﾞｧ･ｿｰｼｬﾙ</v>
          </cell>
          <cell r="X1534" t="str">
            <v>株式会社ユニヴァ・ソーシャル</v>
          </cell>
          <cell r="Y1534" t="str">
            <v>ﾐｽﾞﾉ ｶﾂﾋﾛ</v>
          </cell>
          <cell r="Z1534" t="str">
            <v>水野　克裕</v>
          </cell>
          <cell r="AA1534">
            <v>5010401136882</v>
          </cell>
          <cell r="AB1534">
            <v>1</v>
          </cell>
          <cell r="AC1534" t="str">
            <v>食料品</v>
          </cell>
          <cell r="AD1534">
            <v>2</v>
          </cell>
          <cell r="AE1534" t="str">
            <v>飲料、酒類</v>
          </cell>
          <cell r="AF1534">
            <v>32</v>
          </cell>
          <cell r="AG1534" t="str">
            <v>化粧品、化粧用具</v>
          </cell>
          <cell r="AH1534">
            <v>69</v>
          </cell>
          <cell r="AI1534" t="str">
            <v>生命保険</v>
          </cell>
          <cell r="AJ1534">
            <v>70</v>
          </cell>
          <cell r="AK1534" t="str">
            <v>損害保険</v>
          </cell>
          <cell r="AL1534" t="str">
            <v>03-6230-2446</v>
          </cell>
          <cell r="AM1534" t="str">
            <v>106-6035</v>
          </cell>
          <cell r="AN1534" t="str">
            <v>東京都港区六本木1-6-1泉ｶﾞｰﾃﾞﾝﾀﾜｰ35階</v>
          </cell>
          <cell r="BD1534" t="str">
            <v>ﾐｽﾞﾉ ｶﾂﾋﾛ</v>
          </cell>
          <cell r="BE1534" t="str">
            <v>水野　克裕</v>
          </cell>
          <cell r="BF1534" t="str">
            <v>代表取締役</v>
          </cell>
          <cell r="BH1534">
            <v>22748</v>
          </cell>
          <cell r="BJ1534" t="str">
            <v>男性</v>
          </cell>
          <cell r="BK1534" t="str">
            <v>ﾑﾗｶﾐ ﾋﾃﾞﾄ</v>
          </cell>
          <cell r="BL1534" t="str">
            <v>村上　秀都</v>
          </cell>
          <cell r="BM1534" t="str">
            <v>取締役</v>
          </cell>
          <cell r="BO1534">
            <v>24134</v>
          </cell>
          <cell r="BQ1534" t="str">
            <v>男性</v>
          </cell>
          <cell r="BR1534" t="str">
            <v>ｽｽﾞｷ　ﾀｶﾕｷ</v>
          </cell>
          <cell r="BS1534" t="str">
            <v>鈴木　隆之</v>
          </cell>
          <cell r="BT1534" t="str">
            <v>取締役</v>
          </cell>
          <cell r="BV1534">
            <v>22722</v>
          </cell>
          <cell r="BX1534" t="str">
            <v>男性</v>
          </cell>
        </row>
        <row r="1535">
          <cell r="A1535" t="str">
            <v>UH0129</v>
          </cell>
          <cell r="C1535">
            <v>44517</v>
          </cell>
          <cell r="D1535">
            <v>44186</v>
          </cell>
          <cell r="E1535" t="str">
            <v>変更</v>
          </cell>
          <cell r="F1535">
            <v>44515</v>
          </cell>
          <cell r="G1535" t="str">
            <v>新規　令和2年12月21日
変更　令和3年11月15日</v>
          </cell>
          <cell r="V1535" t="b">
            <v>1</v>
          </cell>
          <cell r="W1535" t="str">
            <v>ﾒﾅｰﾄﾞｹｼｮｳﾋﾝ ｶﾗﾄﾁｮｳﾀﾞｲｺｳﾃﾝ</v>
          </cell>
          <cell r="X1535" t="str">
            <v>メナード化粧品　唐戸町代行店</v>
          </cell>
          <cell r="Y1535" t="str">
            <v>ｳｴﾊﾞ ﾊﾙｶ</v>
          </cell>
          <cell r="Z1535" t="str">
            <v>上羽　春香</v>
          </cell>
          <cell r="AB1535">
            <v>32</v>
          </cell>
          <cell r="AC1535" t="str">
            <v>化粧品、化粧用具</v>
          </cell>
          <cell r="AD1535">
            <v>3</v>
          </cell>
          <cell r="AE1535" t="str">
            <v>健康食品</v>
          </cell>
          <cell r="AF1535">
            <v>23</v>
          </cell>
          <cell r="AG1535" t="str">
            <v>紳士下着、婦人下着</v>
          </cell>
          <cell r="AH1535">
            <v>26</v>
          </cell>
          <cell r="AI1535" t="str">
            <v>アクセサリー、貴金属</v>
          </cell>
          <cell r="AK1535" t="str">
            <v/>
          </cell>
          <cell r="AL1535" t="str">
            <v>080-3133-1668</v>
          </cell>
          <cell r="AM1535" t="str">
            <v>〒601-8107</v>
          </cell>
          <cell r="AN1535" t="str">
            <v>京都府京都市南区上鳥羽南唐戸町48</v>
          </cell>
          <cell r="BD1535" t="str">
            <v>ｳｴﾊﾞ ﾊﾙｶ</v>
          </cell>
          <cell r="BE1535" t="str">
            <v>上羽　春香</v>
          </cell>
          <cell r="BH1535">
            <v>32574</v>
          </cell>
          <cell r="BJ1535" t="str">
            <v>女性</v>
          </cell>
        </row>
        <row r="1536">
          <cell r="A1536" t="str">
            <v>UK0559</v>
          </cell>
          <cell r="C1536">
            <v>44516</v>
          </cell>
          <cell r="D1536">
            <v>44587</v>
          </cell>
          <cell r="E1536" t="str">
            <v>更新</v>
          </cell>
          <cell r="F1536">
            <v>44587</v>
          </cell>
          <cell r="G1536" t="str">
            <v>新規　平成31年1月25日
更新　令和4年1月26日</v>
          </cell>
          <cell r="V1536" t="b">
            <v>1</v>
          </cell>
          <cell r="W1536" t="str">
            <v>ｶﾌﾞｼｷｶﾞｲｼｬ ｴﾑｴｽﾃｨ</v>
          </cell>
          <cell r="X1536" t="str">
            <v>株式会社MST</v>
          </cell>
          <cell r="Y1536" t="str">
            <v>ﾐﾀﾆ ﾘｮｳﾀ</v>
          </cell>
          <cell r="Z1536" t="str">
            <v>三谷　龍太</v>
          </cell>
          <cell r="AA1536">
            <v>1160001020641</v>
          </cell>
          <cell r="AB1536">
            <v>17</v>
          </cell>
          <cell r="AC1536" t="str">
            <v>電気</v>
          </cell>
          <cell r="AD1536">
            <v>57</v>
          </cell>
          <cell r="AE1536" t="str">
            <v>空調・冷暖房・給湯設備</v>
          </cell>
          <cell r="AG1536" t="str">
            <v/>
          </cell>
          <cell r="AI1536" t="str">
            <v/>
          </cell>
          <cell r="AK1536" t="str">
            <v/>
          </cell>
          <cell r="AL1536" t="str">
            <v>077-548-6718</v>
          </cell>
          <cell r="AM1536" t="str">
            <v>525-0071</v>
          </cell>
          <cell r="AN1536" t="str">
            <v>滋賀県草津市南笠東1丁目14-36</v>
          </cell>
          <cell r="BD1536" t="str">
            <v>ﾐﾀﾆ ﾘｮｳﾀ</v>
          </cell>
          <cell r="BE1536" t="str">
            <v>三谷　龍太</v>
          </cell>
          <cell r="BF1536" t="str">
            <v>代表取締役</v>
          </cell>
          <cell r="BH1536">
            <v>26197</v>
          </cell>
          <cell r="BJ1536" t="str">
            <v>男性</v>
          </cell>
          <cell r="BK1536" t="str">
            <v>ｱﾗｲ ﾕﾀｶ</v>
          </cell>
          <cell r="BL1536" t="str">
            <v>新井　豊</v>
          </cell>
          <cell r="BM1536" t="str">
            <v>取締役</v>
          </cell>
          <cell r="BO1536">
            <v>24675</v>
          </cell>
          <cell r="BQ1536" t="str">
            <v>男性</v>
          </cell>
          <cell r="BR1536" t="str">
            <v>ﾌｸﾄﾐ ｻﾄｼ</v>
          </cell>
          <cell r="BS1536" t="str">
            <v>福冨　聡</v>
          </cell>
          <cell r="BT1536" t="str">
            <v>取締役</v>
          </cell>
          <cell r="BV1536">
            <v>28390</v>
          </cell>
          <cell r="BX1536" t="str">
            <v>男性</v>
          </cell>
          <cell r="BY1536" t="str">
            <v>ｷﾑﾗ ﾄﾓｶｽﾞ</v>
          </cell>
          <cell r="BZ1536" t="str">
            <v>木村　友和</v>
          </cell>
          <cell r="CA1536" t="str">
            <v>取締役</v>
          </cell>
          <cell r="CC1536">
            <v>29768</v>
          </cell>
          <cell r="CE1536" t="str">
            <v>男性</v>
          </cell>
        </row>
        <row r="1537">
          <cell r="A1537" t="str">
            <v>UK0560</v>
          </cell>
          <cell r="C1537">
            <v>44518</v>
          </cell>
          <cell r="D1537">
            <v>44549</v>
          </cell>
          <cell r="E1537" t="str">
            <v>更新</v>
          </cell>
          <cell r="F1537">
            <v>44549</v>
          </cell>
          <cell r="G1537" t="str">
            <v>新規　平成30年12月18日
更新　令和3年12月19日</v>
          </cell>
          <cell r="V1537" t="b">
            <v>1</v>
          </cell>
          <cell r="W1537" t="str">
            <v>ｶﾌﾞｼｷｶﾞｲｼｬﾆﾎﾝｾﾚﾓﾆｰ</v>
          </cell>
          <cell r="X1537" t="str">
            <v>株式会社日本セレモニー</v>
          </cell>
          <cell r="Y1537" t="str">
            <v>ｶﾝﾀﾞ ｱｷﾗ</v>
          </cell>
          <cell r="Z1537" t="str">
            <v>神田　輝</v>
          </cell>
          <cell r="AA1537">
            <v>1250001006136</v>
          </cell>
          <cell r="AB1537">
            <v>88</v>
          </cell>
          <cell r="AC1537" t="str">
            <v>冠婚葬祭サービス</v>
          </cell>
          <cell r="AE1537" t="str">
            <v/>
          </cell>
          <cell r="AG1537" t="str">
            <v/>
          </cell>
          <cell r="AI1537" t="str">
            <v/>
          </cell>
          <cell r="AK1537" t="str">
            <v/>
          </cell>
          <cell r="AL1537" t="str">
            <v>083-283-0088</v>
          </cell>
          <cell r="AM1537" t="str">
            <v>750-1114</v>
          </cell>
          <cell r="AN1537" t="str">
            <v>山口県下関市王喜本町6-4-50</v>
          </cell>
          <cell r="BD1537" t="str">
            <v>ｶﾝﾀﾞ ﾏｺﾄ</v>
          </cell>
          <cell r="BE1537" t="str">
            <v>神田　忠</v>
          </cell>
          <cell r="BF1537" t="str">
            <v>代表取締役</v>
          </cell>
          <cell r="BH1537">
            <v>15893</v>
          </cell>
          <cell r="BJ1537" t="str">
            <v>男性</v>
          </cell>
          <cell r="BK1537" t="str">
            <v>ｶﾝﾀﾞ ｱｷﾗ</v>
          </cell>
          <cell r="BL1537" t="str">
            <v>神田　輝</v>
          </cell>
          <cell r="BM1537" t="str">
            <v>代表取締役</v>
          </cell>
          <cell r="BO1537">
            <v>25283</v>
          </cell>
          <cell r="BQ1537" t="str">
            <v>男性</v>
          </cell>
          <cell r="BR1537" t="str">
            <v>ｶﾝﾀﾞ　ﾏｻﾙ</v>
          </cell>
          <cell r="BS1537" t="str">
            <v>神田　将</v>
          </cell>
          <cell r="BT1537" t="str">
            <v>取締役</v>
          </cell>
          <cell r="BV1537">
            <v>26427</v>
          </cell>
          <cell r="BX1537" t="str">
            <v>男性</v>
          </cell>
          <cell r="BY1537" t="str">
            <v>ｶﾝﾀﾞ　ﾌﾐｺ</v>
          </cell>
          <cell r="BZ1537" t="str">
            <v>神田　芙美子</v>
          </cell>
          <cell r="CA1537" t="str">
            <v>取締役</v>
          </cell>
          <cell r="CC1537">
            <v>17505</v>
          </cell>
          <cell r="CE1537" t="str">
            <v>女性</v>
          </cell>
          <cell r="CF1537" t="str">
            <v>ｶﾈｼﾛ　ﾀｶﾋﾛ</v>
          </cell>
          <cell r="CG1537" t="str">
            <v>金城　孝博</v>
          </cell>
          <cell r="CH1537" t="str">
            <v>取締役</v>
          </cell>
          <cell r="CJ1537">
            <v>22519</v>
          </cell>
          <cell r="CL1537" t="str">
            <v>男性</v>
          </cell>
        </row>
        <row r="1538">
          <cell r="A1538" t="str">
            <v>UG0024</v>
          </cell>
          <cell r="C1538">
            <v>44525</v>
          </cell>
          <cell r="D1538">
            <v>43509</v>
          </cell>
          <cell r="E1538" t="str">
            <v>廃業</v>
          </cell>
          <cell r="F1538">
            <v>44530</v>
          </cell>
          <cell r="G1538" t="str">
            <v>新規　平成31年2月13日
消除　令和3年11月30日</v>
          </cell>
          <cell r="V1538" t="b">
            <v>1</v>
          </cell>
          <cell r="W1538" t="str">
            <v>ﾒﾅｰﾄﾞｹｼｮｳﾋﾝ ｵｵﾂﾐｾﾀﾞｲｺｳﾃﾝ</v>
          </cell>
          <cell r="X1538" t="str">
            <v>メナード化粧品　大津見世代行店</v>
          </cell>
          <cell r="Y1538" t="str">
            <v>ｺｼﾞﾏ ﾕｳﾀﾞｲ</v>
          </cell>
          <cell r="Z1538" t="str">
            <v>小島　裕大</v>
          </cell>
          <cell r="AB1538">
            <v>32</v>
          </cell>
          <cell r="AC1538" t="str">
            <v>化粧品、化粧用具</v>
          </cell>
          <cell r="AD1538">
            <v>3</v>
          </cell>
          <cell r="AE1538" t="str">
            <v>健康食品</v>
          </cell>
          <cell r="AF1538">
            <v>23</v>
          </cell>
          <cell r="AG1538" t="str">
            <v>紳士下着、婦人下着</v>
          </cell>
          <cell r="AH1538">
            <v>26</v>
          </cell>
          <cell r="AI1538" t="str">
            <v>アクセサリー、貴金属</v>
          </cell>
          <cell r="AK1538" t="str">
            <v/>
          </cell>
          <cell r="AL1538" t="str">
            <v>090-6676-1712</v>
          </cell>
          <cell r="AM1538" t="str">
            <v>520-0004</v>
          </cell>
          <cell r="AN1538" t="str">
            <v>滋賀県大津市見世二丁目十八番一号</v>
          </cell>
          <cell r="BD1538" t="str">
            <v>ｺｼﾞﾏ ﾕｳﾀﾞｲ</v>
          </cell>
          <cell r="BE1538" t="str">
            <v>小島　裕大</v>
          </cell>
          <cell r="BH1538">
            <v>34320</v>
          </cell>
          <cell r="BJ1538" t="str">
            <v>男性</v>
          </cell>
        </row>
        <row r="1539">
          <cell r="A1539" t="str">
            <v>UG0025</v>
          </cell>
          <cell r="C1539">
            <v>44525</v>
          </cell>
          <cell r="D1539">
            <v>43803</v>
          </cell>
          <cell r="E1539" t="str">
            <v>廃業</v>
          </cell>
          <cell r="F1539">
            <v>44530</v>
          </cell>
          <cell r="G1539" t="str">
            <v>新規  令和元年12月4日
消除　令和3年11月30日</v>
          </cell>
          <cell r="V1539" t="b">
            <v>1</v>
          </cell>
          <cell r="W1539" t="str">
            <v>ﾒﾅｰﾄﾞｹｼｮｳﾋﾝ ﾊﾁﾏﾝﾁｮｳﾀﾞｲｺｳﾃﾝ</v>
          </cell>
          <cell r="X1539" t="str">
            <v>メナード化粧品　八幡町代行店</v>
          </cell>
          <cell r="Y1539" t="str">
            <v>ﾏｴﾀﾞ ｱﾕﾐ</v>
          </cell>
          <cell r="Z1539" t="str">
            <v>前田　あゆみ</v>
          </cell>
          <cell r="AB1539">
            <v>32</v>
          </cell>
          <cell r="AC1539" t="str">
            <v>化粧品、化粧用具</v>
          </cell>
          <cell r="AD1539">
            <v>3</v>
          </cell>
          <cell r="AE1539" t="str">
            <v>健康食品</v>
          </cell>
          <cell r="AF1539">
            <v>23</v>
          </cell>
          <cell r="AG1539" t="str">
            <v>紳士下着、婦人下着</v>
          </cell>
          <cell r="AH1539">
            <v>26</v>
          </cell>
          <cell r="AI1539" t="str">
            <v>アクセサリー、貴金属</v>
          </cell>
          <cell r="AK1539" t="str">
            <v/>
          </cell>
          <cell r="AL1539" t="str">
            <v>0748-33-6785</v>
          </cell>
          <cell r="AM1539" t="str">
            <v>523-0857</v>
          </cell>
          <cell r="AN1539" t="str">
            <v>近江八幡市八幡町336番地14</v>
          </cell>
          <cell r="BD1539" t="str">
            <v>ﾏｴﾀﾞ ｱﾕﾐ</v>
          </cell>
          <cell r="BE1539" t="str">
            <v>前田　あゆみ</v>
          </cell>
          <cell r="BH1539">
            <v>23589</v>
          </cell>
          <cell r="BJ1539" t="str">
            <v>女性</v>
          </cell>
        </row>
        <row r="1540">
          <cell r="A1540" t="str">
            <v>UK0561</v>
          </cell>
          <cell r="C1540">
            <v>44531</v>
          </cell>
          <cell r="D1540">
            <v>44587</v>
          </cell>
          <cell r="E1540" t="str">
            <v>更新</v>
          </cell>
          <cell r="F1540">
            <v>44587</v>
          </cell>
          <cell r="G1540" t="str">
            <v>新規　平成31年1月24日
更新　令和4年1月25日</v>
          </cell>
          <cell r="V1540" t="b">
            <v>1</v>
          </cell>
          <cell r="W1540" t="str">
            <v>ﾒﾅｰﾄﾞｹｼｮｳﾋﾝ ﾎﾝｶﾀﾀﾀﾞｲｺｳﾃﾝ</v>
          </cell>
          <cell r="X1540" t="str">
            <v>メナード化粧品　本堅田代行店</v>
          </cell>
          <cell r="Y1540" t="str">
            <v>ﾀﾅｶ ﾐﾕｷ</v>
          </cell>
          <cell r="Z1540" t="str">
            <v>田中　幸</v>
          </cell>
          <cell r="AB1540">
            <v>32</v>
          </cell>
          <cell r="AC1540" t="str">
            <v>化粧品、化粧用具</v>
          </cell>
          <cell r="AD1540">
            <v>3</v>
          </cell>
          <cell r="AE1540" t="str">
            <v>健康食品</v>
          </cell>
          <cell r="AF1540">
            <v>23</v>
          </cell>
          <cell r="AG1540" t="str">
            <v>紳士下着、婦人下着</v>
          </cell>
          <cell r="AH1540">
            <v>26</v>
          </cell>
          <cell r="AI1540" t="str">
            <v>アクセサリー、貴金属</v>
          </cell>
          <cell r="AK1540" t="str">
            <v/>
          </cell>
          <cell r="AL1540" t="str">
            <v>077-532-4521</v>
          </cell>
          <cell r="AM1540" t="str">
            <v>520-0242</v>
          </cell>
          <cell r="AN1540" t="str">
            <v>滋賀県大津市本堅田5丁目14番地60号</v>
          </cell>
          <cell r="BD1540" t="str">
            <v>ﾀﾅｶ ﾐﾕｷ</v>
          </cell>
          <cell r="BE1540" t="str">
            <v>田中　幸</v>
          </cell>
          <cell r="BH1540">
            <v>29011</v>
          </cell>
          <cell r="BJ1540" t="str">
            <v>女性</v>
          </cell>
        </row>
        <row r="1541">
          <cell r="A1541" t="str">
            <v>UK0562</v>
          </cell>
          <cell r="C1541">
            <v>44531</v>
          </cell>
          <cell r="D1541">
            <v>44587</v>
          </cell>
          <cell r="E1541" t="str">
            <v>更新</v>
          </cell>
          <cell r="F1541">
            <v>44587</v>
          </cell>
          <cell r="G1541" t="str">
            <v>新規　平成31年1月25日
更新　令和4年1月26日</v>
          </cell>
          <cell r="V1541" t="b">
            <v>1</v>
          </cell>
          <cell r="W1541" t="str">
            <v>ﾒﾅｰﾄﾞｹｼｮｳﾋﾝ ｵｺﾞﾄﾀﾞｲｺﾃﾝ</v>
          </cell>
          <cell r="X1541" t="str">
            <v>メナード化粧品　雄琴代行店</v>
          </cell>
          <cell r="Y1541" t="str">
            <v>ｶﾜｼﾀ ﾖｳｺ</v>
          </cell>
          <cell r="Z1541" t="str">
            <v>川下　陽子</v>
          </cell>
          <cell r="AB1541">
            <v>32</v>
          </cell>
          <cell r="AC1541" t="str">
            <v>化粧品、化粧用具</v>
          </cell>
          <cell r="AD1541">
            <v>3</v>
          </cell>
          <cell r="AE1541" t="str">
            <v>健康食品</v>
          </cell>
          <cell r="AF1541">
            <v>23</v>
          </cell>
          <cell r="AG1541" t="str">
            <v>紳士下着、婦人下着</v>
          </cell>
          <cell r="AH1541">
            <v>26</v>
          </cell>
          <cell r="AI1541" t="str">
            <v>アクセサリー、貴金属</v>
          </cell>
          <cell r="AK1541" t="str">
            <v/>
          </cell>
          <cell r="AL1541" t="str">
            <v>077-572-2329</v>
          </cell>
          <cell r="AM1541" t="str">
            <v>520-0101</v>
          </cell>
          <cell r="AN1541" t="str">
            <v>滋賀県大津市雄琴3丁目15-26</v>
          </cell>
          <cell r="BD1541" t="str">
            <v>ｶﾜｼﾀ ﾖｳｺ</v>
          </cell>
          <cell r="BE1541" t="str">
            <v>川下　陽子</v>
          </cell>
          <cell r="BH1541">
            <v>32266</v>
          </cell>
          <cell r="BJ1541" t="str">
            <v>女性</v>
          </cell>
        </row>
        <row r="1542">
          <cell r="A1542" t="str">
            <v>UK0563</v>
          </cell>
          <cell r="C1542">
            <v>44531</v>
          </cell>
          <cell r="D1542">
            <v>44586</v>
          </cell>
          <cell r="E1542" t="str">
            <v>更新</v>
          </cell>
          <cell r="F1542">
            <v>44586</v>
          </cell>
          <cell r="G1542" t="str">
            <v>新規　平成31年1月24日
更新　令和4年１月25日</v>
          </cell>
          <cell r="V1542" t="b">
            <v>1</v>
          </cell>
          <cell r="W1542" t="str">
            <v>ﾒﾅｰﾄﾞｹｼｮｳﾋﾝ ｴｲｷｭｳｼﾞﾀﾞｲｺｳﾃﾝ</v>
          </cell>
          <cell r="X1542" t="str">
            <v>メナード化粧品　永久寺代行店</v>
          </cell>
          <cell r="Y1542" t="str">
            <v>ﾄｷﾜ ﾋﾃﾞﾐ</v>
          </cell>
          <cell r="Z1542" t="str">
            <v>常盤　秀美</v>
          </cell>
          <cell r="AB1542">
            <v>32</v>
          </cell>
          <cell r="AC1542" t="str">
            <v>化粧品、化粧用具</v>
          </cell>
          <cell r="AD1542">
            <v>3</v>
          </cell>
          <cell r="AE1542" t="str">
            <v>健康食品</v>
          </cell>
          <cell r="AF1542">
            <v>23</v>
          </cell>
          <cell r="AG1542" t="str">
            <v>紳士下着、婦人下着</v>
          </cell>
          <cell r="AH1542">
            <v>26</v>
          </cell>
          <cell r="AI1542" t="str">
            <v>アクセサリー、貴金属</v>
          </cell>
          <cell r="AK1542" t="str">
            <v/>
          </cell>
          <cell r="AL1542" t="str">
            <v>090-8970-6754</v>
          </cell>
          <cell r="AM1542" t="str">
            <v>526-0833</v>
          </cell>
          <cell r="AN1542" t="str">
            <v>滋賀県長浜市永久寺町228</v>
          </cell>
          <cell r="BD1542" t="str">
            <v>ﾄｷﾜ ﾋﾃﾞﾐ</v>
          </cell>
          <cell r="BE1542" t="str">
            <v>常盤　秀美</v>
          </cell>
          <cell r="BH1542">
            <v>23999</v>
          </cell>
          <cell r="BJ1542" t="str">
            <v>女性</v>
          </cell>
        </row>
        <row r="1543">
          <cell r="A1543" t="str">
            <v>UK0564</v>
          </cell>
          <cell r="C1543">
            <v>44531</v>
          </cell>
          <cell r="D1543">
            <v>44587</v>
          </cell>
          <cell r="E1543" t="str">
            <v>更新</v>
          </cell>
          <cell r="F1543">
            <v>44587</v>
          </cell>
          <cell r="G1543" t="str">
            <v>新規　平成31年1月25日
更新　令和4年1月26日</v>
          </cell>
          <cell r="V1543" t="b">
            <v>1</v>
          </cell>
          <cell r="W1543" t="str">
            <v>ﾒﾅｰﾄﾞｹｼｮｳﾋﾝ ｵｵﾂｲﾏｶﾀﾀﾀﾞｲｺｳﾃﾝ</v>
          </cell>
          <cell r="X1543" t="str">
            <v>メナード化粧品　大津今堅田代行店</v>
          </cell>
          <cell r="Y1543" t="str">
            <v>ﾅｶｶﾞﾜ ﾂｶｻ</v>
          </cell>
          <cell r="Z1543" t="str">
            <v>仲川　つかさ</v>
          </cell>
          <cell r="AB1543">
            <v>32</v>
          </cell>
          <cell r="AC1543" t="str">
            <v>化粧品、化粧用具</v>
          </cell>
          <cell r="AD1543">
            <v>3</v>
          </cell>
          <cell r="AE1543" t="str">
            <v>健康食品</v>
          </cell>
          <cell r="AF1543">
            <v>23</v>
          </cell>
          <cell r="AG1543" t="str">
            <v>紳士下着、婦人下着</v>
          </cell>
          <cell r="AH1543">
            <v>26</v>
          </cell>
          <cell r="AI1543" t="str">
            <v>アクセサリー、貴金属</v>
          </cell>
          <cell r="AK1543" t="str">
            <v/>
          </cell>
          <cell r="AL1543" t="str">
            <v>090-9878-1001</v>
          </cell>
          <cell r="AM1543" t="str">
            <v>520-0241</v>
          </cell>
          <cell r="AN1543" t="str">
            <v>滋賀県大津市今堅田1丁目18-29</v>
          </cell>
          <cell r="BD1543" t="str">
            <v>ﾅｶｶﾞﾜ ﾂｶｻ</v>
          </cell>
          <cell r="BE1543" t="str">
            <v>仲川　つかさ</v>
          </cell>
          <cell r="BH1543">
            <v>33793</v>
          </cell>
          <cell r="BJ1543" t="str">
            <v>女性</v>
          </cell>
        </row>
        <row r="1544">
          <cell r="A1544" t="str">
            <v>UU0750</v>
          </cell>
          <cell r="C1544">
            <v>44532</v>
          </cell>
          <cell r="E1544" t="str">
            <v>新規</v>
          </cell>
          <cell r="V1544" t="b">
            <v>1</v>
          </cell>
          <cell r="W1544" t="str">
            <v>ｶﾌﾞｼｷｶｲｼｬｴｲﾁｱﾝﾄﾞｴﾑ</v>
          </cell>
          <cell r="X1544" t="str">
            <v>株式会社エイチアンドエム</v>
          </cell>
          <cell r="Y1544" t="str">
            <v>ﾊﾗ ﾕｷﾉﾌﾞ</v>
          </cell>
          <cell r="Z1544" t="str">
            <v>原　幸伸</v>
          </cell>
          <cell r="AA1544">
            <v>6122001025561</v>
          </cell>
          <cell r="AB1544">
            <v>6</v>
          </cell>
          <cell r="AC1544" t="str">
            <v>浄水器等</v>
          </cell>
          <cell r="AE1544" t="str">
            <v/>
          </cell>
          <cell r="AG1544" t="str">
            <v/>
          </cell>
          <cell r="AI1544" t="str">
            <v/>
          </cell>
          <cell r="AK1544" t="str">
            <v/>
          </cell>
          <cell r="AL1544" t="str">
            <v>072-970-6951</v>
          </cell>
          <cell r="AM1544" t="str">
            <v>〒581-0802</v>
          </cell>
          <cell r="AN1544" t="str">
            <v>大阪府八尾市北本町1-1-6ｻﾆｰﾋﾞﾙ202</v>
          </cell>
          <cell r="BD1544" t="str">
            <v>ﾊﾗ ﾕｷﾉﾌﾞ</v>
          </cell>
          <cell r="BE1544" t="str">
            <v>原　幸伸</v>
          </cell>
          <cell r="BF1544" t="str">
            <v>代表取締役</v>
          </cell>
          <cell r="BH1544">
            <v>26279</v>
          </cell>
          <cell r="BJ1544" t="str">
            <v>男性</v>
          </cell>
          <cell r="BK1544" t="str">
            <v/>
          </cell>
          <cell r="BR1544" t="str">
            <v/>
          </cell>
          <cell r="BY1544" t="str">
            <v/>
          </cell>
          <cell r="CF1544" t="str">
            <v/>
          </cell>
          <cell r="CM1544" t="str">
            <v/>
          </cell>
          <cell r="CT1544" t="str">
            <v/>
          </cell>
          <cell r="DA1544" t="str">
            <v/>
          </cell>
          <cell r="DH1544" t="str">
            <v/>
          </cell>
          <cell r="DO1544" t="str">
            <v/>
          </cell>
          <cell r="DV1544" t="str">
            <v/>
          </cell>
          <cell r="EC1544" t="str">
            <v/>
          </cell>
          <cell r="EJ1544" t="str">
            <v/>
          </cell>
          <cell r="EQ1544" t="str">
            <v/>
          </cell>
          <cell r="EX1544" t="str">
            <v/>
          </cell>
          <cell r="FE1544" t="str">
            <v/>
          </cell>
          <cell r="FL1544" t="str">
            <v/>
          </cell>
          <cell r="FS1544" t="str">
            <v/>
          </cell>
          <cell r="FZ1544" t="str">
            <v/>
          </cell>
          <cell r="GG1544" t="str">
            <v/>
          </cell>
          <cell r="GN1544" t="str">
            <v/>
          </cell>
          <cell r="GU1544" t="str">
            <v/>
          </cell>
          <cell r="HB1544" t="str">
            <v/>
          </cell>
          <cell r="HI1544" t="str">
            <v/>
          </cell>
          <cell r="HP1544" t="str">
            <v/>
          </cell>
          <cell r="HW1544" t="str">
            <v/>
          </cell>
          <cell r="ID1544" t="str">
            <v/>
          </cell>
          <cell r="IK1544" t="str">
            <v/>
          </cell>
          <cell r="IR1544" t="str">
            <v/>
          </cell>
          <cell r="IY1544" t="str">
            <v/>
          </cell>
          <cell r="JF1544" t="str">
            <v/>
          </cell>
        </row>
        <row r="1545">
          <cell r="A1545" t="str">
            <v>UK0565</v>
          </cell>
          <cell r="C1545">
            <v>44544</v>
          </cell>
          <cell r="D1545">
            <v>44586</v>
          </cell>
          <cell r="E1545" t="str">
            <v>更新</v>
          </cell>
          <cell r="F1545">
            <v>44586</v>
          </cell>
          <cell r="G1545" t="str">
            <v>新規　平成31年1月24日
更新　令和４年1月25日</v>
          </cell>
          <cell r="V1545" t="b">
            <v>1</v>
          </cell>
          <cell r="W1545" t="str">
            <v>ﾒﾅｰﾄﾞｹｼｮｳﾋﾝ ｵｵﾂｾﾀﾀﾞｲｺｳﾃﾝ</v>
          </cell>
          <cell r="X1545" t="str">
            <v>メナード化粧品　大津瀬田代行店</v>
          </cell>
          <cell r="Y1545" t="str">
            <v>ｲｸﾀ ｹｲｺ</v>
          </cell>
          <cell r="Z1545" t="str">
            <v>生田　敬子</v>
          </cell>
          <cell r="AB1545">
            <v>32</v>
          </cell>
          <cell r="AC1545" t="str">
            <v>化粧品、化粧用具</v>
          </cell>
          <cell r="AD1545">
            <v>3</v>
          </cell>
          <cell r="AE1545" t="str">
            <v>健康食品</v>
          </cell>
          <cell r="AF1545">
            <v>23</v>
          </cell>
          <cell r="AG1545" t="str">
            <v>紳士下着、婦人下着</v>
          </cell>
          <cell r="AH1545">
            <v>26</v>
          </cell>
          <cell r="AI1545" t="str">
            <v>アクセサリー、貴金属</v>
          </cell>
          <cell r="AK1545" t="str">
            <v/>
          </cell>
          <cell r="AL1545" t="str">
            <v>077-543-1728</v>
          </cell>
          <cell r="AM1545" t="str">
            <v>520-2134</v>
          </cell>
          <cell r="AN1545" t="str">
            <v>滋賀県大津市瀬田五丁目8番25-214号</v>
          </cell>
          <cell r="BD1545" t="str">
            <v>ｲｸﾀ ｹｲｺ</v>
          </cell>
          <cell r="BE1545" t="str">
            <v>生田　敬子</v>
          </cell>
          <cell r="BH1545">
            <v>24860</v>
          </cell>
          <cell r="BJ1545" t="str">
            <v>女性</v>
          </cell>
        </row>
        <row r="1546">
          <cell r="A1546" t="str">
            <v>UK0566</v>
          </cell>
          <cell r="C1546">
            <v>44544</v>
          </cell>
          <cell r="D1546">
            <v>44586</v>
          </cell>
          <cell r="E1546" t="str">
            <v>更新</v>
          </cell>
          <cell r="F1546">
            <v>44586</v>
          </cell>
          <cell r="G1546" t="str">
            <v>新規　平成31年1月24日
変更　令和2年11月5日
更新　令和4年1月25日</v>
          </cell>
          <cell r="V1546" t="b">
            <v>1</v>
          </cell>
          <cell r="W1546" t="str">
            <v>ﾒﾅｰﾄﾞｹｼｮｳﾋﾝ ﾔﾏｼﾅｼﾉﾐﾔﾀﾞｲｺｳﾃﾝ</v>
          </cell>
          <cell r="X1546" t="str">
            <v>メナード化粧品　山科四ノ宮代行店</v>
          </cell>
          <cell r="Y1546" t="str">
            <v>ﾏﾂｲ ﾓﾄｺ</v>
          </cell>
          <cell r="Z1546" t="str">
            <v>松井　もと子</v>
          </cell>
          <cell r="AB1546">
            <v>32</v>
          </cell>
          <cell r="AC1546" t="str">
            <v>化粧品、化粧用具</v>
          </cell>
          <cell r="AD1546">
            <v>3</v>
          </cell>
          <cell r="AE1546" t="str">
            <v>健康食品</v>
          </cell>
          <cell r="AF1546">
            <v>23</v>
          </cell>
          <cell r="AG1546" t="str">
            <v>紳士下着、婦人下着</v>
          </cell>
          <cell r="AH1546">
            <v>26</v>
          </cell>
          <cell r="AI1546" t="str">
            <v>アクセサリー、貴金属</v>
          </cell>
          <cell r="AK1546" t="str">
            <v/>
          </cell>
          <cell r="AL1546" t="str">
            <v>090-1245-4177</v>
          </cell>
          <cell r="AM1546" t="str">
            <v>607-8031</v>
          </cell>
          <cell r="AN1546" t="str">
            <v>京都府京都市山科区四ノ宮鎌手町７－１４</v>
          </cell>
          <cell r="BD1546" t="str">
            <v>ﾏﾂｲ ﾓﾄｺ</v>
          </cell>
          <cell r="BE1546" t="str">
            <v>松井　もと子</v>
          </cell>
          <cell r="BH1546">
            <v>25890</v>
          </cell>
          <cell r="BJ1546" t="str">
            <v>女性</v>
          </cell>
        </row>
        <row r="1547">
          <cell r="A1547" t="str">
            <v>UK0567</v>
          </cell>
          <cell r="C1547">
            <v>44544</v>
          </cell>
          <cell r="D1547">
            <v>44587</v>
          </cell>
          <cell r="E1547" t="str">
            <v>更新</v>
          </cell>
          <cell r="F1547">
            <v>44587</v>
          </cell>
          <cell r="G1547" t="str">
            <v>新規　平成31年1月25日
更新　令和４年1月26日</v>
          </cell>
          <cell r="V1547" t="b">
            <v>1</v>
          </cell>
          <cell r="W1547" t="str">
            <v>ﾒﾅｰﾄﾞｹｼｮｳﾋﾝ ｺｳｶﾜﾀﾀﾞｲｺｳﾃﾝ</v>
          </cell>
          <cell r="X1547" t="str">
            <v>メナード化粧品　甲賀和田代行店</v>
          </cell>
          <cell r="Y1547" t="str">
            <v>ｸﾏｶﾞｲ ｻﾁﾖ</v>
          </cell>
          <cell r="Z1547" t="str">
            <v>熊谷　幸代</v>
          </cell>
          <cell r="AB1547">
            <v>32</v>
          </cell>
          <cell r="AC1547" t="str">
            <v>化粧品、化粧用具</v>
          </cell>
          <cell r="AD1547">
            <v>3</v>
          </cell>
          <cell r="AE1547" t="str">
            <v>健康食品</v>
          </cell>
          <cell r="AF1547">
            <v>23</v>
          </cell>
          <cell r="AG1547" t="str">
            <v>紳士下着、婦人下着</v>
          </cell>
          <cell r="AH1547">
            <v>26</v>
          </cell>
          <cell r="AI1547" t="str">
            <v>アクセサリー、貴金属</v>
          </cell>
          <cell r="AK1547" t="str">
            <v/>
          </cell>
          <cell r="AL1547" t="str">
            <v>090-5977-7946</v>
          </cell>
          <cell r="AM1547" t="str">
            <v>520-3422</v>
          </cell>
          <cell r="AN1547" t="str">
            <v>滋賀県甲賀市甲賀町和田64番地4</v>
          </cell>
          <cell r="BD1547" t="str">
            <v>ｸﾏｶﾞｲ ｻﾁﾖ</v>
          </cell>
          <cell r="BE1547" t="str">
            <v>熊谷　幸代</v>
          </cell>
          <cell r="BH1547">
            <v>24952</v>
          </cell>
          <cell r="BJ1547" t="str">
            <v>女性</v>
          </cell>
        </row>
        <row r="1548">
          <cell r="A1548" t="str">
            <v>UU0751</v>
          </cell>
          <cell r="C1548">
            <v>44547</v>
          </cell>
          <cell r="E1548" t="str">
            <v>新規</v>
          </cell>
          <cell r="V1548" t="b">
            <v>1</v>
          </cell>
          <cell r="W1548" t="str">
            <v>ﾒﾅｰﾄﾞｹｼｮｳﾋﾝ ｵｵｶﾞﾔﾀﾞｲｺｳﾃﾝ</v>
          </cell>
          <cell r="X1548" t="str">
            <v>メナード化粧品　大萱代行店</v>
          </cell>
          <cell r="Y1548" t="str">
            <v>ｲﾄｳ ﾐﾕｷ</v>
          </cell>
          <cell r="Z1548" t="str">
            <v>伊藤　美佑樹</v>
          </cell>
          <cell r="AB1548">
            <v>32</v>
          </cell>
          <cell r="AC1548" t="str">
            <v>化粧品、化粧用具</v>
          </cell>
          <cell r="AD1548">
            <v>3</v>
          </cell>
          <cell r="AE1548" t="str">
            <v>健康食品</v>
          </cell>
          <cell r="AF1548">
            <v>23</v>
          </cell>
          <cell r="AG1548" t="str">
            <v>紳士下着、婦人下着</v>
          </cell>
          <cell r="AH1548">
            <v>26</v>
          </cell>
          <cell r="AI1548" t="str">
            <v>アクセサリー、貴金属</v>
          </cell>
          <cell r="AK1548" t="str">
            <v/>
          </cell>
          <cell r="AL1548" t="str">
            <v>090-5067-9328</v>
          </cell>
          <cell r="AM1548" t="str">
            <v>〒 520-2144</v>
          </cell>
          <cell r="AN1548" t="str">
            <v>滋賀県大津市大萱三丁目10-32</v>
          </cell>
          <cell r="BD1548" t="str">
            <v>ｲﾄｳ ﾐﾕｷ</v>
          </cell>
          <cell r="BE1548" t="str">
            <v>伊藤　美佑樹</v>
          </cell>
          <cell r="BH1548">
            <v>32182</v>
          </cell>
          <cell r="BJ1548" t="str">
            <v>女性</v>
          </cell>
          <cell r="BK1548" t="str">
            <v/>
          </cell>
          <cell r="BR1548" t="str">
            <v/>
          </cell>
          <cell r="BY1548" t="str">
            <v/>
          </cell>
          <cell r="CF1548" t="str">
            <v/>
          </cell>
          <cell r="CM1548" t="str">
            <v/>
          </cell>
          <cell r="CT1548" t="str">
            <v/>
          </cell>
          <cell r="DA1548" t="str">
            <v/>
          </cell>
          <cell r="DH1548" t="str">
            <v/>
          </cell>
          <cell r="DO1548" t="str">
            <v/>
          </cell>
          <cell r="DV1548" t="str">
            <v/>
          </cell>
          <cell r="EC1548" t="str">
            <v/>
          </cell>
          <cell r="EJ1548" t="str">
            <v/>
          </cell>
          <cell r="EQ1548" t="str">
            <v/>
          </cell>
          <cell r="EX1548" t="str">
            <v/>
          </cell>
          <cell r="FE1548" t="str">
            <v/>
          </cell>
          <cell r="FL1548" t="str">
            <v/>
          </cell>
          <cell r="FS1548" t="str">
            <v/>
          </cell>
          <cell r="FZ1548" t="str">
            <v/>
          </cell>
          <cell r="GG1548" t="str">
            <v/>
          </cell>
          <cell r="GN1548" t="str">
            <v/>
          </cell>
          <cell r="GU1548" t="str">
            <v/>
          </cell>
          <cell r="HB1548" t="str">
            <v/>
          </cell>
          <cell r="HI1548" t="str">
            <v/>
          </cell>
          <cell r="HP1548" t="str">
            <v/>
          </cell>
          <cell r="HW1548" t="str">
            <v/>
          </cell>
          <cell r="ID1548" t="str">
            <v/>
          </cell>
          <cell r="IK1548" t="str">
            <v/>
          </cell>
          <cell r="IR1548" t="str">
            <v/>
          </cell>
          <cell r="IY1548" t="str">
            <v/>
          </cell>
          <cell r="JF1548" t="str">
            <v/>
          </cell>
        </row>
        <row r="1549">
          <cell r="A1549" t="str">
            <v>UU0752</v>
          </cell>
          <cell r="C1549">
            <v>44547</v>
          </cell>
          <cell r="E1549" t="str">
            <v>新規</v>
          </cell>
          <cell r="V1549" t="b">
            <v>1</v>
          </cell>
          <cell r="W1549" t="str">
            <v>ﾒﾅｰﾄﾞｹｼｮｳﾋﾝ ｵｳｷﾞﾉｻﾄﾋｶﾞｼﾀﾞｲｺｳﾃﾝ</v>
          </cell>
          <cell r="X1549" t="str">
            <v>メナード化粧品　仰木の里東代行店</v>
          </cell>
          <cell r="Y1549" t="str">
            <v>ｵｵﾂｶ ｱﾔﾉ</v>
          </cell>
          <cell r="Z1549" t="str">
            <v>大塚　絢乃</v>
          </cell>
          <cell r="AB1549">
            <v>32</v>
          </cell>
          <cell r="AC1549" t="str">
            <v>化粧品、化粧用具</v>
          </cell>
          <cell r="AD1549">
            <v>3</v>
          </cell>
          <cell r="AE1549" t="str">
            <v>健康食品</v>
          </cell>
          <cell r="AF1549">
            <v>23</v>
          </cell>
          <cell r="AG1549" t="str">
            <v>紳士下着、婦人下着</v>
          </cell>
          <cell r="AH1549">
            <v>26</v>
          </cell>
          <cell r="AI1549" t="str">
            <v>アクセサリー、貴金属</v>
          </cell>
          <cell r="AK1549" t="str">
            <v/>
          </cell>
          <cell r="AL1549" t="str">
            <v>080-4242-8741</v>
          </cell>
          <cell r="AM1549" t="str">
            <v>〒520-0248</v>
          </cell>
          <cell r="AN1549" t="str">
            <v>滋賀県大津市仰木の里東八丁目2番14号</v>
          </cell>
          <cell r="BD1549" t="str">
            <v>ｵｵﾂｶ ｱﾔﾉ</v>
          </cell>
          <cell r="BE1549" t="str">
            <v>大塚　絢乃</v>
          </cell>
          <cell r="BH1549">
            <v>32859</v>
          </cell>
          <cell r="BJ1549" t="str">
            <v>女性</v>
          </cell>
          <cell r="BK1549" t="str">
            <v/>
          </cell>
          <cell r="BR1549" t="str">
            <v/>
          </cell>
          <cell r="BY1549" t="str">
            <v/>
          </cell>
          <cell r="CF1549" t="str">
            <v/>
          </cell>
          <cell r="CM1549" t="str">
            <v/>
          </cell>
          <cell r="CT1549" t="str">
            <v/>
          </cell>
          <cell r="DA1549" t="str">
            <v/>
          </cell>
          <cell r="DH1549" t="str">
            <v/>
          </cell>
          <cell r="DO1549" t="str">
            <v/>
          </cell>
          <cell r="DV1549" t="str">
            <v/>
          </cell>
          <cell r="EC1549" t="str">
            <v/>
          </cell>
          <cell r="EJ1549" t="str">
            <v/>
          </cell>
          <cell r="EQ1549" t="str">
            <v/>
          </cell>
          <cell r="EX1549" t="str">
            <v/>
          </cell>
          <cell r="FE1549" t="str">
            <v/>
          </cell>
          <cell r="FL1549" t="str">
            <v/>
          </cell>
          <cell r="FS1549" t="str">
            <v/>
          </cell>
          <cell r="FZ1549" t="str">
            <v/>
          </cell>
          <cell r="GG1549" t="str">
            <v/>
          </cell>
          <cell r="GN1549" t="str">
            <v/>
          </cell>
          <cell r="GU1549" t="str">
            <v/>
          </cell>
          <cell r="HB1549" t="str">
            <v/>
          </cell>
          <cell r="HI1549" t="str">
            <v/>
          </cell>
          <cell r="HP1549" t="str">
            <v/>
          </cell>
          <cell r="HW1549" t="str">
            <v/>
          </cell>
          <cell r="ID1549" t="str">
            <v/>
          </cell>
          <cell r="IK1549" t="str">
            <v/>
          </cell>
          <cell r="IR1549" t="str">
            <v/>
          </cell>
          <cell r="IY1549" t="str">
            <v/>
          </cell>
          <cell r="JF1549" t="str">
            <v/>
          </cell>
        </row>
        <row r="1550">
          <cell r="A1550" t="str">
            <v>UU0753</v>
          </cell>
          <cell r="C1550">
            <v>44551</v>
          </cell>
          <cell r="E1550" t="str">
            <v>新規</v>
          </cell>
          <cell r="V1550" t="b">
            <v>1</v>
          </cell>
          <cell r="W1550" t="str">
            <v>ｲｯﾊﾟﾝｼｬﾀﾞﾝﾎｳｼﾞﾝ ｽﾏｲﾙﾊﾞﾝｸ</v>
          </cell>
          <cell r="X1550" t="str">
            <v>一般社団法人　住まいるバンク</v>
          </cell>
          <cell r="Y1550" t="str">
            <v>ﾀﾆｸﾞﾁ ﾖｳｽｹ</v>
          </cell>
          <cell r="Z1550" t="str">
            <v>谷口　陽介</v>
          </cell>
          <cell r="AA1550">
            <v>2160005010167</v>
          </cell>
          <cell r="AB1550">
            <v>93</v>
          </cell>
          <cell r="AC1550" t="str">
            <v>土地・建物の売買、土地建物仲介サービス、不動産貸借</v>
          </cell>
          <cell r="AE1550" t="str">
            <v/>
          </cell>
          <cell r="AG1550" t="str">
            <v/>
          </cell>
          <cell r="AI1550" t="str">
            <v/>
          </cell>
          <cell r="AK1550" t="str">
            <v/>
          </cell>
          <cell r="AL1550" t="str">
            <v>077-596-5335、090-4292-3366</v>
          </cell>
          <cell r="AM1550" t="str">
            <v>〒520-2331</v>
          </cell>
          <cell r="AN1550" t="str">
            <v>滋賀県野洲市小篠原1266-1</v>
          </cell>
          <cell r="BD1550" t="str">
            <v>ﾀﾆｸﾞﾁ ﾖｳｽｹ</v>
          </cell>
          <cell r="BE1550" t="str">
            <v>谷口　陽介</v>
          </cell>
          <cell r="BF1550" t="str">
            <v>代表理事</v>
          </cell>
          <cell r="BH1550">
            <v>32273</v>
          </cell>
          <cell r="BJ1550" t="str">
            <v>男性</v>
          </cell>
          <cell r="BK1550" t="str">
            <v>ﾀﾑﾗ ｱｷﾎ</v>
          </cell>
          <cell r="BL1550" t="str">
            <v>田村　燦穂</v>
          </cell>
          <cell r="BM1550" t="str">
            <v>理事</v>
          </cell>
          <cell r="BO1550">
            <v>34650</v>
          </cell>
          <cell r="BQ1550" t="str">
            <v>女性</v>
          </cell>
          <cell r="BR1550" t="str">
            <v/>
          </cell>
          <cell r="BY1550" t="str">
            <v/>
          </cell>
          <cell r="CF1550" t="str">
            <v/>
          </cell>
          <cell r="CM1550" t="str">
            <v/>
          </cell>
          <cell r="CT1550" t="str">
            <v/>
          </cell>
          <cell r="DA1550" t="str">
            <v/>
          </cell>
          <cell r="DH1550" t="str">
            <v/>
          </cell>
          <cell r="DO1550" t="str">
            <v/>
          </cell>
          <cell r="DV1550" t="str">
            <v/>
          </cell>
          <cell r="EC1550" t="str">
            <v/>
          </cell>
          <cell r="EJ1550" t="str">
            <v/>
          </cell>
          <cell r="EQ1550" t="str">
            <v/>
          </cell>
          <cell r="EX1550" t="str">
            <v/>
          </cell>
          <cell r="FE1550" t="str">
            <v/>
          </cell>
          <cell r="FL1550" t="str">
            <v/>
          </cell>
          <cell r="FS1550" t="str">
            <v/>
          </cell>
          <cell r="FZ1550" t="str">
            <v/>
          </cell>
          <cell r="GG1550" t="str">
            <v/>
          </cell>
          <cell r="GN1550" t="str">
            <v/>
          </cell>
          <cell r="GU1550" t="str">
            <v/>
          </cell>
          <cell r="HB1550" t="str">
            <v/>
          </cell>
          <cell r="HI1550" t="str">
            <v/>
          </cell>
          <cell r="HP1550" t="str">
            <v/>
          </cell>
          <cell r="HW1550" t="str">
            <v/>
          </cell>
          <cell r="ID1550" t="str">
            <v/>
          </cell>
          <cell r="IK1550" t="str">
            <v/>
          </cell>
          <cell r="IR1550" t="str">
            <v/>
          </cell>
          <cell r="IY1550" t="str">
            <v/>
          </cell>
          <cell r="JF1550" t="str">
            <v/>
          </cell>
        </row>
        <row r="1551">
          <cell r="A1551" t="str">
            <v>UU0754</v>
          </cell>
          <cell r="C1551">
            <v>44551</v>
          </cell>
          <cell r="E1551" t="str">
            <v>新規</v>
          </cell>
          <cell r="V1551" t="b">
            <v>1</v>
          </cell>
          <cell r="W1551" t="str">
            <v>ｶﾝｷｮｳﾎｺﾞﾀﾞﾝﾀｲ ｱﾁｬﾊﾋﾟ</v>
          </cell>
          <cell r="X1551" t="str">
            <v>環境保護団体　あちゃはぴ</v>
          </cell>
          <cell r="Y1551" t="str">
            <v>ﾄｺﾅｷﾞ ｱﾔｺ</v>
          </cell>
          <cell r="Z1551" t="str">
            <v>常諾　彩子</v>
          </cell>
          <cell r="AB1551">
            <v>1</v>
          </cell>
          <cell r="AC1551" t="str">
            <v>食料品</v>
          </cell>
          <cell r="AD1551">
            <v>2</v>
          </cell>
          <cell r="AE1551" t="str">
            <v>飲料、酒類</v>
          </cell>
          <cell r="AG1551" t="str">
            <v/>
          </cell>
          <cell r="AI1551" t="str">
            <v/>
          </cell>
          <cell r="AK1551" t="str">
            <v/>
          </cell>
          <cell r="AL1551" t="str">
            <v>090-3273-6651</v>
          </cell>
          <cell r="AM1551" t="str">
            <v>〒520-2415</v>
          </cell>
          <cell r="AN1551" t="str">
            <v>滋賀県野洲市須原215</v>
          </cell>
          <cell r="BD1551" t="str">
            <v>ﾄｺﾅｷﾞ ｱﾔｺ</v>
          </cell>
          <cell r="BE1551" t="str">
            <v>常諾　彩子</v>
          </cell>
          <cell r="BH1551">
            <v>31591</v>
          </cell>
          <cell r="BJ1551" t="str">
            <v>女性</v>
          </cell>
          <cell r="BK1551" t="str">
            <v>ﾅｶｲ ﾕｳｺ</v>
          </cell>
          <cell r="BL1551" t="str">
            <v>中井　優子</v>
          </cell>
          <cell r="BO1551">
            <v>31687</v>
          </cell>
          <cell r="BQ1551" t="str">
            <v>女性</v>
          </cell>
          <cell r="BR1551" t="str">
            <v/>
          </cell>
          <cell r="BY1551" t="str">
            <v/>
          </cell>
          <cell r="CF1551" t="str">
            <v/>
          </cell>
          <cell r="CM1551" t="str">
            <v/>
          </cell>
          <cell r="CT1551" t="str">
            <v/>
          </cell>
          <cell r="DA1551" t="str">
            <v/>
          </cell>
          <cell r="DH1551" t="str">
            <v/>
          </cell>
          <cell r="DO1551" t="str">
            <v/>
          </cell>
          <cell r="DV1551" t="str">
            <v/>
          </cell>
          <cell r="EC1551" t="str">
            <v/>
          </cell>
          <cell r="EJ1551" t="str">
            <v/>
          </cell>
          <cell r="EQ1551" t="str">
            <v/>
          </cell>
          <cell r="EX1551" t="str">
            <v/>
          </cell>
          <cell r="FE1551" t="str">
            <v/>
          </cell>
          <cell r="FL1551" t="str">
            <v/>
          </cell>
          <cell r="FS1551" t="str">
            <v/>
          </cell>
          <cell r="FZ1551" t="str">
            <v/>
          </cell>
          <cell r="GG1551" t="str">
            <v/>
          </cell>
          <cell r="GN1551" t="str">
            <v/>
          </cell>
          <cell r="GU1551" t="str">
            <v/>
          </cell>
          <cell r="HB1551" t="str">
            <v/>
          </cell>
          <cell r="HI1551" t="str">
            <v/>
          </cell>
          <cell r="HP1551" t="str">
            <v/>
          </cell>
          <cell r="HW1551" t="str">
            <v/>
          </cell>
          <cell r="ID1551" t="str">
            <v/>
          </cell>
          <cell r="IK1551" t="str">
            <v/>
          </cell>
          <cell r="IR1551" t="str">
            <v/>
          </cell>
          <cell r="IY1551" t="str">
            <v/>
          </cell>
          <cell r="JF1551" t="str">
            <v/>
          </cell>
        </row>
        <row r="1552">
          <cell r="A1552" t="str">
            <v>UK0568</v>
          </cell>
          <cell r="C1552">
            <v>44554</v>
          </cell>
          <cell r="D1552">
            <v>44619</v>
          </cell>
          <cell r="E1552" t="str">
            <v>更新</v>
          </cell>
          <cell r="F1552">
            <v>44619</v>
          </cell>
          <cell r="G1552" t="str">
            <v>新規　平成31年2月26日
更新　令和4年2月27日</v>
          </cell>
          <cell r="K1552" t="b">
            <v>1</v>
          </cell>
          <cell r="W1552" t="str">
            <v>ｳｴﾀﾞｻﾝｷﾞｮｳｶﾌﾞｼｷｶﾞｲｼｬ</v>
          </cell>
          <cell r="X1552" t="str">
            <v>上田産業株式会社</v>
          </cell>
          <cell r="Y1552" t="str">
            <v>ｳｴﾀﾞ ﾀｶｼ</v>
          </cell>
          <cell r="Z1552" t="str">
            <v>上田　崇司</v>
          </cell>
          <cell r="AA1552">
            <v>7160001015545</v>
          </cell>
          <cell r="AB1552">
            <v>66</v>
          </cell>
          <cell r="AC1552" t="str">
            <v>工事・建築・リフォームサービス</v>
          </cell>
          <cell r="AE1552" t="str">
            <v/>
          </cell>
          <cell r="AG1552" t="str">
            <v/>
          </cell>
          <cell r="AI1552" t="str">
            <v/>
          </cell>
          <cell r="AK1552" t="str">
            <v/>
          </cell>
          <cell r="AL1552" t="str">
            <v>077-587-0081</v>
          </cell>
          <cell r="AM1552" t="str">
            <v>520-2304</v>
          </cell>
          <cell r="AN1552" t="str">
            <v>滋賀県野洲市永原1093番地</v>
          </cell>
          <cell r="BF1552" t="str">
            <v>代表取締役</v>
          </cell>
        </row>
        <row r="1553">
          <cell r="A1553" t="str">
            <v>UH0130</v>
          </cell>
          <cell r="C1553">
            <v>44545</v>
          </cell>
          <cell r="D1553">
            <v>44132</v>
          </cell>
          <cell r="E1553" t="str">
            <v>変更</v>
          </cell>
          <cell r="F1553">
            <v>44551</v>
          </cell>
          <cell r="G1553" t="str">
            <v>新規　平成29年10月27日
更新　令和2年10月28日
変更　令和3年12月21日</v>
          </cell>
          <cell r="V1553" t="b">
            <v>1</v>
          </cell>
          <cell r="W1553" t="str">
            <v>ﾒﾅｰﾄﾞｹｼｮｳﾋﾝ ｵｵﾂｶﾀﾞｲｺｳﾃﾝ</v>
          </cell>
          <cell r="X1553" t="str">
            <v>メナード化粧品　大塚代行店</v>
          </cell>
          <cell r="Y1553" t="str">
            <v>ｷﾑﾗ　ﾋﾛﾐ</v>
          </cell>
          <cell r="Z1553" t="str">
            <v>木村　ひろみ</v>
          </cell>
          <cell r="AB1553">
            <v>32</v>
          </cell>
          <cell r="AC1553" t="str">
            <v>化粧品、化粧用具</v>
          </cell>
          <cell r="AD1553">
            <v>3</v>
          </cell>
          <cell r="AE1553" t="str">
            <v>健康食品</v>
          </cell>
          <cell r="AF1553">
            <v>23</v>
          </cell>
          <cell r="AG1553" t="str">
            <v>紳士下着、婦人下着</v>
          </cell>
          <cell r="AH1553">
            <v>26</v>
          </cell>
          <cell r="AI1553" t="str">
            <v>アクセサリー、貴金属</v>
          </cell>
          <cell r="AK1553" t="str">
            <v/>
          </cell>
          <cell r="AL1553" t="str">
            <v>075-593-9513</v>
          </cell>
          <cell r="AM1553" t="str">
            <v>607-8124</v>
          </cell>
          <cell r="AN1553" t="str">
            <v>京都府京都市山科区大塚壇ﾉ浦5-3</v>
          </cell>
          <cell r="BD1553" t="str">
            <v>ｷﾑﾗ　ﾋﾛﾐ</v>
          </cell>
          <cell r="BE1553" t="str">
            <v>木村　ひろみ</v>
          </cell>
          <cell r="BH1553">
            <v>26401</v>
          </cell>
          <cell r="BJ1553" t="str">
            <v>女性</v>
          </cell>
        </row>
        <row r="1554">
          <cell r="A1554" t="str">
            <v>UK0569</v>
          </cell>
          <cell r="C1554">
            <v>44565</v>
          </cell>
          <cell r="D1554">
            <v>44606</v>
          </cell>
          <cell r="E1554" t="str">
            <v>更新</v>
          </cell>
          <cell r="F1554">
            <v>44606</v>
          </cell>
          <cell r="G1554" t="str">
            <v>新規　平成31年2月13日
更新　令和4年2月14日</v>
          </cell>
          <cell r="V1554" t="b">
            <v>1</v>
          </cell>
          <cell r="W1554" t="str">
            <v>ｶﾌﾞｼｷｶｲｼｬｵﾝﾃｯｸｽｲｰ</v>
          </cell>
          <cell r="X1554" t="str">
            <v>株式会社オンテックスe</v>
          </cell>
          <cell r="Y1554" t="str">
            <v>ｵｻﾞｻ ﾄﾓﾔ</v>
          </cell>
          <cell r="Z1554" t="str">
            <v>小笹　公也</v>
          </cell>
          <cell r="AA1554">
            <v>8120001211535</v>
          </cell>
          <cell r="AB1554">
            <v>66</v>
          </cell>
          <cell r="AC1554" t="str">
            <v>工事・建築・リフォームサービス</v>
          </cell>
          <cell r="AE1554" t="str">
            <v/>
          </cell>
          <cell r="AG1554" t="str">
            <v/>
          </cell>
          <cell r="AI1554" t="str">
            <v/>
          </cell>
          <cell r="AK1554" t="str">
            <v/>
          </cell>
          <cell r="AL1554" t="str">
            <v>06-6634-1116(お客様相談室：0120-84-6363)</v>
          </cell>
          <cell r="AM1554" t="str">
            <v>556-0017</v>
          </cell>
          <cell r="AN1554" t="str">
            <v>大阪府大阪市浪速区湊町2-2-45</v>
          </cell>
          <cell r="BD1554" t="str">
            <v>ｵｻﾞｻ ﾄﾓﾔ</v>
          </cell>
          <cell r="BE1554" t="str">
            <v>小笹　公也</v>
          </cell>
          <cell r="BF1554" t="str">
            <v>代表取締役</v>
          </cell>
          <cell r="BH1554">
            <v>23102</v>
          </cell>
          <cell r="BJ1554" t="str">
            <v>男性</v>
          </cell>
        </row>
        <row r="1555">
          <cell r="A1555" t="str">
            <v>UU0755</v>
          </cell>
          <cell r="C1555">
            <v>44578</v>
          </cell>
          <cell r="E1555" t="str">
            <v>新規</v>
          </cell>
          <cell r="V1555" t="b">
            <v>1</v>
          </cell>
          <cell r="W1555" t="str">
            <v>ﾒﾅｰﾄﾞｹｼｮｳﾋﾝ ｲｼﾍﾞﾁｭｳｵｳﾀﾞｲｺｳﾃﾝ</v>
          </cell>
          <cell r="X1555" t="str">
            <v>メナード化粧品　石部中央代行店</v>
          </cell>
          <cell r="Y1555" t="str">
            <v>ｵｵﾂｶ ﾃﾙｺ</v>
          </cell>
          <cell r="Z1555" t="str">
            <v>大塚　照子</v>
          </cell>
          <cell r="AB1555">
            <v>32</v>
          </cell>
          <cell r="AC1555" t="str">
            <v>化粧品、化粧用具</v>
          </cell>
          <cell r="AD1555">
            <v>3</v>
          </cell>
          <cell r="AE1555" t="str">
            <v>健康食品</v>
          </cell>
          <cell r="AF1555">
            <v>23</v>
          </cell>
          <cell r="AG1555" t="str">
            <v>紳士下着、婦人下着</v>
          </cell>
          <cell r="AH1555">
            <v>26</v>
          </cell>
          <cell r="AI1555" t="str">
            <v>アクセサリー、貴金属</v>
          </cell>
          <cell r="AK1555" t="str">
            <v/>
          </cell>
          <cell r="AL1555" t="str">
            <v>090-5242-4673</v>
          </cell>
          <cell r="AM1555" t="str">
            <v>〒520-3106</v>
          </cell>
          <cell r="AN1555" t="str">
            <v>滋賀県湖南市石部中央二丁目２番２号</v>
          </cell>
          <cell r="BD1555" t="str">
            <v>ｵｵﾂｶ ﾃﾙｺ</v>
          </cell>
          <cell r="BE1555" t="str">
            <v>大塚　照子</v>
          </cell>
          <cell r="BH1555">
            <v>22703</v>
          </cell>
          <cell r="BJ1555" t="str">
            <v>女性</v>
          </cell>
          <cell r="BK1555" t="str">
            <v/>
          </cell>
          <cell r="BR1555" t="str">
            <v/>
          </cell>
          <cell r="BY1555" t="str">
            <v/>
          </cell>
          <cell r="CF1555" t="str">
            <v/>
          </cell>
          <cell r="CM1555" t="str">
            <v/>
          </cell>
          <cell r="CT1555" t="str">
            <v/>
          </cell>
          <cell r="DA1555" t="str">
            <v/>
          </cell>
          <cell r="DH1555" t="str">
            <v/>
          </cell>
          <cell r="DO1555" t="str">
            <v/>
          </cell>
          <cell r="DV1555" t="str">
            <v/>
          </cell>
          <cell r="EC1555" t="str">
            <v/>
          </cell>
          <cell r="EJ1555" t="str">
            <v/>
          </cell>
          <cell r="EQ1555" t="str">
            <v/>
          </cell>
          <cell r="EX1555" t="str">
            <v/>
          </cell>
          <cell r="FE1555" t="str">
            <v/>
          </cell>
          <cell r="FL1555" t="str">
            <v/>
          </cell>
          <cell r="FS1555" t="str">
            <v/>
          </cell>
          <cell r="FZ1555" t="str">
            <v/>
          </cell>
          <cell r="GG1555" t="str">
            <v/>
          </cell>
          <cell r="GN1555" t="str">
            <v/>
          </cell>
          <cell r="GU1555" t="str">
            <v/>
          </cell>
          <cell r="HB1555" t="str">
            <v/>
          </cell>
          <cell r="HI1555" t="str">
            <v/>
          </cell>
          <cell r="HP1555" t="str">
            <v/>
          </cell>
          <cell r="HW1555" t="str">
            <v/>
          </cell>
          <cell r="ID1555" t="str">
            <v/>
          </cell>
          <cell r="IK1555" t="str">
            <v/>
          </cell>
          <cell r="IR1555" t="str">
            <v/>
          </cell>
          <cell r="IY1555" t="str">
            <v/>
          </cell>
          <cell r="JF1555" t="str">
            <v/>
          </cell>
        </row>
        <row r="1556">
          <cell r="A1556" t="str">
            <v>UU0756</v>
          </cell>
          <cell r="C1556">
            <v>44578</v>
          </cell>
          <cell r="E1556" t="str">
            <v>新規</v>
          </cell>
          <cell r="V1556" t="b">
            <v>1</v>
          </cell>
          <cell r="W1556" t="str">
            <v>ﾒﾅｰﾄﾞｹｼｮｳﾋﾝ ﾘｯﾄｳﾒｶﾞﾜﾀﾞｲｺｳﾃﾝ</v>
          </cell>
          <cell r="X1556" t="str">
            <v>メナード化粧品　栗東目川代行店</v>
          </cell>
          <cell r="Y1556" t="str">
            <v>ﾀﾆｸﾞﾁ ﾐﾂｺ</v>
          </cell>
          <cell r="Z1556" t="str">
            <v>谷口　美津子</v>
          </cell>
          <cell r="AB1556">
            <v>32</v>
          </cell>
          <cell r="AC1556" t="str">
            <v>化粧品、化粧用具</v>
          </cell>
          <cell r="AD1556">
            <v>3</v>
          </cell>
          <cell r="AE1556" t="str">
            <v>健康食品</v>
          </cell>
          <cell r="AF1556">
            <v>23</v>
          </cell>
          <cell r="AG1556" t="str">
            <v>紳士下着、婦人下着</v>
          </cell>
          <cell r="AH1556">
            <v>26</v>
          </cell>
          <cell r="AI1556" t="str">
            <v>アクセサリー、貴金属</v>
          </cell>
          <cell r="AK1556" t="str">
            <v/>
          </cell>
          <cell r="AL1556" t="str">
            <v>077-554-5424</v>
          </cell>
          <cell r="AM1556" t="str">
            <v>〒520-3013</v>
          </cell>
          <cell r="AN1556" t="str">
            <v>滋賀県栗東市目川５７９番地８</v>
          </cell>
          <cell r="BD1556" t="str">
            <v>ﾀﾆｸﾞﾁ ﾐﾂｺ</v>
          </cell>
          <cell r="BE1556" t="str">
            <v>谷口　美津子</v>
          </cell>
          <cell r="BH1556">
            <v>18630</v>
          </cell>
          <cell r="BJ1556" t="str">
            <v>女性</v>
          </cell>
          <cell r="BK1556" t="str">
            <v/>
          </cell>
          <cell r="BR1556" t="str">
            <v/>
          </cell>
          <cell r="BY1556" t="str">
            <v/>
          </cell>
          <cell r="CF1556" t="str">
            <v/>
          </cell>
          <cell r="CM1556" t="str">
            <v/>
          </cell>
          <cell r="CT1556" t="str">
            <v/>
          </cell>
          <cell r="DA1556" t="str">
            <v/>
          </cell>
          <cell r="DH1556" t="str">
            <v/>
          </cell>
          <cell r="DO1556" t="str">
            <v/>
          </cell>
          <cell r="DV1556" t="str">
            <v/>
          </cell>
          <cell r="EC1556" t="str">
            <v/>
          </cell>
          <cell r="EJ1556" t="str">
            <v/>
          </cell>
          <cell r="EQ1556" t="str">
            <v/>
          </cell>
          <cell r="EX1556" t="str">
            <v/>
          </cell>
          <cell r="FE1556" t="str">
            <v/>
          </cell>
          <cell r="FL1556" t="str">
            <v/>
          </cell>
          <cell r="FS1556" t="str">
            <v/>
          </cell>
          <cell r="FZ1556" t="str">
            <v/>
          </cell>
          <cell r="GG1556" t="str">
            <v/>
          </cell>
          <cell r="GN1556" t="str">
            <v/>
          </cell>
          <cell r="GU1556" t="str">
            <v/>
          </cell>
          <cell r="HB1556" t="str">
            <v/>
          </cell>
          <cell r="HI1556" t="str">
            <v/>
          </cell>
          <cell r="HP1556" t="str">
            <v/>
          </cell>
          <cell r="HW1556" t="str">
            <v/>
          </cell>
          <cell r="ID1556" t="str">
            <v/>
          </cell>
          <cell r="IK1556" t="str">
            <v/>
          </cell>
          <cell r="IR1556" t="str">
            <v/>
          </cell>
          <cell r="IY1556" t="str">
            <v/>
          </cell>
          <cell r="JF1556" t="str">
            <v/>
          </cell>
        </row>
        <row r="1557">
          <cell r="A1557" t="str">
            <v>UU0757</v>
          </cell>
          <cell r="C1557">
            <v>44578</v>
          </cell>
          <cell r="E1557" t="str">
            <v>新規</v>
          </cell>
          <cell r="V1557" t="b">
            <v>1</v>
          </cell>
          <cell r="W1557" t="str">
            <v>ﾒﾅｰﾄﾞｹｼｮｳﾋﾝ ｲｼﾍﾞﾋｶﾞｼﾀﾞｲｺｳﾃﾝ</v>
          </cell>
          <cell r="X1557" t="str">
            <v>メナード化粧品　石部東代行店</v>
          </cell>
          <cell r="Y1557" t="str">
            <v>ﾀﾆｸﾞﾁ ﾒｸﾞﾐ</v>
          </cell>
          <cell r="Z1557" t="str">
            <v>谷口　恵</v>
          </cell>
          <cell r="AB1557">
            <v>32</v>
          </cell>
          <cell r="AC1557" t="str">
            <v>化粧品、化粧用具</v>
          </cell>
          <cell r="AD1557">
            <v>3</v>
          </cell>
          <cell r="AE1557" t="str">
            <v>健康食品</v>
          </cell>
          <cell r="AF1557">
            <v>23</v>
          </cell>
          <cell r="AG1557" t="str">
            <v>紳士下着、婦人下着</v>
          </cell>
          <cell r="AH1557">
            <v>26</v>
          </cell>
          <cell r="AI1557" t="str">
            <v>アクセサリー、貴金属</v>
          </cell>
          <cell r="AK1557" t="str">
            <v/>
          </cell>
          <cell r="AL1557" t="str">
            <v>090-7113-3550</v>
          </cell>
          <cell r="AM1557" t="str">
            <v>〒520-3107</v>
          </cell>
          <cell r="AN1557" t="str">
            <v>滋賀県湖南市石部東八丁目１４番６７号</v>
          </cell>
          <cell r="BD1557" t="str">
            <v>ﾀﾆｸﾞﾁ ﾒｸﾞﾐ</v>
          </cell>
          <cell r="BE1557" t="str">
            <v>谷口　恵</v>
          </cell>
          <cell r="BH1557">
            <v>26917</v>
          </cell>
          <cell r="BJ1557" t="str">
            <v>女性</v>
          </cell>
          <cell r="BK1557" t="str">
            <v/>
          </cell>
          <cell r="BR1557" t="str">
            <v/>
          </cell>
          <cell r="BY1557" t="str">
            <v/>
          </cell>
          <cell r="CF1557" t="str">
            <v/>
          </cell>
          <cell r="CM1557" t="str">
            <v/>
          </cell>
          <cell r="CT1557" t="str">
            <v/>
          </cell>
          <cell r="DA1557" t="str">
            <v/>
          </cell>
          <cell r="DH1557" t="str">
            <v/>
          </cell>
          <cell r="DO1557" t="str">
            <v/>
          </cell>
          <cell r="DV1557" t="str">
            <v/>
          </cell>
          <cell r="EC1557" t="str">
            <v/>
          </cell>
          <cell r="EJ1557" t="str">
            <v/>
          </cell>
          <cell r="EQ1557" t="str">
            <v/>
          </cell>
          <cell r="EX1557" t="str">
            <v/>
          </cell>
          <cell r="FE1557" t="str">
            <v/>
          </cell>
          <cell r="FL1557" t="str">
            <v/>
          </cell>
          <cell r="FS1557" t="str">
            <v/>
          </cell>
          <cell r="FZ1557" t="str">
            <v/>
          </cell>
          <cell r="GG1557" t="str">
            <v/>
          </cell>
          <cell r="GN1557" t="str">
            <v/>
          </cell>
          <cell r="GU1557" t="str">
            <v/>
          </cell>
          <cell r="HB1557" t="str">
            <v/>
          </cell>
          <cell r="HI1557" t="str">
            <v/>
          </cell>
          <cell r="HP1557" t="str">
            <v/>
          </cell>
          <cell r="HW1557" t="str">
            <v/>
          </cell>
          <cell r="ID1557" t="str">
            <v/>
          </cell>
          <cell r="IK1557" t="str">
            <v/>
          </cell>
          <cell r="IR1557" t="str">
            <v/>
          </cell>
          <cell r="IY1557" t="str">
            <v/>
          </cell>
          <cell r="JF1557" t="str">
            <v/>
          </cell>
        </row>
        <row r="1558">
          <cell r="A1558" t="str">
            <v>UU0758</v>
          </cell>
          <cell r="C1558">
            <v>44578</v>
          </cell>
          <cell r="E1558" t="str">
            <v>新規</v>
          </cell>
          <cell r="V1558" t="b">
            <v>1</v>
          </cell>
          <cell r="W1558" t="str">
            <v>ﾒﾅｰﾄﾞｹｼｮｳﾋﾝ ﾋｺﾈﾃﾞﾏﾁﾀﾞｲｺｳﾃﾝ</v>
          </cell>
          <cell r="X1558" t="str">
            <v>メナード化粧品　彦根出町代行店</v>
          </cell>
          <cell r="Y1558" t="str">
            <v>ﾎﾝﾀﾞ ﾐﾎ</v>
          </cell>
          <cell r="Z1558" t="str">
            <v>本田　美保</v>
          </cell>
          <cell r="AB1558">
            <v>32</v>
          </cell>
          <cell r="AC1558" t="str">
            <v>化粧品、化粧用具</v>
          </cell>
          <cell r="AD1558">
            <v>3</v>
          </cell>
          <cell r="AE1558" t="str">
            <v>健康食品</v>
          </cell>
          <cell r="AF1558">
            <v>23</v>
          </cell>
          <cell r="AG1558" t="str">
            <v>紳士下着、婦人下着</v>
          </cell>
          <cell r="AH1558">
            <v>26</v>
          </cell>
          <cell r="AI1558" t="str">
            <v>アクセサリー、貴金属</v>
          </cell>
          <cell r="AK1558" t="str">
            <v/>
          </cell>
          <cell r="AL1558" t="str">
            <v>090-5163-0266</v>
          </cell>
          <cell r="AM1558" t="str">
            <v>〒522-0214</v>
          </cell>
          <cell r="AN1558" t="str">
            <v>滋賀県彦根市出町７３番地</v>
          </cell>
          <cell r="BD1558" t="str">
            <v>ﾎﾝﾀﾞ ﾐﾎ</v>
          </cell>
          <cell r="BE1558" t="str">
            <v>本田　美保</v>
          </cell>
          <cell r="BH1558">
            <v>26145</v>
          </cell>
          <cell r="BJ1558" t="str">
            <v>女性</v>
          </cell>
          <cell r="BK1558" t="str">
            <v/>
          </cell>
          <cell r="BR1558" t="str">
            <v/>
          </cell>
          <cell r="BY1558" t="str">
            <v/>
          </cell>
          <cell r="CF1558" t="str">
            <v/>
          </cell>
          <cell r="CM1558" t="str">
            <v/>
          </cell>
          <cell r="CT1558" t="str">
            <v/>
          </cell>
          <cell r="DA1558" t="str">
            <v/>
          </cell>
          <cell r="DH1558" t="str">
            <v/>
          </cell>
          <cell r="DO1558" t="str">
            <v/>
          </cell>
          <cell r="DV1558" t="str">
            <v/>
          </cell>
          <cell r="EC1558" t="str">
            <v/>
          </cell>
          <cell r="EJ1558" t="str">
            <v/>
          </cell>
          <cell r="EQ1558" t="str">
            <v/>
          </cell>
          <cell r="EX1558" t="str">
            <v/>
          </cell>
          <cell r="FE1558" t="str">
            <v/>
          </cell>
          <cell r="FL1558" t="str">
            <v/>
          </cell>
          <cell r="FS1558" t="str">
            <v/>
          </cell>
          <cell r="FZ1558" t="str">
            <v/>
          </cell>
          <cell r="GG1558" t="str">
            <v/>
          </cell>
          <cell r="GN1558" t="str">
            <v/>
          </cell>
          <cell r="GU1558" t="str">
            <v/>
          </cell>
          <cell r="HB1558" t="str">
            <v/>
          </cell>
          <cell r="HI1558" t="str">
            <v/>
          </cell>
          <cell r="HP1558" t="str">
            <v/>
          </cell>
          <cell r="HW1558" t="str">
            <v/>
          </cell>
          <cell r="ID1558" t="str">
            <v/>
          </cell>
          <cell r="IK1558" t="str">
            <v/>
          </cell>
          <cell r="IR1558" t="str">
            <v/>
          </cell>
          <cell r="IY1558" t="str">
            <v/>
          </cell>
          <cell r="JF1558" t="str">
            <v/>
          </cell>
        </row>
        <row r="1559">
          <cell r="A1559" t="str">
            <v>UU0759</v>
          </cell>
          <cell r="C1559">
            <v>44578</v>
          </cell>
          <cell r="E1559" t="str">
            <v>新規</v>
          </cell>
          <cell r="V1559" t="b">
            <v>1</v>
          </cell>
          <cell r="W1559" t="str">
            <v>ﾒﾅｰﾄﾞｹｼｮｳﾋﾝ　ﾋｺﾈｷｮｳﾏﾁﾀﾞｲｺｳﾃﾝ</v>
          </cell>
          <cell r="X1559" t="str">
            <v>メナード化粧品　彦根京町代行店</v>
          </cell>
          <cell r="Y1559" t="str">
            <v>ﾆｼﾑﾗ　ｴﾘｶ</v>
          </cell>
          <cell r="Z1559" t="str">
            <v>西村　絵里加</v>
          </cell>
          <cell r="AB1559">
            <v>32</v>
          </cell>
          <cell r="AC1559" t="str">
            <v>化粧品、化粧用具</v>
          </cell>
          <cell r="AD1559">
            <v>3</v>
          </cell>
          <cell r="AE1559" t="str">
            <v>健康食品</v>
          </cell>
          <cell r="AF1559">
            <v>23</v>
          </cell>
          <cell r="AG1559" t="str">
            <v>紳士下着、婦人下着</v>
          </cell>
          <cell r="AH1559">
            <v>26</v>
          </cell>
          <cell r="AI1559" t="str">
            <v>アクセサリー、貴金属</v>
          </cell>
          <cell r="AK1559" t="str">
            <v/>
          </cell>
          <cell r="AL1559" t="str">
            <v>080-5361-3626</v>
          </cell>
          <cell r="AM1559" t="str">
            <v>〒522-0081</v>
          </cell>
          <cell r="AN1559" t="str">
            <v>滋賀県彦根市京町三丁目７-３３</v>
          </cell>
          <cell r="BD1559" t="str">
            <v>ﾆｼﾑﾗ ｴﾘｶ</v>
          </cell>
          <cell r="BE1559" t="str">
            <v>西村　絵里加</v>
          </cell>
          <cell r="BH1559">
            <v>33304</v>
          </cell>
          <cell r="BJ1559" t="str">
            <v>女性</v>
          </cell>
          <cell r="BK1559" t="str">
            <v/>
          </cell>
          <cell r="BR1559" t="str">
            <v/>
          </cell>
          <cell r="BY1559" t="str">
            <v/>
          </cell>
          <cell r="CF1559" t="str">
            <v/>
          </cell>
          <cell r="CM1559" t="str">
            <v/>
          </cell>
          <cell r="CT1559" t="str">
            <v/>
          </cell>
          <cell r="DA1559" t="str">
            <v/>
          </cell>
          <cell r="DH1559" t="str">
            <v/>
          </cell>
          <cell r="DO1559" t="str">
            <v/>
          </cell>
          <cell r="DV1559" t="str">
            <v/>
          </cell>
          <cell r="EC1559" t="str">
            <v/>
          </cell>
          <cell r="EJ1559" t="str">
            <v/>
          </cell>
          <cell r="EQ1559" t="str">
            <v/>
          </cell>
          <cell r="EX1559" t="str">
            <v/>
          </cell>
          <cell r="FE1559" t="str">
            <v/>
          </cell>
          <cell r="FL1559" t="str">
            <v/>
          </cell>
          <cell r="FS1559" t="str">
            <v/>
          </cell>
          <cell r="FZ1559" t="str">
            <v/>
          </cell>
          <cell r="GG1559" t="str">
            <v/>
          </cell>
          <cell r="GN1559" t="str">
            <v/>
          </cell>
          <cell r="GU1559" t="str">
            <v/>
          </cell>
          <cell r="HB1559" t="str">
            <v/>
          </cell>
          <cell r="HI1559" t="str">
            <v/>
          </cell>
          <cell r="HP1559" t="str">
            <v/>
          </cell>
          <cell r="HW1559" t="str">
            <v/>
          </cell>
          <cell r="ID1559" t="str">
            <v/>
          </cell>
          <cell r="IK1559" t="str">
            <v/>
          </cell>
          <cell r="IR1559" t="str">
            <v/>
          </cell>
          <cell r="IY1559" t="str">
            <v/>
          </cell>
          <cell r="JF1559" t="str">
            <v/>
          </cell>
        </row>
        <row r="1560">
          <cell r="A1560" t="str">
            <v>UU0760</v>
          </cell>
          <cell r="C1560">
            <v>44578</v>
          </cell>
          <cell r="E1560" t="str">
            <v>新規</v>
          </cell>
          <cell r="V1560" t="b">
            <v>1</v>
          </cell>
          <cell r="W1560" t="str">
            <v>ﾒﾅｰﾄﾞｹｼｮｳﾋﾝ ﾇﾉﾋﾞｷﾀﾞｲﾀﾞｲｺｳﾃﾝ</v>
          </cell>
          <cell r="X1560" t="str">
            <v>メナード化粧品　布引台代行店</v>
          </cell>
          <cell r="Y1560" t="str">
            <v>ﾅｶﾑﾗ　ﾏｻﾐ</v>
          </cell>
          <cell r="Z1560" t="str">
            <v>中村　真未</v>
          </cell>
          <cell r="AB1560">
            <v>32</v>
          </cell>
          <cell r="AC1560" t="str">
            <v>化粧品、化粧用具</v>
          </cell>
          <cell r="AD1560">
            <v>3</v>
          </cell>
          <cell r="AE1560" t="str">
            <v>健康食品</v>
          </cell>
          <cell r="AF1560">
            <v>23</v>
          </cell>
          <cell r="AG1560" t="str">
            <v>紳士下着、婦人下着</v>
          </cell>
          <cell r="AH1560">
            <v>26</v>
          </cell>
          <cell r="AI1560" t="str">
            <v>アクセサリー、貴金属</v>
          </cell>
          <cell r="AK1560" t="str">
            <v/>
          </cell>
          <cell r="AL1560" t="str">
            <v>090-5250-4122</v>
          </cell>
          <cell r="AM1560" t="str">
            <v>〒527-0072</v>
          </cell>
          <cell r="AN1560" t="str">
            <v>滋賀県東近江市布引台２丁目１１番地</v>
          </cell>
          <cell r="BD1560" t="str">
            <v>ﾅｶﾑﾗ　ﾏｻﾐ</v>
          </cell>
          <cell r="BE1560" t="str">
            <v>中村　真未</v>
          </cell>
          <cell r="BH1560">
            <v>24534</v>
          </cell>
          <cell r="BJ1560" t="str">
            <v>女性</v>
          </cell>
          <cell r="BK1560" t="str">
            <v/>
          </cell>
          <cell r="BR1560" t="str">
            <v/>
          </cell>
          <cell r="BY1560" t="str">
            <v/>
          </cell>
          <cell r="CF1560" t="str">
            <v/>
          </cell>
          <cell r="CM1560" t="str">
            <v/>
          </cell>
          <cell r="CT1560" t="str">
            <v/>
          </cell>
          <cell r="DA1560" t="str">
            <v/>
          </cell>
          <cell r="DH1560" t="str">
            <v/>
          </cell>
          <cell r="DO1560" t="str">
            <v/>
          </cell>
          <cell r="DV1560" t="str">
            <v/>
          </cell>
          <cell r="EC1560" t="str">
            <v/>
          </cell>
          <cell r="EJ1560" t="str">
            <v/>
          </cell>
          <cell r="EQ1560" t="str">
            <v/>
          </cell>
          <cell r="EX1560" t="str">
            <v/>
          </cell>
          <cell r="FE1560" t="str">
            <v/>
          </cell>
          <cell r="FL1560" t="str">
            <v/>
          </cell>
          <cell r="FS1560" t="str">
            <v/>
          </cell>
          <cell r="FZ1560" t="str">
            <v/>
          </cell>
          <cell r="GG1560" t="str">
            <v/>
          </cell>
          <cell r="GN1560" t="str">
            <v/>
          </cell>
          <cell r="GU1560" t="str">
            <v/>
          </cell>
          <cell r="HB1560" t="str">
            <v/>
          </cell>
          <cell r="HI1560" t="str">
            <v/>
          </cell>
          <cell r="HP1560" t="str">
            <v/>
          </cell>
          <cell r="HW1560" t="str">
            <v/>
          </cell>
          <cell r="ID1560" t="str">
            <v/>
          </cell>
          <cell r="IK1560" t="str">
            <v/>
          </cell>
          <cell r="IR1560" t="str">
            <v/>
          </cell>
          <cell r="IY1560" t="str">
            <v/>
          </cell>
          <cell r="JF1560" t="str">
            <v/>
          </cell>
        </row>
        <row r="1561">
          <cell r="A1561" t="str">
            <v>UG0026</v>
          </cell>
          <cell r="C1561">
            <v>44578</v>
          </cell>
          <cell r="D1561">
            <v>43868</v>
          </cell>
          <cell r="E1561" t="str">
            <v>廃業</v>
          </cell>
          <cell r="F1561">
            <v>44575</v>
          </cell>
          <cell r="G1561" t="str">
            <v>新規　令和2年2月7日
変更　令和3年8月27日
消除　令和4年1月14日</v>
          </cell>
          <cell r="V1561" t="b">
            <v>1</v>
          </cell>
          <cell r="W1561" t="str">
            <v>ﾒﾅｰﾄﾞｹｼｮｳﾋﾝ ﾘｯﾄｳｵﾉﾀﾞｲｺｳﾃﾝ</v>
          </cell>
          <cell r="X1561" t="str">
            <v>メナード化粧品　栗東小野代行店</v>
          </cell>
          <cell r="Y1561" t="str">
            <v>ﾓﾘﾀ ﾕｷ</v>
          </cell>
          <cell r="Z1561" t="str">
            <v>森田　悠希</v>
          </cell>
          <cell r="AB1561">
            <v>32</v>
          </cell>
          <cell r="AC1561" t="str">
            <v>化粧品、化粧用具</v>
          </cell>
          <cell r="AD1561">
            <v>3</v>
          </cell>
          <cell r="AE1561" t="str">
            <v>健康食品</v>
          </cell>
          <cell r="AF1561">
            <v>23</v>
          </cell>
          <cell r="AG1561" t="str">
            <v>紳士下着、婦人下着</v>
          </cell>
          <cell r="AH1561">
            <v>26</v>
          </cell>
          <cell r="AI1561" t="str">
            <v>アクセサリー、貴金属</v>
          </cell>
          <cell r="AK1561" t="str">
            <v/>
          </cell>
          <cell r="AL1561" t="str">
            <v>077-582-7567</v>
          </cell>
          <cell r="AM1561" t="str">
            <v>520-3016</v>
          </cell>
          <cell r="AN1561" t="str">
            <v>滋賀県栗東市小野777番地45</v>
          </cell>
          <cell r="BD1561" t="str">
            <v>ﾓﾘﾀ ﾕｷ</v>
          </cell>
          <cell r="BE1561" t="str">
            <v>森田　悠希</v>
          </cell>
          <cell r="BH1561">
            <v>33993</v>
          </cell>
          <cell r="BJ1561" t="str">
            <v>女性</v>
          </cell>
        </row>
        <row r="1562">
          <cell r="A1562" t="str">
            <v>UU0761</v>
          </cell>
          <cell r="C1562">
            <v>44581</v>
          </cell>
          <cell r="E1562" t="str">
            <v>新規</v>
          </cell>
          <cell r="V1562" t="b">
            <v>1</v>
          </cell>
          <cell r="W1562" t="str">
            <v>ｶﾌﾞｼｷｶｲｼｬｷﾝｷｴｺﾌﾟﾗﾝﾆﾝｸﾞ</v>
          </cell>
          <cell r="X1562" t="str">
            <v>株式会社近畿エコプランニング</v>
          </cell>
          <cell r="Y1562" t="str">
            <v>ﾖｼｵｶ　ｼﾞﾝ</v>
          </cell>
          <cell r="Z1562" t="str">
            <v>吉岡　辰</v>
          </cell>
          <cell r="AA1562">
            <v>7120001198311</v>
          </cell>
          <cell r="AB1562">
            <v>66</v>
          </cell>
          <cell r="AC1562" t="str">
            <v>工事・建築・リフォームサービス</v>
          </cell>
          <cell r="AE1562" t="str">
            <v/>
          </cell>
          <cell r="AG1562" t="str">
            <v/>
          </cell>
          <cell r="AI1562" t="str">
            <v/>
          </cell>
          <cell r="AK1562" t="str">
            <v/>
          </cell>
          <cell r="AL1562" t="str">
            <v>072-665-5418</v>
          </cell>
          <cell r="AM1562" t="str">
            <v>〒569-0064</v>
          </cell>
          <cell r="AN1562" t="str">
            <v>大阪府高槻市庄所町2-31</v>
          </cell>
          <cell r="AO1562" t="str">
            <v>（滋賀営業所）</v>
          </cell>
          <cell r="AP1562" t="str">
            <v>077-548-7018</v>
          </cell>
          <cell r="AQ1562" t="str">
            <v>滋賀県大津市本堅田3-11-16</v>
          </cell>
          <cell r="BD1562" t="str">
            <v>ﾖｼｵｶ　ｼﾞﾝ</v>
          </cell>
          <cell r="BE1562" t="str">
            <v>吉岡　辰</v>
          </cell>
          <cell r="BF1562" t="str">
            <v>代表取締役</v>
          </cell>
          <cell r="BH1562">
            <v>34352</v>
          </cell>
          <cell r="BJ1562" t="str">
            <v>男性</v>
          </cell>
          <cell r="BK1562" t="str">
            <v/>
          </cell>
          <cell r="BR1562" t="str">
            <v/>
          </cell>
          <cell r="BY1562" t="str">
            <v/>
          </cell>
          <cell r="CF1562" t="str">
            <v/>
          </cell>
          <cell r="CM1562" t="str">
            <v/>
          </cell>
          <cell r="CT1562" t="str">
            <v/>
          </cell>
          <cell r="DA1562" t="str">
            <v/>
          </cell>
          <cell r="DH1562" t="str">
            <v/>
          </cell>
          <cell r="DO1562" t="str">
            <v/>
          </cell>
          <cell r="DV1562" t="str">
            <v/>
          </cell>
          <cell r="EC1562" t="str">
            <v/>
          </cell>
          <cell r="EJ1562" t="str">
            <v/>
          </cell>
          <cell r="EQ1562" t="str">
            <v/>
          </cell>
          <cell r="EX1562" t="str">
            <v/>
          </cell>
          <cell r="FE1562" t="str">
            <v/>
          </cell>
          <cell r="FL1562" t="str">
            <v/>
          </cell>
          <cell r="FS1562" t="str">
            <v/>
          </cell>
          <cell r="FZ1562" t="str">
            <v/>
          </cell>
          <cell r="GG1562" t="str">
            <v/>
          </cell>
          <cell r="GN1562" t="str">
            <v/>
          </cell>
          <cell r="GU1562" t="str">
            <v/>
          </cell>
          <cell r="HB1562" t="str">
            <v/>
          </cell>
          <cell r="HI1562" t="str">
            <v/>
          </cell>
          <cell r="HP1562" t="str">
            <v/>
          </cell>
          <cell r="HW1562" t="str">
            <v/>
          </cell>
          <cell r="ID1562" t="str">
            <v/>
          </cell>
          <cell r="IK1562" t="str">
            <v/>
          </cell>
          <cell r="IR1562" t="str">
            <v/>
          </cell>
          <cell r="IY1562" t="str">
            <v/>
          </cell>
          <cell r="JF1562" t="str">
            <v/>
          </cell>
        </row>
        <row r="1563">
          <cell r="A1563" t="str">
            <v>UG0027</v>
          </cell>
          <cell r="C1563">
            <v>44585</v>
          </cell>
          <cell r="D1563">
            <v>44027</v>
          </cell>
          <cell r="E1563" t="str">
            <v>廃業</v>
          </cell>
          <cell r="F1563">
            <v>44570</v>
          </cell>
          <cell r="G1563" t="str">
            <v>新規　令和2年7月15日
消除　令和4年1月24日</v>
          </cell>
          <cell r="V1563" t="b">
            <v>1</v>
          </cell>
          <cell r="W1563" t="str">
            <v>ﾒﾅｰﾄﾞｹｼｮｳﾋﾝ ﾊﾘﾏﾀﾞﾀﾞｲｺｳﾃﾝ</v>
          </cell>
          <cell r="X1563" t="str">
            <v>メナード化粧品　播磨田代行店</v>
          </cell>
          <cell r="Y1563" t="str">
            <v>ｲﾏﾑﾗ ﾖｼｺ</v>
          </cell>
          <cell r="Z1563" t="str">
            <v>今村　佳子</v>
          </cell>
          <cell r="AB1563">
            <v>32</v>
          </cell>
          <cell r="AC1563" t="str">
            <v>化粧品、化粧用具</v>
          </cell>
          <cell r="AD1563">
            <v>3</v>
          </cell>
          <cell r="AE1563" t="str">
            <v>健康食品</v>
          </cell>
          <cell r="AF1563">
            <v>23</v>
          </cell>
          <cell r="AG1563" t="str">
            <v>紳士下着、婦人下着</v>
          </cell>
          <cell r="AH1563">
            <v>26</v>
          </cell>
          <cell r="AI1563" t="str">
            <v>アクセサリー、貴金属</v>
          </cell>
          <cell r="AK1563" t="str">
            <v/>
          </cell>
          <cell r="AL1563" t="str">
            <v>077-532-8219</v>
          </cell>
          <cell r="AM1563" t="str">
            <v>524-0012</v>
          </cell>
          <cell r="AN1563" t="str">
            <v>滋賀県守山市播磨田町1402番地6</v>
          </cell>
          <cell r="BD1563" t="str">
            <v>ｲﾏﾑﾗ ﾖｼｺ</v>
          </cell>
          <cell r="BE1563" t="str">
            <v>今村　佳子</v>
          </cell>
          <cell r="BH1563">
            <v>25873</v>
          </cell>
          <cell r="BJ1563" t="str">
            <v>女性</v>
          </cell>
        </row>
        <row r="1564">
          <cell r="A1564" t="str">
            <v>UU0762</v>
          </cell>
          <cell r="C1564">
            <v>44586</v>
          </cell>
          <cell r="E1564" t="str">
            <v>新規</v>
          </cell>
          <cell r="V1564" t="b">
            <v>1</v>
          </cell>
          <cell r="W1564" t="str">
            <v>ｼｰｸﾚｯﾄﾀﾞｲﾚｸﾄｼﾞｬﾊﾟﾝｺﾞｳﾄﾞｳｶｲｼｬ</v>
          </cell>
          <cell r="X1564" t="str">
            <v>シークレットダイレクトジャパン合同会社</v>
          </cell>
          <cell r="Y1564" t="str">
            <v>ｴﾗｯﾄﾞ ｺﾞｯﾄﾘﾌﾞ</v>
          </cell>
          <cell r="Z1564" t="str">
            <v>エラッド ゴットリブ</v>
          </cell>
          <cell r="AA1564">
            <v>9080103001334</v>
          </cell>
          <cell r="AB1564">
            <v>3</v>
          </cell>
          <cell r="AC1564" t="str">
            <v>健康食品</v>
          </cell>
          <cell r="AD1564">
            <v>32</v>
          </cell>
          <cell r="AE1564" t="str">
            <v>化粧品、化粧用具</v>
          </cell>
          <cell r="AF1564">
            <v>78</v>
          </cell>
          <cell r="AG1564" t="str">
            <v>旅行代理業</v>
          </cell>
          <cell r="AI1564" t="str">
            <v/>
          </cell>
          <cell r="AK1564" t="str">
            <v/>
          </cell>
          <cell r="AL1564" t="str">
            <v>03-6206-2501</v>
          </cell>
          <cell r="AM1564" t="str">
            <v>〒103-0025</v>
          </cell>
          <cell r="AN1564" t="str">
            <v>東京都中央区日本橋茅場町1-12-2 樋口本社ビル4階</v>
          </cell>
          <cell r="BD1564" t="str">
            <v>ｴﾗｯﾄﾞ ｺﾞｯﾄﾘﾌﾞ</v>
          </cell>
          <cell r="BE1564" t="str">
            <v>エラッド ゴットリブ</v>
          </cell>
          <cell r="BF1564" t="str">
            <v>ＣＥＯ</v>
          </cell>
          <cell r="BH1564">
            <v>28432</v>
          </cell>
          <cell r="BJ1564" t="str">
            <v>男性</v>
          </cell>
          <cell r="BK1564" t="str">
            <v/>
          </cell>
          <cell r="BR1564" t="str">
            <v/>
          </cell>
          <cell r="BY1564" t="str">
            <v/>
          </cell>
          <cell r="CF1564" t="str">
            <v/>
          </cell>
          <cell r="CM1564" t="str">
            <v/>
          </cell>
          <cell r="CT1564" t="str">
            <v/>
          </cell>
          <cell r="DA1564" t="str">
            <v/>
          </cell>
          <cell r="DH1564" t="str">
            <v/>
          </cell>
          <cell r="DO1564" t="str">
            <v/>
          </cell>
          <cell r="DV1564" t="str">
            <v/>
          </cell>
          <cell r="EC1564" t="str">
            <v/>
          </cell>
          <cell r="EJ1564" t="str">
            <v/>
          </cell>
          <cell r="EQ1564" t="str">
            <v/>
          </cell>
          <cell r="EX1564" t="str">
            <v/>
          </cell>
          <cell r="FE1564" t="str">
            <v/>
          </cell>
          <cell r="FL1564" t="str">
            <v/>
          </cell>
          <cell r="FS1564" t="str">
            <v/>
          </cell>
          <cell r="FZ1564" t="str">
            <v/>
          </cell>
          <cell r="GG1564" t="str">
            <v/>
          </cell>
          <cell r="GN1564" t="str">
            <v/>
          </cell>
          <cell r="GU1564" t="str">
            <v/>
          </cell>
          <cell r="HB1564" t="str">
            <v/>
          </cell>
          <cell r="HI1564" t="str">
            <v/>
          </cell>
          <cell r="HP1564" t="str">
            <v/>
          </cell>
          <cell r="HW1564" t="str">
            <v/>
          </cell>
          <cell r="ID1564" t="str">
            <v/>
          </cell>
          <cell r="IK1564" t="str">
            <v/>
          </cell>
          <cell r="IR1564" t="str">
            <v/>
          </cell>
          <cell r="IY1564" t="str">
            <v/>
          </cell>
          <cell r="JF1564" t="str">
            <v/>
          </cell>
        </row>
        <row r="1565">
          <cell r="A1565" t="str">
            <v>UH0131</v>
          </cell>
          <cell r="C1565">
            <v>44595</v>
          </cell>
          <cell r="D1565">
            <v>44381</v>
          </cell>
          <cell r="E1565" t="str">
            <v>変更</v>
          </cell>
          <cell r="F1565">
            <v>44592</v>
          </cell>
          <cell r="G1565" t="str">
            <v>新規　平成30年7月3日
更新　令和3年7月4日
変更　令和4年1月29日</v>
          </cell>
          <cell r="V1565" t="b">
            <v>1</v>
          </cell>
          <cell r="W1565" t="str">
            <v>ﾒﾅｰﾄﾞｹｼｮｳﾋﾝ ｺｼﾉﾊﾗﾀﾞｲｺｳﾃﾝ</v>
          </cell>
          <cell r="X1565" t="str">
            <v>メナード化粧品　小篠原代行店</v>
          </cell>
          <cell r="Y1565" t="str">
            <v>ﾅｶﾞｴ ﾐｻ</v>
          </cell>
          <cell r="Z1565" t="str">
            <v>長江　美沙</v>
          </cell>
          <cell r="AB1565">
            <v>32</v>
          </cell>
          <cell r="AC1565" t="str">
            <v>化粧品、化粧用具</v>
          </cell>
          <cell r="AD1565">
            <v>3</v>
          </cell>
          <cell r="AE1565" t="str">
            <v>健康食品</v>
          </cell>
          <cell r="AF1565">
            <v>23</v>
          </cell>
          <cell r="AG1565" t="str">
            <v>紳士下着、婦人下着</v>
          </cell>
          <cell r="AH1565">
            <v>26</v>
          </cell>
          <cell r="AI1565" t="str">
            <v>アクセサリー、貴金属</v>
          </cell>
          <cell r="AK1565" t="str">
            <v/>
          </cell>
          <cell r="AL1565" t="str">
            <v>080-6133-0014</v>
          </cell>
          <cell r="AM1565" t="str">
            <v>520-2331</v>
          </cell>
          <cell r="AN1565" t="str">
            <v>滋賀県野洲市小篠原2326番地1</v>
          </cell>
          <cell r="BD1565" t="str">
            <v>ﾅｶﾞｴ ﾐｻ</v>
          </cell>
          <cell r="BE1565" t="str">
            <v>長江　美沙</v>
          </cell>
          <cell r="BH1565">
            <v>28494</v>
          </cell>
          <cell r="BJ1565" t="str">
            <v>女性</v>
          </cell>
        </row>
        <row r="1566">
          <cell r="A1566" t="str">
            <v>UK0570</v>
          </cell>
          <cell r="C1566">
            <v>44607</v>
          </cell>
          <cell r="D1566">
            <v>43556</v>
          </cell>
          <cell r="E1566" t="str">
            <v>更新</v>
          </cell>
          <cell r="F1566">
            <v>44607</v>
          </cell>
          <cell r="G1566" t="str">
            <v>新規　平成31年4月1日
更新　令和4年4月2日</v>
          </cell>
          <cell r="O1566" t="b">
            <v>0</v>
          </cell>
          <cell r="V1566" t="b">
            <v>1</v>
          </cell>
          <cell r="W1566" t="str">
            <v>ﾒｯﾄﾞ ｺﾐｭﾆｹｰｼｮﾝｽﾞﾆｼﾆﾎﾝｶﾌﾞｼｷｶｲｼｬ</v>
          </cell>
          <cell r="X1566" t="str">
            <v>ＭＥＤ　ｃｏｍｍｕｎｉｃａｔｉｏｎｓ西日本株式会社</v>
          </cell>
          <cell r="Y1566" t="str">
            <v>ﾊﾀ ﾄｳｼﾛｳ</v>
          </cell>
          <cell r="Z1566" t="str">
            <v>畑　闘志郎</v>
          </cell>
          <cell r="AA1566">
            <v>9130001062373</v>
          </cell>
          <cell r="AB1566">
            <v>6</v>
          </cell>
          <cell r="AC1566" t="str">
            <v>浄水器等</v>
          </cell>
          <cell r="AD1566">
            <v>38</v>
          </cell>
          <cell r="AE1566" t="str">
            <v>家電製品</v>
          </cell>
          <cell r="AF1566">
            <v>57</v>
          </cell>
          <cell r="AG1566" t="str">
            <v>空調・冷暖房・給湯設備</v>
          </cell>
          <cell r="AH1566">
            <v>58</v>
          </cell>
          <cell r="AI1566" t="str">
            <v>衛生設備</v>
          </cell>
          <cell r="AJ1566">
            <v>66</v>
          </cell>
          <cell r="AK1566" t="str">
            <v>工事・建築・リフォームサービス</v>
          </cell>
          <cell r="AL1566" t="str">
            <v>072-670-5333</v>
          </cell>
          <cell r="AM1566" t="str">
            <v>569-0036</v>
          </cell>
          <cell r="AN1566" t="str">
            <v>大阪府高槻市辻子3-27-1</v>
          </cell>
          <cell r="BD1566" t="str">
            <v>ﾊﾀ ﾄｳｼﾛｳ</v>
          </cell>
          <cell r="BE1566" t="str">
            <v>畑　闘志郎</v>
          </cell>
          <cell r="BF1566" t="str">
            <v>代表取締役</v>
          </cell>
          <cell r="BH1566">
            <v>28619</v>
          </cell>
          <cell r="BJ1566" t="str">
            <v>男性</v>
          </cell>
          <cell r="BK1566" t="str">
            <v>ｲｼﾊﾞｼ ﾔｽﾄｼ</v>
          </cell>
          <cell r="BL1566" t="str">
            <v>石橋　鎮迅</v>
          </cell>
          <cell r="BM1566" t="str">
            <v>取締役</v>
          </cell>
          <cell r="BO1566">
            <v>31825</v>
          </cell>
          <cell r="BQ1566" t="str">
            <v>男性</v>
          </cell>
          <cell r="BR1566" t="str">
            <v>ｻｻｷ ﾋﾛﾔｽ</v>
          </cell>
          <cell r="BS1566" t="str">
            <v>佐々木　洋寧</v>
          </cell>
          <cell r="BT1566" t="str">
            <v>取締役</v>
          </cell>
          <cell r="BV1566">
            <v>24847</v>
          </cell>
          <cell r="BX1566" t="str">
            <v>男性</v>
          </cell>
          <cell r="BY1566" t="str">
            <v>ｼﾉﾀﾞ ﾓﾄｼｹﾞ</v>
          </cell>
          <cell r="BZ1566" t="str">
            <v>篠田　基茂</v>
          </cell>
          <cell r="CA1566" t="str">
            <v>取締役</v>
          </cell>
          <cell r="CC1566">
            <v>23763</v>
          </cell>
          <cell r="CE1566" t="str">
            <v>男性</v>
          </cell>
        </row>
        <row r="1567">
          <cell r="A1567" t="str">
            <v>UH0132</v>
          </cell>
          <cell r="C1567">
            <v>44609</v>
          </cell>
          <cell r="D1567">
            <v>44132</v>
          </cell>
          <cell r="E1567" t="str">
            <v>変更</v>
          </cell>
          <cell r="F1567">
            <v>44607</v>
          </cell>
          <cell r="G1567" t="str">
            <v>新規　平成29年10月27日
更新　令和2年10月28日
変更　令和4年2月15日</v>
          </cell>
          <cell r="V1567" t="b">
            <v>1</v>
          </cell>
          <cell r="W1567" t="str">
            <v>ﾒﾅｰﾄﾞｹｼｮｳﾋﾝ ｽｶﾞﾊﾗﾀﾞｲｺｳﾃﾝ</v>
          </cell>
          <cell r="X1567" t="str">
            <v>メナード化粧品　菅原代行店</v>
          </cell>
          <cell r="Y1567" t="str">
            <v>ﾑﾗﾀ ﾏｷｺ</v>
          </cell>
          <cell r="Z1567" t="str">
            <v>村田　牧子</v>
          </cell>
          <cell r="AB1567">
            <v>32</v>
          </cell>
          <cell r="AC1567" t="str">
            <v>化粧品、化粧用具</v>
          </cell>
          <cell r="AD1567">
            <v>3</v>
          </cell>
          <cell r="AE1567" t="str">
            <v>健康食品</v>
          </cell>
          <cell r="AF1567">
            <v>23</v>
          </cell>
          <cell r="AG1567" t="str">
            <v>紳士下着、婦人下着</v>
          </cell>
          <cell r="AH1567">
            <v>26</v>
          </cell>
          <cell r="AI1567" t="str">
            <v>アクセサリー、貴金属</v>
          </cell>
          <cell r="AK1567" t="str">
            <v/>
          </cell>
          <cell r="AL1567" t="str">
            <v>075-681-0949</v>
          </cell>
          <cell r="AM1567" t="str">
            <v>601-8336</v>
          </cell>
          <cell r="AN1567" t="str">
            <v>京都府京都市南区吉祥院菅原町一番地</v>
          </cell>
          <cell r="BD1567" t="str">
            <v>ﾑﾗﾀ ﾏｷｺ</v>
          </cell>
          <cell r="BE1567" t="str">
            <v>村田　牧子</v>
          </cell>
          <cell r="BH1567">
            <v>21681</v>
          </cell>
          <cell r="BJ1567" t="str">
            <v>女性</v>
          </cell>
        </row>
        <row r="1568">
          <cell r="A1568" t="str">
            <v>UH0133</v>
          </cell>
          <cell r="C1568">
            <v>44609</v>
          </cell>
          <cell r="D1568">
            <v>44132</v>
          </cell>
          <cell r="E1568" t="str">
            <v>変更</v>
          </cell>
          <cell r="F1568">
            <v>44595</v>
          </cell>
          <cell r="G1568" t="str">
            <v>新規　平成29年10月27日
更新　令和2年10月28日
変更　令和4年2月15日</v>
          </cell>
          <cell r="V1568" t="b">
            <v>1</v>
          </cell>
          <cell r="W1568" t="str">
            <v>ﾒﾅｰﾄﾞｹｼｮｳﾋﾝ ｺﾊﾀﾀﾞｲｺｳﾃﾝ</v>
          </cell>
          <cell r="X1568" t="str">
            <v>メナード化粧品　木幡代行店</v>
          </cell>
          <cell r="Y1568" t="str">
            <v>ｱﾝﾄﾞｳ ﾀﾏｺ</v>
          </cell>
          <cell r="Z1568" t="str">
            <v>安東　玉子</v>
          </cell>
          <cell r="AB1568">
            <v>32</v>
          </cell>
          <cell r="AC1568" t="str">
            <v>化粧品、化粧用具</v>
          </cell>
          <cell r="AD1568">
            <v>3</v>
          </cell>
          <cell r="AE1568" t="str">
            <v>健康食品</v>
          </cell>
          <cell r="AF1568">
            <v>23</v>
          </cell>
          <cell r="AG1568" t="str">
            <v>紳士下着、婦人下着</v>
          </cell>
          <cell r="AH1568">
            <v>26</v>
          </cell>
          <cell r="AI1568" t="str">
            <v>アクセサリー、貴金属</v>
          </cell>
          <cell r="AK1568" t="str">
            <v/>
          </cell>
          <cell r="AL1568" t="str">
            <v>0771-26-3491</v>
          </cell>
          <cell r="AM1568" t="str">
            <v>621-0231</v>
          </cell>
          <cell r="AN1568" t="str">
            <v>京都府亀岡市東本梅町大内大坪101-36</v>
          </cell>
          <cell r="BD1568" t="str">
            <v>ｱﾝﾄﾞｳ ﾀﾏｺ</v>
          </cell>
          <cell r="BE1568" t="str">
            <v>安東　玉子</v>
          </cell>
          <cell r="BH1568">
            <v>19709</v>
          </cell>
          <cell r="BJ1568" t="str">
            <v>女性</v>
          </cell>
        </row>
        <row r="1569">
          <cell r="A1569" t="str">
            <v>UU0763</v>
          </cell>
          <cell r="C1569">
            <v>44622</v>
          </cell>
          <cell r="E1569" t="str">
            <v>新規</v>
          </cell>
          <cell r="V1569" t="b">
            <v>1</v>
          </cell>
          <cell r="W1569" t="str">
            <v>ﾊｳｽﾜｰｸﾅﾋﾞ</v>
          </cell>
          <cell r="X1569" t="str">
            <v>ハウスワークナビ</v>
          </cell>
          <cell r="Y1569" t="str">
            <v>ｲｼﾀﾞ ﾌﾄｼ</v>
          </cell>
          <cell r="Z1569" t="str">
            <v>石田　太志</v>
          </cell>
          <cell r="AB1569">
            <v>5</v>
          </cell>
          <cell r="AC1569" t="str">
            <v>食器、台所用品</v>
          </cell>
          <cell r="AD1569">
            <v>38</v>
          </cell>
          <cell r="AE1569" t="str">
            <v>家電製品</v>
          </cell>
          <cell r="AF1569">
            <v>89</v>
          </cell>
          <cell r="AG1569" t="str">
            <v>家事サービス</v>
          </cell>
          <cell r="AI1569" t="str">
            <v/>
          </cell>
          <cell r="AK1569" t="str">
            <v/>
          </cell>
          <cell r="AL1569" t="str">
            <v>0120-837-883</v>
          </cell>
          <cell r="AM1569" t="str">
            <v>563-0021</v>
          </cell>
          <cell r="AN1569" t="str">
            <v>大阪府池田市畑1-6-28-201号</v>
          </cell>
          <cell r="BD1569" t="str">
            <v>ｲｼﾀﾞ ﾌﾄｼ</v>
          </cell>
          <cell r="BE1569" t="str">
            <v>石田　太志</v>
          </cell>
          <cell r="BH1569">
            <v>28699</v>
          </cell>
          <cell r="BJ1569" t="str">
            <v>男性</v>
          </cell>
          <cell r="BK1569" t="str">
            <v/>
          </cell>
          <cell r="BR1569" t="str">
            <v/>
          </cell>
          <cell r="BY1569" t="str">
            <v/>
          </cell>
          <cell r="CF1569" t="str">
            <v/>
          </cell>
          <cell r="CM1569" t="str">
            <v/>
          </cell>
          <cell r="CT1569" t="str">
            <v/>
          </cell>
          <cell r="DA1569" t="str">
            <v/>
          </cell>
          <cell r="DH1569" t="str">
            <v/>
          </cell>
          <cell r="DO1569" t="str">
            <v/>
          </cell>
          <cell r="DV1569" t="str">
            <v/>
          </cell>
          <cell r="EC1569" t="str">
            <v/>
          </cell>
          <cell r="EJ1569" t="str">
            <v/>
          </cell>
          <cell r="EQ1569" t="str">
            <v/>
          </cell>
          <cell r="EX1569" t="str">
            <v/>
          </cell>
          <cell r="FE1569" t="str">
            <v/>
          </cell>
          <cell r="FL1569" t="str">
            <v/>
          </cell>
          <cell r="FS1569" t="str">
            <v/>
          </cell>
          <cell r="FZ1569" t="str">
            <v/>
          </cell>
          <cell r="GG1569" t="str">
            <v/>
          </cell>
          <cell r="GN1569" t="str">
            <v/>
          </cell>
          <cell r="GU1569" t="str">
            <v/>
          </cell>
          <cell r="HB1569" t="str">
            <v/>
          </cell>
          <cell r="HI1569" t="str">
            <v/>
          </cell>
          <cell r="HP1569" t="str">
            <v/>
          </cell>
          <cell r="HW1569" t="str">
            <v/>
          </cell>
          <cell r="ID1569" t="str">
            <v/>
          </cell>
          <cell r="IK1569" t="str">
            <v/>
          </cell>
          <cell r="IR1569" t="str">
            <v/>
          </cell>
          <cell r="IY1569" t="str">
            <v/>
          </cell>
          <cell r="JF1569" t="str">
            <v/>
          </cell>
        </row>
        <row r="1570">
          <cell r="A1570" t="str">
            <v>UG0028</v>
          </cell>
          <cell r="C1570">
            <v>44628</v>
          </cell>
          <cell r="D1570">
            <v>44132</v>
          </cell>
          <cell r="E1570" t="str">
            <v>廃業</v>
          </cell>
          <cell r="G1570" t="str">
            <v>新規　平成29年10月27日
更新　令和2年10月28日
消除　令和4年3月5日</v>
          </cell>
          <cell r="V1570" t="b">
            <v>1</v>
          </cell>
          <cell r="W1570" t="str">
            <v>ﾒﾅｰﾄﾞｹｼｮｳﾋﾝ ﾄﾞﾙﾁｪﾅｶﾞﾐﾈﾀﾞｲｺｳﾃﾝ</v>
          </cell>
          <cell r="X1570" t="str">
            <v>メナード化粧品　ドルチェ長峰代行店</v>
          </cell>
          <cell r="Y1570" t="str">
            <v>ｻｻ ｼｹﾞｺ</v>
          </cell>
          <cell r="Z1570" t="str">
            <v>佐々　滋子</v>
          </cell>
          <cell r="AB1570">
            <v>32</v>
          </cell>
          <cell r="AC1570" t="str">
            <v>化粧品、化粧用具</v>
          </cell>
          <cell r="AD1570">
            <v>3</v>
          </cell>
          <cell r="AE1570" t="str">
            <v>健康食品</v>
          </cell>
          <cell r="AF1570">
            <v>23</v>
          </cell>
          <cell r="AG1570" t="str">
            <v>紳士下着、婦人下着</v>
          </cell>
          <cell r="AH1570">
            <v>26</v>
          </cell>
          <cell r="AI1570" t="str">
            <v>アクセサリー、貴金属</v>
          </cell>
          <cell r="AK1570" t="str">
            <v/>
          </cell>
          <cell r="AL1570" t="str">
            <v>0748-55-2328</v>
          </cell>
          <cell r="AM1570" t="str">
            <v>529-1551</v>
          </cell>
          <cell r="AN1570" t="str">
            <v>滋賀県東近江市宮川町244-60</v>
          </cell>
          <cell r="BD1570" t="str">
            <v>ｻｻ ｼｹﾞｺ</v>
          </cell>
          <cell r="BE1570" t="str">
            <v>佐々　滋子</v>
          </cell>
          <cell r="BH1570">
            <v>17752</v>
          </cell>
          <cell r="BJ1570" t="str">
            <v>女性</v>
          </cell>
        </row>
        <row r="1571">
          <cell r="A1571" t="str">
            <v>UH0134</v>
          </cell>
          <cell r="C1571">
            <v>44629</v>
          </cell>
          <cell r="D1571">
            <v>44072</v>
          </cell>
          <cell r="E1571" t="str">
            <v>変更</v>
          </cell>
          <cell r="G1571" t="str">
            <v>新規　平成29年8月28日
更新　令和2年8月29日
変更　令和4年3月9日</v>
          </cell>
          <cell r="V1571" t="b">
            <v>1</v>
          </cell>
          <cell r="W1571" t="str">
            <v>ｶﾌﾞｼｷｶﾞｲｼｬﾋﾞｰ･ｴｯﾁ･ｼー</v>
          </cell>
          <cell r="X1571" t="str">
            <v>株式会社ビー・エッチ・シー</v>
          </cell>
          <cell r="Y1571" t="str">
            <v>ｵｶﾞﾜ　ﾖｼｺ</v>
          </cell>
          <cell r="Z1571" t="str">
            <v>小川　良子</v>
          </cell>
          <cell r="AA1571">
            <v>6130001023601</v>
          </cell>
          <cell r="AB1571">
            <v>3</v>
          </cell>
          <cell r="AC1571" t="str">
            <v>健康食品</v>
          </cell>
          <cell r="AD1571">
            <v>6</v>
          </cell>
          <cell r="AE1571" t="str">
            <v>浄水器等</v>
          </cell>
          <cell r="AF1571">
            <v>28</v>
          </cell>
          <cell r="AG1571" t="str">
            <v>家庭用電気治療器具、磁気治療器具</v>
          </cell>
          <cell r="AH1571">
            <v>32</v>
          </cell>
          <cell r="AI1571" t="str">
            <v>化粧品、化粧用具</v>
          </cell>
          <cell r="AJ1571">
            <v>23</v>
          </cell>
          <cell r="AK1571" t="str">
            <v>紳士下着、婦人下着</v>
          </cell>
          <cell r="AL1571" t="str">
            <v>075-661-2077</v>
          </cell>
          <cell r="AM1571" t="str">
            <v>601-8351</v>
          </cell>
          <cell r="AN1571" t="str">
            <v>京都府京都市南区吉祥院這登西町30-5</v>
          </cell>
          <cell r="BD1571" t="str">
            <v>ｵｶﾞﾜ　ﾖｼｺ</v>
          </cell>
          <cell r="BE1571" t="str">
            <v>小川　良子</v>
          </cell>
          <cell r="BF1571" t="str">
            <v>代表取締役社長</v>
          </cell>
          <cell r="BH1571">
            <v>18379</v>
          </cell>
          <cell r="BJ1571" t="str">
            <v>女性</v>
          </cell>
          <cell r="BK1571" t="str">
            <v>ｷﾑﾗ ﾏｻﾄｼ</v>
          </cell>
          <cell r="BL1571" t="str">
            <v>木村　正俊</v>
          </cell>
          <cell r="BM1571" t="str">
            <v>取締役副会長</v>
          </cell>
          <cell r="BO1571">
            <v>20859</v>
          </cell>
          <cell r="BQ1571" t="str">
            <v>男性</v>
          </cell>
          <cell r="BR1571" t="str">
            <v>ｼﾐｽﾞ　ｷﾖｼ</v>
          </cell>
          <cell r="BS1571" t="str">
            <v>清水　潔司</v>
          </cell>
          <cell r="BT1571" t="str">
            <v>専務取締役</v>
          </cell>
          <cell r="BV1571">
            <v>27238</v>
          </cell>
          <cell r="BX1571" t="str">
            <v>男性</v>
          </cell>
          <cell r="BY1571" t="str">
            <v>ｼﾏﾓﾄ　ｱﾂﾋｻ</v>
          </cell>
          <cell r="BZ1571" t="str">
            <v>島本　厚久</v>
          </cell>
          <cell r="CA1571" t="str">
            <v>取締役</v>
          </cell>
          <cell r="CC1571">
            <v>25446</v>
          </cell>
          <cell r="CE1571" t="str">
            <v>男性</v>
          </cell>
        </row>
        <row r="1572">
          <cell r="A1572" t="str">
            <v>UU0764</v>
          </cell>
          <cell r="C1572">
            <v>44630</v>
          </cell>
          <cell r="E1572" t="str">
            <v>新規</v>
          </cell>
          <cell r="K1572" t="b">
            <v>1</v>
          </cell>
          <cell r="W1572" t="str">
            <v>ｶﾌﾞｼｷｶﾞｲｼｬｼﾝﾜﾎｰﾑﾒﾝﾃﾅﾝｽ</v>
          </cell>
          <cell r="X1572" t="str">
            <v>株式会社進和ホームメンテナンス</v>
          </cell>
          <cell r="Y1572" t="str">
            <v>ﾆｲｻﾞﾄ ｶｽﾞｷ</v>
          </cell>
          <cell r="Z1572" t="str">
            <v>新里　一樹</v>
          </cell>
          <cell r="AA1572">
            <v>5140001088818</v>
          </cell>
          <cell r="AB1572">
            <v>57</v>
          </cell>
          <cell r="AC1572" t="str">
            <v>空調・冷暖房・給湯設備</v>
          </cell>
          <cell r="AD1572">
            <v>58</v>
          </cell>
          <cell r="AE1572" t="str">
            <v>衛生設備</v>
          </cell>
          <cell r="AF1572">
            <v>60</v>
          </cell>
          <cell r="AG1572" t="str">
            <v>給水設備</v>
          </cell>
          <cell r="AH1572">
            <v>61</v>
          </cell>
          <cell r="AI1572" t="str">
            <v>電気・ガス・石油供給設備</v>
          </cell>
          <cell r="AJ1572">
            <v>66</v>
          </cell>
          <cell r="AK1572" t="str">
            <v>工事・建築・リフォームサービス</v>
          </cell>
          <cell r="AL1572" t="str">
            <v>06-6459-7694（大阪支店）</v>
          </cell>
          <cell r="AM1572" t="str">
            <v>661-0977</v>
          </cell>
          <cell r="AN1572" t="str">
            <v>兵庫県尼崎市久々知1丁目8-2　進和ﾋﾞﾙ2F</v>
          </cell>
          <cell r="BF1572" t="str">
            <v>代表取締役</v>
          </cell>
          <cell r="DA1572" t="str">
            <v/>
          </cell>
          <cell r="DH1572" t="str">
            <v/>
          </cell>
          <cell r="DO1572" t="str">
            <v/>
          </cell>
          <cell r="DV1572" t="str">
            <v/>
          </cell>
          <cell r="EC1572" t="str">
            <v/>
          </cell>
          <cell r="EJ1572" t="str">
            <v/>
          </cell>
          <cell r="EQ1572" t="str">
            <v/>
          </cell>
          <cell r="EX1572" t="str">
            <v/>
          </cell>
          <cell r="FE1572" t="str">
            <v/>
          </cell>
          <cell r="FL1572" t="str">
            <v/>
          </cell>
          <cell r="FS1572" t="str">
            <v/>
          </cell>
          <cell r="FZ1572" t="str">
            <v/>
          </cell>
          <cell r="GG1572" t="str">
            <v/>
          </cell>
          <cell r="GN1572" t="str">
            <v/>
          </cell>
          <cell r="GU1572" t="str">
            <v/>
          </cell>
          <cell r="HB1572" t="str">
            <v/>
          </cell>
          <cell r="HI1572" t="str">
            <v/>
          </cell>
          <cell r="HP1572" t="str">
            <v/>
          </cell>
          <cell r="HW1572" t="str">
            <v/>
          </cell>
          <cell r="ID1572" t="str">
            <v/>
          </cell>
          <cell r="IK1572" t="str">
            <v/>
          </cell>
          <cell r="IR1572" t="str">
            <v/>
          </cell>
          <cell r="IY1572" t="str">
            <v/>
          </cell>
          <cell r="JF1572" t="str">
            <v/>
          </cell>
        </row>
        <row r="1573">
          <cell r="A1573" t="str">
            <v>UU0765</v>
          </cell>
          <cell r="C1573">
            <v>44630</v>
          </cell>
          <cell r="E1573" t="str">
            <v>新規</v>
          </cell>
          <cell r="V1573" t="b">
            <v>1</v>
          </cell>
          <cell r="W1573" t="str">
            <v>ｶﾌﾞｼｷｶﾞｲｼｬﾕｱﾁｮｲｽ</v>
          </cell>
          <cell r="X1573" t="str">
            <v>株式会社ユアチョイス</v>
          </cell>
          <cell r="Y1573" t="str">
            <v>ﾆｲｻﾞﾄ ｴﾐ</v>
          </cell>
          <cell r="Z1573" t="str">
            <v>新里　栄美</v>
          </cell>
          <cell r="AA1573">
            <v>8120001207302</v>
          </cell>
          <cell r="AB1573">
            <v>57</v>
          </cell>
          <cell r="AC1573" t="str">
            <v>空調・冷暖房・給湯設備</v>
          </cell>
          <cell r="AD1573">
            <v>58</v>
          </cell>
          <cell r="AE1573" t="str">
            <v>衛生設備</v>
          </cell>
          <cell r="AF1573">
            <v>60</v>
          </cell>
          <cell r="AG1573" t="str">
            <v>給水設備</v>
          </cell>
          <cell r="AH1573">
            <v>61</v>
          </cell>
          <cell r="AI1573" t="str">
            <v>電気・ガス・石油供給設備</v>
          </cell>
          <cell r="AJ1573">
            <v>66</v>
          </cell>
          <cell r="AK1573" t="str">
            <v>工事・建築・リフォームサービス</v>
          </cell>
          <cell r="AL1573" t="str">
            <v>06-6459-7955</v>
          </cell>
          <cell r="AM1573" t="str">
            <v>542-0081</v>
          </cell>
          <cell r="AN1573" t="str">
            <v>大阪府大阪市中央区南船場4丁目12番10号ACN南船場ﾋﾞﾙ5F</v>
          </cell>
          <cell r="BD1573" t="str">
            <v>ﾆｲｻﾞﾄ ｴﾐ</v>
          </cell>
          <cell r="BE1573" t="str">
            <v>新里　栄美</v>
          </cell>
          <cell r="BF1573" t="str">
            <v>代表取締役</v>
          </cell>
          <cell r="BH1573">
            <v>28897</v>
          </cell>
          <cell r="BJ1573" t="str">
            <v>女性</v>
          </cell>
          <cell r="BK1573" t="str">
            <v/>
          </cell>
          <cell r="BR1573" t="str">
            <v/>
          </cell>
          <cell r="BY1573" t="str">
            <v/>
          </cell>
          <cell r="CF1573" t="str">
            <v/>
          </cell>
          <cell r="CM1573" t="str">
            <v/>
          </cell>
          <cell r="CT1573" t="str">
            <v/>
          </cell>
          <cell r="DA1573" t="str">
            <v/>
          </cell>
          <cell r="DH1573" t="str">
            <v/>
          </cell>
          <cell r="DO1573" t="str">
            <v/>
          </cell>
          <cell r="DV1573" t="str">
            <v/>
          </cell>
          <cell r="EC1573" t="str">
            <v/>
          </cell>
          <cell r="EJ1573" t="str">
            <v/>
          </cell>
          <cell r="EQ1573" t="str">
            <v/>
          </cell>
          <cell r="EX1573" t="str">
            <v/>
          </cell>
          <cell r="FE1573" t="str">
            <v/>
          </cell>
          <cell r="FL1573" t="str">
            <v/>
          </cell>
          <cell r="FS1573" t="str">
            <v/>
          </cell>
          <cell r="FZ1573" t="str">
            <v/>
          </cell>
          <cell r="GG1573" t="str">
            <v/>
          </cell>
          <cell r="GN1573" t="str">
            <v/>
          </cell>
          <cell r="GU1573" t="str">
            <v/>
          </cell>
          <cell r="HB1573" t="str">
            <v/>
          </cell>
          <cell r="HI1573" t="str">
            <v/>
          </cell>
          <cell r="HP1573" t="str">
            <v/>
          </cell>
          <cell r="HW1573" t="str">
            <v/>
          </cell>
          <cell r="ID1573" t="str">
            <v/>
          </cell>
          <cell r="IK1573" t="str">
            <v/>
          </cell>
          <cell r="IR1573" t="str">
            <v/>
          </cell>
          <cell r="IY1573" t="str">
            <v/>
          </cell>
          <cell r="JF1573" t="str">
            <v/>
          </cell>
        </row>
        <row r="1574">
          <cell r="A1574" t="str">
            <v>UU0766</v>
          </cell>
          <cell r="C1574">
            <v>44630</v>
          </cell>
          <cell r="E1574" t="str">
            <v>新規</v>
          </cell>
          <cell r="V1574" t="b">
            <v>1</v>
          </cell>
          <cell r="W1574" t="str">
            <v>ｶﾌﾞｼｷｶﾞｲｼｬｱｯﾌﾟﾗｲﾝ</v>
          </cell>
          <cell r="X1574" t="str">
            <v>株式会社アップライン</v>
          </cell>
          <cell r="Y1574" t="str">
            <v>ﾆｲｻﾞﾄ ｶｽﾞｷ</v>
          </cell>
          <cell r="Z1574" t="str">
            <v>新里　一樹</v>
          </cell>
          <cell r="AA1574">
            <v>9010001222187</v>
          </cell>
          <cell r="AB1574">
            <v>57</v>
          </cell>
          <cell r="AC1574" t="str">
            <v>空調・冷暖房・給湯設備</v>
          </cell>
          <cell r="AD1574">
            <v>58</v>
          </cell>
          <cell r="AE1574" t="str">
            <v>衛生設備</v>
          </cell>
          <cell r="AF1574">
            <v>60</v>
          </cell>
          <cell r="AG1574" t="str">
            <v>給水設備</v>
          </cell>
          <cell r="AH1574">
            <v>61</v>
          </cell>
          <cell r="AI1574" t="str">
            <v>電気・ガス・石油供給設備</v>
          </cell>
          <cell r="AJ1574">
            <v>66</v>
          </cell>
          <cell r="AK1574" t="str">
            <v>工事・建築・リフォームサービス</v>
          </cell>
          <cell r="AL1574" t="str">
            <v>0120-988-701</v>
          </cell>
          <cell r="AM1574" t="str">
            <v>102-0083</v>
          </cell>
          <cell r="AN1574" t="str">
            <v>東京都千代田区麹町4-5-20KSﾋﾞﾙ8F</v>
          </cell>
          <cell r="AO1574" t="str">
            <v>株式会社アップライン野洲倉庫</v>
          </cell>
          <cell r="AP1574" t="str">
            <v>0775-991-698</v>
          </cell>
          <cell r="AQ1574" t="str">
            <v>〒520-2435　滋賀県野洲市乙窪592-6</v>
          </cell>
          <cell r="BD1574" t="str">
            <v>ﾆｲｻﾞﾄ ｶｽﾞｷ</v>
          </cell>
          <cell r="BE1574" t="str">
            <v>新里　一樹</v>
          </cell>
          <cell r="BF1574" t="str">
            <v>代表取締役</v>
          </cell>
          <cell r="BH1574">
            <v>29479</v>
          </cell>
          <cell r="BJ1574" t="str">
            <v>男性</v>
          </cell>
          <cell r="BK1574" t="str">
            <v/>
          </cell>
          <cell r="BR1574" t="str">
            <v/>
          </cell>
          <cell r="BY1574" t="str">
            <v/>
          </cell>
          <cell r="CF1574" t="str">
            <v/>
          </cell>
          <cell r="CM1574" t="str">
            <v/>
          </cell>
          <cell r="CT1574" t="str">
            <v/>
          </cell>
          <cell r="DA1574" t="str">
            <v/>
          </cell>
          <cell r="DH1574" t="str">
            <v/>
          </cell>
          <cell r="DO1574" t="str">
            <v/>
          </cell>
          <cell r="DV1574" t="str">
            <v/>
          </cell>
          <cell r="EC1574" t="str">
            <v/>
          </cell>
          <cell r="EJ1574" t="str">
            <v/>
          </cell>
          <cell r="EQ1574" t="str">
            <v/>
          </cell>
          <cell r="EX1574" t="str">
            <v/>
          </cell>
          <cell r="FE1574" t="str">
            <v/>
          </cell>
          <cell r="FL1574" t="str">
            <v/>
          </cell>
          <cell r="FS1574" t="str">
            <v/>
          </cell>
          <cell r="FZ1574" t="str">
            <v/>
          </cell>
          <cell r="GG1574" t="str">
            <v/>
          </cell>
          <cell r="GN1574" t="str">
            <v/>
          </cell>
          <cell r="GU1574" t="str">
            <v/>
          </cell>
          <cell r="HB1574" t="str">
            <v/>
          </cell>
          <cell r="HI1574" t="str">
            <v/>
          </cell>
          <cell r="HP1574" t="str">
            <v/>
          </cell>
          <cell r="HW1574" t="str">
            <v/>
          </cell>
          <cell r="ID1574" t="str">
            <v/>
          </cell>
          <cell r="IK1574" t="str">
            <v/>
          </cell>
          <cell r="IR1574" t="str">
            <v/>
          </cell>
          <cell r="IY1574" t="str">
            <v/>
          </cell>
          <cell r="JF1574" t="str">
            <v/>
          </cell>
        </row>
        <row r="1575">
          <cell r="A1575" t="str">
            <v>UH0135</v>
          </cell>
          <cell r="C1575">
            <v>44623</v>
          </cell>
          <cell r="D1575">
            <v>44132</v>
          </cell>
          <cell r="E1575" t="str">
            <v>変更</v>
          </cell>
          <cell r="F1575">
            <v>44623</v>
          </cell>
          <cell r="G1575" t="str">
            <v>新規　平成29年10月27日
更新　令和2年10月28日
変更　令和4年3月3日</v>
          </cell>
          <cell r="V1575" t="b">
            <v>1</v>
          </cell>
          <cell r="W1575" t="str">
            <v>ﾒﾅｰﾄﾞｹｼｮｳﾋﾝ ｷﾀﾅｶﾀﾞｲｺｳﾃﾝ</v>
          </cell>
          <cell r="X1575" t="str">
            <v>メナード化粧品　北中代行店</v>
          </cell>
          <cell r="Y1575" t="str">
            <v>ﾉｶﾞﾐ ﾌｻｺ</v>
          </cell>
          <cell r="Z1575" t="str">
            <v>野上　房子</v>
          </cell>
          <cell r="AB1575">
            <v>32</v>
          </cell>
          <cell r="AC1575" t="str">
            <v>化粧品、化粧用具</v>
          </cell>
          <cell r="AD1575">
            <v>3</v>
          </cell>
          <cell r="AE1575" t="str">
            <v>健康食品</v>
          </cell>
          <cell r="AF1575">
            <v>23</v>
          </cell>
          <cell r="AG1575" t="str">
            <v>紳士下着、婦人下着</v>
          </cell>
          <cell r="AH1575">
            <v>26</v>
          </cell>
          <cell r="AI1575" t="str">
            <v>アクセサリー、貴金属</v>
          </cell>
          <cell r="AK1575" t="str">
            <v/>
          </cell>
          <cell r="AL1575" t="str">
            <v>0748-33-3003</v>
          </cell>
          <cell r="AM1575" t="str">
            <v>523-0041</v>
          </cell>
          <cell r="AN1575" t="str">
            <v>滋賀県近江八幡市中小森町70-8</v>
          </cell>
          <cell r="BD1575" t="str">
            <v>ﾉｶﾞﾐ ﾌｻｺ</v>
          </cell>
          <cell r="BE1575" t="str">
            <v>野上　房子</v>
          </cell>
          <cell r="BH1575">
            <v>17628</v>
          </cell>
          <cell r="BJ1575" t="str">
            <v>女性</v>
          </cell>
        </row>
        <row r="1576">
          <cell r="A1576" t="str">
            <v>UU0767</v>
          </cell>
          <cell r="C1576">
            <v>44638</v>
          </cell>
          <cell r="E1576" t="str">
            <v>新規</v>
          </cell>
          <cell r="V1576" t="b">
            <v>1</v>
          </cell>
          <cell r="W1576" t="str">
            <v>ｱｳﾙﾊｳｼﾞﾝｸﾞｶﾌﾞｼｷｶｲｼｬ</v>
          </cell>
          <cell r="X1576" t="str">
            <v>アウルハウジング株式会社</v>
          </cell>
          <cell r="Y1576" t="str">
            <v>ｲｾﾀﾞ ﾀｹｼ</v>
          </cell>
          <cell r="Z1576" t="str">
            <v>伊勢田　烈史</v>
          </cell>
          <cell r="AA1576">
            <v>1120001243171</v>
          </cell>
          <cell r="AB1576">
            <v>85</v>
          </cell>
          <cell r="AC1576" t="str">
            <v>駆除サービス、建物清掃サービス</v>
          </cell>
          <cell r="AD1576">
            <v>66</v>
          </cell>
          <cell r="AE1576" t="str">
            <v>工事・建築・リフォームサービス</v>
          </cell>
          <cell r="AG1576" t="str">
            <v/>
          </cell>
          <cell r="AI1576" t="str">
            <v/>
          </cell>
          <cell r="AK1576" t="str">
            <v/>
          </cell>
          <cell r="AL1576" t="str">
            <v>06-7220-6006</v>
          </cell>
          <cell r="AM1576" t="str">
            <v>〒541-0053</v>
          </cell>
          <cell r="AN1576" t="str">
            <v>大阪市中央区本町4丁目4-17</v>
          </cell>
          <cell r="BD1576" t="str">
            <v>ｲｾﾀﾞ　ﾀｹｼ</v>
          </cell>
          <cell r="BE1576" t="str">
            <v>伊勢田　烈史</v>
          </cell>
          <cell r="BF1576" t="str">
            <v>代表取締役</v>
          </cell>
          <cell r="BH1576">
            <v>32014</v>
          </cell>
          <cell r="BJ1576" t="str">
            <v>男性</v>
          </cell>
          <cell r="BK1576" t="str">
            <v>ｳﾁﾔﾏ　ﾀｶﾋﾛ</v>
          </cell>
          <cell r="BL1576" t="str">
            <v>内山　隆洋</v>
          </cell>
          <cell r="BM1576" t="str">
            <v>取締役</v>
          </cell>
          <cell r="BO1576">
            <v>23421</v>
          </cell>
          <cell r="BQ1576" t="str">
            <v>男性</v>
          </cell>
          <cell r="BR1576" t="str">
            <v>ｳﾁﾔﾏ ﾌｸﾐ</v>
          </cell>
          <cell r="BS1576" t="str">
            <v>内山　富久美</v>
          </cell>
          <cell r="BT1576" t="str">
            <v>取締役</v>
          </cell>
          <cell r="BV1576">
            <v>24712</v>
          </cell>
          <cell r="BX1576" t="str">
            <v>女性</v>
          </cell>
          <cell r="BY1576" t="str">
            <v/>
          </cell>
          <cell r="CF1576" t="str">
            <v/>
          </cell>
          <cell r="CM1576" t="str">
            <v/>
          </cell>
          <cell r="CT1576" t="str">
            <v/>
          </cell>
          <cell r="DA1576" t="str">
            <v/>
          </cell>
          <cell r="DH1576" t="str">
            <v/>
          </cell>
          <cell r="DO1576" t="str">
            <v/>
          </cell>
          <cell r="DV1576" t="str">
            <v/>
          </cell>
          <cell r="EC1576" t="str">
            <v/>
          </cell>
          <cell r="EJ1576" t="str">
            <v/>
          </cell>
          <cell r="EQ1576" t="str">
            <v/>
          </cell>
          <cell r="EX1576" t="str">
            <v/>
          </cell>
          <cell r="FE1576" t="str">
            <v/>
          </cell>
          <cell r="FL1576" t="str">
            <v/>
          </cell>
          <cell r="FS1576" t="str">
            <v/>
          </cell>
          <cell r="FZ1576" t="str">
            <v/>
          </cell>
          <cell r="GG1576" t="str">
            <v/>
          </cell>
          <cell r="GN1576" t="str">
            <v/>
          </cell>
          <cell r="GU1576" t="str">
            <v/>
          </cell>
          <cell r="HB1576" t="str">
            <v/>
          </cell>
          <cell r="HI1576" t="str">
            <v/>
          </cell>
          <cell r="HP1576" t="str">
            <v/>
          </cell>
          <cell r="HW1576" t="str">
            <v/>
          </cell>
          <cell r="ID1576" t="str">
            <v/>
          </cell>
          <cell r="IK1576" t="str">
            <v/>
          </cell>
          <cell r="IR1576" t="str">
            <v/>
          </cell>
          <cell r="IY1576" t="str">
            <v/>
          </cell>
          <cell r="JF1576" t="str">
            <v/>
          </cell>
        </row>
        <row r="1577">
          <cell r="A1577" t="str">
            <v>UU0768</v>
          </cell>
          <cell r="C1577">
            <v>44642</v>
          </cell>
          <cell r="E1577" t="str">
            <v>新規</v>
          </cell>
          <cell r="V1577" t="b">
            <v>1</v>
          </cell>
          <cell r="W1577" t="str">
            <v>ﾒﾅｰﾄﾞｹｼｮｳﾋﾝ ｼﾝｾﾞﾝﾀﾞｲｺｳﾃﾝ</v>
          </cell>
          <cell r="X1577" t="str">
            <v>メナード化粧品　神前代行店</v>
          </cell>
          <cell r="Y1577" t="str">
            <v>ｶﾜﾁ ｱﾔﾐ</v>
          </cell>
          <cell r="Z1577" t="str">
            <v>川地　綾美</v>
          </cell>
          <cell r="AB1577">
            <v>32</v>
          </cell>
          <cell r="AC1577" t="str">
            <v>化粧品、化粧用具</v>
          </cell>
          <cell r="AD1577">
            <v>3</v>
          </cell>
          <cell r="AE1577" t="str">
            <v>健康食品</v>
          </cell>
          <cell r="AF1577">
            <v>23</v>
          </cell>
          <cell r="AG1577" t="str">
            <v>紳士下着、婦人下着</v>
          </cell>
          <cell r="AH1577">
            <v>26</v>
          </cell>
          <cell r="AI1577" t="str">
            <v>アクセサリー、貴金属</v>
          </cell>
          <cell r="AK1577" t="str">
            <v/>
          </cell>
          <cell r="AL1577" t="str">
            <v>090-5242-6338</v>
          </cell>
          <cell r="AM1577" t="str">
            <v>〒526-0052</v>
          </cell>
          <cell r="AN1577" t="str">
            <v>長浜市神前町10-52ｴｸｾﾚﾝﾄ神前301</v>
          </cell>
          <cell r="BD1577" t="str">
            <v>ｶﾜﾁ ｱﾔﾐ</v>
          </cell>
          <cell r="BE1577" t="str">
            <v>川地　綾美</v>
          </cell>
          <cell r="BH1577">
            <v>31985</v>
          </cell>
          <cell r="BJ1577" t="str">
            <v>女性</v>
          </cell>
          <cell r="BK1577" t="str">
            <v/>
          </cell>
          <cell r="BR1577" t="str">
            <v/>
          </cell>
          <cell r="BY1577" t="str">
            <v/>
          </cell>
          <cell r="CF1577" t="str">
            <v/>
          </cell>
          <cell r="CM1577" t="str">
            <v/>
          </cell>
          <cell r="CT1577" t="str">
            <v/>
          </cell>
          <cell r="DA1577" t="str">
            <v/>
          </cell>
          <cell r="DH1577" t="str">
            <v/>
          </cell>
          <cell r="DO1577" t="str">
            <v/>
          </cell>
          <cell r="DV1577" t="str">
            <v/>
          </cell>
          <cell r="EC1577" t="str">
            <v/>
          </cell>
          <cell r="EJ1577" t="str">
            <v/>
          </cell>
          <cell r="EQ1577" t="str">
            <v/>
          </cell>
          <cell r="EX1577" t="str">
            <v/>
          </cell>
          <cell r="FE1577" t="str">
            <v/>
          </cell>
          <cell r="FL1577" t="str">
            <v/>
          </cell>
          <cell r="FS1577" t="str">
            <v/>
          </cell>
          <cell r="FZ1577" t="str">
            <v/>
          </cell>
          <cell r="GG1577" t="str">
            <v/>
          </cell>
          <cell r="GN1577" t="str">
            <v/>
          </cell>
          <cell r="GU1577" t="str">
            <v/>
          </cell>
          <cell r="HB1577" t="str">
            <v/>
          </cell>
          <cell r="HI1577" t="str">
            <v/>
          </cell>
          <cell r="HP1577" t="str">
            <v/>
          </cell>
          <cell r="HW1577" t="str">
            <v/>
          </cell>
          <cell r="ID1577" t="str">
            <v/>
          </cell>
          <cell r="IK1577" t="str">
            <v/>
          </cell>
          <cell r="IR1577" t="str">
            <v/>
          </cell>
          <cell r="IY1577" t="str">
            <v/>
          </cell>
          <cell r="JF1577" t="str">
            <v/>
          </cell>
        </row>
        <row r="1578">
          <cell r="A1578" t="str">
            <v>UU0769</v>
          </cell>
          <cell r="C1578">
            <v>44644</v>
          </cell>
          <cell r="E1578" t="str">
            <v>新規</v>
          </cell>
          <cell r="V1578" t="b">
            <v>1</v>
          </cell>
          <cell r="W1578" t="str">
            <v>ｵｵｻｶｶﾞｽﾈｯﾄﾜｰｸｶﾌﾞｼｷｶｲｼｬ</v>
          </cell>
          <cell r="X1578" t="str">
            <v>大阪ガスネットワーク株式会社</v>
          </cell>
          <cell r="Y1578" t="str">
            <v>ﾅｶﾑﾗ ﾂﾖｼ</v>
          </cell>
          <cell r="Z1578" t="str">
            <v>中村　剛</v>
          </cell>
          <cell r="AA1578">
            <v>1120001236530</v>
          </cell>
          <cell r="AB1578">
            <v>61</v>
          </cell>
          <cell r="AC1578" t="str">
            <v>電気・ガス・石油供給設備</v>
          </cell>
          <cell r="AD1578">
            <v>66</v>
          </cell>
          <cell r="AE1578" t="str">
            <v>工事・建築・リフォームサービス</v>
          </cell>
          <cell r="AG1578" t="str">
            <v/>
          </cell>
          <cell r="AI1578" t="str">
            <v/>
          </cell>
          <cell r="AK1578" t="str">
            <v/>
          </cell>
          <cell r="AL1578" t="str">
            <v>0120-337-315</v>
          </cell>
          <cell r="AM1578" t="str">
            <v>〒541-0046</v>
          </cell>
          <cell r="AN1578" t="str">
            <v>大阪市中央区平野町4丁目1番2号</v>
          </cell>
          <cell r="BD1578" t="str">
            <v>ﾅｶﾑﾗ ﾂﾖｼ</v>
          </cell>
          <cell r="BE1578" t="str">
            <v>中村　剛</v>
          </cell>
          <cell r="BF1578" t="str">
            <v>代表取締役社長</v>
          </cell>
          <cell r="BH1578">
            <v>22961</v>
          </cell>
          <cell r="BJ1578" t="str">
            <v>男性</v>
          </cell>
          <cell r="BK1578" t="str">
            <v/>
          </cell>
          <cell r="BR1578" t="str">
            <v/>
          </cell>
          <cell r="BY1578" t="str">
            <v/>
          </cell>
          <cell r="CF1578" t="str">
            <v/>
          </cell>
          <cell r="CM1578" t="str">
            <v/>
          </cell>
          <cell r="CT1578" t="str">
            <v/>
          </cell>
          <cell r="DA1578" t="str">
            <v/>
          </cell>
          <cell r="DH1578" t="str">
            <v/>
          </cell>
          <cell r="DO1578" t="str">
            <v/>
          </cell>
          <cell r="DV1578" t="str">
            <v/>
          </cell>
          <cell r="EC1578" t="str">
            <v/>
          </cell>
          <cell r="EJ1578" t="str">
            <v/>
          </cell>
          <cell r="EQ1578" t="str">
            <v/>
          </cell>
          <cell r="EX1578" t="str">
            <v/>
          </cell>
          <cell r="FE1578" t="str">
            <v/>
          </cell>
          <cell r="FL1578" t="str">
            <v/>
          </cell>
          <cell r="FS1578" t="str">
            <v/>
          </cell>
          <cell r="FZ1578" t="str">
            <v/>
          </cell>
          <cell r="GG1578" t="str">
            <v/>
          </cell>
          <cell r="GN1578" t="str">
            <v/>
          </cell>
          <cell r="GU1578" t="str">
            <v/>
          </cell>
          <cell r="HB1578" t="str">
            <v/>
          </cell>
          <cell r="HI1578" t="str">
            <v/>
          </cell>
          <cell r="HP1578" t="str">
            <v/>
          </cell>
          <cell r="HW1578" t="str">
            <v/>
          </cell>
          <cell r="ID1578" t="str">
            <v/>
          </cell>
          <cell r="IK1578" t="str">
            <v/>
          </cell>
          <cell r="IR1578" t="str">
            <v/>
          </cell>
          <cell r="IY1578" t="str">
            <v/>
          </cell>
          <cell r="JF1578" t="str">
            <v/>
          </cell>
        </row>
        <row r="1579">
          <cell r="A1579" t="str">
            <v>UH0136</v>
          </cell>
          <cell r="C1579">
            <v>44652</v>
          </cell>
          <cell r="D1579">
            <v>43971</v>
          </cell>
          <cell r="E1579" t="str">
            <v>変更</v>
          </cell>
          <cell r="F1579">
            <v>44652</v>
          </cell>
          <cell r="G1579" t="str">
            <v>新規　平成29年5月19日
更新　令和2年5月20日
変更　令和4年4月1日</v>
          </cell>
          <cell r="U1579" t="b">
            <v>1</v>
          </cell>
          <cell r="W1579" t="str">
            <v>ｿﾝｶﾞｲﾎｹﾝｼﾞｬﾊﾟﾝｶﾌﾞｼｷｶﾞｲｼｬ</v>
          </cell>
          <cell r="X1579" t="str">
            <v>損害保険ジャパン株式会社</v>
          </cell>
          <cell r="Y1579" t="str">
            <v>ｼﾗｶﾜ ｷﾞｲﾁ</v>
          </cell>
          <cell r="Z1579" t="str">
            <v>白川　儀一</v>
          </cell>
          <cell r="AA1579">
            <v>4011101023372</v>
          </cell>
          <cell r="AB1579">
            <v>70</v>
          </cell>
          <cell r="AC1579" t="str">
            <v>損害保険</v>
          </cell>
          <cell r="AE1579" t="str">
            <v/>
          </cell>
          <cell r="AG1579" t="str">
            <v/>
          </cell>
          <cell r="AI1579" t="str">
            <v/>
          </cell>
          <cell r="AK1579" t="str">
            <v/>
          </cell>
          <cell r="AL1579" t="str">
            <v>03-3349-3111</v>
          </cell>
          <cell r="AM1579" t="str">
            <v>160-8338</v>
          </cell>
          <cell r="AN1579" t="str">
            <v>東京都新宿区西新宿1-26-1</v>
          </cell>
          <cell r="BF1579" t="str">
            <v>（代表者）</v>
          </cell>
        </row>
        <row r="1580">
          <cell r="A1580" t="str">
            <v>UH0137</v>
          </cell>
          <cell r="C1580">
            <v>44642</v>
          </cell>
          <cell r="D1580">
            <v>44047</v>
          </cell>
          <cell r="E1580" t="str">
            <v>変更</v>
          </cell>
          <cell r="F1580">
            <v>44287</v>
          </cell>
          <cell r="G1580" t="str">
            <v>新規　平成29年8月3日
更新　令和2年8月4日
変更　令和3年4月1日</v>
          </cell>
          <cell r="U1580" t="b">
            <v>1</v>
          </cell>
          <cell r="W1580" t="str">
            <v>ﾐﾂｲｽﾐﾄﾓｶｲｼﾞｮｳｱｲｵｲｾｲﾒｲﾎｹﾝｶﾌﾞｼｷｶﾞｲｼｬ</v>
          </cell>
          <cell r="X1580" t="str">
            <v>三井住友海上あいおい生命保険株式会社</v>
          </cell>
          <cell r="Y1580" t="str">
            <v>ｶｼﾞ ｼﾛｳ</v>
          </cell>
          <cell r="Z1580" t="str">
            <v>加治　資朗</v>
          </cell>
          <cell r="AA1580">
            <v>7010001034799</v>
          </cell>
          <cell r="AB1580">
            <v>69</v>
          </cell>
          <cell r="AC1580" t="str">
            <v>生命保険</v>
          </cell>
          <cell r="AE1580" t="str">
            <v/>
          </cell>
          <cell r="AG1580" t="str">
            <v/>
          </cell>
          <cell r="AI1580" t="str">
            <v/>
          </cell>
          <cell r="AK1580" t="str">
            <v/>
          </cell>
          <cell r="AL1580" t="str">
            <v>03-5117-0208</v>
          </cell>
          <cell r="AM1580" t="str">
            <v>104-8258</v>
          </cell>
          <cell r="AN1580" t="str">
            <v>東京都中央区新川2-27-2</v>
          </cell>
          <cell r="BF1580" t="str">
            <v>取締役社長</v>
          </cell>
        </row>
        <row r="1581">
          <cell r="A1581" t="str">
            <v>UU0770</v>
          </cell>
          <cell r="C1581">
            <v>44648</v>
          </cell>
          <cell r="E1581" t="str">
            <v>新規</v>
          </cell>
          <cell r="K1581" t="b">
            <v>1</v>
          </cell>
          <cell r="W1581" t="str">
            <v>ｾｷｽｲﾌｧﾐｴｽｷﾝｷｶﾌﾞｼｷｶｲｼｬ</v>
          </cell>
          <cell r="X1581" t="str">
            <v>セキスイファミエス近畿株式会社</v>
          </cell>
          <cell r="Y1581" t="str">
            <v>ﾔｷﾞ ｹﾝｼﾞ</v>
          </cell>
          <cell r="Z1581" t="str">
            <v>八木　健次</v>
          </cell>
          <cell r="AA1581">
            <v>4120001125160</v>
          </cell>
          <cell r="AB1581">
            <v>66</v>
          </cell>
          <cell r="AC1581" t="str">
            <v>工事・建築・リフォームサービス</v>
          </cell>
          <cell r="AD1581">
            <v>67</v>
          </cell>
          <cell r="AE1581" t="str">
            <v>加工サービス、修理・補修サービス</v>
          </cell>
          <cell r="AG1581" t="str">
            <v/>
          </cell>
          <cell r="AI1581" t="str">
            <v/>
          </cell>
          <cell r="AK1581" t="str">
            <v/>
          </cell>
          <cell r="AL1581" t="str">
            <v>06-6394-8707</v>
          </cell>
          <cell r="AM1581" t="str">
            <v>〒532-0003</v>
          </cell>
          <cell r="AN1581" t="str">
            <v>大阪市淀川区宮原1丁目6番1号</v>
          </cell>
          <cell r="BD1581" t="str">
            <v>ﾔｷﾞ ｹﾝｼﾞ</v>
          </cell>
          <cell r="BE1581" t="str">
            <v>八木　健次</v>
          </cell>
          <cell r="BF1581" t="str">
            <v>代表取締役</v>
          </cell>
          <cell r="BH1581">
            <v>22844</v>
          </cell>
          <cell r="BJ1581" t="str">
            <v>男性</v>
          </cell>
          <cell r="BK1581" t="str">
            <v/>
          </cell>
          <cell r="BR1581" t="str">
            <v/>
          </cell>
          <cell r="BY1581" t="str">
            <v/>
          </cell>
          <cell r="CF1581" t="str">
            <v/>
          </cell>
          <cell r="CM1581" t="str">
            <v/>
          </cell>
          <cell r="CT1581" t="str">
            <v/>
          </cell>
          <cell r="DA1581" t="str">
            <v/>
          </cell>
          <cell r="DH1581" t="str">
            <v/>
          </cell>
          <cell r="DO1581" t="str">
            <v/>
          </cell>
          <cell r="DV1581" t="str">
            <v/>
          </cell>
          <cell r="EC1581" t="str">
            <v/>
          </cell>
          <cell r="EJ1581" t="str">
            <v/>
          </cell>
          <cell r="EQ1581" t="str">
            <v/>
          </cell>
          <cell r="EX1581" t="str">
            <v/>
          </cell>
          <cell r="FE1581" t="str">
            <v/>
          </cell>
          <cell r="FL1581" t="str">
            <v/>
          </cell>
          <cell r="FS1581" t="str">
            <v/>
          </cell>
          <cell r="FZ1581" t="str">
            <v/>
          </cell>
          <cell r="GG1581" t="str">
            <v/>
          </cell>
          <cell r="GN1581" t="str">
            <v/>
          </cell>
          <cell r="GU1581" t="str">
            <v/>
          </cell>
          <cell r="HB1581" t="str">
            <v/>
          </cell>
          <cell r="HI1581" t="str">
            <v/>
          </cell>
          <cell r="HP1581" t="str">
            <v/>
          </cell>
          <cell r="HW1581" t="str">
            <v/>
          </cell>
          <cell r="ID1581" t="str">
            <v/>
          </cell>
          <cell r="IK1581" t="str">
            <v/>
          </cell>
          <cell r="IR1581" t="str">
            <v/>
          </cell>
          <cell r="IY1581" t="str">
            <v/>
          </cell>
          <cell r="JF1581" t="str">
            <v/>
          </cell>
        </row>
        <row r="1582">
          <cell r="A1582" t="str">
            <v>UH0138</v>
          </cell>
          <cell r="C1582">
            <v>44649</v>
          </cell>
          <cell r="D1582">
            <v>44047</v>
          </cell>
          <cell r="E1582" t="str">
            <v>変更</v>
          </cell>
          <cell r="F1582">
            <v>44652</v>
          </cell>
          <cell r="G1582" t="str">
            <v>新規　平成29年8月3日
変更　平成30年12月18日
更新　令和2年8月4日
変更　令和4年4月1日</v>
          </cell>
          <cell r="U1582" t="b">
            <v>1</v>
          </cell>
          <cell r="W1582" t="str">
            <v>ｶﾌﾞｼｷｶﾞｲｼｬｶﾝﾎﾟｾｲﾒｲﾎｹﾝ</v>
          </cell>
          <cell r="X1582" t="str">
            <v>株式会社かんぽ生命保険</v>
          </cell>
          <cell r="Y1582" t="str">
            <v>ｾﾝﾀﾞ　ﾃﾂﾔ</v>
          </cell>
          <cell r="Z1582" t="str">
            <v>千田　哲也</v>
          </cell>
          <cell r="AA1582">
            <v>6010001112696</v>
          </cell>
          <cell r="AB1582">
            <v>69</v>
          </cell>
          <cell r="AC1582" t="str">
            <v>生命保険</v>
          </cell>
          <cell r="AE1582" t="str">
            <v/>
          </cell>
          <cell r="AG1582" t="str">
            <v/>
          </cell>
          <cell r="AI1582" t="str">
            <v/>
          </cell>
          <cell r="AK1582" t="str">
            <v/>
          </cell>
          <cell r="AL1582" t="str">
            <v>03-3477-0111(かんぽｺｰﾙｾﾝﾀｰ：0120-552-950)</v>
          </cell>
          <cell r="AM1582" t="str">
            <v>100-8794</v>
          </cell>
          <cell r="AN1582" t="str">
            <v>東京都千代田区大手町2丁目3番1号　大手町ﾌﾟﾚｲｽ
ｳｴｽﾄﾀﾜｰ</v>
          </cell>
          <cell r="AO1582" t="str">
            <v>大津支店野洲郵便局かんぽサービス部</v>
          </cell>
          <cell r="AP1582" t="str">
            <v>077-584-4984</v>
          </cell>
          <cell r="AQ1582" t="str">
            <v>〒520-2399　滋賀県野洲市小篠原1102-4</v>
          </cell>
          <cell r="BF1582" t="str">
            <v>取締役兼代表執行役社長</v>
          </cell>
        </row>
        <row r="1583">
          <cell r="A1583" t="str">
            <v>UG0029</v>
          </cell>
          <cell r="C1583">
            <v>44617</v>
          </cell>
          <cell r="D1583">
            <v>44132</v>
          </cell>
          <cell r="E1583" t="str">
            <v>廃業</v>
          </cell>
          <cell r="G1583" t="str">
            <v>新規　平成29年10月27日
更新　令和2年10月28日
廃業　令和4年2月25日</v>
          </cell>
          <cell r="V1583" t="b">
            <v>1</v>
          </cell>
          <cell r="W1583" t="str">
            <v>ﾒﾅｰﾄﾞｹｼｮｳﾋﾝ ｾﾀﾀﾞｲｺｳﾃﾝ</v>
          </cell>
          <cell r="X1583" t="str">
            <v>メナード化粧品　瀬田代行店</v>
          </cell>
          <cell r="Y1583" t="str">
            <v>ﾋﾗﾏﾂ ｹｲｺ</v>
          </cell>
          <cell r="Z1583" t="str">
            <v>平松　惠子</v>
          </cell>
          <cell r="AB1583">
            <v>32</v>
          </cell>
          <cell r="AC1583" t="str">
            <v>化粧品、化粧用具</v>
          </cell>
          <cell r="AD1583">
            <v>3</v>
          </cell>
          <cell r="AE1583" t="str">
            <v>健康食品</v>
          </cell>
          <cell r="AF1583">
            <v>23</v>
          </cell>
          <cell r="AG1583" t="str">
            <v>紳士下着、婦人下着</v>
          </cell>
          <cell r="AH1583">
            <v>26</v>
          </cell>
          <cell r="AI1583" t="str">
            <v>アクセサリー、貴金属</v>
          </cell>
          <cell r="AK1583" t="str">
            <v/>
          </cell>
          <cell r="AL1583" t="str">
            <v>077-545-7003</v>
          </cell>
          <cell r="AM1583" t="str">
            <v>520-2134</v>
          </cell>
          <cell r="AN1583" t="str">
            <v>滋賀県大津市瀬田3丁目20番16号</v>
          </cell>
          <cell r="BD1583" t="str">
            <v>ﾋﾗﾏﾂ ｹｲｺ</v>
          </cell>
          <cell r="BE1583" t="str">
            <v>平松　惠子</v>
          </cell>
          <cell r="BH1583">
            <v>19112</v>
          </cell>
          <cell r="BJ1583" t="str">
            <v>女性</v>
          </cell>
        </row>
        <row r="1584">
          <cell r="A1584" t="str">
            <v>UH0139</v>
          </cell>
          <cell r="C1584">
            <v>44657</v>
          </cell>
          <cell r="D1584">
            <v>44132</v>
          </cell>
          <cell r="E1584" t="str">
            <v>変更</v>
          </cell>
          <cell r="F1584">
            <v>44655</v>
          </cell>
          <cell r="G1584" t="str">
            <v>新規　平成29年10月27日　
変更　平成30年5月18日
更新　令和2年10月28日
変更　令和4年4月4日</v>
          </cell>
          <cell r="V1584" t="b">
            <v>1</v>
          </cell>
          <cell r="W1584" t="str">
            <v>ﾒﾅｰﾄﾞｹｼｮｳﾋﾝ ﾊﾅﾉﾐｽﾞｳﾐﾀﾞｲｺｳﾃﾝ</v>
          </cell>
          <cell r="X1584" t="str">
            <v>メナード化粧品　華の湖代行店</v>
          </cell>
          <cell r="Y1584" t="str">
            <v>ﾆｼｻﾞｷ ｻﾁｺ</v>
          </cell>
          <cell r="Z1584" t="str">
            <v>西﨑　佐知子</v>
          </cell>
          <cell r="AB1584">
            <v>32</v>
          </cell>
          <cell r="AC1584" t="str">
            <v>化粧品、化粧用具</v>
          </cell>
          <cell r="AD1584">
            <v>3</v>
          </cell>
          <cell r="AE1584" t="str">
            <v>健康食品</v>
          </cell>
          <cell r="AF1584">
            <v>23</v>
          </cell>
          <cell r="AG1584" t="str">
            <v>紳士下着、婦人下着</v>
          </cell>
          <cell r="AH1584">
            <v>26</v>
          </cell>
          <cell r="AI1584" t="str">
            <v>アクセサリー、貴金属</v>
          </cell>
          <cell r="AK1584" t="str">
            <v/>
          </cell>
          <cell r="AL1584" t="str">
            <v>090-5152-1402</v>
          </cell>
          <cell r="AM1584" t="str">
            <v>520-0106</v>
          </cell>
          <cell r="AN1584" t="str">
            <v>滋賀県大津市唐崎四丁目9-19</v>
          </cell>
          <cell r="BD1584" t="str">
            <v>ﾆｼｻﾞｷ ｻﾁｺ</v>
          </cell>
          <cell r="BE1584" t="str">
            <v>西﨑　佐知子</v>
          </cell>
          <cell r="BH1584">
            <v>25917</v>
          </cell>
          <cell r="BJ1584" t="str">
            <v>女性</v>
          </cell>
        </row>
        <row r="1585">
          <cell r="A1585" t="str">
            <v>UH0140</v>
          </cell>
          <cell r="C1585">
            <v>44657</v>
          </cell>
          <cell r="D1585">
            <v>44056</v>
          </cell>
          <cell r="E1585" t="str">
            <v>変更</v>
          </cell>
          <cell r="F1585">
            <v>44652</v>
          </cell>
          <cell r="G1585" t="str">
            <v>新規　平成29年9月29日
承継　令和2年8月13日（三菱ＵＦＪモルガン・スタンレーPB証券株式会社（H0318）を吸収合併）
更新　令和2年8月13日
変更　令和4年4月1日</v>
          </cell>
          <cell r="I1585" t="b">
            <v>1</v>
          </cell>
          <cell r="T1585" t="b">
            <v>1</v>
          </cell>
          <cell r="W1585" t="str">
            <v>ﾐﾂﾋﾞｼﾕｰｴﾌｼﾞｪｲﾓﾙｶﾞﾝ･ｽﾀﾝﾚｰｼｮｳｹﾝｶﾌﾞｼｷｶﾞｲｼｬ</v>
          </cell>
          <cell r="X1585" t="str">
            <v>三菱ＵＦＪモルガン・スタンレー証券株式会社</v>
          </cell>
          <cell r="Y1585" t="str">
            <v>ｺﾊﾞﾔｼ ﾏｺﾄ</v>
          </cell>
          <cell r="Z1585" t="str">
            <v>小林　真</v>
          </cell>
          <cell r="AA1585">
            <v>4010001129098</v>
          </cell>
          <cell r="AB1585">
            <v>72</v>
          </cell>
          <cell r="AC1585" t="str">
            <v>証券、デリバティブ取引、ファンド型投資商品等</v>
          </cell>
          <cell r="AD1585">
            <v>69</v>
          </cell>
          <cell r="AE1585" t="str">
            <v>生命保険</v>
          </cell>
          <cell r="AF1585">
            <v>73</v>
          </cell>
          <cell r="AG1585" t="str">
            <v>融資サービス、他の金融関連サービス</v>
          </cell>
          <cell r="AI1585" t="str">
            <v/>
          </cell>
          <cell r="AK1585" t="str">
            <v/>
          </cell>
          <cell r="AL1585" t="str">
            <v>03-6742-4050（業務企画部）</v>
          </cell>
          <cell r="AM1585" t="str">
            <v>100-8127</v>
          </cell>
          <cell r="AN1585" t="str">
            <v>東京都千代田区大手町1-9-2大手町ﾌｨﾅﾝｼｬﾙｼﾃｨｸﾞﾗﾝｷｭｰﾌﾞ</v>
          </cell>
          <cell r="BF1585" t="str">
            <v>取締役社長</v>
          </cell>
        </row>
        <row r="1586">
          <cell r="A1586" t="str">
            <v>UK0571</v>
          </cell>
          <cell r="C1586">
            <v>44657</v>
          </cell>
          <cell r="D1586">
            <v>44660</v>
          </cell>
          <cell r="E1586" t="str">
            <v>更新</v>
          </cell>
          <cell r="F1586">
            <v>44660</v>
          </cell>
          <cell r="G1586" t="str">
            <v>新規　平成31年4月8日
更新　令和4年4月9日</v>
          </cell>
          <cell r="V1586" t="b">
            <v>1</v>
          </cell>
          <cell r="W1586" t="str">
            <v>ﾒﾅｰﾄﾞｹｼｮｳﾋﾝ ﾐﾅﾐｻﾝﾉｳﾀﾞｲｺｳﾃﾝ</v>
          </cell>
          <cell r="X1586" t="str">
            <v>メナード化粧品　南山王代行店</v>
          </cell>
          <cell r="Y1586" t="str">
            <v>ﾔﾏﾊﾗ ﾀｶｴ</v>
          </cell>
          <cell r="Z1586" t="str">
            <v>山原　高栄</v>
          </cell>
          <cell r="AB1586">
            <v>32</v>
          </cell>
          <cell r="AC1586" t="str">
            <v>化粧品、化粧用具</v>
          </cell>
          <cell r="AD1586">
            <v>3</v>
          </cell>
          <cell r="AE1586" t="str">
            <v>健康食品</v>
          </cell>
          <cell r="AF1586">
            <v>23</v>
          </cell>
          <cell r="AG1586" t="str">
            <v>紳士下着、婦人下着</v>
          </cell>
          <cell r="AH1586">
            <v>26</v>
          </cell>
          <cell r="AI1586" t="str">
            <v>アクセサリー、貴金属</v>
          </cell>
          <cell r="AK1586" t="str">
            <v/>
          </cell>
          <cell r="AL1586" t="str">
            <v>075-681-0793</v>
          </cell>
          <cell r="AM1586" t="str">
            <v>601-8011</v>
          </cell>
          <cell r="AN1586" t="str">
            <v>京都市南区東九条南山王町35</v>
          </cell>
          <cell r="BD1586" t="str">
            <v>ﾔﾏﾊﾗ ﾀｶｴ</v>
          </cell>
          <cell r="BE1586" t="str">
            <v>山原　高栄</v>
          </cell>
          <cell r="BH1586">
            <v>17706</v>
          </cell>
          <cell r="BJ1586" t="str">
            <v>女性</v>
          </cell>
        </row>
        <row r="1587">
          <cell r="A1587" t="str">
            <v>UU0771</v>
          </cell>
          <cell r="C1587">
            <v>44662</v>
          </cell>
          <cell r="E1587" t="str">
            <v>新規</v>
          </cell>
          <cell r="O1587" t="b">
            <v>1</v>
          </cell>
          <cell r="W1587" t="str">
            <v>ｶﾌﾞｼｷｶｲｼｬｵﾌｨｽｴﾑ</v>
          </cell>
          <cell r="X1587" t="str">
            <v>株式会社オフィス笑夢</v>
          </cell>
          <cell r="Y1587" t="str">
            <v>ﾐｳﾗ ｱｷﾗ</v>
          </cell>
          <cell r="Z1587" t="str">
            <v>三浦　晃</v>
          </cell>
          <cell r="AA1587">
            <v>7160001021361</v>
          </cell>
          <cell r="AB1587">
            <v>66</v>
          </cell>
          <cell r="AC1587" t="str">
            <v>工事・建築・リフォームサービス</v>
          </cell>
          <cell r="AD1587">
            <v>90</v>
          </cell>
          <cell r="AE1587" t="str">
            <v>廃品回収サービス、買い取りサービス</v>
          </cell>
          <cell r="AF1587">
            <v>93</v>
          </cell>
          <cell r="AG1587" t="str">
            <v>土地・建物の売買、土地建物仲介サービス、不動産貸借</v>
          </cell>
          <cell r="AI1587" t="str">
            <v/>
          </cell>
          <cell r="AK1587" t="str">
            <v/>
          </cell>
          <cell r="AL1587" t="str">
            <v>077-518-0413</v>
          </cell>
          <cell r="AM1587" t="str">
            <v>〒520-2331</v>
          </cell>
          <cell r="AN1587" t="str">
            <v>滋賀県野洲市小篠原1974-2</v>
          </cell>
          <cell r="BD1587" t="str">
            <v/>
          </cell>
          <cell r="BK1587" t="str">
            <v/>
          </cell>
          <cell r="BR1587" t="str">
            <v/>
          </cell>
          <cell r="BY1587" t="str">
            <v/>
          </cell>
          <cell r="CF1587" t="str">
            <v/>
          </cell>
          <cell r="CM1587" t="str">
            <v/>
          </cell>
          <cell r="CT1587" t="str">
            <v/>
          </cell>
          <cell r="DA1587" t="str">
            <v/>
          </cell>
          <cell r="DH1587" t="str">
            <v/>
          </cell>
          <cell r="DO1587" t="str">
            <v/>
          </cell>
          <cell r="DV1587" t="str">
            <v/>
          </cell>
          <cell r="EC1587" t="str">
            <v/>
          </cell>
          <cell r="EJ1587" t="str">
            <v/>
          </cell>
          <cell r="EQ1587" t="str">
            <v/>
          </cell>
          <cell r="EX1587" t="str">
            <v/>
          </cell>
          <cell r="FE1587" t="str">
            <v/>
          </cell>
          <cell r="FL1587" t="str">
            <v/>
          </cell>
          <cell r="FS1587" t="str">
            <v/>
          </cell>
          <cell r="FZ1587" t="str">
            <v/>
          </cell>
          <cell r="GG1587" t="str">
            <v/>
          </cell>
          <cell r="GN1587" t="str">
            <v/>
          </cell>
          <cell r="GU1587" t="str">
            <v/>
          </cell>
          <cell r="HB1587" t="str">
            <v/>
          </cell>
          <cell r="HI1587" t="str">
            <v/>
          </cell>
          <cell r="HP1587" t="str">
            <v/>
          </cell>
          <cell r="HW1587" t="str">
            <v/>
          </cell>
          <cell r="ID1587" t="str">
            <v/>
          </cell>
          <cell r="IK1587" t="str">
            <v/>
          </cell>
          <cell r="IR1587" t="str">
            <v/>
          </cell>
          <cell r="IY1587" t="str">
            <v/>
          </cell>
          <cell r="JF1587" t="str">
            <v/>
          </cell>
        </row>
        <row r="1588">
          <cell r="A1588" t="str">
            <v>UH0141</v>
          </cell>
          <cell r="C1588">
            <v>44662</v>
          </cell>
          <cell r="D1588">
            <v>44455</v>
          </cell>
          <cell r="E1588" t="str">
            <v>変更</v>
          </cell>
          <cell r="F1588">
            <v>44585</v>
          </cell>
          <cell r="G1588" t="str">
            <v>新規　令和3年9月16日
変更　令和4年1月24日</v>
          </cell>
          <cell r="V1588" t="b">
            <v>1</v>
          </cell>
          <cell r="W1588" t="str">
            <v>ﾒﾅｰﾄﾞｹｼｮｳﾋﾝ ｵｵﾂｴｷｷﾀﾀﾞｲｺｳﾃﾝ</v>
          </cell>
          <cell r="X1588" t="str">
            <v>メナード化粧品　大津駅北代行店</v>
          </cell>
          <cell r="Y1588" t="str">
            <v>ｽｷﾞｳﾗ　ﾕﾘ</v>
          </cell>
          <cell r="Z1588" t="str">
            <v>杉浦　諭理</v>
          </cell>
          <cell r="AB1588">
            <v>32</v>
          </cell>
          <cell r="AC1588" t="str">
            <v>化粧品、化粧用具</v>
          </cell>
          <cell r="AD1588">
            <v>3</v>
          </cell>
          <cell r="AE1588" t="str">
            <v>健康食品</v>
          </cell>
          <cell r="AF1588">
            <v>23</v>
          </cell>
          <cell r="AG1588" t="str">
            <v>紳士下着、婦人下着</v>
          </cell>
          <cell r="AH1588">
            <v>26</v>
          </cell>
          <cell r="AI1588" t="str">
            <v>アクセサリー、貴金属</v>
          </cell>
          <cell r="AK1588" t="str">
            <v/>
          </cell>
          <cell r="AL1588" t="str">
            <v>090-5136-6001</v>
          </cell>
          <cell r="AM1588" t="str">
            <v>〒520-0055</v>
          </cell>
          <cell r="AN1588" t="str">
            <v>滋賀県大津市春日町8-4ｸﾚｱｰﾚ大津駅前101</v>
          </cell>
          <cell r="BD1588" t="str">
            <v>ｽｷﾞｳﾗ　ﾕﾘ</v>
          </cell>
          <cell r="BE1588" t="str">
            <v>杉浦　諭理</v>
          </cell>
          <cell r="BH1588">
            <v>29329</v>
          </cell>
          <cell r="BJ1588" t="str">
            <v>女性</v>
          </cell>
        </row>
        <row r="1589">
          <cell r="A1589" t="str">
            <v>UK0572</v>
          </cell>
          <cell r="C1589">
            <v>44666</v>
          </cell>
          <cell r="D1589">
            <v>44732</v>
          </cell>
          <cell r="E1589" t="str">
            <v>更新</v>
          </cell>
          <cell r="F1589">
            <v>44732</v>
          </cell>
          <cell r="G1589" t="str">
            <v>新規　令和元年6月19日
変更　令和2年11月5日
更新　令和4年6月20日</v>
          </cell>
          <cell r="V1589" t="b">
            <v>1</v>
          </cell>
          <cell r="W1589" t="str">
            <v>ｶﾌﾞｼｷｶﾞｲｼｬﾖﾝﾛｸ(ｶﾃｲｷｮｳｼﾉﾗﾝﾅｰ）</v>
          </cell>
          <cell r="X1589" t="str">
            <v>株式会社よんろく(家庭教師のランナー）</v>
          </cell>
          <cell r="Y1589" t="str">
            <v>ﾀｶﾐ ｼﾛｳ</v>
          </cell>
          <cell r="Z1589" t="str">
            <v>高見　史朗</v>
          </cell>
          <cell r="AA1589">
            <v>1180001135413</v>
          </cell>
          <cell r="AB1589">
            <v>77</v>
          </cell>
          <cell r="AC1589" t="str">
            <v>学習塾、家庭教師等</v>
          </cell>
          <cell r="AD1589">
            <v>39</v>
          </cell>
          <cell r="AE1589" t="str">
            <v>学習用教材、語学教材、教科書等</v>
          </cell>
          <cell r="AG1589" t="str">
            <v/>
          </cell>
          <cell r="AI1589" t="str">
            <v/>
          </cell>
          <cell r="AK1589" t="str">
            <v/>
          </cell>
          <cell r="AL1589" t="str">
            <v>052-856-4100（0120-025-870）</v>
          </cell>
          <cell r="AM1589" t="str">
            <v>450-0002</v>
          </cell>
          <cell r="AN1589" t="str">
            <v>愛知県名古屋市中村区名駅5丁目31-10ﾘﾝｸｽ名駅ﾋﾞﾙ802</v>
          </cell>
          <cell r="BD1589" t="str">
            <v>ﾀｶﾐ ｼﾛｳ</v>
          </cell>
          <cell r="BE1589" t="str">
            <v>高見　史朗</v>
          </cell>
          <cell r="BF1589" t="str">
            <v>代表取締役</v>
          </cell>
          <cell r="BH1589">
            <v>30952</v>
          </cell>
          <cell r="BJ1589" t="str">
            <v>男性</v>
          </cell>
        </row>
        <row r="1590">
          <cell r="A1590" t="str">
            <v>UH0142</v>
          </cell>
          <cell r="C1590">
            <v>44652</v>
          </cell>
          <cell r="D1590">
            <v>44034</v>
          </cell>
          <cell r="E1590" t="str">
            <v>変更</v>
          </cell>
          <cell r="G1590" t="str">
            <v>新規　平成29年7月21日
更新　令和2年7月22日
変更　令和4年4月1日</v>
          </cell>
          <cell r="U1590" t="b">
            <v>1</v>
          </cell>
          <cell r="W1590" t="str">
            <v>ｱｲｵｲﾆｯｾｲﾄﾞｳﾜｿﾝｶﾞｲﾎｹﾝｶﾌﾞｼｷｶﾞｲｼｬ</v>
          </cell>
          <cell r="X1590" t="str">
            <v>あいおいニッセイ同和損害保険株式会社</v>
          </cell>
          <cell r="Y1590" t="str">
            <v>ﾆｲﾛ ｹｲｽｹ</v>
          </cell>
          <cell r="Z1590" t="str">
            <v>新納　啓介</v>
          </cell>
          <cell r="AA1590">
            <v>3011001027739</v>
          </cell>
          <cell r="AB1590">
            <v>70</v>
          </cell>
          <cell r="AC1590" t="str">
            <v>損害保険</v>
          </cell>
          <cell r="AE1590" t="str">
            <v/>
          </cell>
          <cell r="AG1590" t="str">
            <v/>
          </cell>
          <cell r="AI1590" t="str">
            <v/>
          </cell>
          <cell r="AK1590" t="str">
            <v/>
          </cell>
          <cell r="AL1590" t="str">
            <v>03-5424-0101</v>
          </cell>
          <cell r="AM1590" t="str">
            <v>150-8488</v>
          </cell>
          <cell r="AN1590" t="str">
            <v>東京都渋谷区恵比寿1-28-1</v>
          </cell>
          <cell r="BF1590" t="str">
            <v>代表取締役社長</v>
          </cell>
        </row>
        <row r="1591">
          <cell r="A1591" t="str">
            <v>UH0143</v>
          </cell>
          <cell r="C1591">
            <v>44670</v>
          </cell>
          <cell r="D1591">
            <v>44111</v>
          </cell>
          <cell r="E1591" t="str">
            <v>変更</v>
          </cell>
          <cell r="G1591" t="str">
            <v>新規　平成29年10月6日
更新　令和2年10月7日</v>
          </cell>
          <cell r="I1591" t="b">
            <v>1</v>
          </cell>
          <cell r="O1591" t="b">
            <v>1</v>
          </cell>
          <cell r="W1591" t="str">
            <v>ﾐｽﾞﾎﾌﾄﾞｳｻﾝﾊﾝﾊﾞｲｶﾌﾞｼｷｶﾞｲｼｬ</v>
          </cell>
          <cell r="X1591" t="str">
            <v>みずほ不動産販売株式会社</v>
          </cell>
          <cell r="Y1591" t="str">
            <v>ｶﾏﾀﾞ ﾀｶｼ</v>
          </cell>
          <cell r="Z1591" t="str">
            <v>鎌田　卓史</v>
          </cell>
          <cell r="AA1591">
            <v>5010001036351</v>
          </cell>
          <cell r="AB1591">
            <v>72</v>
          </cell>
          <cell r="AC1591" t="str">
            <v>証券、デリバティブ取引、ファンド型投資商品等</v>
          </cell>
          <cell r="AD1591">
            <v>93</v>
          </cell>
          <cell r="AE1591" t="str">
            <v>土地・建物の売買、土地建物仲介サービス、不動産貸借</v>
          </cell>
          <cell r="AG1591" t="str">
            <v/>
          </cell>
          <cell r="AI1591" t="str">
            <v/>
          </cell>
          <cell r="AK1591" t="str">
            <v/>
          </cell>
          <cell r="AL1591" t="str">
            <v>03-5200-0531（お客さまサービス部：03-5200-1614）</v>
          </cell>
          <cell r="AM1591" t="str">
            <v>103-0027</v>
          </cell>
          <cell r="AN1591" t="str">
            <v>東京都中央区日本橋1丁目3番13号</v>
          </cell>
          <cell r="BF1591" t="str">
            <v>取締役社長</v>
          </cell>
        </row>
        <row r="1592">
          <cell r="A1592" t="str">
            <v>UU0772</v>
          </cell>
          <cell r="C1592">
            <v>44672</v>
          </cell>
          <cell r="E1592" t="str">
            <v>新規</v>
          </cell>
          <cell r="V1592" t="b">
            <v>1</v>
          </cell>
          <cell r="W1592" t="str">
            <v>ﾒﾅｰﾄﾞｹｼｮｳﾋﾝ ﾔｽｻｶｴﾀﾞｲｺｳﾃﾝ</v>
          </cell>
          <cell r="X1592" t="str">
            <v>メナード化粧品　野洲栄代行店</v>
          </cell>
          <cell r="Y1592" t="str">
            <v>ﾁｮｳ ﾐﾎｺ</v>
          </cell>
          <cell r="Z1592" t="str">
            <v>趙　美保子</v>
          </cell>
          <cell r="AB1592">
            <v>32</v>
          </cell>
          <cell r="AC1592" t="str">
            <v>化粧品、化粧用具</v>
          </cell>
          <cell r="AD1592">
            <v>3</v>
          </cell>
          <cell r="AE1592" t="str">
            <v>健康食品</v>
          </cell>
          <cell r="AF1592">
            <v>23</v>
          </cell>
          <cell r="AG1592" t="str">
            <v>紳士下着、婦人下着</v>
          </cell>
          <cell r="AH1592">
            <v>26</v>
          </cell>
          <cell r="AI1592" t="str">
            <v>アクセサリー、貴金属</v>
          </cell>
          <cell r="AK1592" t="str">
            <v/>
          </cell>
          <cell r="AL1592" t="str">
            <v>077-587-0507</v>
          </cell>
          <cell r="AM1592" t="str">
            <v>〒　520-2333</v>
          </cell>
          <cell r="AN1592" t="str">
            <v>滋賀県野洲市栄１番５号</v>
          </cell>
          <cell r="BD1592" t="str">
            <v>ﾁｮｳ ﾐﾎｺ</v>
          </cell>
          <cell r="BE1592" t="str">
            <v>趙　美保子</v>
          </cell>
          <cell r="BH1592">
            <v>28716</v>
          </cell>
          <cell r="BJ1592" t="str">
            <v>女性</v>
          </cell>
          <cell r="BK1592" t="str">
            <v/>
          </cell>
          <cell r="BR1592" t="str">
            <v/>
          </cell>
          <cell r="BY1592" t="str">
            <v/>
          </cell>
          <cell r="CF1592" t="str">
            <v/>
          </cell>
          <cell r="CM1592" t="str">
            <v/>
          </cell>
          <cell r="CT1592" t="str">
            <v/>
          </cell>
          <cell r="DA1592" t="str">
            <v/>
          </cell>
          <cell r="DH1592" t="str">
            <v/>
          </cell>
          <cell r="DO1592" t="str">
            <v/>
          </cell>
          <cell r="DV1592" t="str">
            <v/>
          </cell>
          <cell r="EC1592" t="str">
            <v/>
          </cell>
          <cell r="EJ1592" t="str">
            <v/>
          </cell>
          <cell r="EQ1592" t="str">
            <v/>
          </cell>
          <cell r="EX1592" t="str">
            <v/>
          </cell>
          <cell r="FE1592" t="str">
            <v/>
          </cell>
          <cell r="FL1592" t="str">
            <v/>
          </cell>
          <cell r="FS1592" t="str">
            <v/>
          </cell>
          <cell r="FZ1592" t="str">
            <v/>
          </cell>
          <cell r="GG1592" t="str">
            <v/>
          </cell>
          <cell r="GN1592" t="str">
            <v/>
          </cell>
          <cell r="GU1592" t="str">
            <v/>
          </cell>
          <cell r="HB1592" t="str">
            <v/>
          </cell>
          <cell r="HI1592" t="str">
            <v/>
          </cell>
          <cell r="HP1592" t="str">
            <v/>
          </cell>
          <cell r="HW1592" t="str">
            <v/>
          </cell>
          <cell r="ID1592" t="str">
            <v/>
          </cell>
          <cell r="IK1592" t="str">
            <v/>
          </cell>
          <cell r="IR1592" t="str">
            <v/>
          </cell>
          <cell r="IY1592" t="str">
            <v/>
          </cell>
          <cell r="JF1592" t="str">
            <v/>
          </cell>
        </row>
        <row r="1593">
          <cell r="A1593" t="str">
            <v>UU0773</v>
          </cell>
          <cell r="C1593">
            <v>44672</v>
          </cell>
          <cell r="E1593" t="str">
            <v>新規</v>
          </cell>
          <cell r="V1593" t="b">
            <v>1</v>
          </cell>
          <cell r="W1593" t="str">
            <v>ﾒﾅｰﾄﾞｹｼｮｳﾋﾝ ｶﾐｶﾞｻﾀﾞｲｺｳﾃﾝ</v>
          </cell>
          <cell r="X1593" t="str">
            <v>メナード化粧品　上笠代行店</v>
          </cell>
          <cell r="Y1593" t="str">
            <v>ｶﾜﾁ ﾁｱｷ</v>
          </cell>
          <cell r="Z1593" t="str">
            <v>河内　千秋</v>
          </cell>
          <cell r="AB1593">
            <v>32</v>
          </cell>
          <cell r="AC1593" t="str">
            <v>化粧品、化粧用具</v>
          </cell>
          <cell r="AD1593">
            <v>3</v>
          </cell>
          <cell r="AE1593" t="str">
            <v>健康食品</v>
          </cell>
          <cell r="AF1593">
            <v>23</v>
          </cell>
          <cell r="AG1593" t="str">
            <v>紳士下着、婦人下着</v>
          </cell>
          <cell r="AH1593">
            <v>26</v>
          </cell>
          <cell r="AI1593" t="str">
            <v>アクセサリー、貴金属</v>
          </cell>
          <cell r="AK1593" t="str">
            <v/>
          </cell>
          <cell r="AL1593" t="str">
            <v>090-6051-7498</v>
          </cell>
          <cell r="AM1593" t="str">
            <v>〒　525-0028</v>
          </cell>
          <cell r="AN1593" t="str">
            <v>滋賀県草津市上笠2丁目19-7</v>
          </cell>
          <cell r="BD1593" t="str">
            <v>ｶﾜﾁ ﾁｱｷ</v>
          </cell>
          <cell r="BE1593" t="str">
            <v>河内　千秋</v>
          </cell>
          <cell r="BH1593">
            <v>24097</v>
          </cell>
          <cell r="BJ1593" t="str">
            <v>女性</v>
          </cell>
          <cell r="BK1593" t="str">
            <v/>
          </cell>
          <cell r="BR1593" t="str">
            <v/>
          </cell>
          <cell r="BY1593" t="str">
            <v/>
          </cell>
          <cell r="CF1593" t="str">
            <v/>
          </cell>
          <cell r="CM1593" t="str">
            <v/>
          </cell>
          <cell r="CT1593" t="str">
            <v/>
          </cell>
          <cell r="DA1593" t="str">
            <v/>
          </cell>
          <cell r="DH1593" t="str">
            <v/>
          </cell>
          <cell r="DO1593" t="str">
            <v/>
          </cell>
          <cell r="DV1593" t="str">
            <v/>
          </cell>
          <cell r="EC1593" t="str">
            <v/>
          </cell>
          <cell r="EJ1593" t="str">
            <v/>
          </cell>
          <cell r="EQ1593" t="str">
            <v/>
          </cell>
          <cell r="EX1593" t="str">
            <v/>
          </cell>
          <cell r="FE1593" t="str">
            <v/>
          </cell>
          <cell r="FL1593" t="str">
            <v/>
          </cell>
          <cell r="FS1593" t="str">
            <v/>
          </cell>
          <cell r="FZ1593" t="str">
            <v/>
          </cell>
          <cell r="GG1593" t="str">
            <v/>
          </cell>
          <cell r="GN1593" t="str">
            <v/>
          </cell>
          <cell r="GU1593" t="str">
            <v/>
          </cell>
          <cell r="HB1593" t="str">
            <v/>
          </cell>
          <cell r="HI1593" t="str">
            <v/>
          </cell>
          <cell r="HP1593" t="str">
            <v/>
          </cell>
          <cell r="HW1593" t="str">
            <v/>
          </cell>
          <cell r="ID1593" t="str">
            <v/>
          </cell>
          <cell r="IK1593" t="str">
            <v/>
          </cell>
          <cell r="IR1593" t="str">
            <v/>
          </cell>
          <cell r="IY1593" t="str">
            <v/>
          </cell>
          <cell r="JF1593" t="str">
            <v/>
          </cell>
        </row>
        <row r="1594">
          <cell r="A1594" t="str">
            <v>UU0774</v>
          </cell>
          <cell r="C1594">
            <v>44672</v>
          </cell>
          <cell r="E1594" t="str">
            <v>新規</v>
          </cell>
          <cell r="V1594" t="b">
            <v>1</v>
          </cell>
          <cell r="W1594" t="str">
            <v>ﾒﾅｰﾄﾞｹｼｮｳﾋﾝ ﾐﾅﾐﾀｶﾀﾞﾀﾞｲｺｳﾃﾝ</v>
          </cell>
          <cell r="X1594" t="str">
            <v>メナード化粧品　南高田代行店</v>
          </cell>
          <cell r="Y1594" t="str">
            <v>ｳｴﾉ ﾕｶ</v>
          </cell>
          <cell r="Z1594" t="str">
            <v>上野　由佳</v>
          </cell>
          <cell r="AB1594">
            <v>32</v>
          </cell>
          <cell r="AC1594" t="str">
            <v>化粧品、化粧用具</v>
          </cell>
          <cell r="AD1594">
            <v>3</v>
          </cell>
          <cell r="AE1594" t="str">
            <v>健康食品</v>
          </cell>
          <cell r="AF1594">
            <v>23</v>
          </cell>
          <cell r="AG1594" t="str">
            <v>紳士下着、婦人下着</v>
          </cell>
          <cell r="AH1594">
            <v>26</v>
          </cell>
          <cell r="AI1594" t="str">
            <v>アクセサリー、貴金属</v>
          </cell>
          <cell r="AK1594" t="str">
            <v/>
          </cell>
          <cell r="AL1594" t="str">
            <v>080-2400-9394</v>
          </cell>
          <cell r="AM1594" t="str">
            <v>〒　526-0032</v>
          </cell>
          <cell r="AN1594" t="str">
            <v>滋賀県長浜市南高田町5-37</v>
          </cell>
          <cell r="BD1594" t="str">
            <v>ｳｴﾉ ﾕｶ</v>
          </cell>
          <cell r="BE1594" t="str">
            <v>上野　由佳</v>
          </cell>
          <cell r="BH1594">
            <v>28715</v>
          </cell>
          <cell r="BJ1594" t="str">
            <v>女性</v>
          </cell>
          <cell r="BK1594" t="str">
            <v/>
          </cell>
          <cell r="BR1594" t="str">
            <v/>
          </cell>
          <cell r="BY1594" t="str">
            <v/>
          </cell>
          <cell r="CF1594" t="str">
            <v/>
          </cell>
          <cell r="CM1594" t="str">
            <v/>
          </cell>
          <cell r="CT1594" t="str">
            <v/>
          </cell>
          <cell r="DA1594" t="str">
            <v/>
          </cell>
          <cell r="DH1594" t="str">
            <v/>
          </cell>
          <cell r="DO1594" t="str">
            <v/>
          </cell>
          <cell r="DV1594" t="str">
            <v/>
          </cell>
          <cell r="EC1594" t="str">
            <v/>
          </cell>
          <cell r="EJ1594" t="str">
            <v/>
          </cell>
          <cell r="EQ1594" t="str">
            <v/>
          </cell>
          <cell r="EX1594" t="str">
            <v/>
          </cell>
          <cell r="FE1594" t="str">
            <v/>
          </cell>
          <cell r="FL1594" t="str">
            <v/>
          </cell>
          <cell r="FS1594" t="str">
            <v/>
          </cell>
          <cell r="FZ1594" t="str">
            <v/>
          </cell>
          <cell r="GG1594" t="str">
            <v/>
          </cell>
          <cell r="GN1594" t="str">
            <v/>
          </cell>
          <cell r="GU1594" t="str">
            <v/>
          </cell>
          <cell r="HB1594" t="str">
            <v/>
          </cell>
          <cell r="HI1594" t="str">
            <v/>
          </cell>
          <cell r="HP1594" t="str">
            <v/>
          </cell>
          <cell r="HW1594" t="str">
            <v/>
          </cell>
          <cell r="ID1594" t="str">
            <v/>
          </cell>
          <cell r="IK1594" t="str">
            <v/>
          </cell>
          <cell r="IR1594" t="str">
            <v/>
          </cell>
          <cell r="IY1594" t="str">
            <v/>
          </cell>
          <cell r="JF1594" t="str">
            <v/>
          </cell>
        </row>
        <row r="1595">
          <cell r="A1595" t="str">
            <v>UG0030</v>
          </cell>
          <cell r="C1595">
            <v>44679</v>
          </cell>
          <cell r="D1595">
            <v>43581</v>
          </cell>
          <cell r="E1595" t="str">
            <v>廃業</v>
          </cell>
          <cell r="F1595">
            <v>44679</v>
          </cell>
          <cell r="G1595" t="str">
            <v>新規　平成31年4月26日
消除　令和4年4月28日（期間の経過により）</v>
          </cell>
          <cell r="U1595" t="b">
            <v>0</v>
          </cell>
          <cell r="V1595" t="b">
            <v>1</v>
          </cell>
          <cell r="W1595" t="str">
            <v>ﾍﾞｽﾄﾊｳｽｻｰﾋﾞｽ</v>
          </cell>
          <cell r="X1595" t="str">
            <v>ベストハウスサービス</v>
          </cell>
          <cell r="Y1595" t="str">
            <v>ｲｼﾀﾞ ﾌﾄｼ</v>
          </cell>
          <cell r="Z1595" t="str">
            <v>石田　太志</v>
          </cell>
          <cell r="AB1595">
            <v>5</v>
          </cell>
          <cell r="AC1595" t="str">
            <v>食器、台所用品</v>
          </cell>
          <cell r="AD1595">
            <v>6</v>
          </cell>
          <cell r="AE1595" t="str">
            <v>浄水器等</v>
          </cell>
          <cell r="AF1595">
            <v>9</v>
          </cell>
          <cell r="AG1595" t="str">
            <v>掃除用具、洗浄剤、ゴミ処理器</v>
          </cell>
          <cell r="AH1595">
            <v>66</v>
          </cell>
          <cell r="AI1595" t="str">
            <v>工事・建築・リフォームサービス</v>
          </cell>
          <cell r="AJ1595">
            <v>89</v>
          </cell>
          <cell r="AK1595" t="str">
            <v>家事サービス</v>
          </cell>
          <cell r="AL1595" t="str">
            <v>0120-051-160</v>
          </cell>
          <cell r="AM1595" t="str">
            <v>592-0012</v>
          </cell>
          <cell r="AN1595" t="str">
            <v>大阪府高石市西取石1-16-21</v>
          </cell>
          <cell r="BD1595" t="str">
            <v>ｲｼﾀﾞ ﾌﾄｼ</v>
          </cell>
          <cell r="BE1595" t="str">
            <v>石田　太志</v>
          </cell>
          <cell r="BH1595">
            <v>28699</v>
          </cell>
          <cell r="BJ1595" t="str">
            <v>男性</v>
          </cell>
        </row>
        <row r="1596">
          <cell r="A1596" t="str">
            <v>UU0775</v>
          </cell>
          <cell r="C1596">
            <v>44679</v>
          </cell>
          <cell r="E1596" t="str">
            <v>新規</v>
          </cell>
          <cell r="V1596" t="b">
            <v>1</v>
          </cell>
          <cell r="W1596" t="str">
            <v>ｶﾌﾞｼｷｶｲｼｬﾘｯﾁﾗｲﾌ</v>
          </cell>
          <cell r="X1596" t="str">
            <v>株式会社ＲＩＣＨ ＬＩＦＥ</v>
          </cell>
          <cell r="Y1596" t="str">
            <v>ﾔｽﾀﾞ ｼﾝｲﾁﾛｳ</v>
          </cell>
          <cell r="Z1596" t="str">
            <v>安田　晋一郎</v>
          </cell>
          <cell r="AA1596">
            <v>4140001101614</v>
          </cell>
          <cell r="AB1596">
            <v>4</v>
          </cell>
          <cell r="AC1596" t="str">
            <v>システムキッチン等</v>
          </cell>
          <cell r="AD1596">
            <v>38</v>
          </cell>
          <cell r="AE1596" t="str">
            <v>家電製品</v>
          </cell>
          <cell r="AF1596">
            <v>56</v>
          </cell>
          <cell r="AG1596" t="str">
            <v>住宅構成材</v>
          </cell>
          <cell r="AH1596">
            <v>57</v>
          </cell>
          <cell r="AI1596" t="str">
            <v>空調・冷暖房・給湯設備</v>
          </cell>
          <cell r="AJ1596">
            <v>66</v>
          </cell>
          <cell r="AK1596" t="str">
            <v>工事・建築・リフォームサービス</v>
          </cell>
          <cell r="AL1596" t="str">
            <v>078-600-2274</v>
          </cell>
          <cell r="AM1596" t="str">
            <v>〒　651-0085</v>
          </cell>
          <cell r="AN1596" t="str">
            <v>兵庫県神戸市中央区八幡通4丁目1番38号東洋ﾋﾞﾙ5階</v>
          </cell>
          <cell r="BD1596" t="str">
            <v>ﾔｽﾀﾞ ｼﾝｲﾁﾛｳ</v>
          </cell>
          <cell r="BE1596" t="str">
            <v>安田　晋一郎</v>
          </cell>
          <cell r="BF1596" t="str">
            <v>代表取締役</v>
          </cell>
          <cell r="BH1596">
            <v>29799</v>
          </cell>
          <cell r="BJ1596" t="str">
            <v>男性</v>
          </cell>
          <cell r="BK1596" t="str">
            <v/>
          </cell>
          <cell r="BR1596" t="str">
            <v/>
          </cell>
          <cell r="BY1596" t="str">
            <v/>
          </cell>
          <cell r="CF1596" t="str">
            <v/>
          </cell>
          <cell r="CM1596" t="str">
            <v/>
          </cell>
          <cell r="CT1596" t="str">
            <v/>
          </cell>
          <cell r="DA1596" t="str">
            <v/>
          </cell>
          <cell r="DH1596" t="str">
            <v/>
          </cell>
          <cell r="DO1596" t="str">
            <v/>
          </cell>
          <cell r="DV1596" t="str">
            <v/>
          </cell>
          <cell r="EC1596" t="str">
            <v/>
          </cell>
          <cell r="EJ1596" t="str">
            <v/>
          </cell>
          <cell r="EQ1596" t="str">
            <v/>
          </cell>
          <cell r="EX1596" t="str">
            <v/>
          </cell>
          <cell r="FE1596" t="str">
            <v/>
          </cell>
          <cell r="FL1596" t="str">
            <v/>
          </cell>
          <cell r="FS1596" t="str">
            <v/>
          </cell>
          <cell r="FZ1596" t="str">
            <v/>
          </cell>
          <cell r="GG1596" t="str">
            <v/>
          </cell>
          <cell r="GN1596" t="str">
            <v/>
          </cell>
          <cell r="GU1596" t="str">
            <v/>
          </cell>
          <cell r="HB1596" t="str">
            <v/>
          </cell>
          <cell r="HI1596" t="str">
            <v/>
          </cell>
          <cell r="HP1596" t="str">
            <v/>
          </cell>
          <cell r="HW1596" t="str">
            <v/>
          </cell>
          <cell r="ID1596" t="str">
            <v/>
          </cell>
          <cell r="IK1596" t="str">
            <v/>
          </cell>
          <cell r="IR1596" t="str">
            <v/>
          </cell>
          <cell r="IY1596" t="str">
            <v/>
          </cell>
          <cell r="JF1596" t="str">
            <v/>
          </cell>
        </row>
        <row r="1597">
          <cell r="A1597" t="str">
            <v>UK0573</v>
          </cell>
          <cell r="C1597">
            <v>44683</v>
          </cell>
          <cell r="D1597">
            <v>44732</v>
          </cell>
          <cell r="E1597" t="str">
            <v>更新</v>
          </cell>
          <cell r="F1597">
            <v>44732</v>
          </cell>
          <cell r="G1597" t="str">
            <v>新規　令和元年6月19日
更新　令和4年6月20日</v>
          </cell>
          <cell r="V1597" t="b">
            <v>1</v>
          </cell>
          <cell r="W1597" t="str">
            <v>ﾒﾅｰﾄﾞｹｼｮｳﾋﾝ ｺｳﾅﾝｺｳｼﾝﾀﾞｲｺｳﾃﾝ</v>
          </cell>
          <cell r="X1597" t="str">
            <v>メナード化粧品　甲南耕心代行店</v>
          </cell>
          <cell r="Y1597" t="str">
            <v>ｻｻﾉ ﾕｶ</v>
          </cell>
          <cell r="Z1597" t="str">
            <v>笹野　有香</v>
          </cell>
          <cell r="AB1597">
            <v>32</v>
          </cell>
          <cell r="AC1597" t="str">
            <v>化粧品、化粧用具</v>
          </cell>
          <cell r="AD1597">
            <v>3</v>
          </cell>
          <cell r="AE1597" t="str">
            <v>健康食品</v>
          </cell>
          <cell r="AF1597">
            <v>23</v>
          </cell>
          <cell r="AG1597" t="str">
            <v>紳士下着、婦人下着</v>
          </cell>
          <cell r="AH1597">
            <v>26</v>
          </cell>
          <cell r="AI1597" t="str">
            <v>アクセサリー、貴金属</v>
          </cell>
          <cell r="AK1597" t="str">
            <v/>
          </cell>
          <cell r="AL1597" t="str">
            <v>090-7357-4159</v>
          </cell>
          <cell r="AM1597" t="str">
            <v>520-3326</v>
          </cell>
          <cell r="AN1597" t="str">
            <v>甲賀市甲南町耕心3丁目1035-226</v>
          </cell>
          <cell r="BD1597" t="str">
            <v>ｻｻﾉ ﾕｶ</v>
          </cell>
          <cell r="BE1597" t="str">
            <v>笹野　有香</v>
          </cell>
          <cell r="BH1597">
            <v>31587</v>
          </cell>
          <cell r="BJ1597" t="str">
            <v>女性</v>
          </cell>
        </row>
        <row r="1598">
          <cell r="A1598" t="str">
            <v>UU0776</v>
          </cell>
          <cell r="C1598">
            <v>44704</v>
          </cell>
          <cell r="E1598" t="str">
            <v>新規</v>
          </cell>
          <cell r="V1598" t="b">
            <v>1</v>
          </cell>
          <cell r="W1598" t="str">
            <v>ﾒﾅｰﾄﾞｹｼｮｳﾋﾝ ﾊﾅｶｴﾃﾞﾀﾞｲｺｳﾃﾝ</v>
          </cell>
          <cell r="X1598" t="str">
            <v>メナード化粧品　ハナカエデ代行店</v>
          </cell>
          <cell r="Y1598" t="str">
            <v>ﾏﾂｻﾞｷ ﾀﾏﾐ</v>
          </cell>
          <cell r="Z1598" t="str">
            <v>松崎　珠美</v>
          </cell>
          <cell r="AB1598">
            <v>32</v>
          </cell>
          <cell r="AC1598" t="str">
            <v>化粧品、化粧用具</v>
          </cell>
          <cell r="AD1598">
            <v>3</v>
          </cell>
          <cell r="AE1598" t="str">
            <v>健康食品</v>
          </cell>
          <cell r="AF1598">
            <v>23</v>
          </cell>
          <cell r="AG1598" t="str">
            <v>紳士下着、婦人下着</v>
          </cell>
          <cell r="AH1598">
            <v>26</v>
          </cell>
          <cell r="AI1598" t="str">
            <v>アクセサリー、貴金属</v>
          </cell>
          <cell r="AK1598" t="str">
            <v/>
          </cell>
          <cell r="AL1598" t="str">
            <v>0740-25-7007</v>
          </cell>
          <cell r="AM1598" t="str">
            <v>〒　520-1531</v>
          </cell>
          <cell r="AN1598" t="str">
            <v>滋賀県高島市新旭町饗庭323</v>
          </cell>
          <cell r="BD1598" t="str">
            <v>ﾏﾂｻﾞｷ ﾀﾏﾐ</v>
          </cell>
          <cell r="BE1598" t="str">
            <v>松崎　珠美</v>
          </cell>
          <cell r="BH1598">
            <v>28739</v>
          </cell>
          <cell r="BJ1598" t="str">
            <v>女性</v>
          </cell>
          <cell r="BK1598" t="str">
            <v/>
          </cell>
          <cell r="BR1598" t="str">
            <v/>
          </cell>
          <cell r="BY1598" t="str">
            <v/>
          </cell>
          <cell r="CF1598" t="str">
            <v/>
          </cell>
          <cell r="CM1598" t="str">
            <v/>
          </cell>
          <cell r="CT1598" t="str">
            <v/>
          </cell>
          <cell r="DA1598" t="str">
            <v/>
          </cell>
          <cell r="DH1598" t="str">
            <v/>
          </cell>
          <cell r="DO1598" t="str">
            <v/>
          </cell>
          <cell r="DV1598" t="str">
            <v/>
          </cell>
          <cell r="EC1598" t="str">
            <v/>
          </cell>
          <cell r="EJ1598" t="str">
            <v/>
          </cell>
          <cell r="EQ1598" t="str">
            <v/>
          </cell>
          <cell r="EX1598" t="str">
            <v/>
          </cell>
          <cell r="FE1598" t="str">
            <v/>
          </cell>
          <cell r="FL1598" t="str">
            <v/>
          </cell>
          <cell r="FS1598" t="str">
            <v/>
          </cell>
          <cell r="FZ1598" t="str">
            <v/>
          </cell>
          <cell r="GG1598" t="str">
            <v/>
          </cell>
          <cell r="GN1598" t="str">
            <v/>
          </cell>
          <cell r="GU1598" t="str">
            <v/>
          </cell>
          <cell r="HB1598" t="str">
            <v/>
          </cell>
          <cell r="HI1598" t="str">
            <v/>
          </cell>
          <cell r="HP1598" t="str">
            <v/>
          </cell>
          <cell r="HW1598" t="str">
            <v/>
          </cell>
          <cell r="ID1598" t="str">
            <v/>
          </cell>
          <cell r="IK1598" t="str">
            <v/>
          </cell>
          <cell r="IR1598" t="str">
            <v/>
          </cell>
          <cell r="IY1598" t="str">
            <v/>
          </cell>
          <cell r="JF1598" t="str">
            <v/>
          </cell>
        </row>
        <row r="1599">
          <cell r="A1599" t="str">
            <v>UK0574</v>
          </cell>
          <cell r="C1599">
            <v>44708</v>
          </cell>
          <cell r="D1599">
            <v>44774</v>
          </cell>
          <cell r="E1599" t="str">
            <v>更新</v>
          </cell>
          <cell r="F1599">
            <v>44774</v>
          </cell>
          <cell r="G1599" t="str">
            <v>新規　令和元年7月30日
変更　令和2年5月15日
更新　令和4年8月1日</v>
          </cell>
          <cell r="V1599" t="b">
            <v>1</v>
          </cell>
          <cell r="W1599" t="str">
            <v>ｶﾌﾞｼｷｶﾞｲｼｬｼﾝﾜｼｮｳｼﾞ</v>
          </cell>
          <cell r="X1599" t="str">
            <v>株式会社新和商事</v>
          </cell>
          <cell r="Y1599" t="str">
            <v>ﾔﾏﾉ ｶｽﾞﾖｼ</v>
          </cell>
          <cell r="Z1599" t="str">
            <v>山野　一義</v>
          </cell>
          <cell r="AA1599">
            <v>2013301014376</v>
          </cell>
          <cell r="AB1599">
            <v>3</v>
          </cell>
          <cell r="AC1599" t="str">
            <v>健康食品</v>
          </cell>
          <cell r="AD1599">
            <v>28</v>
          </cell>
          <cell r="AE1599" t="str">
            <v>家庭用電気治療器具、磁気治療器具</v>
          </cell>
          <cell r="AF1599">
            <v>11</v>
          </cell>
          <cell r="AG1599" t="str">
            <v>寝具</v>
          </cell>
          <cell r="AH1599">
            <v>5</v>
          </cell>
          <cell r="AI1599" t="str">
            <v>食器、台所用品</v>
          </cell>
          <cell r="AJ1599">
            <v>1</v>
          </cell>
          <cell r="AK1599" t="str">
            <v>食料品</v>
          </cell>
          <cell r="AL1599" t="str">
            <v>06-6990-5035</v>
          </cell>
          <cell r="AM1599" t="str">
            <v>564-0004</v>
          </cell>
          <cell r="AN1599" t="str">
            <v>大阪府吹田市原町4丁目23番9号</v>
          </cell>
          <cell r="BD1599" t="str">
            <v>ﾔﾏﾉ ｶｽﾞﾖｼ</v>
          </cell>
          <cell r="BE1599" t="str">
            <v>山野　一義</v>
          </cell>
          <cell r="BF1599" t="str">
            <v>代表取締役</v>
          </cell>
          <cell r="BH1599">
            <v>23234</v>
          </cell>
          <cell r="BJ1599" t="str">
            <v>男性</v>
          </cell>
          <cell r="BK1599" t="str">
            <v>ｶﾐﾁｶ　ｽﾐｺ</v>
          </cell>
          <cell r="BL1599" t="str">
            <v>神近　壽美子</v>
          </cell>
          <cell r="BM1599" t="str">
            <v>取締役</v>
          </cell>
          <cell r="BO1599">
            <v>19584</v>
          </cell>
          <cell r="BQ1599" t="str">
            <v>女性</v>
          </cell>
        </row>
        <row r="1600">
          <cell r="A1600" t="str">
            <v>UH0144</v>
          </cell>
          <cell r="C1600">
            <v>44711</v>
          </cell>
          <cell r="D1600">
            <v>44132</v>
          </cell>
          <cell r="E1600" t="str">
            <v>変更</v>
          </cell>
          <cell r="G1600" t="str">
            <v>新規　平成29年10月27日
更新　令和2年10月28日</v>
          </cell>
          <cell r="V1600" t="b">
            <v>1</v>
          </cell>
          <cell r="W1600" t="str">
            <v>ﾒﾅｰﾄﾞｹｼｮｳﾋﾝ ﾔﾏｼﾅｱﾝｼｭﾀﾞｲｺｳﾃﾝ</v>
          </cell>
          <cell r="X1600" t="str">
            <v>メナード化粧品　山科安朱代行店</v>
          </cell>
          <cell r="Y1600" t="str">
            <v>ﾀｶﾊｼ ｻﾄﾐ</v>
          </cell>
          <cell r="Z1600" t="str">
            <v>髙橋　智美</v>
          </cell>
          <cell r="AB1600">
            <v>32</v>
          </cell>
          <cell r="AC1600" t="str">
            <v>化粧品、化粧用具</v>
          </cell>
          <cell r="AD1600">
            <v>3</v>
          </cell>
          <cell r="AE1600" t="str">
            <v>健康食品</v>
          </cell>
          <cell r="AF1600">
            <v>23</v>
          </cell>
          <cell r="AG1600" t="str">
            <v>紳士下着、婦人下着</v>
          </cell>
          <cell r="AH1600">
            <v>26</v>
          </cell>
          <cell r="AI1600" t="str">
            <v>アクセサリー、貴金属</v>
          </cell>
          <cell r="AK1600" t="str">
            <v/>
          </cell>
          <cell r="AL1600" t="str">
            <v>090-3614-5080</v>
          </cell>
          <cell r="AM1600" t="str">
            <v>607-8008</v>
          </cell>
          <cell r="AN1600" t="str">
            <v>京都府京都市山科区安朱東海道町10-1BEL PALAZZO山科安朱406</v>
          </cell>
          <cell r="BD1600" t="str">
            <v>ﾀｶﾊｼ ｻﾄﾐ</v>
          </cell>
          <cell r="BE1600" t="str">
            <v>髙橋　智美</v>
          </cell>
          <cell r="BH1600">
            <v>22612</v>
          </cell>
          <cell r="BJ1600" t="str">
            <v>女性</v>
          </cell>
        </row>
        <row r="1601">
          <cell r="A1601" t="str">
            <v>SG0012</v>
          </cell>
          <cell r="C1601">
            <v>44711</v>
          </cell>
          <cell r="D1601">
            <v>44104</v>
          </cell>
          <cell r="E1601" t="str">
            <v>承継廃業</v>
          </cell>
          <cell r="G1601" t="str">
            <v>新規　平成29年9月29日
更新　令和2年9月30日
消除　令和4年　月　日
(東海東京証券株式会社（H0313）に合併し解散）</v>
          </cell>
          <cell r="I1601" t="b">
            <v>1</v>
          </cell>
          <cell r="W1601" t="str">
            <v>ｴｰｽｼｮｳｹﾝｶﾌﾞｼｷｶﾞｲｼｬ</v>
          </cell>
          <cell r="X1601" t="str">
            <v>エース証券株式会社</v>
          </cell>
          <cell r="Y1601" t="str">
            <v>ﾃﾞｸﾞﾁ ﾖｼﾉﾌﾞ</v>
          </cell>
          <cell r="Z1601" t="str">
            <v>出口　義展</v>
          </cell>
          <cell r="AA1601">
            <v>5120001077368</v>
          </cell>
          <cell r="AB1601">
            <v>72</v>
          </cell>
          <cell r="AC1601" t="str">
            <v>証券、デリバティブ取引、ファンド型投資商品等</v>
          </cell>
          <cell r="AE1601" t="str">
            <v/>
          </cell>
          <cell r="AG1601" t="str">
            <v/>
          </cell>
          <cell r="AI1601" t="str">
            <v/>
          </cell>
          <cell r="AK1601" t="str">
            <v/>
          </cell>
          <cell r="AL1601" t="str">
            <v>06-6267-2111(お客様相談窓口：0120-81-1007)</v>
          </cell>
          <cell r="AM1601" t="str">
            <v>541-0053</v>
          </cell>
          <cell r="AN1601" t="str">
            <v>大阪府大阪市中央区本町2丁目6番11号</v>
          </cell>
          <cell r="BF1601" t="str">
            <v>代表取締役社長</v>
          </cell>
        </row>
        <row r="1602">
          <cell r="A1602" t="str">
            <v>US0011</v>
          </cell>
          <cell r="C1602">
            <v>44712</v>
          </cell>
          <cell r="D1602">
            <v>44104</v>
          </cell>
          <cell r="E1602" t="str">
            <v>承継</v>
          </cell>
          <cell r="G1602" t="str">
            <v>新規　平成29年9月29日
承継　令和元年11月14日
（髙木証券株式会社（H0301）を吸収合併）
更新　令和2年9月30日
承継　令和4年　月　日
（エース証券株式会社（H0304）を吸収合併）</v>
          </cell>
          <cell r="I1602" t="b">
            <v>1</v>
          </cell>
          <cell r="O1602" t="b">
            <v>1</v>
          </cell>
          <cell r="T1602" t="b">
            <v>1</v>
          </cell>
          <cell r="W1602" t="str">
            <v>ﾄｳｶｲﾄｳｷｮｳｼｮｳｹﾝｶﾌﾞｼｷｶﾞｲｼｬ</v>
          </cell>
          <cell r="X1602" t="str">
            <v>東海東京証券株式会社</v>
          </cell>
          <cell r="Y1602" t="str">
            <v>ｻﾄｳ ﾏｻﾀｶ</v>
          </cell>
          <cell r="Z1602" t="str">
            <v>佐藤　昌孝</v>
          </cell>
          <cell r="AA1602">
            <v>5180001088789</v>
          </cell>
          <cell r="AB1602">
            <v>72</v>
          </cell>
          <cell r="AC1602" t="str">
            <v>証券、デリバティブ取引、ファンド型投資商品等</v>
          </cell>
          <cell r="AE1602" t="str">
            <v/>
          </cell>
          <cell r="AG1602" t="str">
            <v/>
          </cell>
          <cell r="AI1602" t="str">
            <v/>
          </cell>
          <cell r="AK1602" t="str">
            <v/>
          </cell>
          <cell r="AL1602" t="str">
            <v>052-527-1111</v>
          </cell>
          <cell r="AM1602" t="str">
            <v>450-6212</v>
          </cell>
          <cell r="AN1602" t="str">
            <v>愛知県名古屋市中村区名駅四丁目7番1号ﾐｯﾄﾞﾗﾝﾄﾞｽｸｴｱ12階</v>
          </cell>
          <cell r="BF1602" t="str">
            <v>代表取締役社長</v>
          </cell>
        </row>
        <row r="1603">
          <cell r="A1603" t="str">
            <v>UH0145</v>
          </cell>
          <cell r="C1603">
            <v>44714</v>
          </cell>
          <cell r="D1603">
            <v>44140</v>
          </cell>
          <cell r="E1603" t="str">
            <v>変更</v>
          </cell>
          <cell r="G1603" t="str">
            <v>新規　令和2年11月5日
変更　令和4年6月　日</v>
          </cell>
          <cell r="V1603" t="b">
            <v>1</v>
          </cell>
          <cell r="W1603" t="str">
            <v>ﾒﾅｰﾄﾞｹｼｮｳﾋﾝ ｶﾐﾎｽﾞﾐｺｽﾓｽﾀﾞｲｺｳﾃﾝ</v>
          </cell>
          <cell r="X1603" t="str">
            <v>メナード化粧品　上穂積コスモス代行店</v>
          </cell>
          <cell r="Y1603" t="str">
            <v>ﾂﾁﾀﾆ ｻﾅｴ</v>
          </cell>
          <cell r="Z1603" t="str">
            <v>土谷　早苗</v>
          </cell>
          <cell r="AB1603">
            <v>32</v>
          </cell>
          <cell r="AC1603" t="str">
            <v>化粧品、化粧用具</v>
          </cell>
          <cell r="AD1603">
            <v>3</v>
          </cell>
          <cell r="AE1603" t="str">
            <v>健康食品</v>
          </cell>
          <cell r="AF1603">
            <v>23</v>
          </cell>
          <cell r="AG1603" t="str">
            <v>紳士下着、婦人下着</v>
          </cell>
          <cell r="AH1603">
            <v>26</v>
          </cell>
          <cell r="AI1603" t="str">
            <v>アクセサリー、貴金属</v>
          </cell>
          <cell r="AK1603" t="str">
            <v/>
          </cell>
          <cell r="AL1603" t="str">
            <v>090-9159-6061</v>
          </cell>
          <cell r="AM1603" t="str">
            <v>〒567-0036</v>
          </cell>
          <cell r="AN1603" t="str">
            <v>大阪府茨木市上穂積4-2-18第一中尾ｺｰﾎﾟ101</v>
          </cell>
          <cell r="BD1603" t="str">
            <v>ﾂﾁﾀﾆ ｻﾅｴ</v>
          </cell>
          <cell r="BE1603" t="str">
            <v>土谷　早苗</v>
          </cell>
          <cell r="BH1603">
            <v>21268</v>
          </cell>
          <cell r="BJ1603" t="str">
            <v>女性</v>
          </cell>
        </row>
        <row r="1604">
          <cell r="A1604" t="str">
            <v>UK0575</v>
          </cell>
          <cell r="C1604">
            <v>44714</v>
          </cell>
          <cell r="D1604">
            <v>44773</v>
          </cell>
          <cell r="E1604" t="str">
            <v>更新</v>
          </cell>
          <cell r="F1604">
            <v>44773</v>
          </cell>
          <cell r="G1604" t="str">
            <v>新規　令和元年7月30日
更新　令和4年7月31日</v>
          </cell>
          <cell r="V1604" t="b">
            <v>1</v>
          </cell>
          <cell r="W1604" t="str">
            <v>ﾒﾅｰドｹｼｮｳﾋﾝ ｵｳﾐﾊﾁﾏﾝｽｴﾋﾛﾀﾞｲｺｳﾃﾝ</v>
          </cell>
          <cell r="X1604" t="str">
            <v>メナード化粧品　近江八幡末広代行店</v>
          </cell>
          <cell r="Y1604" t="str">
            <v>ﾌｸｲ ﾐｻﾄ</v>
          </cell>
          <cell r="Z1604" t="str">
            <v>福井　美里</v>
          </cell>
          <cell r="AB1604">
            <v>32</v>
          </cell>
          <cell r="AC1604" t="str">
            <v>化粧品、化粧用具</v>
          </cell>
          <cell r="AD1604">
            <v>3</v>
          </cell>
          <cell r="AE1604" t="str">
            <v>健康食品</v>
          </cell>
          <cell r="AF1604">
            <v>23</v>
          </cell>
          <cell r="AG1604" t="str">
            <v>紳士下着、婦人下着</v>
          </cell>
          <cell r="AH1604">
            <v>26</v>
          </cell>
          <cell r="AI1604" t="str">
            <v>アクセサリー、貴金属</v>
          </cell>
          <cell r="AK1604" t="str">
            <v/>
          </cell>
          <cell r="AL1604" t="str">
            <v>0748-37-8434</v>
          </cell>
          <cell r="AM1604" t="str">
            <v>523-0005</v>
          </cell>
          <cell r="AN1604" t="str">
            <v>滋賀県近江八幡市末広町200番地106</v>
          </cell>
          <cell r="BD1604" t="str">
            <v>ﾌｸｲ ﾐｻﾄ</v>
          </cell>
          <cell r="BE1604" t="str">
            <v>福井　美里</v>
          </cell>
          <cell r="BH1604">
            <v>20053</v>
          </cell>
          <cell r="BJ1604" t="str">
            <v>女性</v>
          </cell>
        </row>
        <row r="1605">
          <cell r="A1605" t="str">
            <v>UU0777</v>
          </cell>
          <cell r="C1605">
            <v>44714</v>
          </cell>
          <cell r="E1605" t="str">
            <v>新規</v>
          </cell>
          <cell r="G1605" t="str">
            <v>新規</v>
          </cell>
          <cell r="V1605" t="b">
            <v>1</v>
          </cell>
          <cell r="W1605" t="str">
            <v>ﾇﾉｶﾒｶﾌﾞｼｷｶｲｼｬ</v>
          </cell>
          <cell r="X1605" t="str">
            <v>布亀株式会社</v>
          </cell>
          <cell r="Y1605" t="str">
            <v>ﾇﾉﾒ ｿｳﾀ</v>
          </cell>
          <cell r="Z1605" t="str">
            <v>布目　荘太</v>
          </cell>
          <cell r="AA1605">
            <v>3140001069885</v>
          </cell>
          <cell r="AB1605">
            <v>1</v>
          </cell>
          <cell r="AC1605" t="str">
            <v>食料品</v>
          </cell>
          <cell r="AD1605">
            <v>2</v>
          </cell>
          <cell r="AE1605" t="str">
            <v>飲料、酒類</v>
          </cell>
          <cell r="AF1605">
            <v>3</v>
          </cell>
          <cell r="AG1605" t="str">
            <v>健康食品</v>
          </cell>
          <cell r="AI1605" t="str">
            <v/>
          </cell>
          <cell r="AK1605" t="str">
            <v/>
          </cell>
          <cell r="AL1605" t="str">
            <v>0798-35-9907</v>
          </cell>
          <cell r="AM1605" t="str">
            <v>〒663-8585</v>
          </cell>
          <cell r="AN1605" t="str">
            <v>兵庫県西宮市今津二葉町3番6号</v>
          </cell>
          <cell r="BD1605" t="str">
            <v>ﾇﾉﾒ ｿｳﾀ</v>
          </cell>
          <cell r="BE1605" t="str">
            <v>布目　荘太</v>
          </cell>
          <cell r="BF1605" t="str">
            <v>代表取締役</v>
          </cell>
          <cell r="BH1605">
            <v>15093</v>
          </cell>
          <cell r="BJ1605" t="str">
            <v>男性</v>
          </cell>
          <cell r="BK1605" t="str">
            <v>ﾇﾉﾒ ｹｲﾀ</v>
          </cell>
          <cell r="BL1605" t="str">
            <v>布目　啓太</v>
          </cell>
          <cell r="BM1605" t="str">
            <v>取締役</v>
          </cell>
          <cell r="BO1605">
            <v>18251</v>
          </cell>
          <cell r="BQ1605" t="str">
            <v>男性</v>
          </cell>
          <cell r="BR1605" t="str">
            <v>ﾇﾉﾒ ﾑﾂｴ</v>
          </cell>
          <cell r="BS1605" t="str">
            <v>布目　睦恵</v>
          </cell>
          <cell r="BT1605" t="str">
            <v>取締役</v>
          </cell>
          <cell r="BV1605">
            <v>15649</v>
          </cell>
          <cell r="BX1605" t="str">
            <v>女性</v>
          </cell>
          <cell r="BY1605" t="str">
            <v>ﾌﾙﾔ ﾏﾎ</v>
          </cell>
          <cell r="BZ1605" t="str">
            <v>古屋　万穂</v>
          </cell>
          <cell r="CA1605" t="str">
            <v>取締役</v>
          </cell>
          <cell r="CC1605">
            <v>26821</v>
          </cell>
          <cell r="CE1605" t="str">
            <v>女性</v>
          </cell>
          <cell r="CF1605" t="str">
            <v/>
          </cell>
          <cell r="CM1605" t="str">
            <v/>
          </cell>
          <cell r="CT1605" t="str">
            <v/>
          </cell>
          <cell r="DA1605" t="str">
            <v/>
          </cell>
          <cell r="DH1605" t="str">
            <v/>
          </cell>
          <cell r="DO1605" t="str">
            <v/>
          </cell>
          <cell r="DV1605" t="str">
            <v/>
          </cell>
          <cell r="EC1605" t="str">
            <v/>
          </cell>
          <cell r="EJ1605" t="str">
            <v/>
          </cell>
          <cell r="EQ1605" t="str">
            <v/>
          </cell>
          <cell r="EX1605" t="str">
            <v/>
          </cell>
          <cell r="FE1605" t="str">
            <v/>
          </cell>
          <cell r="FL1605" t="str">
            <v/>
          </cell>
          <cell r="FS1605" t="str">
            <v/>
          </cell>
          <cell r="FZ1605" t="str">
            <v/>
          </cell>
          <cell r="GG1605" t="str">
            <v/>
          </cell>
          <cell r="GN1605" t="str">
            <v/>
          </cell>
          <cell r="GU1605" t="str">
            <v/>
          </cell>
          <cell r="HB1605" t="str">
            <v/>
          </cell>
          <cell r="HI1605" t="str">
            <v/>
          </cell>
          <cell r="HP1605" t="str">
            <v/>
          </cell>
          <cell r="HW1605" t="str">
            <v/>
          </cell>
          <cell r="ID1605" t="str">
            <v/>
          </cell>
          <cell r="IK1605" t="str">
            <v/>
          </cell>
          <cell r="IR1605" t="str">
            <v/>
          </cell>
          <cell r="IY1605" t="str">
            <v/>
          </cell>
          <cell r="JF1605" t="str">
            <v/>
          </cell>
        </row>
        <row r="1606">
          <cell r="A1606" t="str">
            <v>UK0576</v>
          </cell>
          <cell r="C1606">
            <v>44722</v>
          </cell>
          <cell r="D1606">
            <v>44724</v>
          </cell>
          <cell r="E1606" t="str">
            <v>更新</v>
          </cell>
          <cell r="F1606">
            <v>44724</v>
          </cell>
          <cell r="G1606" t="str">
            <v>新規　令和元年6月11日
更新　令和4年6月12日</v>
          </cell>
          <cell r="V1606" t="b">
            <v>1</v>
          </cell>
          <cell r="W1606" t="str">
            <v>ｱｲﾜ</v>
          </cell>
          <cell r="X1606" t="str">
            <v>あいわ</v>
          </cell>
          <cell r="Y1606" t="str">
            <v>ﾀﾅｶ ﾋﾃﾞｷ</v>
          </cell>
          <cell r="Z1606" t="str">
            <v>田中　英喜</v>
          </cell>
          <cell r="AB1606">
            <v>83</v>
          </cell>
          <cell r="AC1606" t="str">
            <v>医療</v>
          </cell>
          <cell r="AD1606">
            <v>3</v>
          </cell>
          <cell r="AE1606" t="str">
            <v>健康食品</v>
          </cell>
          <cell r="AF1606">
            <v>28</v>
          </cell>
          <cell r="AG1606" t="str">
            <v>家庭用電気治療器具、磁気治療器具</v>
          </cell>
          <cell r="AI1606" t="str">
            <v/>
          </cell>
          <cell r="AK1606" t="str">
            <v/>
          </cell>
          <cell r="AL1606" t="str">
            <v>077-583-5031</v>
          </cell>
          <cell r="AM1606" t="str">
            <v>524-0013</v>
          </cell>
          <cell r="AN1606" t="str">
            <v>滋賀県守山市下之郷3-6-40</v>
          </cell>
          <cell r="BD1606" t="str">
            <v>ﾀﾅｶ ﾋﾃﾞｷ</v>
          </cell>
          <cell r="BE1606" t="str">
            <v>田中　英喜</v>
          </cell>
          <cell r="BH1606">
            <v>24428</v>
          </cell>
          <cell r="BJ1606" t="str">
            <v>男性</v>
          </cell>
        </row>
        <row r="1607">
          <cell r="A1607" t="str">
            <v>UK0577</v>
          </cell>
          <cell r="C1607">
            <v>44726</v>
          </cell>
          <cell r="D1607">
            <v>44794</v>
          </cell>
          <cell r="E1607" t="str">
            <v>更新</v>
          </cell>
          <cell r="F1607">
            <v>44794</v>
          </cell>
          <cell r="G1607" t="str">
            <v>新規　令和元年8月20日
更新　令和4年8月21日</v>
          </cell>
          <cell r="V1607" t="b">
            <v>1</v>
          </cell>
          <cell r="W1607" t="str">
            <v>ｺｹｯｺｰｽﾞｺﾞｳﾄﾞｳｶﾞｲｼｬ</v>
          </cell>
          <cell r="X1607" t="str">
            <v>コケッコーズ合同会社</v>
          </cell>
          <cell r="Y1607" t="str">
            <v>ﾏﾂｲ ﾕｳﾀ</v>
          </cell>
          <cell r="Z1607" t="str">
            <v>松井　佑太</v>
          </cell>
          <cell r="AA1607">
            <v>4160003001851</v>
          </cell>
          <cell r="AB1607">
            <v>1</v>
          </cell>
          <cell r="AC1607" t="str">
            <v>食料品</v>
          </cell>
          <cell r="AD1607">
            <v>2</v>
          </cell>
          <cell r="AE1607" t="str">
            <v>飲料、酒類</v>
          </cell>
          <cell r="AF1607">
            <v>3</v>
          </cell>
          <cell r="AG1607" t="str">
            <v>健康食品</v>
          </cell>
          <cell r="AH1607">
            <v>56</v>
          </cell>
          <cell r="AI1607" t="str">
            <v>住宅構成材</v>
          </cell>
          <cell r="AJ1607">
            <v>66</v>
          </cell>
          <cell r="AK1607" t="str">
            <v>工事・建築・リフォームサービス</v>
          </cell>
          <cell r="AL1607" t="str">
            <v>050-3627-0070</v>
          </cell>
          <cell r="AM1607" t="str">
            <v>520-2435</v>
          </cell>
          <cell r="AN1607" t="str">
            <v>滋賀県野洲市乙窪205-1</v>
          </cell>
          <cell r="BD1607" t="str">
            <v>ﾏﾂｲ ﾕｳﾀ</v>
          </cell>
          <cell r="BE1607" t="str">
            <v>松井　佑太</v>
          </cell>
          <cell r="BF1607" t="str">
            <v>代表社員</v>
          </cell>
          <cell r="BH1607">
            <v>33319</v>
          </cell>
          <cell r="BJ1607" t="str">
            <v>男性</v>
          </cell>
          <cell r="BK1607" t="str">
            <v xml:space="preserve">ﾏﾂｲ ﾏｲ </v>
          </cell>
          <cell r="BL1607" t="str">
            <v>松井　麻衣</v>
          </cell>
          <cell r="BM1607" t="str">
            <v>非常勤役員</v>
          </cell>
          <cell r="BO1607">
            <v>32880</v>
          </cell>
          <cell r="BQ1607" t="str">
            <v>女性</v>
          </cell>
        </row>
        <row r="1608">
          <cell r="A1608" t="str">
            <v>UU0778</v>
          </cell>
          <cell r="C1608">
            <v>44734</v>
          </cell>
          <cell r="E1608" t="str">
            <v>新規</v>
          </cell>
          <cell r="G1608" t="str">
            <v>新規</v>
          </cell>
          <cell r="V1608" t="b">
            <v>1</v>
          </cell>
          <cell r="W1608" t="str">
            <v>ｲｯﾊﾟﾝｼｬﾀﾞﾝﾎｳｼﾞﾝﾘﾉﾍﾞｰｼｮﾝﾌﾟﾗﾝﾆﾝｸﾞ</v>
          </cell>
          <cell r="X1608" t="str">
            <v>一般社団法人リノベーションプランニング</v>
          </cell>
          <cell r="Y1608" t="str">
            <v>ｲﾄｳ ｴﾐ</v>
          </cell>
          <cell r="Z1608" t="str">
            <v>伊藤　絵美</v>
          </cell>
          <cell r="AA1608">
            <v>1180005016378</v>
          </cell>
          <cell r="AB1608">
            <v>6</v>
          </cell>
          <cell r="AC1608" t="str">
            <v>浄水器等</v>
          </cell>
          <cell r="AD1608">
            <v>57</v>
          </cell>
          <cell r="AE1608" t="str">
            <v>空調・冷暖房・給湯設備</v>
          </cell>
          <cell r="AF1608">
            <v>60</v>
          </cell>
          <cell r="AG1608" t="str">
            <v>給水設備</v>
          </cell>
          <cell r="AH1608">
            <v>66</v>
          </cell>
          <cell r="AI1608" t="str">
            <v>工事・建築・リフォームサービス</v>
          </cell>
          <cell r="AK1608" t="str">
            <v/>
          </cell>
          <cell r="AL1608" t="str">
            <v>052-325-8012</v>
          </cell>
          <cell r="AM1608" t="str">
            <v>〒450-0002</v>
          </cell>
          <cell r="AN1608" t="str">
            <v>愛知県名古屋市中村区名駅3丁目20番20号名古屋市錦ﾋﾞﾙ6F</v>
          </cell>
          <cell r="BD1608" t="str">
            <v>ｲﾄｳ ｴﾐ</v>
          </cell>
          <cell r="BE1608" t="str">
            <v>伊藤　絵美</v>
          </cell>
          <cell r="BH1608">
            <v>28671</v>
          </cell>
          <cell r="BJ1608" t="str">
            <v>女性</v>
          </cell>
          <cell r="BK1608" t="str">
            <v/>
          </cell>
          <cell r="BR1608" t="str">
            <v/>
          </cell>
          <cell r="BY1608" t="str">
            <v/>
          </cell>
          <cell r="CF1608" t="str">
            <v/>
          </cell>
          <cell r="CM1608" t="str">
            <v/>
          </cell>
          <cell r="CT1608" t="str">
            <v/>
          </cell>
          <cell r="DA1608" t="str">
            <v/>
          </cell>
          <cell r="DH1608" t="str">
            <v/>
          </cell>
          <cell r="DO1608" t="str">
            <v/>
          </cell>
          <cell r="DV1608" t="str">
            <v/>
          </cell>
          <cell r="EC1608" t="str">
            <v/>
          </cell>
          <cell r="EJ1608" t="str">
            <v/>
          </cell>
          <cell r="EQ1608" t="str">
            <v/>
          </cell>
          <cell r="EX1608" t="str">
            <v/>
          </cell>
          <cell r="FE1608" t="str">
            <v/>
          </cell>
          <cell r="FL1608" t="str">
            <v/>
          </cell>
          <cell r="FS1608" t="str">
            <v/>
          </cell>
          <cell r="FZ1608" t="str">
            <v/>
          </cell>
          <cell r="GG1608" t="str">
            <v/>
          </cell>
          <cell r="GN1608" t="str">
            <v/>
          </cell>
          <cell r="GU1608" t="str">
            <v/>
          </cell>
          <cell r="HB1608" t="str">
            <v/>
          </cell>
          <cell r="HI1608" t="str">
            <v/>
          </cell>
          <cell r="HP1608" t="str">
            <v/>
          </cell>
          <cell r="HW1608" t="str">
            <v/>
          </cell>
          <cell r="ID1608" t="str">
            <v/>
          </cell>
          <cell r="IK1608" t="str">
            <v/>
          </cell>
          <cell r="IR1608" t="str">
            <v/>
          </cell>
          <cell r="IY1608" t="str">
            <v/>
          </cell>
          <cell r="JF1608" t="str">
            <v/>
          </cell>
        </row>
        <row r="1609">
          <cell r="A1609" t="str">
            <v>UU0779</v>
          </cell>
          <cell r="C1609">
            <v>44735</v>
          </cell>
          <cell r="E1609" t="str">
            <v>新規</v>
          </cell>
          <cell r="G1609" t="str">
            <v>新規</v>
          </cell>
          <cell r="K1609" t="b">
            <v>1</v>
          </cell>
          <cell r="W1609" t="str">
            <v>ｺｳﾄｳｷﾃﾞﾝｶﾌﾞｼｷｶﾞｲｼｬ</v>
          </cell>
          <cell r="X1609" t="str">
            <v>高等機電株式会社</v>
          </cell>
          <cell r="Y1609" t="str">
            <v>ｱｷﾔﾏ ｷﾐｵ</v>
          </cell>
          <cell r="Z1609" t="str">
            <v>秋山　公男</v>
          </cell>
          <cell r="AA1609">
            <v>3120001155712</v>
          </cell>
          <cell r="AB1609">
            <v>57</v>
          </cell>
          <cell r="AC1609" t="str">
            <v>空調・冷暖房・給湯設備</v>
          </cell>
          <cell r="AD1609">
            <v>58</v>
          </cell>
          <cell r="AE1609" t="str">
            <v>衛生設備</v>
          </cell>
          <cell r="AF1609">
            <v>66</v>
          </cell>
          <cell r="AG1609" t="str">
            <v>工事・建築・リフォームサービス</v>
          </cell>
          <cell r="AI1609" t="str">
            <v/>
          </cell>
          <cell r="AK1609" t="str">
            <v/>
          </cell>
          <cell r="AL1609" t="str">
            <v>06-6900-0301</v>
          </cell>
          <cell r="AM1609" t="str">
            <v>〒571-0051</v>
          </cell>
          <cell r="AN1609" t="str">
            <v>大阪府門真市向島町3-7</v>
          </cell>
          <cell r="BD1609" t="str">
            <v/>
          </cell>
          <cell r="BF1609" t="str">
            <v>代表取締役</v>
          </cell>
          <cell r="BK1609" t="str">
            <v/>
          </cell>
          <cell r="BR1609" t="str">
            <v/>
          </cell>
          <cell r="BY1609" t="str">
            <v/>
          </cell>
          <cell r="CF1609" t="str">
            <v/>
          </cell>
          <cell r="CM1609" t="str">
            <v/>
          </cell>
          <cell r="CT1609" t="str">
            <v/>
          </cell>
          <cell r="DA1609" t="str">
            <v/>
          </cell>
          <cell r="DH1609" t="str">
            <v/>
          </cell>
          <cell r="DO1609" t="str">
            <v/>
          </cell>
          <cell r="DV1609" t="str">
            <v/>
          </cell>
          <cell r="EC1609" t="str">
            <v/>
          </cell>
          <cell r="EJ1609" t="str">
            <v/>
          </cell>
          <cell r="EQ1609" t="str">
            <v/>
          </cell>
          <cell r="EX1609" t="str">
            <v/>
          </cell>
          <cell r="FE1609" t="str">
            <v/>
          </cell>
          <cell r="FL1609" t="str">
            <v/>
          </cell>
          <cell r="FS1609" t="str">
            <v/>
          </cell>
          <cell r="FZ1609" t="str">
            <v/>
          </cell>
          <cell r="GG1609" t="str">
            <v/>
          </cell>
          <cell r="GN1609" t="str">
            <v/>
          </cell>
          <cell r="GU1609" t="str">
            <v/>
          </cell>
          <cell r="HB1609" t="str">
            <v/>
          </cell>
          <cell r="HI1609" t="str">
            <v/>
          </cell>
          <cell r="HP1609" t="str">
            <v/>
          </cell>
          <cell r="HW1609" t="str">
            <v/>
          </cell>
          <cell r="ID1609" t="str">
            <v/>
          </cell>
          <cell r="IK1609" t="str">
            <v/>
          </cell>
          <cell r="IR1609" t="str">
            <v/>
          </cell>
          <cell r="IY1609" t="str">
            <v/>
          </cell>
          <cell r="JF1609" t="str">
            <v/>
          </cell>
        </row>
        <row r="1610">
          <cell r="A1610" t="str">
            <v>UH0146</v>
          </cell>
          <cell r="C1610">
            <v>44741</v>
          </cell>
          <cell r="D1610">
            <v>44132</v>
          </cell>
          <cell r="E1610" t="str">
            <v>変更</v>
          </cell>
          <cell r="G1610" t="str">
            <v>新規　平成29年10月27日
更新　令和2年10月28日</v>
          </cell>
          <cell r="V1610" t="b">
            <v>1</v>
          </cell>
          <cell r="W1610" t="str">
            <v>ﾒﾅｰドｹｼｮｳﾋﾝ ｲﾜｼﾐｽﾞﾎﾟﾗﾘｽﾀﾞｲｺｳﾃﾝ</v>
          </cell>
          <cell r="X1610" t="str">
            <v>メナード化粧品　石清水ポラリス代行店</v>
          </cell>
          <cell r="Y1610" t="str">
            <v>ﾄﾋﾞﾀ ｼｽﾞｶ</v>
          </cell>
          <cell r="Z1610" t="str">
            <v>飛田　志津香</v>
          </cell>
          <cell r="AB1610">
            <v>32</v>
          </cell>
          <cell r="AC1610" t="str">
            <v>化粧品、化粧用具</v>
          </cell>
          <cell r="AD1610">
            <v>3</v>
          </cell>
          <cell r="AE1610" t="str">
            <v>健康食品</v>
          </cell>
          <cell r="AF1610">
            <v>23</v>
          </cell>
          <cell r="AG1610" t="str">
            <v>紳士下着、婦人下着</v>
          </cell>
          <cell r="AH1610">
            <v>26</v>
          </cell>
          <cell r="AI1610" t="str">
            <v>アクセサリー、貴金属</v>
          </cell>
          <cell r="AK1610" t="str">
            <v/>
          </cell>
          <cell r="AL1610" t="str">
            <v>075-202-4917</v>
          </cell>
          <cell r="AM1610" t="str">
            <v>614-8327</v>
          </cell>
          <cell r="AN1610" t="str">
            <v>京都府八幡市橋本栗ケ谷44-13</v>
          </cell>
          <cell r="BD1610" t="str">
            <v>ﾄﾋﾞﾀ ｼｽﾞｶ</v>
          </cell>
          <cell r="BE1610" t="str">
            <v>飛田　志津香</v>
          </cell>
          <cell r="BH1610">
            <v>18264</v>
          </cell>
          <cell r="BJ1610" t="str">
            <v>女性</v>
          </cell>
        </row>
        <row r="1611">
          <cell r="A1611" t="str">
            <v>UU0780</v>
          </cell>
          <cell r="C1611">
            <v>44741</v>
          </cell>
          <cell r="E1611" t="str">
            <v>新規</v>
          </cell>
          <cell r="G1611" t="str">
            <v>新規</v>
          </cell>
          <cell r="V1611" t="b">
            <v>1</v>
          </cell>
          <cell r="W1611" t="str">
            <v>ﾒﾅｰﾄﾞｹｼｮｳﾋﾝ ﾅｶﾉｼｮｳｲｯﾁｮｳﾒﾀﾞｲｺｳﾃﾝ</v>
          </cell>
          <cell r="X1611" t="str">
            <v>メナード化粧品　中庄一丁目代行店</v>
          </cell>
          <cell r="Y1611" t="str">
            <v>ｽｽﾞｷ ﾌｳｶ</v>
          </cell>
          <cell r="Z1611" t="str">
            <v>鈴木　風香</v>
          </cell>
          <cell r="AB1611">
            <v>32</v>
          </cell>
          <cell r="AC1611" t="str">
            <v>化粧品、化粧用具</v>
          </cell>
          <cell r="AD1611">
            <v>3</v>
          </cell>
          <cell r="AE1611" t="str">
            <v>健康食品</v>
          </cell>
          <cell r="AF1611">
            <v>23</v>
          </cell>
          <cell r="AG1611" t="str">
            <v>紳士下着、婦人下着</v>
          </cell>
          <cell r="AH1611">
            <v>26</v>
          </cell>
          <cell r="AI1611" t="str">
            <v>アクセサリー、貴金属</v>
          </cell>
          <cell r="AK1611" t="str">
            <v/>
          </cell>
          <cell r="AL1611" t="str">
            <v>077-524-2502</v>
          </cell>
          <cell r="AM1611" t="str">
            <v>〒520-0837</v>
          </cell>
          <cell r="AN1611" t="str">
            <v>大津市中庄一丁目17番14-605号ｼｬﾙﾏﾝｺｰﾎﾟ</v>
          </cell>
          <cell r="BD1611" t="str">
            <v>ｽｽﾞｷ ﾌｳｶ</v>
          </cell>
          <cell r="BE1611" t="str">
            <v>鈴木　風香</v>
          </cell>
          <cell r="BH1611">
            <v>34992</v>
          </cell>
          <cell r="BJ1611" t="str">
            <v>女性</v>
          </cell>
          <cell r="BK1611" t="str">
            <v/>
          </cell>
          <cell r="BR1611" t="str">
            <v/>
          </cell>
          <cell r="BY1611" t="str">
            <v/>
          </cell>
          <cell r="CF1611" t="str">
            <v/>
          </cell>
          <cell r="CM1611" t="str">
            <v/>
          </cell>
          <cell r="CT1611" t="str">
            <v/>
          </cell>
          <cell r="DA1611" t="str">
            <v/>
          </cell>
          <cell r="DH1611" t="str">
            <v/>
          </cell>
          <cell r="DO1611" t="str">
            <v/>
          </cell>
          <cell r="DV1611" t="str">
            <v/>
          </cell>
          <cell r="EC1611" t="str">
            <v/>
          </cell>
          <cell r="EJ1611" t="str">
            <v/>
          </cell>
          <cell r="EQ1611" t="str">
            <v/>
          </cell>
          <cell r="EX1611" t="str">
            <v/>
          </cell>
          <cell r="FE1611" t="str">
            <v/>
          </cell>
          <cell r="FL1611" t="str">
            <v/>
          </cell>
          <cell r="FS1611" t="str">
            <v/>
          </cell>
          <cell r="FZ1611" t="str">
            <v/>
          </cell>
          <cell r="GG1611" t="str">
            <v/>
          </cell>
          <cell r="GN1611" t="str">
            <v/>
          </cell>
          <cell r="GU1611" t="str">
            <v/>
          </cell>
          <cell r="HB1611" t="str">
            <v/>
          </cell>
          <cell r="HI1611" t="str">
            <v/>
          </cell>
          <cell r="HP1611" t="str">
            <v/>
          </cell>
          <cell r="HW1611" t="str">
            <v/>
          </cell>
          <cell r="ID1611" t="str">
            <v/>
          </cell>
          <cell r="IK1611" t="str">
            <v/>
          </cell>
          <cell r="IR1611" t="str">
            <v/>
          </cell>
          <cell r="IY1611" t="str">
            <v/>
          </cell>
          <cell r="JF1611" t="str">
            <v/>
          </cell>
        </row>
        <row r="1612">
          <cell r="A1612" t="str">
            <v>UG0031</v>
          </cell>
          <cell r="C1612">
            <v>44736</v>
          </cell>
          <cell r="D1612">
            <v>44132</v>
          </cell>
          <cell r="E1612" t="str">
            <v>廃業</v>
          </cell>
          <cell r="F1612">
            <v>44749</v>
          </cell>
          <cell r="G1612" t="str">
            <v>新規　平成29年10月27日
更新　令和2年10月28日
消除　令和4年7月7日</v>
          </cell>
          <cell r="V1612" t="b">
            <v>1</v>
          </cell>
          <cell r="W1612" t="str">
            <v>ﾒﾅｰﾄﾞｹｼｮｳﾋﾝ ｵｳﾐﾊﾁﾏﾝﾀﾞｲｺｳﾃﾝ</v>
          </cell>
          <cell r="X1612" t="str">
            <v>メナード化粧品　近江八幡代行店</v>
          </cell>
          <cell r="Y1612" t="str">
            <v>ｶﾜﾊﾞﾀ ｾｲｲﾁ</v>
          </cell>
          <cell r="Z1612" t="str">
            <v>川端　清一</v>
          </cell>
          <cell r="AB1612">
            <v>32</v>
          </cell>
          <cell r="AC1612" t="str">
            <v>化粧品、化粧用具</v>
          </cell>
          <cell r="AD1612">
            <v>3</v>
          </cell>
          <cell r="AE1612" t="str">
            <v>健康食品</v>
          </cell>
          <cell r="AF1612">
            <v>23</v>
          </cell>
          <cell r="AG1612" t="str">
            <v>紳士下着、婦人下着</v>
          </cell>
          <cell r="AH1612">
            <v>26</v>
          </cell>
          <cell r="AI1612" t="str">
            <v>アクセサリー、貴金属</v>
          </cell>
          <cell r="AK1612" t="str">
            <v/>
          </cell>
          <cell r="AL1612" t="str">
            <v>0748-32-3120</v>
          </cell>
          <cell r="AM1612" t="str">
            <v>523-0892</v>
          </cell>
          <cell r="AN1612" t="str">
            <v>滋賀県近江八幡市出町422-7</v>
          </cell>
          <cell r="BD1612" t="str">
            <v>ｶﾜﾊﾞﾀ ｾｲｲﾁ</v>
          </cell>
          <cell r="BE1612" t="str">
            <v>川端　清一</v>
          </cell>
          <cell r="BH1612">
            <v>17496</v>
          </cell>
          <cell r="BJ1612" t="str">
            <v>男性</v>
          </cell>
        </row>
        <row r="1613">
          <cell r="A1613" t="str">
            <v>UG0032</v>
          </cell>
          <cell r="C1613">
            <v>44742</v>
          </cell>
          <cell r="D1613">
            <v>44065</v>
          </cell>
          <cell r="E1613" t="str">
            <v>廃業</v>
          </cell>
          <cell r="F1613">
            <v>44749</v>
          </cell>
          <cell r="G1613" t="str">
            <v>新規　平成29年8月21日
更新　令和2年8月22日
削除　令和4年7月7日</v>
          </cell>
          <cell r="V1613" t="b">
            <v>1</v>
          </cell>
          <cell r="W1613" t="str">
            <v>ｽﾊﾟｰｸﾔｸﾋﾝ</v>
          </cell>
          <cell r="X1613" t="str">
            <v>スパーク薬品</v>
          </cell>
          <cell r="Y1613" t="str">
            <v>ﾀﾆ ﾄﾐｺ</v>
          </cell>
          <cell r="Z1613" t="str">
            <v>谷　登美子</v>
          </cell>
          <cell r="AB1613">
            <v>3</v>
          </cell>
          <cell r="AC1613" t="str">
            <v>健康食品</v>
          </cell>
          <cell r="AD1613">
            <v>27</v>
          </cell>
          <cell r="AE1613" t="str">
            <v>医薬品</v>
          </cell>
          <cell r="AG1613" t="str">
            <v/>
          </cell>
          <cell r="AI1613" t="str">
            <v/>
          </cell>
          <cell r="AK1613" t="str">
            <v/>
          </cell>
          <cell r="AL1613" t="str">
            <v>0748-86-4787</v>
          </cell>
          <cell r="AM1613" t="str">
            <v>520-3308</v>
          </cell>
          <cell r="AN1613" t="str">
            <v>滋賀県甲賀市甲南町野田79番地</v>
          </cell>
          <cell r="BD1613" t="str">
            <v>ﾀﾆ ﾄﾐｺ</v>
          </cell>
          <cell r="BE1613" t="str">
            <v>谷　登美子</v>
          </cell>
          <cell r="BH1613">
            <v>17768</v>
          </cell>
          <cell r="BJ1613" t="str">
            <v>女性</v>
          </cell>
        </row>
        <row r="1614">
          <cell r="A1614" t="str">
            <v>UH0147</v>
          </cell>
          <cell r="C1614">
            <v>44749</v>
          </cell>
          <cell r="D1614">
            <v>43922</v>
          </cell>
          <cell r="E1614" t="str">
            <v>変更</v>
          </cell>
          <cell r="F1614">
            <v>44734</v>
          </cell>
          <cell r="G1614" t="str">
            <v>新規　平成29年3月31日
更新　令和2年4月1日
変更　令和2年5月15日
変更　令和3年8月19日
変更　令和4年6月22日</v>
          </cell>
          <cell r="V1614" t="b">
            <v>1</v>
          </cell>
          <cell r="W1614" t="str">
            <v>ｶﾌﾞｼｷｶﾞｲｼｬｼｬﾙﾚ</v>
          </cell>
          <cell r="X1614" t="str">
            <v>株式会社シャルレ</v>
          </cell>
          <cell r="Y1614" t="str">
            <v>ﾊﾔｼ ｶﾂﾔ</v>
          </cell>
          <cell r="Z1614" t="str">
            <v>林　勝哉</v>
          </cell>
          <cell r="AA1614">
            <v>6140001008568</v>
          </cell>
          <cell r="AB1614">
            <v>3</v>
          </cell>
          <cell r="AC1614" t="str">
            <v>健康食品</v>
          </cell>
          <cell r="AD1614">
            <v>23</v>
          </cell>
          <cell r="AE1614" t="str">
            <v>紳士下着、婦人下着</v>
          </cell>
          <cell r="AF1614">
            <v>24</v>
          </cell>
          <cell r="AG1614" t="str">
            <v>紳士服、婦人服</v>
          </cell>
          <cell r="AH1614">
            <v>32</v>
          </cell>
          <cell r="AI1614" t="str">
            <v>化粧品、化粧用具</v>
          </cell>
          <cell r="AK1614" t="str">
            <v/>
          </cell>
          <cell r="AL1614" t="str">
            <v>078-792-7000</v>
          </cell>
          <cell r="AM1614" t="str">
            <v>654-0192</v>
          </cell>
          <cell r="AN1614" t="str">
            <v>兵庫県神戸市須磨区弥栄台3丁目1番2号</v>
          </cell>
          <cell r="BD1614" t="str">
            <v>ﾊﾔｼ ｶﾂﾔ</v>
          </cell>
          <cell r="BE1614" t="str">
            <v>林　勝哉</v>
          </cell>
          <cell r="BF1614" t="str">
            <v>代表取締役社長</v>
          </cell>
          <cell r="BH1614">
            <v>25237</v>
          </cell>
          <cell r="BJ1614" t="str">
            <v>男性</v>
          </cell>
          <cell r="BK1614" t="str">
            <v>ﾀｶﾊﾀ ﾉﾘｵ</v>
          </cell>
          <cell r="BL1614" t="str">
            <v>高畑　則雄</v>
          </cell>
          <cell r="BM1614" t="str">
            <v>取締役</v>
          </cell>
          <cell r="BO1614">
            <v>22687</v>
          </cell>
          <cell r="BQ1614" t="str">
            <v>男性</v>
          </cell>
          <cell r="BR1614" t="str">
            <v>ｾﾝﾎﾞﾝﾏﾂ ｼｹﾞｵ</v>
          </cell>
          <cell r="BS1614" t="str">
            <v>千本松　重雄</v>
          </cell>
          <cell r="BT1614" t="str">
            <v>取締役</v>
          </cell>
          <cell r="BV1614">
            <v>25473</v>
          </cell>
          <cell r="BX1614" t="str">
            <v>男性</v>
          </cell>
          <cell r="BY1614" t="str">
            <v>ﾊﾏﾉ ﾏｻｼﾞ</v>
          </cell>
          <cell r="BZ1614" t="str">
            <v>濵野　正治</v>
          </cell>
          <cell r="CA1614" t="str">
            <v>取締役</v>
          </cell>
          <cell r="CC1614">
            <v>22649</v>
          </cell>
          <cell r="CE1614" t="str">
            <v>男性</v>
          </cell>
          <cell r="CF1614" t="str">
            <v>ﾖｼﾀﾞ ｷﾝｺﾞ</v>
          </cell>
          <cell r="CG1614" t="str">
            <v>吉田　金吾</v>
          </cell>
          <cell r="CH1614" t="str">
            <v>社外取締役
（常勤監査等委員）</v>
          </cell>
          <cell r="CJ1614">
            <v>19036</v>
          </cell>
          <cell r="CL1614" t="str">
            <v>男性</v>
          </cell>
          <cell r="CM1614" t="str">
            <v>ｷｼﾓﾄ ﾀﾂｼﾞ</v>
          </cell>
          <cell r="CN1614" t="str">
            <v>岸本　達司</v>
          </cell>
          <cell r="CO1614" t="str">
            <v>社外取締役
（監査等委員）</v>
          </cell>
          <cell r="CQ1614">
            <v>22083</v>
          </cell>
          <cell r="CS1614" t="str">
            <v>男性</v>
          </cell>
          <cell r="CT1614" t="str">
            <v>ｲﾃﾞ ｸﾐ</v>
          </cell>
          <cell r="CU1614" t="str">
            <v>井出　久美</v>
          </cell>
          <cell r="CV1614" t="str">
            <v>社外取締役
（監査等委員）</v>
          </cell>
          <cell r="CX1614">
            <v>23722</v>
          </cell>
          <cell r="CZ1614" t="str">
            <v>女性</v>
          </cell>
          <cell r="DA1614" t="str">
            <v>ｼｹﾞﾅｶﾞ ﾀｶｼ</v>
          </cell>
          <cell r="DB1614" t="str">
            <v>茂永　崇</v>
          </cell>
          <cell r="DC1614" t="str">
            <v>社外取締役
（監査等委員）</v>
          </cell>
          <cell r="DE1614">
            <v>27926</v>
          </cell>
          <cell r="DG1614" t="str">
            <v>男性</v>
          </cell>
        </row>
        <row r="1615">
          <cell r="A1615" t="str">
            <v>UG0033</v>
          </cell>
          <cell r="C1615">
            <v>44757</v>
          </cell>
          <cell r="D1615">
            <v>43822</v>
          </cell>
          <cell r="E1615" t="str">
            <v>廃業</v>
          </cell>
          <cell r="F1615">
            <v>44757</v>
          </cell>
          <cell r="G1615" t="str">
            <v>新規　平成28年12月22日
変更　平成29年6月28日
更新　令和元年12月23日
変更　令和3年8月19日
消除　令和4年7月15日</v>
          </cell>
          <cell r="V1615" t="b">
            <v>1</v>
          </cell>
          <cell r="W1615" t="str">
            <v>ｼﾝﾆﾎﾝｼﾞｭｳｾﾂｳｴｽﾄｶﾌﾞｼｷｶﾞｲｼｬ</v>
          </cell>
          <cell r="X1615" t="str">
            <v>新日本住設WEST株式会社</v>
          </cell>
          <cell r="Y1615" t="str">
            <v>ｵｵｼﾛ ｼﾝｺﾞ</v>
          </cell>
          <cell r="Z1615" t="str">
            <v>大城　真悟</v>
          </cell>
          <cell r="AA1615">
            <v>2120001198150</v>
          </cell>
          <cell r="AB1615">
            <v>57</v>
          </cell>
          <cell r="AC1615" t="str">
            <v>空調・冷暖房・給湯設備</v>
          </cell>
          <cell r="AE1615" t="str">
            <v/>
          </cell>
          <cell r="AG1615" t="str">
            <v/>
          </cell>
          <cell r="AI1615" t="str">
            <v/>
          </cell>
          <cell r="AK1615" t="str">
            <v/>
          </cell>
          <cell r="AL1615" t="str">
            <v>06-6484-6740</v>
          </cell>
          <cell r="AM1615" t="str">
            <v>550-0013</v>
          </cell>
          <cell r="AN1615" t="str">
            <v>大阪府大阪市西区新町1-28-3四ツ橋ｸﾞﾗﾝｽｸｴｱ11階</v>
          </cell>
          <cell r="BD1615" t="str">
            <v>ｵｵｼﾛ ｼﾝｺﾞ</v>
          </cell>
          <cell r="BE1615" t="str">
            <v>大城　真悟</v>
          </cell>
          <cell r="BF1615" t="str">
            <v>代表取締役</v>
          </cell>
          <cell r="BH1615">
            <v>31304</v>
          </cell>
          <cell r="BJ1615" t="str">
            <v>男性</v>
          </cell>
          <cell r="BK1615" t="str">
            <v>ﾆｼｶﾜ ｶﾂﾕｷ</v>
          </cell>
          <cell r="BL1615" t="str">
            <v>西川　勝之</v>
          </cell>
          <cell r="BM1615" t="str">
            <v>取締役</v>
          </cell>
          <cell r="BO1615">
            <v>30494</v>
          </cell>
          <cell r="BQ1615" t="str">
            <v>男性</v>
          </cell>
        </row>
        <row r="1616">
          <cell r="A1616" t="str">
            <v>UH0148</v>
          </cell>
          <cell r="C1616">
            <v>44761</v>
          </cell>
          <cell r="D1616">
            <v>43822</v>
          </cell>
          <cell r="E1616" t="str">
            <v>変更</v>
          </cell>
          <cell r="G1616" t="str">
            <v>新規　平成28年12月22日
更新　令和元年12月23日
変更</v>
          </cell>
          <cell r="N1616" t="b">
            <v>1</v>
          </cell>
          <cell r="W1616" t="str">
            <v>ｺﾄｳｼﾝﾖｳｷﾝｺ</v>
          </cell>
          <cell r="X1616" t="str">
            <v>湖東信用金庫</v>
          </cell>
          <cell r="Y1616" t="str">
            <v>ﾔｼﾞﾏ　ﾕｷﾀｶ</v>
          </cell>
          <cell r="Z1616" t="str">
            <v>矢島　之貴</v>
          </cell>
          <cell r="AA1616">
            <v>8160005006473</v>
          </cell>
          <cell r="AB1616">
            <v>69</v>
          </cell>
          <cell r="AC1616" t="str">
            <v>生命保険</v>
          </cell>
          <cell r="AD1616">
            <v>70</v>
          </cell>
          <cell r="AE1616" t="str">
            <v>損害保険</v>
          </cell>
          <cell r="AF1616">
            <v>71</v>
          </cell>
          <cell r="AG1616" t="str">
            <v>預貯金</v>
          </cell>
          <cell r="AH1616">
            <v>72</v>
          </cell>
          <cell r="AI1616" t="str">
            <v>証券、デリバティブ取引、ファンド型投資商品等</v>
          </cell>
          <cell r="AJ1616">
            <v>73</v>
          </cell>
          <cell r="AK1616" t="str">
            <v>融資サービス、他の金融関連サービス</v>
          </cell>
          <cell r="AL1616" t="str">
            <v>0120-160-455</v>
          </cell>
          <cell r="AM1616" t="str">
            <v>527-8687</v>
          </cell>
          <cell r="AN1616" t="str">
            <v>滋賀県東近江市青葉町1番1号</v>
          </cell>
          <cell r="BF1616" t="str">
            <v>理事長</v>
          </cell>
        </row>
        <row r="1617">
          <cell r="A1617" t="str">
            <v>UH0149</v>
          </cell>
          <cell r="C1617">
            <v>44767</v>
          </cell>
          <cell r="D1617">
            <v>44132</v>
          </cell>
          <cell r="E1617" t="str">
            <v>変更</v>
          </cell>
          <cell r="F1617">
            <v>44733</v>
          </cell>
          <cell r="G1617" t="str">
            <v>新規　平成29年10月27日
更新　令和2年10月28日
変更</v>
          </cell>
          <cell r="V1617" t="b">
            <v>1</v>
          </cell>
          <cell r="W1617" t="str">
            <v>ﾒﾅｰﾄﾞｹｼｮｳﾋﾝ ﾊﾏｵｵﾂﾀﾞｲｺｳﾃﾝ</v>
          </cell>
          <cell r="X1617" t="str">
            <v>メナード化粧品　浜大津代行店</v>
          </cell>
          <cell r="Y1617" t="str">
            <v>ｽｽﾞｶ ｱｹﾐ</v>
          </cell>
          <cell r="Z1617" t="str">
            <v>鈴鹿　曉美</v>
          </cell>
          <cell r="AB1617">
            <v>32</v>
          </cell>
          <cell r="AC1617" t="str">
            <v>化粧品、化粧用具</v>
          </cell>
          <cell r="AD1617">
            <v>3</v>
          </cell>
          <cell r="AE1617" t="str">
            <v>健康食品</v>
          </cell>
          <cell r="AF1617">
            <v>23</v>
          </cell>
          <cell r="AG1617" t="str">
            <v>紳士下着、婦人下着</v>
          </cell>
          <cell r="AH1617">
            <v>26</v>
          </cell>
          <cell r="AI1617" t="str">
            <v>アクセサリー、貴金属</v>
          </cell>
          <cell r="AK1617" t="str">
            <v/>
          </cell>
          <cell r="AL1617" t="str">
            <v>077-526-5464</v>
          </cell>
          <cell r="AM1617" t="str">
            <v>520-0804</v>
          </cell>
          <cell r="AN1617" t="str">
            <v>滋賀県大津市本宮2丁目2-7</v>
          </cell>
          <cell r="BD1617" t="str">
            <v>ｽｽﾞｶ ｱｹﾐ</v>
          </cell>
          <cell r="BE1617" t="str">
            <v>鈴鹿　曉美</v>
          </cell>
          <cell r="BH1617">
            <v>14814</v>
          </cell>
          <cell r="BJ1617" t="str">
            <v>女性</v>
          </cell>
        </row>
        <row r="1618">
          <cell r="A1618" t="str">
            <v>UK0578</v>
          </cell>
          <cell r="C1618">
            <v>44762</v>
          </cell>
          <cell r="D1618">
            <v>44835</v>
          </cell>
          <cell r="E1618" t="str">
            <v>更新</v>
          </cell>
          <cell r="F1618">
            <v>44835</v>
          </cell>
          <cell r="G1618" t="str">
            <v>新規　令和元年9月30日
更新　令和4年10月1日</v>
          </cell>
          <cell r="V1618" t="b">
            <v>1</v>
          </cell>
          <cell r="W1618" t="str">
            <v>ｶﾌﾞｼｷｶﾞｲｼｬｹｲｶﾝ</v>
          </cell>
          <cell r="X1618" t="str">
            <v>株式会社KEIKAN</v>
          </cell>
          <cell r="Y1618" t="str">
            <v>ｻｻｷ ｼﾞｭﾝ</v>
          </cell>
          <cell r="Z1618" t="str">
            <v>佐々木　潤</v>
          </cell>
          <cell r="AA1618">
            <v>3130001061323</v>
          </cell>
          <cell r="AB1618">
            <v>66</v>
          </cell>
          <cell r="AC1618" t="str">
            <v>工事・建築・リフォームサービス</v>
          </cell>
          <cell r="AE1618" t="str">
            <v/>
          </cell>
          <cell r="AG1618" t="str">
            <v/>
          </cell>
          <cell r="AI1618" t="str">
            <v/>
          </cell>
          <cell r="AK1618" t="str">
            <v/>
          </cell>
          <cell r="AL1618" t="str">
            <v>075-333-6580</v>
          </cell>
          <cell r="AM1618" t="str">
            <v>610-1103</v>
          </cell>
          <cell r="AN1618" t="str">
            <v>京都市西京区御陵峰ケ堂町1-17-7</v>
          </cell>
          <cell r="BD1618" t="str">
            <v>ｻｻｷ ｼﾞｭﾝ</v>
          </cell>
          <cell r="BE1618" t="str">
            <v>佐々木　潤</v>
          </cell>
          <cell r="BF1618" t="str">
            <v>代表取締役</v>
          </cell>
          <cell r="BH1618">
            <v>29075</v>
          </cell>
          <cell r="BJ1618" t="str">
            <v>男性</v>
          </cell>
          <cell r="BK1618" t="str">
            <v>ｻｻｷ ﾏｲ</v>
          </cell>
          <cell r="BL1618" t="str">
            <v>佐々木　舞</v>
          </cell>
          <cell r="BM1618" t="str">
            <v>取締役部長</v>
          </cell>
          <cell r="BO1618">
            <v>31964</v>
          </cell>
          <cell r="BQ1618" t="str">
            <v>女性</v>
          </cell>
        </row>
        <row r="1619">
          <cell r="A1619" t="str">
            <v>UG0034</v>
          </cell>
          <cell r="C1619">
            <v>44774</v>
          </cell>
          <cell r="D1619">
            <v>43676</v>
          </cell>
          <cell r="E1619" t="str">
            <v>廃業</v>
          </cell>
          <cell r="F1619">
            <v>44774</v>
          </cell>
          <cell r="G1619" t="str">
            <v>新規　令和元年7月30日
削除　令和4年8月1日（期間経過・H0653に吸収合併）</v>
          </cell>
          <cell r="V1619" t="b">
            <v>1</v>
          </cell>
          <cell r="W1619" t="str">
            <v>ｶﾌﾞｼｷｶﾞｲｼｬﾊﾟﾚｼﾞｮｲﾌﾙﾌﾟﾗｻﾞ</v>
          </cell>
          <cell r="X1619" t="str">
            <v>株式会社パレジョイフルプラザ</v>
          </cell>
          <cell r="Y1619" t="str">
            <v>ﾔﾏﾉ ｶｽﾞﾖｼ</v>
          </cell>
          <cell r="Z1619" t="str">
            <v>山野　一義</v>
          </cell>
          <cell r="AA1619">
            <v>8013301019304</v>
          </cell>
          <cell r="AB1619">
            <v>3</v>
          </cell>
          <cell r="AC1619" t="str">
            <v>健康食品</v>
          </cell>
          <cell r="AD1619">
            <v>28</v>
          </cell>
          <cell r="AE1619" t="str">
            <v>家庭用電気治療器具、磁気治療器具</v>
          </cell>
          <cell r="AF1619">
            <v>11</v>
          </cell>
          <cell r="AG1619" t="str">
            <v>寝具</v>
          </cell>
          <cell r="AH1619">
            <v>5</v>
          </cell>
          <cell r="AI1619" t="str">
            <v>食器、台所用品</v>
          </cell>
          <cell r="AJ1619">
            <v>1</v>
          </cell>
          <cell r="AK1619" t="str">
            <v>食料品</v>
          </cell>
          <cell r="AL1619" t="str">
            <v>06-6160-5157</v>
          </cell>
          <cell r="AM1619" t="str">
            <v>533-0004</v>
          </cell>
          <cell r="AN1619" t="str">
            <v>大阪市東淀川区小松3丁目6-17</v>
          </cell>
          <cell r="BD1619" t="str">
            <v>ﾔﾏﾉ ｶｽﾞﾖｼ</v>
          </cell>
          <cell r="BE1619" t="str">
            <v>山野　一義</v>
          </cell>
          <cell r="BF1619" t="str">
            <v>代表取締役</v>
          </cell>
          <cell r="BH1619">
            <v>23234</v>
          </cell>
          <cell r="BJ1619" t="str">
            <v>男性</v>
          </cell>
          <cell r="BK1619" t="str">
            <v>ﾔﾏﾉ ﾖｼｵ</v>
          </cell>
          <cell r="BL1619" t="str">
            <v>山野　義夫</v>
          </cell>
          <cell r="BM1619" t="str">
            <v>取締役</v>
          </cell>
          <cell r="BO1619">
            <v>12931</v>
          </cell>
          <cell r="BQ1619" t="str">
            <v>男性</v>
          </cell>
        </row>
        <row r="1620">
          <cell r="A1620" t="str">
            <v>UG0035</v>
          </cell>
          <cell r="C1620">
            <v>44774</v>
          </cell>
          <cell r="D1620">
            <v>43676</v>
          </cell>
          <cell r="E1620" t="str">
            <v>廃業</v>
          </cell>
          <cell r="F1620">
            <v>44774</v>
          </cell>
          <cell r="G1620" t="str">
            <v>新規　令和元年7月30日
変更　令和2年5月15日
削除　令和4年8月1日　（期間経過による）</v>
          </cell>
          <cell r="V1620" t="b">
            <v>1</v>
          </cell>
          <cell r="W1620" t="str">
            <v>ｶﾌﾞｼｷｶﾞｲｼｬｻﾝｱﾃｨﾗﾝ</v>
          </cell>
          <cell r="X1620" t="str">
            <v>株式会社サンアティラン</v>
          </cell>
          <cell r="Y1620" t="str">
            <v>ﾔﾏﾉ ｶｽﾞﾖｼ</v>
          </cell>
          <cell r="Z1620" t="str">
            <v>山野　一義</v>
          </cell>
          <cell r="AA1620">
            <v>5120901019015</v>
          </cell>
          <cell r="AB1620">
            <v>3</v>
          </cell>
          <cell r="AC1620" t="str">
            <v>健康食品</v>
          </cell>
          <cell r="AD1620">
            <v>28</v>
          </cell>
          <cell r="AE1620" t="str">
            <v>家庭用電気治療器具、磁気治療器具</v>
          </cell>
          <cell r="AF1620">
            <v>11</v>
          </cell>
          <cell r="AG1620" t="str">
            <v>寝具</v>
          </cell>
          <cell r="AH1620">
            <v>5</v>
          </cell>
          <cell r="AI1620" t="str">
            <v>食器、台所用品</v>
          </cell>
          <cell r="AJ1620">
            <v>1</v>
          </cell>
          <cell r="AK1620" t="str">
            <v>食料品</v>
          </cell>
          <cell r="AL1620" t="str">
            <v>06-6160-5157</v>
          </cell>
          <cell r="AM1620" t="str">
            <v>533-0004</v>
          </cell>
          <cell r="AN1620" t="str">
            <v>大阪市東淀川区小松3-3-16</v>
          </cell>
          <cell r="BD1620" t="str">
            <v>ﾔﾏﾉ ｶｽﾞﾖｼ</v>
          </cell>
          <cell r="BE1620" t="str">
            <v>山野　一義</v>
          </cell>
          <cell r="BF1620" t="str">
            <v>代表取締役</v>
          </cell>
          <cell r="BH1620">
            <v>23234</v>
          </cell>
          <cell r="BJ1620" t="str">
            <v>男性</v>
          </cell>
          <cell r="BK1620" t="str">
            <v>ﾔﾏﾉ ﾖｼｵ</v>
          </cell>
          <cell r="BL1620" t="str">
            <v>山野　義夫</v>
          </cell>
          <cell r="BM1620" t="str">
            <v>取締役</v>
          </cell>
          <cell r="BO1620">
            <v>12931</v>
          </cell>
          <cell r="BQ1620" t="str">
            <v>男性</v>
          </cell>
        </row>
        <row r="1621">
          <cell r="A1621" t="str">
            <v>UU0781</v>
          </cell>
          <cell r="C1621">
            <v>44776</v>
          </cell>
          <cell r="E1621" t="str">
            <v>新規</v>
          </cell>
          <cell r="G1621" t="str">
            <v>新規　令和4年8月　　日</v>
          </cell>
          <cell r="K1621" t="b">
            <v>1</v>
          </cell>
          <cell r="W1621" t="str">
            <v>ｶﾌﾞｼｷｶｲｼｬｴｰｲｰﾋﾟｰ</v>
          </cell>
          <cell r="X1621" t="str">
            <v>株式会社エーイーピー</v>
          </cell>
          <cell r="Y1621" t="str">
            <v>ﾅｶｸﾞﾁ ｼﾝｼﾞ</v>
          </cell>
          <cell r="Z1621" t="str">
            <v>中口　真治</v>
          </cell>
          <cell r="AA1621">
            <v>3120901029148</v>
          </cell>
          <cell r="AB1621">
            <v>16</v>
          </cell>
          <cell r="AC1621" t="str">
            <v>他の住居用品</v>
          </cell>
          <cell r="AD1621">
            <v>66</v>
          </cell>
          <cell r="AE1621" t="str">
            <v>工事・建築・リフォームサービス</v>
          </cell>
          <cell r="AF1621">
            <v>68</v>
          </cell>
          <cell r="AG1621" t="str">
            <v>管理・保管サービス</v>
          </cell>
          <cell r="AH1621">
            <v>85</v>
          </cell>
          <cell r="AI1621" t="str">
            <v>駆除サービス、建物清掃サービス</v>
          </cell>
          <cell r="AJ1621">
            <v>93</v>
          </cell>
          <cell r="AK1621" t="str">
            <v>土地・建物の売買、土地建物仲介サービス、不動産貸借</v>
          </cell>
          <cell r="AL1621" t="str">
            <v>06-6335-5350</v>
          </cell>
          <cell r="AM1621" t="str">
            <v>〒561-0831</v>
          </cell>
          <cell r="AN1621" t="str">
            <v>大阪府豊中市庄内東1丁目4番17号</v>
          </cell>
          <cell r="BF1621" t="str">
            <v>代表取締役</v>
          </cell>
          <cell r="BY1621" t="str">
            <v/>
          </cell>
          <cell r="CF1621" t="str">
            <v/>
          </cell>
          <cell r="CM1621" t="str">
            <v/>
          </cell>
          <cell r="CT1621" t="str">
            <v/>
          </cell>
          <cell r="DA1621" t="str">
            <v/>
          </cell>
          <cell r="DH1621" t="str">
            <v/>
          </cell>
          <cell r="DO1621" t="str">
            <v/>
          </cell>
          <cell r="DV1621" t="str">
            <v/>
          </cell>
          <cell r="EC1621" t="str">
            <v/>
          </cell>
          <cell r="EJ1621" t="str">
            <v/>
          </cell>
          <cell r="EQ1621" t="str">
            <v/>
          </cell>
          <cell r="EX1621" t="str">
            <v/>
          </cell>
          <cell r="FE1621" t="str">
            <v/>
          </cell>
          <cell r="FL1621" t="str">
            <v/>
          </cell>
          <cell r="FS1621" t="str">
            <v/>
          </cell>
          <cell r="FZ1621" t="str">
            <v/>
          </cell>
          <cell r="GG1621" t="str">
            <v/>
          </cell>
          <cell r="GN1621" t="str">
            <v/>
          </cell>
          <cell r="GU1621" t="str">
            <v/>
          </cell>
          <cell r="HB1621" t="str">
            <v/>
          </cell>
          <cell r="HI1621" t="str">
            <v/>
          </cell>
          <cell r="HP1621" t="str">
            <v/>
          </cell>
          <cell r="HW1621" t="str">
            <v/>
          </cell>
          <cell r="ID1621" t="str">
            <v/>
          </cell>
          <cell r="IK1621" t="str">
            <v/>
          </cell>
          <cell r="IR1621" t="str">
            <v/>
          </cell>
          <cell r="IY1621" t="str">
            <v/>
          </cell>
          <cell r="JF1621" t="str">
            <v/>
          </cell>
        </row>
        <row r="1622">
          <cell r="A1622" t="str">
            <v>UH0150</v>
          </cell>
          <cell r="C1622">
            <v>44776</v>
          </cell>
          <cell r="D1622">
            <v>44132</v>
          </cell>
          <cell r="E1622" t="str">
            <v>変更</v>
          </cell>
          <cell r="G1622" t="str">
            <v>新規　平成29年10月27日
更新　令和2年10月28日
変更　</v>
          </cell>
          <cell r="V1622" t="b">
            <v>1</v>
          </cell>
          <cell r="W1622" t="str">
            <v>ﾒﾅｰﾄﾞｹｼｮｳﾋﾝ ｵｵﾂﾎﾝｶﾀﾀﾀﾞｲｺｳﾃﾝ</v>
          </cell>
          <cell r="X1622" t="str">
            <v>メナード化粧品　大津本堅田代行店</v>
          </cell>
          <cell r="Y1622" t="str">
            <v>ﾏﾂﾓﾄ ﾌﾐｺ</v>
          </cell>
          <cell r="Z1622" t="str">
            <v>松本　富美子</v>
          </cell>
          <cell r="AB1622">
            <v>32</v>
          </cell>
          <cell r="AC1622" t="str">
            <v>化粧品、化粧用具</v>
          </cell>
          <cell r="AD1622">
            <v>3</v>
          </cell>
          <cell r="AE1622" t="str">
            <v>健康食品</v>
          </cell>
          <cell r="AF1622">
            <v>23</v>
          </cell>
          <cell r="AG1622" t="str">
            <v>紳士下着、婦人下着</v>
          </cell>
          <cell r="AH1622">
            <v>26</v>
          </cell>
          <cell r="AI1622" t="str">
            <v>アクセサリー、貴金属</v>
          </cell>
          <cell r="AK1622" t="str">
            <v/>
          </cell>
          <cell r="AL1622" t="str">
            <v>0748-40-0092</v>
          </cell>
          <cell r="AM1622" t="str">
            <v>520-0242</v>
          </cell>
          <cell r="AN1622" t="str">
            <v>滋賀県大津市本堅田6丁目53-3</v>
          </cell>
          <cell r="BD1622" t="str">
            <v>ﾏﾂﾓﾄ ﾌﾐｺ</v>
          </cell>
          <cell r="BE1622" t="str">
            <v>松本　富美子</v>
          </cell>
          <cell r="BH1622">
            <v>18302</v>
          </cell>
          <cell r="BJ1622" t="str">
            <v>女性</v>
          </cell>
        </row>
        <row r="1623">
          <cell r="A1623" t="str">
            <v>UK0579</v>
          </cell>
          <cell r="C1623">
            <v>44785</v>
          </cell>
          <cell r="D1623">
            <v>44859</v>
          </cell>
          <cell r="E1623" t="str">
            <v>更新</v>
          </cell>
          <cell r="F1623">
            <v>44859</v>
          </cell>
          <cell r="G1623" t="str">
            <v>新規　平成28年10月24日
更新　令和元年10月25日
更新　令和4年10月25日</v>
          </cell>
          <cell r="I1623" t="b">
            <v>1</v>
          </cell>
          <cell r="W1623" t="str">
            <v>ｱｶﾂｷｼｮｳｹﾝｶﾌﾞｼｶﾞｲｼｬ</v>
          </cell>
          <cell r="X1623" t="str">
            <v>あかつき証券株式会社</v>
          </cell>
          <cell r="Y1623" t="str">
            <v>ｸﾄﾞｳ ﾋﾃﾞﾄ</v>
          </cell>
          <cell r="Z1623" t="str">
            <v>工藤　英人</v>
          </cell>
          <cell r="AA1623">
            <v>9010001042585</v>
          </cell>
          <cell r="AB1623">
            <v>72</v>
          </cell>
          <cell r="AC1623" t="str">
            <v>証券、デリバティブ取引、ファンド型投資商品等</v>
          </cell>
          <cell r="AE1623" t="str">
            <v/>
          </cell>
          <cell r="AG1623" t="str">
            <v/>
          </cell>
          <cell r="AI1623" t="str">
            <v/>
          </cell>
          <cell r="AK1623" t="str">
            <v/>
          </cell>
          <cell r="AL1623" t="str">
            <v>03-5641-7800（本社・代表）</v>
          </cell>
          <cell r="AM1623" t="str">
            <v>103-0024</v>
          </cell>
          <cell r="AN1623" t="str">
            <v>東京都中央区日本橋小舟町8番1号</v>
          </cell>
          <cell r="BF1623" t="str">
            <v>代表取締役社長</v>
          </cell>
        </row>
        <row r="1624">
          <cell r="A1624" t="str">
            <v>UK0580</v>
          </cell>
          <cell r="C1624">
            <v>44785</v>
          </cell>
          <cell r="D1624">
            <v>44863</v>
          </cell>
          <cell r="E1624" t="str">
            <v>更新</v>
          </cell>
          <cell r="F1624">
            <v>44863</v>
          </cell>
          <cell r="G1624" t="str">
            <v>新規　平成28年10月28日
更新　令和元年10月29日
更新　令和4年10月29日</v>
          </cell>
          <cell r="V1624" t="b">
            <v>1</v>
          </cell>
          <cell r="W1624" t="str">
            <v>ｶﾌﾞｼｷｶﾞｲｼｬ ｸﾞｯﾄﾞﾄﾚｰﾄﾞｼﾞｬﾊﾟﾝ</v>
          </cell>
          <cell r="X1624" t="str">
            <v>株式会社Good　Trade　Japan</v>
          </cell>
          <cell r="Y1624" t="str">
            <v>ﾖｺﾔﾏ　ﾀｶﾋﾛ</v>
          </cell>
          <cell r="Z1624" t="str">
            <v>横山　貴大</v>
          </cell>
          <cell r="AA1624">
            <v>8140001089978</v>
          </cell>
          <cell r="AB1624">
            <v>90</v>
          </cell>
          <cell r="AC1624" t="str">
            <v>廃品回収サービス、買い取りサービス</v>
          </cell>
          <cell r="AE1624" t="str">
            <v/>
          </cell>
          <cell r="AG1624" t="str">
            <v/>
          </cell>
          <cell r="AI1624" t="str">
            <v/>
          </cell>
          <cell r="AK1624" t="str">
            <v/>
          </cell>
          <cell r="AL1624" t="str">
            <v>078-242-5860</v>
          </cell>
          <cell r="AM1624" t="str">
            <v>651-0084</v>
          </cell>
          <cell r="AN1624" t="str">
            <v>兵庫県神戸市中央区磯辺通3丁目2-17 3F</v>
          </cell>
          <cell r="BD1624" t="str">
            <v>ﾖｺﾔﾏ　ﾀｶﾋﾛ</v>
          </cell>
          <cell r="BE1624" t="str">
            <v>横山　貴大</v>
          </cell>
          <cell r="BF1624" t="str">
            <v>代表取締役</v>
          </cell>
          <cell r="BH1624">
            <v>27878</v>
          </cell>
          <cell r="BJ1624" t="str">
            <v>男性</v>
          </cell>
        </row>
        <row r="1625">
          <cell r="A1625" t="str">
            <v>UK0581</v>
          </cell>
          <cell r="C1625">
            <v>44790</v>
          </cell>
          <cell r="D1625">
            <v>44863</v>
          </cell>
          <cell r="E1625" t="str">
            <v>更新</v>
          </cell>
          <cell r="F1625">
            <v>44863</v>
          </cell>
          <cell r="G1625" t="str">
            <v>新規　平成28年10月28日
更新　令和元年10月29日
更新　令和4年10月29日</v>
          </cell>
          <cell r="J1625" t="b">
            <v>1</v>
          </cell>
          <cell r="W1625" t="str">
            <v>ｼｶﾞｹﾝﾐﾝｷｮｳｻｲｾｲｶﾂｷｮｳﾄﾞｳｸﾐｱｲ</v>
          </cell>
          <cell r="X1625" t="str">
            <v>滋賀県民共済生活協同組合</v>
          </cell>
          <cell r="Y1625" t="str">
            <v>ﾐｽﾞﾉ ﾋﾛﾋｻ</v>
          </cell>
          <cell r="Z1625" t="str">
            <v>水野　裕久</v>
          </cell>
          <cell r="AA1625">
            <v>3160005008904</v>
          </cell>
          <cell r="AB1625">
            <v>69</v>
          </cell>
          <cell r="AC1625" t="str">
            <v>生命保険</v>
          </cell>
          <cell r="AD1625">
            <v>70</v>
          </cell>
          <cell r="AE1625" t="str">
            <v>損害保険</v>
          </cell>
          <cell r="AG1625" t="str">
            <v/>
          </cell>
          <cell r="AI1625" t="str">
            <v/>
          </cell>
          <cell r="AK1625" t="str">
            <v/>
          </cell>
          <cell r="AL1625" t="str">
            <v>077-583-0601</v>
          </cell>
          <cell r="AM1625" t="str">
            <v>524-0022</v>
          </cell>
          <cell r="AN1625" t="str">
            <v>滋賀県守山市守山3-24-11</v>
          </cell>
          <cell r="BF1625" t="str">
            <v>代表理事</v>
          </cell>
        </row>
        <row r="1626">
          <cell r="A1626" t="str">
            <v>UK0582</v>
          </cell>
          <cell r="C1626">
            <v>44791</v>
          </cell>
          <cell r="D1626">
            <v>44863</v>
          </cell>
          <cell r="E1626" t="str">
            <v>更新</v>
          </cell>
          <cell r="F1626">
            <v>44863</v>
          </cell>
          <cell r="G1626" t="str">
            <v>新規　平成28年10月28日
更新　令和元年10月29日
更新　令和４年10月29日</v>
          </cell>
          <cell r="V1626" t="b">
            <v>1</v>
          </cell>
          <cell r="W1626" t="str">
            <v>ｹｲｼﾞﾔｸﾙﾄﾊﾝﾊﾞｲｶﾌﾞｼｷｶﾞｲｼｬ</v>
          </cell>
          <cell r="X1626" t="str">
            <v>京滋ヤクルト販売株式会社</v>
          </cell>
          <cell r="Y1626" t="str">
            <v>ﾅｶﾑﾗ　ﾌﾐｵ</v>
          </cell>
          <cell r="Z1626" t="str">
            <v>中村　文雄</v>
          </cell>
          <cell r="AA1626">
            <v>6130001010509</v>
          </cell>
          <cell r="AB1626">
            <v>1</v>
          </cell>
          <cell r="AC1626" t="str">
            <v>食料品</v>
          </cell>
          <cell r="AD1626">
            <v>2</v>
          </cell>
          <cell r="AE1626" t="str">
            <v>飲料、酒類</v>
          </cell>
          <cell r="AF1626">
            <v>3</v>
          </cell>
          <cell r="AG1626" t="str">
            <v>健康食品</v>
          </cell>
          <cell r="AI1626" t="str">
            <v/>
          </cell>
          <cell r="AK1626" t="str">
            <v/>
          </cell>
          <cell r="AL1626" t="str">
            <v>075-931-8960</v>
          </cell>
          <cell r="AM1626" t="str">
            <v>601-8203</v>
          </cell>
          <cell r="AN1626" t="str">
            <v>京都市南区久世築山町250番地</v>
          </cell>
          <cell r="AO1626" t="str">
            <v>京滋ヤクルト販売株式会社
野洲センター</v>
          </cell>
          <cell r="AP1626" t="str">
            <v>077-589-5151</v>
          </cell>
          <cell r="AQ1626" t="str">
            <v>滋賀県野洲市乙窪499-4</v>
          </cell>
          <cell r="BD1626" t="str">
            <v>ﾅｶﾑﾗ　ﾌﾐｵ</v>
          </cell>
          <cell r="BE1626" t="str">
            <v>中村　文雄</v>
          </cell>
          <cell r="BF1626" t="str">
            <v>代表取締役社長</v>
          </cell>
          <cell r="BH1626">
            <v>22674</v>
          </cell>
          <cell r="BJ1626" t="str">
            <v>男性</v>
          </cell>
          <cell r="BK1626" t="str">
            <v>ﾀﾅｶ　ﾃﾙｼﾞ</v>
          </cell>
          <cell r="BL1626" t="str">
            <v>田中　照治</v>
          </cell>
          <cell r="BM1626" t="str">
            <v>代表取締役会長</v>
          </cell>
          <cell r="BO1626">
            <v>19527</v>
          </cell>
          <cell r="BQ1626" t="str">
            <v>男性</v>
          </cell>
          <cell r="BR1626" t="str">
            <v>ﾀﾅｶ　ﾋﾛﾕｷ</v>
          </cell>
          <cell r="BS1626" t="str">
            <v>田中　宏幸</v>
          </cell>
          <cell r="BT1626" t="str">
            <v>取締役</v>
          </cell>
          <cell r="BV1626">
            <v>30556</v>
          </cell>
          <cell r="BX1626" t="str">
            <v>男性</v>
          </cell>
          <cell r="BY1626" t="str">
            <v>ｲｼﾀﾞ　ﾉﾘﾄｼ</v>
          </cell>
          <cell r="BZ1626" t="str">
            <v>石田　悟敏</v>
          </cell>
          <cell r="CA1626" t="str">
            <v>取締役</v>
          </cell>
          <cell r="CC1626">
            <v>21802</v>
          </cell>
          <cell r="CE1626" t="str">
            <v>男性</v>
          </cell>
          <cell r="CF1626" t="str">
            <v>ｳｴﾂｷ　ﾏｻﾊﾙ</v>
          </cell>
          <cell r="CG1626" t="str">
            <v>植月　雅晴</v>
          </cell>
          <cell r="CH1626" t="str">
            <v>取締役</v>
          </cell>
          <cell r="CJ1626">
            <v>22270</v>
          </cell>
          <cell r="CL1626" t="str">
            <v>男性</v>
          </cell>
        </row>
        <row r="1627">
          <cell r="A1627" t="str">
            <v>UK0583</v>
          </cell>
          <cell r="C1627">
            <v>44795</v>
          </cell>
          <cell r="D1627">
            <v>44863</v>
          </cell>
          <cell r="E1627" t="str">
            <v>更新</v>
          </cell>
          <cell r="F1627">
            <v>44863</v>
          </cell>
          <cell r="G1627" t="str">
            <v>新規　平成28年10月28日
変更　平成29年1月31日
更新　令和元年10月29日
更新　令和4年10月29日</v>
          </cell>
          <cell r="K1627" t="b">
            <v>1</v>
          </cell>
          <cell r="W1627" t="str">
            <v>ｶﾌﾞｼｷｶﾞｲｼｬｻﾆｯｸｽ</v>
          </cell>
          <cell r="X1627" t="str">
            <v>株式会社サニックス</v>
          </cell>
          <cell r="Y1627" t="str">
            <v>ﾑﾈﾏｻ ﾋﾛｼ</v>
          </cell>
          <cell r="Z1627" t="str">
            <v>宗政　寛</v>
          </cell>
          <cell r="AA1627">
            <v>6290001001327</v>
          </cell>
          <cell r="AB1627">
            <v>57</v>
          </cell>
          <cell r="AC1627" t="str">
            <v>空調・冷暖房・給湯設備</v>
          </cell>
          <cell r="AD1627">
            <v>66</v>
          </cell>
          <cell r="AE1627" t="str">
            <v>工事・建築・リフォームサービス</v>
          </cell>
          <cell r="AF1627">
            <v>85</v>
          </cell>
          <cell r="AG1627" t="str">
            <v>駆除サービス、建物清掃サービス</v>
          </cell>
          <cell r="AI1627" t="str">
            <v/>
          </cell>
          <cell r="AK1627" t="str">
            <v/>
          </cell>
          <cell r="AL1627" t="str">
            <v>092-436-8870</v>
          </cell>
          <cell r="AM1627" t="str">
            <v>812-0013</v>
          </cell>
          <cell r="AN1627" t="str">
            <v>福岡県福岡市博多区博多駅東2-1-23</v>
          </cell>
          <cell r="BF1627" t="str">
            <v>代表取締役社長</v>
          </cell>
        </row>
        <row r="1628">
          <cell r="A1628" t="str">
            <v>UK0584</v>
          </cell>
          <cell r="C1628">
            <v>44783</v>
          </cell>
          <cell r="D1628">
            <v>44859</v>
          </cell>
          <cell r="E1628" t="str">
            <v>更新</v>
          </cell>
          <cell r="F1628">
            <v>44859</v>
          </cell>
          <cell r="G1628" t="str">
            <v>新規　平成28年10月24日
更新　令和元年10月25日
更新　令和4年10月25日</v>
          </cell>
          <cell r="V1628" t="b">
            <v>1</v>
          </cell>
          <cell r="W1628" t="str">
            <v>ﾕｳｹﾞﾝｶﾞｲｼｬﾃｨｵ</v>
          </cell>
          <cell r="X1628" t="str">
            <v>有限会社ティオ</v>
          </cell>
          <cell r="Y1628" t="str">
            <v>ﾀﾅｶ ﾋﾃﾞﾐ</v>
          </cell>
          <cell r="Z1628" t="str">
            <v>田中　秀実</v>
          </cell>
          <cell r="AA1628">
            <v>3160002014517</v>
          </cell>
          <cell r="AB1628">
            <v>69</v>
          </cell>
          <cell r="AC1628" t="str">
            <v>生命保険</v>
          </cell>
          <cell r="AD1628">
            <v>70</v>
          </cell>
          <cell r="AE1628" t="str">
            <v>損害保険</v>
          </cell>
          <cell r="AG1628" t="str">
            <v/>
          </cell>
          <cell r="AI1628" t="str">
            <v/>
          </cell>
          <cell r="AK1628" t="str">
            <v/>
          </cell>
          <cell r="AL1628" t="str">
            <v>077-514-0333</v>
          </cell>
          <cell r="AM1628" t="str">
            <v>524-0031</v>
          </cell>
          <cell r="AN1628" t="str">
            <v>滋賀県守山市立入町365番地5</v>
          </cell>
          <cell r="BD1628" t="str">
            <v>ﾀﾅｶ ﾋﾃﾞﾐ</v>
          </cell>
          <cell r="BE1628" t="str">
            <v>田中　秀実</v>
          </cell>
          <cell r="BF1628" t="str">
            <v>代表取締役</v>
          </cell>
          <cell r="BH1628">
            <v>24366</v>
          </cell>
          <cell r="BJ1628" t="str">
            <v>男性</v>
          </cell>
          <cell r="BK1628" t="str">
            <v>ﾀﾅｶ ｷﾖｺ</v>
          </cell>
          <cell r="BL1628" t="str">
            <v>田中　聖子</v>
          </cell>
          <cell r="BM1628" t="str">
            <v>取締役</v>
          </cell>
          <cell r="BO1628">
            <v>26589</v>
          </cell>
          <cell r="BQ1628" t="str">
            <v>女性</v>
          </cell>
        </row>
        <row r="1629">
          <cell r="A1629" t="str">
            <v>UK0585</v>
          </cell>
          <cell r="C1629">
            <v>44796</v>
          </cell>
          <cell r="D1629">
            <v>44852</v>
          </cell>
          <cell r="E1629" t="str">
            <v>更新</v>
          </cell>
          <cell r="F1629">
            <v>44852</v>
          </cell>
          <cell r="G1629" t="str">
            <v>新規　令和元年10月17日
更新　令和４年10月18日</v>
          </cell>
          <cell r="V1629" t="b">
            <v>1</v>
          </cell>
          <cell r="W1629" t="str">
            <v>ﾒﾅｰﾄﾞｹｼｮｳﾋﾝ ﾎﾞﾀﾞｲｼﾞﾆｼﾀﾞｲｺｳﾃﾝ</v>
          </cell>
          <cell r="X1629" t="str">
            <v>メナード化粧品　菩提寺西代行店</v>
          </cell>
          <cell r="Y1629" t="str">
            <v>ｺｶｼﾞ ﾋﾄﾐ</v>
          </cell>
          <cell r="Z1629" t="str">
            <v>小梶　目童子</v>
          </cell>
          <cell r="AB1629">
            <v>32</v>
          </cell>
          <cell r="AC1629" t="str">
            <v>化粧品、化粧用具</v>
          </cell>
          <cell r="AD1629">
            <v>3</v>
          </cell>
          <cell r="AE1629" t="str">
            <v>健康食品</v>
          </cell>
          <cell r="AF1629">
            <v>23</v>
          </cell>
          <cell r="AG1629" t="str">
            <v>紳士下着、婦人下着</v>
          </cell>
          <cell r="AH1629">
            <v>26</v>
          </cell>
          <cell r="AI1629" t="str">
            <v>アクセサリー、貴金属</v>
          </cell>
          <cell r="AK1629" t="str">
            <v/>
          </cell>
          <cell r="AL1629" t="str">
            <v>0748-74-3207</v>
          </cell>
          <cell r="AM1629" t="str">
            <v>520-3248</v>
          </cell>
          <cell r="AN1629" t="str">
            <v>滋賀県湖南市菩提寺西二丁目10番41-203号</v>
          </cell>
          <cell r="BD1629" t="str">
            <v>ｺｶｼﾞ ﾋﾄﾐ</v>
          </cell>
          <cell r="BE1629" t="str">
            <v>小梶　目童子</v>
          </cell>
          <cell r="BH1629">
            <v>26210</v>
          </cell>
          <cell r="BJ1629" t="str">
            <v>女性</v>
          </cell>
        </row>
        <row r="1630">
          <cell r="A1630" t="str">
            <v>UG0036</v>
          </cell>
          <cell r="C1630">
            <v>44798</v>
          </cell>
          <cell r="D1630">
            <v>43886</v>
          </cell>
          <cell r="E1630" t="str">
            <v>廃業</v>
          </cell>
          <cell r="F1630">
            <v>44803</v>
          </cell>
          <cell r="G1630" t="str">
            <v>新規　平成29年2月24日
変更　平成29年6月28日
更新　令和2年2月25日
廃業　令和4年8月30日　（令和2年3月31日をもって）</v>
          </cell>
          <cell r="K1630" t="b">
            <v>1</v>
          </cell>
          <cell r="W1630" t="str">
            <v>ｵｵｻｶｶﾞｽｼﾞｭｳﾀｸｾﾂﾋﾞｶﾌﾞｼｷｶﾞｲｼｬ</v>
          </cell>
          <cell r="X1630" t="str">
            <v>大阪ガス住宅設備株式会社</v>
          </cell>
          <cell r="Y1630" t="str">
            <v>ﾊｼﾓﾄ ｺｳｼﾞ</v>
          </cell>
          <cell r="Z1630" t="str">
            <v>橋本　幸二</v>
          </cell>
          <cell r="AA1630">
            <v>7120001048846</v>
          </cell>
          <cell r="AB1630">
            <v>4</v>
          </cell>
          <cell r="AC1630" t="str">
            <v>システムキッチン等</v>
          </cell>
          <cell r="AD1630">
            <v>58</v>
          </cell>
          <cell r="AE1630" t="str">
            <v>衛生設備</v>
          </cell>
          <cell r="AF1630">
            <v>61</v>
          </cell>
          <cell r="AG1630" t="str">
            <v>電気・ガス・石油供給設備</v>
          </cell>
          <cell r="AH1630">
            <v>66</v>
          </cell>
          <cell r="AI1630" t="str">
            <v>工事・建築・リフォームサービス</v>
          </cell>
          <cell r="AK1630" t="str">
            <v/>
          </cell>
          <cell r="AL1630" t="str">
            <v>06-6222-4311</v>
          </cell>
          <cell r="AM1630" t="str">
            <v>541-0048</v>
          </cell>
          <cell r="AN1630" t="str">
            <v>大阪市中央区瓦町3-5-7NREG御堂筋ﾋﾞﾙ3階</v>
          </cell>
          <cell r="BF1630" t="str">
            <v>代表取締役社長</v>
          </cell>
        </row>
        <row r="1631">
          <cell r="A1631" t="str">
            <v>UH0151</v>
          </cell>
          <cell r="C1631">
            <v>44805</v>
          </cell>
          <cell r="D1631">
            <v>44122</v>
          </cell>
          <cell r="E1631" t="str">
            <v>変更</v>
          </cell>
          <cell r="F1631">
            <v>44368</v>
          </cell>
          <cell r="G1631" t="str">
            <v>新規　平成29年10月17日
更新　令和2年10月18日
変更　令和4年9月〇日</v>
          </cell>
          <cell r="I1631" t="b">
            <v>1</v>
          </cell>
          <cell r="O1631" t="b">
            <v>1</v>
          </cell>
          <cell r="T1631" t="b">
            <v>1</v>
          </cell>
          <cell r="W1631" t="str">
            <v>ﾉﾑﾗｼｮｳｹﾝｶﾌﾞｼｷｶｲｼｬ</v>
          </cell>
          <cell r="X1631" t="str">
            <v>野村證券株式会社</v>
          </cell>
          <cell r="Y1631" t="str">
            <v>ｵｸﾀﾞ ｹﾝﾀﾛｳ</v>
          </cell>
          <cell r="Z1631" t="str">
            <v>奥田　健太郎</v>
          </cell>
          <cell r="AA1631">
            <v>6010001074037</v>
          </cell>
          <cell r="AB1631">
            <v>69</v>
          </cell>
          <cell r="AC1631" t="str">
            <v>生命保険</v>
          </cell>
          <cell r="AD1631">
            <v>70</v>
          </cell>
          <cell r="AE1631" t="str">
            <v>損害保険</v>
          </cell>
          <cell r="AF1631">
            <v>72</v>
          </cell>
          <cell r="AG1631" t="str">
            <v>証券、デリバティブ取引、ファンド型投資商品等</v>
          </cell>
          <cell r="AH1631">
            <v>93</v>
          </cell>
          <cell r="AI1631" t="str">
            <v>土地・建物の売買、土地建物仲介サービス、不動産貸借</v>
          </cell>
          <cell r="AK1631" t="str">
            <v/>
          </cell>
          <cell r="AL1631" t="str">
            <v>03-3211-1811</v>
          </cell>
          <cell r="AM1631" t="str">
            <v>103-8011</v>
          </cell>
          <cell r="AN1631" t="str">
            <v>東京都中央区日本橋1-13-1</v>
          </cell>
          <cell r="BF1631" t="str">
            <v>代表取締役社長</v>
          </cell>
        </row>
        <row r="1632">
          <cell r="A1632" t="str">
            <v>UH0152</v>
          </cell>
          <cell r="C1632">
            <v>44805</v>
          </cell>
          <cell r="D1632">
            <v>44079</v>
          </cell>
          <cell r="E1632" t="str">
            <v>変更</v>
          </cell>
          <cell r="F1632">
            <v>44722</v>
          </cell>
          <cell r="G1632" t="str">
            <v>新規　平成29年9月4日
更新　令和2年9月5日
変更　令和4年9月〇日</v>
          </cell>
          <cell r="K1632" t="b">
            <v>1</v>
          </cell>
          <cell r="O1632" t="b">
            <v>1</v>
          </cell>
          <cell r="W1632" t="str">
            <v>ｶﾌﾞｼｷｶﾞｲｼｬｶｴﾃﾞｼﾞｭｳｹﾝ</v>
          </cell>
          <cell r="X1632" t="str">
            <v>株式会社楓住建</v>
          </cell>
          <cell r="Y1632" t="str">
            <v>ﾔﾏｼﾀ ﾖｼﾋﾛ</v>
          </cell>
          <cell r="Z1632" t="str">
            <v>山下　善裕</v>
          </cell>
          <cell r="AA1632">
            <v>8160001016451</v>
          </cell>
          <cell r="AB1632">
            <v>66</v>
          </cell>
          <cell r="AC1632" t="str">
            <v>工事・建築・リフォームサービス</v>
          </cell>
          <cell r="AD1632">
            <v>93</v>
          </cell>
          <cell r="AE1632" t="str">
            <v>土地・建物の売買、土地建物仲介サービス、不動産貸借</v>
          </cell>
          <cell r="AG1632" t="str">
            <v/>
          </cell>
          <cell r="AI1632" t="str">
            <v/>
          </cell>
          <cell r="AK1632" t="str">
            <v/>
          </cell>
          <cell r="AL1632" t="str">
            <v>077-588-1811</v>
          </cell>
          <cell r="AM1632" t="str">
            <v>520-2362</v>
          </cell>
          <cell r="AN1632" t="str">
            <v>滋賀県野洲市市三宅2379番地1</v>
          </cell>
          <cell r="BF1632" t="str">
            <v>代表取締役</v>
          </cell>
        </row>
        <row r="1633">
          <cell r="A1633" t="str">
            <v>UH0153</v>
          </cell>
          <cell r="C1633">
            <v>44809</v>
          </cell>
          <cell r="D1633">
            <v>44704</v>
          </cell>
          <cell r="E1633" t="str">
            <v>変更</v>
          </cell>
          <cell r="F1633">
            <v>44816</v>
          </cell>
          <cell r="G1633" t="str">
            <v>新規　令和4年5月23日
変更　令和4年9月12日</v>
          </cell>
          <cell r="V1633" t="b">
            <v>1</v>
          </cell>
          <cell r="W1633" t="str">
            <v>ﾒﾅｰﾄﾞｹｼｮｳﾋﾝ ｶﾐｶﾞｻﾀﾞｲｺｳﾃﾝ</v>
          </cell>
          <cell r="X1633" t="str">
            <v>メナード化粧品　上笠代行店</v>
          </cell>
          <cell r="Y1633" t="str">
            <v>ｶﾜﾁ ﾁｱｷ</v>
          </cell>
          <cell r="Z1633" t="str">
            <v>河内　千秋</v>
          </cell>
          <cell r="AB1633">
            <v>32</v>
          </cell>
          <cell r="AC1633" t="str">
            <v>化粧品、化粧用具</v>
          </cell>
          <cell r="AD1633">
            <v>3</v>
          </cell>
          <cell r="AE1633" t="str">
            <v>健康食品</v>
          </cell>
          <cell r="AF1633">
            <v>23</v>
          </cell>
          <cell r="AG1633" t="str">
            <v>紳士下着、婦人下着</v>
          </cell>
          <cell r="AH1633">
            <v>26</v>
          </cell>
          <cell r="AI1633" t="str">
            <v>アクセサリー、貴金属</v>
          </cell>
          <cell r="AK1633" t="str">
            <v/>
          </cell>
          <cell r="AL1633" t="str">
            <v>090-6051-7498</v>
          </cell>
          <cell r="AM1633" t="str">
            <v>525-0028</v>
          </cell>
          <cell r="AN1633" t="str">
            <v>滋賀県草津市上笠2丁目13-3-101号</v>
          </cell>
          <cell r="BD1633" t="str">
            <v>ｶﾜﾁ ﾁｱｷ</v>
          </cell>
          <cell r="BE1633" t="str">
            <v>河内　千秋</v>
          </cell>
          <cell r="BH1633">
            <v>24097</v>
          </cell>
          <cell r="BJ1633" t="str">
            <v>女性</v>
          </cell>
        </row>
        <row r="1634">
          <cell r="A1634" t="str">
            <v>UG0037</v>
          </cell>
          <cell r="D1634">
            <v>44132</v>
          </cell>
          <cell r="E1634" t="str">
            <v>廃業</v>
          </cell>
          <cell r="G1634" t="str">
            <v>新規　平成29年10月27日
更新  令和2年10月28日
廃業　令和4年9月12日</v>
          </cell>
          <cell r="V1634" t="b">
            <v>1</v>
          </cell>
          <cell r="W1634" t="str">
            <v>ﾒﾅｰﾄﾞｹｼｮｳﾋﾝ ﾋｺﾈｼﾞｮｳﾄｳﾀﾞｲｺｳﾃﾝ</v>
          </cell>
          <cell r="X1634" t="str">
            <v>メナード化粧品　彦根城東代行店</v>
          </cell>
          <cell r="Y1634" t="str">
            <v>ﾎﾘｸﾞﾁ ｷﾖｺ</v>
          </cell>
          <cell r="Z1634" t="str">
            <v>堀口　喜代子</v>
          </cell>
          <cell r="AB1634">
            <v>32</v>
          </cell>
          <cell r="AC1634" t="str">
            <v>化粧品、化粧用具</v>
          </cell>
          <cell r="AD1634">
            <v>3</v>
          </cell>
          <cell r="AE1634" t="str">
            <v>健康食品</v>
          </cell>
          <cell r="AF1634">
            <v>23</v>
          </cell>
          <cell r="AG1634" t="str">
            <v>紳士下着、婦人下着</v>
          </cell>
          <cell r="AH1634">
            <v>26</v>
          </cell>
          <cell r="AI1634" t="str">
            <v>アクセサリー、貴金属</v>
          </cell>
          <cell r="AK1634" t="str">
            <v/>
          </cell>
          <cell r="AL1634" t="str">
            <v>0749-24-1055</v>
          </cell>
          <cell r="AM1634" t="str">
            <v>520-0052</v>
          </cell>
          <cell r="AN1634" t="str">
            <v>滋賀県彦根市長曽根南町468-8</v>
          </cell>
          <cell r="BD1634" t="str">
            <v>ﾎﾘｸﾞﾁ ｷﾖｺ</v>
          </cell>
          <cell r="BE1634" t="str">
            <v>堀口　喜代子</v>
          </cell>
          <cell r="BH1634">
            <v>14743</v>
          </cell>
          <cell r="BJ1634" t="str">
            <v>女性</v>
          </cell>
        </row>
        <row r="1635">
          <cell r="A1635" t="str">
            <v>UK0586</v>
          </cell>
          <cell r="C1635">
            <v>44809</v>
          </cell>
          <cell r="D1635">
            <v>44874</v>
          </cell>
          <cell r="E1635" t="str">
            <v>更新</v>
          </cell>
          <cell r="F1635">
            <v>44874</v>
          </cell>
          <cell r="G1635" t="str">
            <v>新規　令和元年11月8日
更新　令和4年11月9日</v>
          </cell>
          <cell r="V1635" t="b">
            <v>1</v>
          </cell>
          <cell r="W1635" t="str">
            <v>ﾒﾅｰﾄﾞｹｼｮｳﾋﾝ ｸﾏﾉﾓﾄﾀﾞｲｺｳﾃﾝ</v>
          </cell>
          <cell r="X1635" t="str">
            <v>メナード化粧品　熊野本代行店</v>
          </cell>
          <cell r="Y1635" t="str">
            <v>ｻﾜﾑﾗ ﾊﾂﾐ</v>
          </cell>
          <cell r="Z1635" t="str">
            <v>沢村　初美</v>
          </cell>
          <cell r="AB1635">
            <v>32</v>
          </cell>
          <cell r="AC1635" t="str">
            <v>化粧品、化粧用具</v>
          </cell>
          <cell r="AD1635">
            <v>3</v>
          </cell>
          <cell r="AE1635" t="str">
            <v>健康食品</v>
          </cell>
          <cell r="AF1635">
            <v>23</v>
          </cell>
          <cell r="AG1635" t="str">
            <v>紳士下着、婦人下着</v>
          </cell>
          <cell r="AH1635">
            <v>26</v>
          </cell>
          <cell r="AI1635" t="str">
            <v>アクセサリー、貴金属</v>
          </cell>
          <cell r="AK1635" t="str">
            <v/>
          </cell>
          <cell r="AL1635" t="str">
            <v>0740-20-1130</v>
          </cell>
          <cell r="AM1635" t="str">
            <v>520-1532</v>
          </cell>
          <cell r="AN1635" t="str">
            <v>滋賀県高島市新旭町熊野本1丁目14-19</v>
          </cell>
          <cell r="BD1635" t="str">
            <v>ｻﾜﾑﾗ ﾊﾂﾐ</v>
          </cell>
          <cell r="BE1635" t="str">
            <v>沢村　初美</v>
          </cell>
          <cell r="BH1635">
            <v>25658</v>
          </cell>
          <cell r="BJ1635" t="str">
            <v>女性</v>
          </cell>
        </row>
        <row r="1636">
          <cell r="A1636" t="str">
            <v>UH0154</v>
          </cell>
          <cell r="C1636">
            <v>44812</v>
          </cell>
          <cell r="D1636">
            <v>44079</v>
          </cell>
          <cell r="E1636" t="str">
            <v>変更</v>
          </cell>
          <cell r="G1636" t="str">
            <v>新規　平成29年9月4日
変更　平成30年8月27日
更新　令和2年9月5日
変更　令和4年9月〇日</v>
          </cell>
          <cell r="U1636" t="b">
            <v>1</v>
          </cell>
          <cell r="W1636" t="str">
            <v>ﾀﾞｲｲﾁﾌﾛﾝﾃｨｱｾｲﾒｲﾎｹﾝｶﾌﾞｼｷｶﾞｲｼｬ</v>
          </cell>
          <cell r="X1636" t="str">
            <v>第一フロンティア生命保険株式会社</v>
          </cell>
          <cell r="Y1636" t="str">
            <v>ﾀｹﾄﾐ ﾏｻｵ</v>
          </cell>
          <cell r="Z1636" t="str">
            <v>武富　正夫</v>
          </cell>
          <cell r="AA1636">
            <v>3010001105166</v>
          </cell>
          <cell r="AB1636">
            <v>69</v>
          </cell>
          <cell r="AC1636" t="str">
            <v>生命保険</v>
          </cell>
          <cell r="AE1636" t="str">
            <v/>
          </cell>
          <cell r="AG1636" t="str">
            <v/>
          </cell>
          <cell r="AI1636" t="str">
            <v/>
          </cell>
          <cell r="AK1636" t="str">
            <v/>
          </cell>
          <cell r="AL1636" t="str">
            <v>03-6685-6500(代）</v>
          </cell>
          <cell r="AM1636" t="str">
            <v>105-0003</v>
          </cell>
          <cell r="AN1636" t="str">
            <v>東京都港区西新橋一丁目1番1号</v>
          </cell>
          <cell r="BF1636" t="str">
            <v>代表取締役社長</v>
          </cell>
        </row>
        <row r="1637">
          <cell r="A1637" t="str">
            <v>UK0587</v>
          </cell>
          <cell r="C1637">
            <v>44818</v>
          </cell>
          <cell r="D1637">
            <v>44863</v>
          </cell>
          <cell r="E1637" t="str">
            <v>更新</v>
          </cell>
          <cell r="F1637">
            <v>44863</v>
          </cell>
          <cell r="G1637" t="str">
            <v>新規　平成28年10月28日
更新　令和元年10月29日
更新　令和4年10月29日</v>
          </cell>
          <cell r="K1637" t="b">
            <v>1</v>
          </cell>
          <cell r="W1637" t="str">
            <v>ｶﾌﾞｼｷｶﾞｲｼｬｵﾝﾃｯｸｽ</v>
          </cell>
          <cell r="X1637" t="str">
            <v>株式会社オンテックス</v>
          </cell>
          <cell r="Y1637" t="str">
            <v>ｵｻﾞｻ ﾄﾓﾔ</v>
          </cell>
          <cell r="Z1637" t="str">
            <v>小笹　公也</v>
          </cell>
          <cell r="AA1637">
            <v>3120001032309</v>
          </cell>
          <cell r="AB1637">
            <v>66</v>
          </cell>
          <cell r="AC1637" t="str">
            <v>工事・建築・リフォームサービス</v>
          </cell>
          <cell r="AE1637" t="str">
            <v/>
          </cell>
          <cell r="AG1637" t="str">
            <v/>
          </cell>
          <cell r="AI1637" t="str">
            <v/>
          </cell>
          <cell r="AK1637" t="str">
            <v/>
          </cell>
          <cell r="AL1637" t="str">
            <v>06-6632-4116</v>
          </cell>
          <cell r="AM1637" t="str">
            <v>556-0017</v>
          </cell>
          <cell r="AN1637" t="str">
            <v>大阪府大阪市浪速区湊町2-2-45</v>
          </cell>
          <cell r="BF1637" t="str">
            <v>代表取締役</v>
          </cell>
        </row>
        <row r="1638">
          <cell r="A1638" t="str">
            <v>UK0588</v>
          </cell>
          <cell r="C1638">
            <v>44824</v>
          </cell>
          <cell r="D1638">
            <v>44877</v>
          </cell>
          <cell r="E1638" t="str">
            <v>更新</v>
          </cell>
          <cell r="F1638">
            <v>44877</v>
          </cell>
          <cell r="G1638" t="str">
            <v>新規　平成28年11月11日
更新　令和元年11月12日
変更　令和2年7月8日
更新　令和4年11月12日</v>
          </cell>
          <cell r="N1638" t="b">
            <v>1</v>
          </cell>
          <cell r="W1638" t="str">
            <v>ｼｶﾞﾁｭｳｵｳｼﾝﾖｳｷﾝｺ</v>
          </cell>
          <cell r="X1638" t="str">
            <v>滋賀中央信用金庫</v>
          </cell>
          <cell r="Y1638" t="str">
            <v>ﾇﾏｵ ﾏﾓﾙ</v>
          </cell>
          <cell r="Z1638" t="str">
            <v>沼尾　護</v>
          </cell>
          <cell r="AA1638">
            <v>4160005006725</v>
          </cell>
          <cell r="AB1638">
            <v>71</v>
          </cell>
          <cell r="AC1638" t="str">
            <v>預貯金</v>
          </cell>
          <cell r="AD1638">
            <v>73</v>
          </cell>
          <cell r="AE1638" t="str">
            <v>融資サービス、他の金融関連サービス</v>
          </cell>
          <cell r="AF1638">
            <v>72</v>
          </cell>
          <cell r="AG1638" t="str">
            <v>証券、デリバティブ取引、ファンド型投資商品等</v>
          </cell>
          <cell r="AH1638">
            <v>70</v>
          </cell>
          <cell r="AI1638" t="str">
            <v>損害保険</v>
          </cell>
          <cell r="AJ1638">
            <v>69</v>
          </cell>
          <cell r="AK1638" t="str">
            <v>生命保険</v>
          </cell>
          <cell r="AL1638" t="str">
            <v>0749-35-1000</v>
          </cell>
          <cell r="AM1638" t="str">
            <v>523-0893</v>
          </cell>
          <cell r="AN1638" t="str">
            <v>滋賀県近江八幡市桜宮町198番地</v>
          </cell>
          <cell r="AO1638" t="str">
            <v>野洲支店</v>
          </cell>
          <cell r="AP1638" t="str">
            <v>077-588-3111</v>
          </cell>
          <cell r="AQ1638" t="str">
            <v>滋賀県野洲市小篠原1172番地</v>
          </cell>
          <cell r="AR1638" t="str">
            <v>中主支店</v>
          </cell>
          <cell r="AS1638" t="str">
            <v>077-589-4141</v>
          </cell>
          <cell r="AT1638" t="str">
            <v>滋賀県野洲市西河原2236番地</v>
          </cell>
          <cell r="BF1638" t="str">
            <v>理事長</v>
          </cell>
        </row>
        <row r="1639">
          <cell r="A1639" t="str">
            <v>UU0782</v>
          </cell>
          <cell r="C1639">
            <v>44831</v>
          </cell>
          <cell r="E1639" t="str">
            <v>新規</v>
          </cell>
          <cell r="G1639" t="str">
            <v>令和4年10月〇日　新規</v>
          </cell>
          <cell r="V1639" t="b">
            <v>1</v>
          </cell>
          <cell r="W1639" t="str">
            <v>ﾒﾅｰﾄﾞｹｼｮｳﾋﾝ ｶｲﾂﾞｶｱｿｳﾀﾞｲｺｳﾃﾝ</v>
          </cell>
          <cell r="X1639" t="str">
            <v>メナード化粧品　貝塚麻生代行店</v>
          </cell>
          <cell r="Y1639" t="str">
            <v>ﾌｸﾓﾄ ｷｮｳｺ</v>
          </cell>
          <cell r="Z1639" t="str">
            <v>福本　京子</v>
          </cell>
          <cell r="AB1639">
            <v>32</v>
          </cell>
          <cell r="AC1639" t="str">
            <v>化粧品、化粧用具</v>
          </cell>
          <cell r="AD1639">
            <v>3</v>
          </cell>
          <cell r="AE1639" t="str">
            <v>健康食品</v>
          </cell>
          <cell r="AF1639">
            <v>23</v>
          </cell>
          <cell r="AG1639" t="str">
            <v>紳士下着、婦人下着</v>
          </cell>
          <cell r="AH1639">
            <v>26</v>
          </cell>
          <cell r="AI1639" t="str">
            <v>アクセサリー、貴金属</v>
          </cell>
          <cell r="AK1639" t="str">
            <v/>
          </cell>
          <cell r="AL1639" t="str">
            <v>072-426-5784</v>
          </cell>
          <cell r="AM1639" t="str">
            <v>〒597-0081</v>
          </cell>
          <cell r="AN1639" t="str">
            <v>大阪府貝塚市麻生中1005の1 A-201号</v>
          </cell>
          <cell r="BD1639" t="str">
            <v>ﾌｸﾓﾄ ｷｮｳｺ</v>
          </cell>
          <cell r="BE1639" t="str">
            <v>福本　京子</v>
          </cell>
          <cell r="BH1639">
            <v>19963</v>
          </cell>
          <cell r="BJ1639" t="str">
            <v>女性</v>
          </cell>
          <cell r="BK1639" t="str">
            <v/>
          </cell>
          <cell r="BR1639" t="str">
            <v/>
          </cell>
          <cell r="BY1639" t="str">
            <v/>
          </cell>
          <cell r="CF1639" t="str">
            <v/>
          </cell>
          <cell r="CM1639" t="str">
            <v/>
          </cell>
          <cell r="CT1639" t="str">
            <v/>
          </cell>
          <cell r="DA1639" t="str">
            <v/>
          </cell>
          <cell r="DH1639" t="str">
            <v/>
          </cell>
          <cell r="DO1639" t="str">
            <v/>
          </cell>
          <cell r="DV1639" t="str">
            <v/>
          </cell>
          <cell r="EC1639" t="str">
            <v/>
          </cell>
          <cell r="EJ1639" t="str">
            <v/>
          </cell>
          <cell r="EQ1639" t="str">
            <v/>
          </cell>
          <cell r="EX1639" t="str">
            <v/>
          </cell>
          <cell r="FE1639" t="str">
            <v/>
          </cell>
          <cell r="FL1639" t="str">
            <v/>
          </cell>
          <cell r="FS1639" t="str">
            <v/>
          </cell>
          <cell r="FZ1639" t="str">
            <v/>
          </cell>
          <cell r="GG1639" t="str">
            <v/>
          </cell>
          <cell r="GN1639" t="str">
            <v/>
          </cell>
          <cell r="GU1639" t="str">
            <v/>
          </cell>
          <cell r="HB1639" t="str">
            <v/>
          </cell>
          <cell r="HI1639" t="str">
            <v/>
          </cell>
          <cell r="HP1639" t="str">
            <v/>
          </cell>
          <cell r="HW1639" t="str">
            <v/>
          </cell>
          <cell r="ID1639" t="str">
            <v/>
          </cell>
          <cell r="IK1639" t="str">
            <v/>
          </cell>
          <cell r="IR1639" t="str">
            <v/>
          </cell>
          <cell r="IY1639" t="str">
            <v/>
          </cell>
          <cell r="JF1639" t="str">
            <v/>
          </cell>
        </row>
        <row r="1640">
          <cell r="A1640" t="str">
            <v>UK0589</v>
          </cell>
          <cell r="C1640">
            <v>44830</v>
          </cell>
          <cell r="D1640">
            <v>44863</v>
          </cell>
          <cell r="E1640" t="str">
            <v>更新</v>
          </cell>
          <cell r="F1640">
            <v>44863</v>
          </cell>
          <cell r="G1640" t="str">
            <v>新規　平成28年10月28日
更新　令和元年10月29日
更新　令和4年10月29日</v>
          </cell>
          <cell r="V1640" t="b">
            <v>1</v>
          </cell>
          <cell r="W1640" t="str">
            <v>ﾕｳｹﾞﾝｶﾞｲｼｬﾌｫｰｴﾊﾞｰ</v>
          </cell>
          <cell r="X1640" t="str">
            <v>有限会社フォーエバー</v>
          </cell>
          <cell r="Y1640" t="str">
            <v>ﾅｶﾞﾔﾏ ｸﾆｵ</v>
          </cell>
          <cell r="Z1640" t="str">
            <v>永山　邦夫</v>
          </cell>
          <cell r="AA1640">
            <v>6140002045817</v>
          </cell>
          <cell r="AB1640">
            <v>11</v>
          </cell>
          <cell r="AC1640" t="str">
            <v>寝具</v>
          </cell>
          <cell r="AD1640">
            <v>10</v>
          </cell>
          <cell r="AE1640" t="str">
            <v>家具、室内装備品</v>
          </cell>
          <cell r="AG1640" t="str">
            <v/>
          </cell>
          <cell r="AI1640" t="str">
            <v/>
          </cell>
          <cell r="AK1640" t="str">
            <v/>
          </cell>
          <cell r="AL1640" t="str">
            <v>06-6430-6433
お客様相談室0120-30-6643</v>
          </cell>
          <cell r="AM1640" t="str">
            <v>660-0881</v>
          </cell>
          <cell r="AN1640" t="str">
            <v>兵庫県尼崎市昭和通3丁目90-1尼崎ＫＲビルディング402</v>
          </cell>
          <cell r="BD1640" t="str">
            <v>ﾅｶﾞﾔﾏ ｸﾆｵ</v>
          </cell>
          <cell r="BE1640" t="str">
            <v>永山　邦夫</v>
          </cell>
          <cell r="BF1640" t="str">
            <v>取締役</v>
          </cell>
          <cell r="BH1640">
            <v>22156</v>
          </cell>
          <cell r="BJ1640" t="str">
            <v>男性</v>
          </cell>
        </row>
        <row r="1641">
          <cell r="A1641" t="str">
            <v>UK0590</v>
          </cell>
          <cell r="C1641">
            <v>44840</v>
          </cell>
          <cell r="D1641">
            <v>44863</v>
          </cell>
          <cell r="E1641" t="str">
            <v>更新</v>
          </cell>
          <cell r="F1641">
            <v>44863</v>
          </cell>
          <cell r="G1641" t="str">
            <v>新規　平成28年10月28日
更新　令和元年10月29日
更新　令和4年10月29日</v>
          </cell>
          <cell r="K1641" t="b">
            <v>0</v>
          </cell>
          <cell r="V1641" t="b">
            <v>1</v>
          </cell>
          <cell r="W1641" t="str">
            <v>ｶﾌﾞｼｷｶﾞｲｼｬｷｽﾞﾅ</v>
          </cell>
          <cell r="X1641" t="str">
            <v>株式会社絆</v>
          </cell>
          <cell r="Y1641" t="str">
            <v>ﾜﾀﾞ ﾋﾃﾞｷ</v>
          </cell>
          <cell r="Z1641" t="str">
            <v>和田　英樹</v>
          </cell>
          <cell r="AA1641">
            <v>5120001199006</v>
          </cell>
          <cell r="AB1641">
            <v>66</v>
          </cell>
          <cell r="AC1641" t="str">
            <v>工事・建築・リフォームサービス</v>
          </cell>
          <cell r="AD1641">
            <v>89</v>
          </cell>
          <cell r="AE1641" t="str">
            <v>家事サービス</v>
          </cell>
          <cell r="AG1641" t="str">
            <v/>
          </cell>
          <cell r="AI1641" t="str">
            <v/>
          </cell>
          <cell r="AK1641" t="str">
            <v/>
          </cell>
          <cell r="AL1641" t="str">
            <v>06-6777-8762</v>
          </cell>
          <cell r="AM1641" t="str">
            <v>547-0016</v>
          </cell>
          <cell r="AN1641" t="str">
            <v>大阪府大阪市平野区長吉長原4丁目15番29号</v>
          </cell>
          <cell r="BD1641" t="str">
            <v>ﾜﾀﾞ  ﾋﾃﾞｷ</v>
          </cell>
          <cell r="BE1641" t="str">
            <v>和田　英樹</v>
          </cell>
          <cell r="BF1641" t="str">
            <v>代表取締役</v>
          </cell>
          <cell r="BH1641">
            <v>27790</v>
          </cell>
          <cell r="BJ1641" t="str">
            <v>男性</v>
          </cell>
        </row>
        <row r="1642">
          <cell r="A1642" t="str">
            <v>UK0591</v>
          </cell>
          <cell r="C1642">
            <v>44837</v>
          </cell>
          <cell r="D1642">
            <v>44877</v>
          </cell>
          <cell r="E1642" t="str">
            <v>更新</v>
          </cell>
          <cell r="F1642">
            <v>44877</v>
          </cell>
          <cell r="G1642" t="str">
            <v>新規　平成28年11月11日
更新　令和元年11月12日
更新　令和4年11月12日</v>
          </cell>
          <cell r="V1642" t="b">
            <v>1</v>
          </cell>
          <cell r="W1642" t="str">
            <v>ﾕｳｹﾞﾝｶﾞｲｼｬｿｳｹﾝ</v>
          </cell>
          <cell r="X1642" t="str">
            <v>有限会社総健</v>
          </cell>
          <cell r="Y1642" t="str">
            <v>ｻｸﾗｲ ﾐﾁｺ</v>
          </cell>
          <cell r="Z1642" t="str">
            <v>櫻井　道子</v>
          </cell>
          <cell r="AA1642">
            <v>7200002012776</v>
          </cell>
          <cell r="AB1642">
            <v>3</v>
          </cell>
          <cell r="AC1642" t="str">
            <v>健康食品</v>
          </cell>
          <cell r="AD1642">
            <v>5</v>
          </cell>
          <cell r="AE1642" t="str">
            <v>食器、台所用品</v>
          </cell>
          <cell r="AF1642">
            <v>32</v>
          </cell>
          <cell r="AG1642" t="str">
            <v>化粧品、化粧用具</v>
          </cell>
          <cell r="AI1642" t="str">
            <v/>
          </cell>
          <cell r="AK1642" t="str">
            <v/>
          </cell>
          <cell r="AL1642" t="str">
            <v>0584-89-7727</v>
          </cell>
          <cell r="AM1642" t="str">
            <v>503-0854</v>
          </cell>
          <cell r="AN1642" t="str">
            <v>岐阜県大垣市築捨町4丁目68番地</v>
          </cell>
          <cell r="BD1642" t="str">
            <v>ｻｸﾗｲ ﾐﾁｺ</v>
          </cell>
          <cell r="BE1642" t="str">
            <v>櫻井　道子</v>
          </cell>
          <cell r="BF1642" t="str">
            <v>代表取締役</v>
          </cell>
          <cell r="BH1642">
            <v>20090</v>
          </cell>
          <cell r="BJ1642" t="str">
            <v>女性</v>
          </cell>
        </row>
        <row r="1643">
          <cell r="A1643" t="str">
            <v>UK0592</v>
          </cell>
          <cell r="C1643">
            <v>44837</v>
          </cell>
          <cell r="D1643">
            <v>44878</v>
          </cell>
          <cell r="E1643" t="str">
            <v>更新</v>
          </cell>
          <cell r="F1643">
            <v>44878</v>
          </cell>
          <cell r="G1643" t="str">
            <v>新規　令和元年11月12日
更新　令和４年11月13日</v>
          </cell>
          <cell r="V1643" t="b">
            <v>1</v>
          </cell>
          <cell r="W1643" t="str">
            <v>ﾒﾅｰﾄﾞｹｼｮｳﾋﾝ ﾆｼｲﾏﾀﾞｲｺｳﾃﾝ</v>
          </cell>
          <cell r="X1643" t="str">
            <v>メナード化粧品　西今代行店</v>
          </cell>
          <cell r="Y1643" t="str">
            <v>ﾎﾝﾀﾞ ｶｽﾞｻ</v>
          </cell>
          <cell r="Z1643" t="str">
            <v>本田　和沙</v>
          </cell>
          <cell r="AB1643">
            <v>32</v>
          </cell>
          <cell r="AC1643" t="str">
            <v>化粧品、化粧用具</v>
          </cell>
          <cell r="AD1643">
            <v>3</v>
          </cell>
          <cell r="AE1643" t="str">
            <v>健康食品</v>
          </cell>
          <cell r="AF1643">
            <v>23</v>
          </cell>
          <cell r="AG1643" t="str">
            <v>紳士下着、婦人下着</v>
          </cell>
          <cell r="AH1643">
            <v>26</v>
          </cell>
          <cell r="AI1643" t="str">
            <v>アクセサリー、貴金属</v>
          </cell>
          <cell r="AK1643" t="str">
            <v/>
          </cell>
          <cell r="AL1643" t="str">
            <v>090-5061-6856</v>
          </cell>
          <cell r="AM1643" t="str">
            <v>522-0054</v>
          </cell>
          <cell r="AN1643" t="str">
            <v>滋賀県彦根市西今町697-3</v>
          </cell>
          <cell r="BD1643" t="str">
            <v>ﾎﾝﾀﾞ ｶｽﾞｻ</v>
          </cell>
          <cell r="BE1643" t="str">
            <v>本田　和沙</v>
          </cell>
          <cell r="BH1643">
            <v>31519</v>
          </cell>
          <cell r="BJ1643" t="str">
            <v>女性</v>
          </cell>
        </row>
        <row r="1644">
          <cell r="A1644" t="str">
            <v>US0012</v>
          </cell>
          <cell r="C1644">
            <v>44840</v>
          </cell>
          <cell r="D1644">
            <v>44581</v>
          </cell>
          <cell r="E1644" t="str">
            <v>承継</v>
          </cell>
          <cell r="F1644">
            <v>44840</v>
          </cell>
          <cell r="G1644" t="str">
            <v>新規　令和4年1月20日
継承　令和4年10月〇日</v>
          </cell>
          <cell r="V1644" t="b">
            <v>1</v>
          </cell>
          <cell r="W1644" t="str">
            <v>ｲｯﾊﾟﾝｼｬﾀﾞﾝﾎｳｼﾞﾝｺﾐﾝｶｻｲｾｲｷｮｳｶｲｼｶﾞﾐﾅﾐ</v>
          </cell>
          <cell r="X1644" t="str">
            <v>一般社団法人古民家再生協会滋賀南</v>
          </cell>
          <cell r="Y1644" t="str">
            <v>ﾀﾆｸﾞﾁ ﾖｳｽｹ</v>
          </cell>
          <cell r="Z1644" t="str">
            <v>谷口　陽介</v>
          </cell>
          <cell r="AA1644">
            <v>4160005011023</v>
          </cell>
          <cell r="AB1644">
            <v>68</v>
          </cell>
          <cell r="AC1644" t="str">
            <v>管理・保管サービス</v>
          </cell>
          <cell r="AD1644">
            <v>93</v>
          </cell>
          <cell r="AE1644" t="str">
            <v>土地・建物の売買、土地建物仲介サービス、不動産貸借</v>
          </cell>
          <cell r="AG1644" t="str">
            <v/>
          </cell>
          <cell r="AI1644" t="str">
            <v/>
          </cell>
          <cell r="AK1644" t="str">
            <v/>
          </cell>
          <cell r="AL1644" t="str">
            <v>077-596-5335、090-4292-3366</v>
          </cell>
          <cell r="AM1644" t="str">
            <v>〒520-2331</v>
          </cell>
          <cell r="AN1644" t="str">
            <v>滋賀県野洲市小篠原1266-1ﾄﾓｴｱﾊﾟｰﾄ5号室</v>
          </cell>
          <cell r="BD1644" t="str">
            <v>ﾀﾆｸﾞﾁ ﾖｳｽｹ</v>
          </cell>
          <cell r="BE1644" t="str">
            <v>谷口　陽介</v>
          </cell>
          <cell r="BF1644" t="str">
            <v>代表理事</v>
          </cell>
          <cell r="BH1644">
            <v>32273</v>
          </cell>
          <cell r="BJ1644" t="str">
            <v>男性</v>
          </cell>
          <cell r="BK1644" t="str">
            <v>ﾀﾑﾗ ｱｷﾎ</v>
          </cell>
          <cell r="BL1644" t="str">
            <v>田村　燦穂</v>
          </cell>
          <cell r="BM1644" t="str">
            <v>理事</v>
          </cell>
          <cell r="BO1644">
            <v>34650</v>
          </cell>
          <cell r="BQ1644" t="str">
            <v>女性</v>
          </cell>
          <cell r="BR1644" t="str">
            <v>ｶﾄｳ ﾋﾛﾕｷ</v>
          </cell>
          <cell r="BS1644" t="str">
            <v>加藤　洋幸</v>
          </cell>
          <cell r="BT1644" t="str">
            <v>理事</v>
          </cell>
          <cell r="BV1644">
            <v>32402</v>
          </cell>
          <cell r="BX1644" t="str">
            <v>男性</v>
          </cell>
        </row>
        <row r="1645">
          <cell r="A1645" t="str">
            <v>UK0593</v>
          </cell>
          <cell r="C1645">
            <v>44846</v>
          </cell>
          <cell r="D1645">
            <v>44905</v>
          </cell>
          <cell r="E1645" t="str">
            <v>更新</v>
          </cell>
          <cell r="F1645">
            <v>44905</v>
          </cell>
          <cell r="G1645" t="str">
            <v>新規　平成28年12月9日
更新　令和元年12月10日
更新　令和4年12月10日</v>
          </cell>
          <cell r="V1645" t="b">
            <v>1</v>
          </cell>
          <cell r="W1645" t="str">
            <v>ﾀﾅｶﾔ</v>
          </cell>
          <cell r="X1645" t="str">
            <v>田中屋</v>
          </cell>
          <cell r="Y1645" t="str">
            <v>ﾀﾅｶ ﾏｻﾋﾛ</v>
          </cell>
          <cell r="Z1645" t="str">
            <v>田中　正博</v>
          </cell>
          <cell r="AB1645">
            <v>24</v>
          </cell>
          <cell r="AC1645" t="str">
            <v>紳士服、婦人服</v>
          </cell>
          <cell r="AE1645" t="str">
            <v/>
          </cell>
          <cell r="AG1645" t="str">
            <v/>
          </cell>
          <cell r="AI1645" t="str">
            <v/>
          </cell>
          <cell r="AK1645" t="str">
            <v/>
          </cell>
          <cell r="AL1645" t="str">
            <v>077-587-0267</v>
          </cell>
          <cell r="AM1645" t="str">
            <v>520-2304</v>
          </cell>
          <cell r="AN1645" t="str">
            <v>滋賀県野洲市永原515番地2</v>
          </cell>
          <cell r="BD1645" t="str">
            <v>ﾀﾅｶ ﾏｻﾋﾛ</v>
          </cell>
          <cell r="BE1645" t="str">
            <v>田中　正博</v>
          </cell>
          <cell r="BH1645">
            <v>16106</v>
          </cell>
          <cell r="BJ1645" t="str">
            <v>男性</v>
          </cell>
        </row>
        <row r="1646">
          <cell r="A1646" t="str">
            <v>UK0594</v>
          </cell>
          <cell r="C1646">
            <v>44847</v>
          </cell>
          <cell r="D1646">
            <v>44896</v>
          </cell>
          <cell r="E1646" t="str">
            <v>更新</v>
          </cell>
          <cell r="F1646">
            <v>44896</v>
          </cell>
          <cell r="G1646" t="str">
            <v>新規　平成28年11月30日
更新　令和元年12月1日
更新　令和4年12月1日</v>
          </cell>
          <cell r="V1646" t="b">
            <v>1</v>
          </cell>
          <cell r="W1646" t="str">
            <v>ﾜｰﾙﾄﾞ･ﾌｧﾐﾘｰｶﾌﾞｼｷｶﾞｲｼｬ</v>
          </cell>
          <cell r="X1646" t="str">
            <v>ワールド・ファミリー株式会社</v>
          </cell>
          <cell r="Y1646" t="str">
            <v>ﾛﾊﾞｰﾄ･ｴｲ･ﾊﾟｰｶｰ</v>
          </cell>
          <cell r="Z1646" t="str">
            <v>ロバート・Ａ・パーカー</v>
          </cell>
          <cell r="AA1646">
            <v>3011201013869</v>
          </cell>
          <cell r="AB1646">
            <v>39</v>
          </cell>
          <cell r="AC1646" t="str">
            <v>学習用教材、語学教材、教科書等</v>
          </cell>
          <cell r="AE1646" t="str">
            <v/>
          </cell>
          <cell r="AG1646" t="str">
            <v/>
          </cell>
          <cell r="AI1646" t="str">
            <v/>
          </cell>
          <cell r="AK1646" t="str">
            <v/>
          </cell>
          <cell r="AL1646" t="str">
            <v>03-4580-9543</v>
          </cell>
          <cell r="AM1646" t="str">
            <v>164-8721</v>
          </cell>
          <cell r="AN1646" t="str">
            <v>東京都中野区本町1-32-2ﾊｰﾓﾆｰﾀﾜｰ4階</v>
          </cell>
          <cell r="BD1646" t="str">
            <v>ﾛﾊﾞｰﾄ･ｴｲ･ﾊﾟｰｶｰ</v>
          </cell>
          <cell r="BE1646" t="str">
            <v>ロバート・Ａ・パーカー</v>
          </cell>
          <cell r="BF1646" t="str">
            <v>代表取締役社長</v>
          </cell>
          <cell r="BH1646">
            <v>19032</v>
          </cell>
          <cell r="BJ1646" t="str">
            <v>男性</v>
          </cell>
          <cell r="BK1646" t="str">
            <v>ﾏﾂﾊﾞﾗ ｺｳｲﾁ</v>
          </cell>
          <cell r="BL1646" t="str">
            <v>松原　浩一</v>
          </cell>
          <cell r="BM1646" t="str">
            <v>代表取締役副社長</v>
          </cell>
          <cell r="BO1646">
            <v>24710</v>
          </cell>
          <cell r="BQ1646" t="str">
            <v>男性</v>
          </cell>
          <cell r="BR1646" t="str">
            <v>ﾏｰｸ･ｾｶﾞﾗﾝﾄﾞ</v>
          </cell>
          <cell r="BS1646" t="str">
            <v>マーク・セガランド</v>
          </cell>
          <cell r="BT1646" t="str">
            <v>取締役</v>
          </cell>
          <cell r="BV1646">
            <v>21660</v>
          </cell>
          <cell r="BX1646" t="str">
            <v>男性</v>
          </cell>
          <cell r="BY1646" t="str">
            <v>ｲｼｻﾞｷ　ﾋﾛｷ</v>
          </cell>
          <cell r="BZ1646" t="str">
            <v>石崎　浩樹</v>
          </cell>
          <cell r="CA1646" t="str">
            <v>取締役</v>
          </cell>
          <cell r="CC1646">
            <v>24865</v>
          </cell>
          <cell r="CE1646" t="str">
            <v>男性</v>
          </cell>
        </row>
        <row r="1647">
          <cell r="A1647" t="str">
            <v>UK0595</v>
          </cell>
          <cell r="C1647">
            <v>44848</v>
          </cell>
          <cell r="D1647">
            <v>44878</v>
          </cell>
          <cell r="E1647" t="str">
            <v>更新</v>
          </cell>
          <cell r="F1647">
            <v>44878</v>
          </cell>
          <cell r="G1647" t="str">
            <v>新規　令和元年11月12日
更新　令和4年11月13日</v>
          </cell>
          <cell r="V1647" t="b">
            <v>1</v>
          </cell>
          <cell r="W1647" t="str">
            <v>ﾏﾙﾏﾝ</v>
          </cell>
          <cell r="X1647" t="str">
            <v>丸万</v>
          </cell>
          <cell r="Y1647" t="str">
            <v>ﾆｼﾑﾗ ｴﾐｺ</v>
          </cell>
          <cell r="Z1647" t="str">
            <v>西村　恵美子</v>
          </cell>
          <cell r="AB1647">
            <v>24</v>
          </cell>
          <cell r="AC1647" t="str">
            <v>紳士服、婦人服</v>
          </cell>
          <cell r="AD1647">
            <v>64</v>
          </cell>
          <cell r="AE1647" t="str">
            <v>クリーニング</v>
          </cell>
          <cell r="AG1647" t="str">
            <v/>
          </cell>
          <cell r="AI1647" t="str">
            <v/>
          </cell>
          <cell r="AK1647" t="str">
            <v/>
          </cell>
          <cell r="AL1647" t="str">
            <v>077-587-0013</v>
          </cell>
          <cell r="AM1647" t="str">
            <v>520-2341</v>
          </cell>
          <cell r="AN1647" t="str">
            <v>野洲市行畑一丁目12-3</v>
          </cell>
          <cell r="BD1647" t="str">
            <v>ﾆｼﾑﾗ ｴﾐｺ</v>
          </cell>
          <cell r="BE1647" t="str">
            <v>西村　恵美子</v>
          </cell>
          <cell r="BH1647">
            <v>20263</v>
          </cell>
          <cell r="BJ1647" t="str">
            <v>女性</v>
          </cell>
        </row>
        <row r="1648">
          <cell r="A1648" t="str">
            <v>UK0596</v>
          </cell>
          <cell r="C1648">
            <v>44851</v>
          </cell>
          <cell r="D1648">
            <v>44905</v>
          </cell>
          <cell r="E1648" t="str">
            <v>更新</v>
          </cell>
          <cell r="F1648">
            <v>44905</v>
          </cell>
          <cell r="G1648" t="str">
            <v>新規　平成28年12月9日
更新　令和元年12月10日
更新　令和４年12月10日</v>
          </cell>
          <cell r="K1648" t="b">
            <v>1</v>
          </cell>
          <cell r="W1648" t="str">
            <v>ｶﾌﾞｼｷｶﾞｲｼｬﾋﾞｴﾝｶｻ</v>
          </cell>
          <cell r="X1648" t="str">
            <v>株式会社ビエンカサ</v>
          </cell>
          <cell r="Y1648" t="str">
            <v>ｳｴﾀﾞ ﾔｽﾋﾗ</v>
          </cell>
          <cell r="Z1648" t="str">
            <v>上田　泰平</v>
          </cell>
          <cell r="AA1648">
            <v>7160001015677</v>
          </cell>
          <cell r="AB1648">
            <v>56</v>
          </cell>
          <cell r="AC1648" t="str">
            <v>住宅構成材</v>
          </cell>
          <cell r="AD1648">
            <v>66</v>
          </cell>
          <cell r="AE1648" t="str">
            <v>工事・建築・リフォームサービス</v>
          </cell>
          <cell r="AF1648">
            <v>4</v>
          </cell>
          <cell r="AG1648" t="str">
            <v>システムキッチン等</v>
          </cell>
          <cell r="AH1648">
            <v>16</v>
          </cell>
          <cell r="AI1648" t="str">
            <v>他の住居用品</v>
          </cell>
          <cell r="AJ1648">
            <v>10</v>
          </cell>
          <cell r="AK1648" t="str">
            <v>家具、室内装備品</v>
          </cell>
          <cell r="AL1648" t="str">
            <v>077-588-1751</v>
          </cell>
          <cell r="AM1648" t="str">
            <v>520-2351</v>
          </cell>
          <cell r="AN1648" t="str">
            <v>滋賀県野洲市富波甲998番地の1</v>
          </cell>
          <cell r="BF1648" t="str">
            <v>代表取締役</v>
          </cell>
        </row>
        <row r="1649">
          <cell r="A1649" t="str">
            <v>UK0597</v>
          </cell>
          <cell r="C1649">
            <v>44851</v>
          </cell>
          <cell r="D1649">
            <v>44905</v>
          </cell>
          <cell r="E1649" t="str">
            <v>更新</v>
          </cell>
          <cell r="F1649">
            <v>44905</v>
          </cell>
          <cell r="G1649" t="str">
            <v>新規　平成28年12月9日
変更　平成30年3月9日
更新　令和元年12月10日
更新　令和4年12月10日</v>
          </cell>
          <cell r="K1649" t="b">
            <v>1</v>
          </cell>
          <cell r="W1649" t="str">
            <v>ｼﾝﾆﾎﾝｼﾞｭｳｾﾂｶﾌﾞｼｷｶﾞｲｼｬ</v>
          </cell>
          <cell r="X1649" t="str">
            <v>新日本住設株式会社</v>
          </cell>
          <cell r="Y1649" t="str">
            <v>ﾐｵ ｼﾝｲﾁﾛｳ</v>
          </cell>
          <cell r="Z1649" t="str">
            <v>三尾　真一郎</v>
          </cell>
          <cell r="AA1649">
            <v>4140001090799</v>
          </cell>
          <cell r="AB1649">
            <v>57</v>
          </cell>
          <cell r="AC1649" t="str">
            <v>空調・冷暖房・給湯設備</v>
          </cell>
          <cell r="AD1649">
            <v>66</v>
          </cell>
          <cell r="AE1649" t="str">
            <v>工事・建築・リフォームサービス</v>
          </cell>
          <cell r="AF1649">
            <v>38</v>
          </cell>
          <cell r="AG1649" t="str">
            <v>家電製品</v>
          </cell>
          <cell r="AI1649" t="str">
            <v/>
          </cell>
          <cell r="AK1649" t="str">
            <v/>
          </cell>
          <cell r="AL1649" t="str">
            <v>078-599-9910</v>
          </cell>
          <cell r="AM1649" t="str">
            <v>650-0023</v>
          </cell>
          <cell r="AN1649" t="str">
            <v>兵庫県神戸市中央区栄町通5-2-19</v>
          </cell>
          <cell r="BF1649" t="str">
            <v>代表取締役</v>
          </cell>
        </row>
        <row r="1650">
          <cell r="A1650" t="str">
            <v>UK0598</v>
          </cell>
          <cell r="C1650">
            <v>44851</v>
          </cell>
          <cell r="D1650">
            <v>44878</v>
          </cell>
          <cell r="E1650" t="str">
            <v>更新</v>
          </cell>
          <cell r="F1650">
            <v>44878</v>
          </cell>
          <cell r="G1650" t="str">
            <v>新規　令和元年11月12日
更新　令和4年11月13日</v>
          </cell>
          <cell r="K1650" t="b">
            <v>1</v>
          </cell>
          <cell r="Q1650" t="b">
            <v>1</v>
          </cell>
          <cell r="W1650" t="str">
            <v>ｿﾌﾄﾊﾞﾝｸｶﾌﾞｼｷｶﾞｲｼｬ</v>
          </cell>
          <cell r="X1650" t="str">
            <v>ソフトバンク株式会社</v>
          </cell>
          <cell r="Y1650" t="str">
            <v>ｲﾏｲ ﾔｽﾕｷ</v>
          </cell>
          <cell r="Z1650" t="str">
            <v>今井　康之</v>
          </cell>
          <cell r="AA1650">
            <v>9010401052465</v>
          </cell>
          <cell r="AB1650">
            <v>75</v>
          </cell>
          <cell r="AC1650" t="str">
            <v>電話機、電話用品、携帯電話機、通信サービス（電報、固定電話、インターネット、移動通信サービス）</v>
          </cell>
          <cell r="AD1650">
            <v>17</v>
          </cell>
          <cell r="AE1650" t="str">
            <v>電気</v>
          </cell>
          <cell r="AG1650" t="str">
            <v/>
          </cell>
          <cell r="AI1650" t="str">
            <v/>
          </cell>
          <cell r="AK1650" t="str">
            <v/>
          </cell>
          <cell r="AL1650" t="str">
            <v>03-6889-2000</v>
          </cell>
          <cell r="AM1650" t="str">
            <v>105-7529</v>
          </cell>
          <cell r="AN1650" t="str">
            <v>東京都港区海岸一丁目7番1号</v>
          </cell>
          <cell r="BF1650" t="str">
            <v>代表取締役</v>
          </cell>
        </row>
        <row r="1651">
          <cell r="A1651" t="str">
            <v>UU0783</v>
          </cell>
          <cell r="C1651">
            <v>44851</v>
          </cell>
          <cell r="E1651" t="str">
            <v>新規</v>
          </cell>
          <cell r="V1651" t="b">
            <v>1</v>
          </cell>
          <cell r="W1651" t="str">
            <v>ﾒﾅｰﾄﾞｹｼｮｳﾋﾝｼﾝｾﾝﾘﾐﾅﾐﾏﾁﾀﾞｲｺｳﾃﾝ</v>
          </cell>
          <cell r="X1651" t="str">
            <v>メナード化粧品新千里南町代行店</v>
          </cell>
          <cell r="Y1651" t="str">
            <v>ﾀｶｸﾗ ﾐﾎ</v>
          </cell>
          <cell r="Z1651" t="str">
            <v>高倉　美保</v>
          </cell>
          <cell r="AB1651">
            <v>32</v>
          </cell>
          <cell r="AC1651" t="str">
            <v>化粧品、化粧用具</v>
          </cell>
          <cell r="AD1651">
            <v>3</v>
          </cell>
          <cell r="AE1651" t="str">
            <v>健康食品</v>
          </cell>
          <cell r="AF1651">
            <v>23</v>
          </cell>
          <cell r="AG1651" t="str">
            <v>紳士下着、婦人下着</v>
          </cell>
          <cell r="AH1651">
            <v>26</v>
          </cell>
          <cell r="AI1651" t="str">
            <v>アクセサリー、貴金属</v>
          </cell>
          <cell r="AK1651" t="str">
            <v/>
          </cell>
          <cell r="AL1651" t="str">
            <v>06-4977-7125</v>
          </cell>
          <cell r="AM1651" t="str">
            <v>560-0084</v>
          </cell>
          <cell r="AN1651" t="str">
            <v>大阪府豊中市新千里南町3-7桃山台ｸﾞﾗﾝﾄﾞﾏﾝｼｮﾝD1-704</v>
          </cell>
          <cell r="BD1651" t="str">
            <v>ﾀｶｸﾗ ﾐﾎ</v>
          </cell>
          <cell r="BE1651" t="str">
            <v>高倉　美保</v>
          </cell>
          <cell r="BH1651">
            <v>26058</v>
          </cell>
          <cell r="BJ1651" t="str">
            <v>女性</v>
          </cell>
          <cell r="BK1651" t="str">
            <v/>
          </cell>
          <cell r="BR1651" t="str">
            <v/>
          </cell>
          <cell r="BY1651" t="str">
            <v/>
          </cell>
          <cell r="CF1651" t="str">
            <v/>
          </cell>
          <cell r="CM1651" t="str">
            <v/>
          </cell>
          <cell r="CT1651" t="str">
            <v/>
          </cell>
          <cell r="DA1651" t="str">
            <v/>
          </cell>
          <cell r="DH1651" t="str">
            <v/>
          </cell>
          <cell r="DO1651" t="str">
            <v/>
          </cell>
          <cell r="DV1651" t="str">
            <v/>
          </cell>
          <cell r="EC1651" t="str">
            <v/>
          </cell>
          <cell r="EJ1651" t="str">
            <v/>
          </cell>
          <cell r="EQ1651" t="str">
            <v/>
          </cell>
          <cell r="EX1651" t="str">
            <v/>
          </cell>
          <cell r="FE1651" t="str">
            <v/>
          </cell>
          <cell r="FL1651" t="str">
            <v/>
          </cell>
          <cell r="FS1651" t="str">
            <v/>
          </cell>
          <cell r="FZ1651" t="str">
            <v/>
          </cell>
          <cell r="GG1651" t="str">
            <v/>
          </cell>
          <cell r="GN1651" t="str">
            <v/>
          </cell>
          <cell r="GU1651" t="str">
            <v/>
          </cell>
          <cell r="HB1651" t="str">
            <v/>
          </cell>
          <cell r="HI1651" t="str">
            <v/>
          </cell>
          <cell r="HP1651" t="str">
            <v/>
          </cell>
          <cell r="HW1651" t="str">
            <v/>
          </cell>
          <cell r="ID1651" t="str">
            <v/>
          </cell>
          <cell r="IK1651" t="str">
            <v/>
          </cell>
          <cell r="IR1651" t="str">
            <v/>
          </cell>
          <cell r="IY1651" t="str">
            <v/>
          </cell>
          <cell r="JF1651" t="str">
            <v/>
          </cell>
        </row>
        <row r="1652">
          <cell r="A1652" t="str">
            <v>UU0784</v>
          </cell>
          <cell r="C1652">
            <v>44851</v>
          </cell>
          <cell r="E1652" t="str">
            <v>新規</v>
          </cell>
          <cell r="V1652" t="b">
            <v>1</v>
          </cell>
          <cell r="W1652" t="str">
            <v>ﾒﾅｰﾄﾞｹｼｮｳﾋﾝﾆｼﾔﾏﾓﾄﾀﾞｲｺｳﾃﾝ</v>
          </cell>
          <cell r="X1652" t="str">
            <v>メナード化粧品西山本代行店</v>
          </cell>
          <cell r="Y1652" t="str">
            <v>ﾀｻﾞﾜ ｶﾖ</v>
          </cell>
          <cell r="Z1652" t="str">
            <v>田澤　佳代</v>
          </cell>
          <cell r="AB1652">
            <v>32</v>
          </cell>
          <cell r="AC1652" t="str">
            <v>化粧品、化粧用具</v>
          </cell>
          <cell r="AD1652">
            <v>3</v>
          </cell>
          <cell r="AE1652" t="str">
            <v>健康食品</v>
          </cell>
          <cell r="AF1652">
            <v>23</v>
          </cell>
          <cell r="AG1652" t="str">
            <v>紳士下着、婦人下着</v>
          </cell>
          <cell r="AH1652">
            <v>26</v>
          </cell>
          <cell r="AI1652" t="str">
            <v>アクセサリー、貴金属</v>
          </cell>
          <cell r="AK1652" t="str">
            <v/>
          </cell>
          <cell r="AL1652" t="str">
            <v>090-3167-0736</v>
          </cell>
          <cell r="AM1652" t="str">
            <v>581-0868</v>
          </cell>
          <cell r="AN1652" t="str">
            <v>大阪府八尾市西山本5-16-20</v>
          </cell>
          <cell r="BD1652" t="str">
            <v>ﾀｻﾞﾜ ｶﾖ</v>
          </cell>
          <cell r="BE1652" t="str">
            <v>田澤　佳代</v>
          </cell>
          <cell r="BH1652">
            <v>24638</v>
          </cell>
          <cell r="BJ1652" t="str">
            <v>女性</v>
          </cell>
          <cell r="BK1652" t="str">
            <v/>
          </cell>
          <cell r="BR1652" t="str">
            <v/>
          </cell>
          <cell r="BY1652" t="str">
            <v/>
          </cell>
          <cell r="CF1652" t="str">
            <v/>
          </cell>
          <cell r="CM1652" t="str">
            <v/>
          </cell>
          <cell r="CT1652" t="str">
            <v/>
          </cell>
          <cell r="DA1652" t="str">
            <v/>
          </cell>
          <cell r="DH1652" t="str">
            <v/>
          </cell>
          <cell r="DO1652" t="str">
            <v/>
          </cell>
          <cell r="DV1652" t="str">
            <v/>
          </cell>
          <cell r="EC1652" t="str">
            <v/>
          </cell>
          <cell r="EJ1652" t="str">
            <v/>
          </cell>
          <cell r="EQ1652" t="str">
            <v/>
          </cell>
          <cell r="EX1652" t="str">
            <v/>
          </cell>
          <cell r="FE1652" t="str">
            <v/>
          </cell>
          <cell r="FL1652" t="str">
            <v/>
          </cell>
          <cell r="FS1652" t="str">
            <v/>
          </cell>
          <cell r="FZ1652" t="str">
            <v/>
          </cell>
          <cell r="GG1652" t="str">
            <v/>
          </cell>
          <cell r="GN1652" t="str">
            <v/>
          </cell>
          <cell r="GU1652" t="str">
            <v/>
          </cell>
          <cell r="HB1652" t="str">
            <v/>
          </cell>
          <cell r="HI1652" t="str">
            <v/>
          </cell>
          <cell r="HP1652" t="str">
            <v/>
          </cell>
          <cell r="HW1652" t="str">
            <v/>
          </cell>
          <cell r="ID1652" t="str">
            <v/>
          </cell>
          <cell r="IK1652" t="str">
            <v/>
          </cell>
          <cell r="IR1652" t="str">
            <v/>
          </cell>
          <cell r="IY1652" t="str">
            <v/>
          </cell>
          <cell r="JF1652" t="str">
            <v/>
          </cell>
        </row>
        <row r="1653">
          <cell r="A1653" t="str">
            <v>UU0785</v>
          </cell>
          <cell r="C1653">
            <v>44851</v>
          </cell>
          <cell r="E1653" t="str">
            <v>新規</v>
          </cell>
          <cell r="V1653" t="b">
            <v>1</v>
          </cell>
          <cell r="W1653" t="str">
            <v>ﾒﾅｰﾄﾞｹｼｮｳﾋﾝﾐﾅﾐｷｮｳﾊﾞﾃﾀﾞｲｺｳﾃﾝ</v>
          </cell>
          <cell r="X1653" t="str">
            <v>メナード化粧品南京終代行店</v>
          </cell>
          <cell r="Y1653" t="str">
            <v>ﾅｶﾀ ｹｲｺ</v>
          </cell>
          <cell r="Z1653" t="str">
            <v>中田　恵子</v>
          </cell>
          <cell r="AB1653">
            <v>32</v>
          </cell>
          <cell r="AC1653" t="str">
            <v>化粧品、化粧用具</v>
          </cell>
          <cell r="AD1653">
            <v>3</v>
          </cell>
          <cell r="AE1653" t="str">
            <v>健康食品</v>
          </cell>
          <cell r="AF1653">
            <v>23</v>
          </cell>
          <cell r="AG1653" t="str">
            <v>紳士下着、婦人下着</v>
          </cell>
          <cell r="AH1653">
            <v>26</v>
          </cell>
          <cell r="AI1653" t="str">
            <v>アクセサリー、貴金属</v>
          </cell>
          <cell r="AK1653" t="str">
            <v/>
          </cell>
          <cell r="AL1653" t="str">
            <v>080-2463-6552</v>
          </cell>
          <cell r="AM1653" t="str">
            <v>630-8141</v>
          </cell>
          <cell r="AN1653" t="str">
            <v>奈良県奈良市南京終町2丁目1201-7K1ﾋﾞﾙ301号室</v>
          </cell>
          <cell r="BD1653" t="str">
            <v>ﾅｶﾀ ｹｲｺ</v>
          </cell>
          <cell r="BE1653" t="str">
            <v>中田　恵子</v>
          </cell>
          <cell r="BH1653">
            <v>27077</v>
          </cell>
          <cell r="BJ1653" t="str">
            <v>女性</v>
          </cell>
          <cell r="BK1653" t="str">
            <v/>
          </cell>
          <cell r="BR1653" t="str">
            <v/>
          </cell>
          <cell r="BY1653" t="str">
            <v/>
          </cell>
          <cell r="CF1653" t="str">
            <v/>
          </cell>
          <cell r="CM1653" t="str">
            <v/>
          </cell>
          <cell r="CT1653" t="str">
            <v/>
          </cell>
          <cell r="DA1653" t="str">
            <v/>
          </cell>
          <cell r="DH1653" t="str">
            <v/>
          </cell>
          <cell r="DO1653" t="str">
            <v/>
          </cell>
          <cell r="DV1653" t="str">
            <v/>
          </cell>
          <cell r="EC1653" t="str">
            <v/>
          </cell>
          <cell r="EJ1653" t="str">
            <v/>
          </cell>
          <cell r="EQ1653" t="str">
            <v/>
          </cell>
          <cell r="EX1653" t="str">
            <v/>
          </cell>
          <cell r="FE1653" t="str">
            <v/>
          </cell>
          <cell r="FL1653" t="str">
            <v/>
          </cell>
          <cell r="FS1653" t="str">
            <v/>
          </cell>
          <cell r="FZ1653" t="str">
            <v/>
          </cell>
          <cell r="GG1653" t="str">
            <v/>
          </cell>
          <cell r="GN1653" t="str">
            <v/>
          </cell>
          <cell r="GU1653" t="str">
            <v/>
          </cell>
          <cell r="HB1653" t="str">
            <v/>
          </cell>
          <cell r="HI1653" t="str">
            <v/>
          </cell>
          <cell r="HP1653" t="str">
            <v/>
          </cell>
          <cell r="HW1653" t="str">
            <v/>
          </cell>
          <cell r="ID1653" t="str">
            <v/>
          </cell>
          <cell r="IK1653" t="str">
            <v/>
          </cell>
          <cell r="IR1653" t="str">
            <v/>
          </cell>
          <cell r="IY1653" t="str">
            <v/>
          </cell>
          <cell r="JF1653" t="str">
            <v/>
          </cell>
        </row>
        <row r="1654">
          <cell r="A1654" t="str">
            <v>UU0786</v>
          </cell>
          <cell r="C1654">
            <v>44851</v>
          </cell>
          <cell r="E1654" t="str">
            <v>新規</v>
          </cell>
          <cell r="V1654" t="b">
            <v>1</v>
          </cell>
          <cell r="W1654" t="str">
            <v>ﾒﾅｰﾄﾞｹｼｮｳﾋﾝｱﾍﾞﾉﾗｲﾗｯｸﾊﾝｼｬ</v>
          </cell>
          <cell r="X1654" t="str">
            <v>メナード化粧品あべのライラック販社</v>
          </cell>
          <cell r="Y1654" t="str">
            <v>ｶﾜﾊﾗ ﾋﾛﾐ</v>
          </cell>
          <cell r="Z1654" t="str">
            <v>河原　宏美</v>
          </cell>
          <cell r="AB1654">
            <v>32</v>
          </cell>
          <cell r="AC1654" t="str">
            <v>化粧品、化粧用具</v>
          </cell>
          <cell r="AD1654">
            <v>3</v>
          </cell>
          <cell r="AE1654" t="str">
            <v>健康食品</v>
          </cell>
          <cell r="AF1654">
            <v>23</v>
          </cell>
          <cell r="AG1654" t="str">
            <v>紳士下着、婦人下着</v>
          </cell>
          <cell r="AH1654">
            <v>26</v>
          </cell>
          <cell r="AI1654" t="str">
            <v>アクセサリー、貴金属</v>
          </cell>
          <cell r="AK1654" t="str">
            <v/>
          </cell>
          <cell r="AL1654" t="str">
            <v>06-6623-4738</v>
          </cell>
          <cell r="AM1654" t="str">
            <v>545-0052</v>
          </cell>
          <cell r="AN1654" t="str">
            <v>大阪府大阪市阿倍野区阿倍野筋4丁目6番8号</v>
          </cell>
          <cell r="BD1654" t="str">
            <v>ｶﾜﾊﾗ ﾋﾛﾐ</v>
          </cell>
          <cell r="BE1654" t="str">
            <v>河原　宏美</v>
          </cell>
          <cell r="BH1654">
            <v>29688</v>
          </cell>
          <cell r="BJ1654" t="str">
            <v>女性</v>
          </cell>
          <cell r="BK1654" t="str">
            <v/>
          </cell>
          <cell r="BR1654" t="str">
            <v/>
          </cell>
          <cell r="BY1654" t="str">
            <v/>
          </cell>
          <cell r="CF1654" t="str">
            <v/>
          </cell>
          <cell r="CM1654" t="str">
            <v/>
          </cell>
          <cell r="CT1654" t="str">
            <v/>
          </cell>
          <cell r="DA1654" t="str">
            <v/>
          </cell>
          <cell r="DH1654" t="str">
            <v/>
          </cell>
          <cell r="DO1654" t="str">
            <v/>
          </cell>
          <cell r="DV1654" t="str">
            <v/>
          </cell>
          <cell r="EC1654" t="str">
            <v/>
          </cell>
          <cell r="EJ1654" t="str">
            <v/>
          </cell>
          <cell r="EQ1654" t="str">
            <v/>
          </cell>
          <cell r="EX1654" t="str">
            <v/>
          </cell>
          <cell r="FE1654" t="str">
            <v/>
          </cell>
          <cell r="FL1654" t="str">
            <v/>
          </cell>
          <cell r="FS1654" t="str">
            <v/>
          </cell>
          <cell r="FZ1654" t="str">
            <v/>
          </cell>
          <cell r="GG1654" t="str">
            <v/>
          </cell>
          <cell r="GN1654" t="str">
            <v/>
          </cell>
          <cell r="GU1654" t="str">
            <v/>
          </cell>
          <cell r="HB1654" t="str">
            <v/>
          </cell>
          <cell r="HI1654" t="str">
            <v/>
          </cell>
          <cell r="HP1654" t="str">
            <v/>
          </cell>
          <cell r="HW1654" t="str">
            <v/>
          </cell>
          <cell r="ID1654" t="str">
            <v/>
          </cell>
          <cell r="IK1654" t="str">
            <v/>
          </cell>
          <cell r="IR1654" t="str">
            <v/>
          </cell>
          <cell r="IY1654" t="str">
            <v/>
          </cell>
          <cell r="JF1654" t="str">
            <v/>
          </cell>
        </row>
        <row r="1655">
          <cell r="A1655" t="str">
            <v>UU0787</v>
          </cell>
          <cell r="C1655">
            <v>44851</v>
          </cell>
          <cell r="E1655" t="str">
            <v>新規</v>
          </cell>
          <cell r="V1655" t="b">
            <v>1</v>
          </cell>
          <cell r="W1655" t="str">
            <v>ﾒﾅｰﾄﾞｹｼｮｳﾋﾝﾄﾝﾀﾞｵｶﾀﾞｲｺｳﾃﾝ</v>
          </cell>
          <cell r="X1655" t="str">
            <v>メナード化粧品富田丘代行店</v>
          </cell>
          <cell r="Y1655" t="str">
            <v>ﾋﾗｲ ﾕﾐｺ</v>
          </cell>
          <cell r="Z1655" t="str">
            <v>平井　裕美子</v>
          </cell>
          <cell r="AB1655">
            <v>32</v>
          </cell>
          <cell r="AC1655" t="str">
            <v>化粧品、化粧用具</v>
          </cell>
          <cell r="AD1655">
            <v>3</v>
          </cell>
          <cell r="AE1655" t="str">
            <v>健康食品</v>
          </cell>
          <cell r="AF1655">
            <v>23</v>
          </cell>
          <cell r="AG1655" t="str">
            <v>紳士下着、婦人下着</v>
          </cell>
          <cell r="AH1655">
            <v>26</v>
          </cell>
          <cell r="AI1655" t="str">
            <v>アクセサリー、貴金属</v>
          </cell>
          <cell r="AK1655" t="str">
            <v/>
          </cell>
          <cell r="AL1655" t="str">
            <v>072-694-4007</v>
          </cell>
          <cell r="AM1655" t="str">
            <v>569-1145</v>
          </cell>
          <cell r="AN1655" t="str">
            <v>大阪府高槻市富田丘町34-8</v>
          </cell>
          <cell r="BD1655" t="str">
            <v>ﾋﾗｲ ﾕﾐｺ</v>
          </cell>
          <cell r="BE1655" t="str">
            <v>平井　裕美子</v>
          </cell>
          <cell r="BH1655">
            <v>27601</v>
          </cell>
          <cell r="BJ1655" t="str">
            <v>女性</v>
          </cell>
          <cell r="BK1655" t="str">
            <v/>
          </cell>
          <cell r="BR1655" t="str">
            <v/>
          </cell>
          <cell r="BY1655" t="str">
            <v/>
          </cell>
          <cell r="CF1655" t="str">
            <v/>
          </cell>
          <cell r="CM1655" t="str">
            <v/>
          </cell>
          <cell r="CT1655" t="str">
            <v/>
          </cell>
          <cell r="DA1655" t="str">
            <v/>
          </cell>
          <cell r="DH1655" t="str">
            <v/>
          </cell>
          <cell r="DO1655" t="str">
            <v/>
          </cell>
          <cell r="DV1655" t="str">
            <v/>
          </cell>
          <cell r="EC1655" t="str">
            <v/>
          </cell>
          <cell r="EJ1655" t="str">
            <v/>
          </cell>
          <cell r="EQ1655" t="str">
            <v/>
          </cell>
          <cell r="EX1655" t="str">
            <v/>
          </cell>
          <cell r="FE1655" t="str">
            <v/>
          </cell>
          <cell r="FL1655" t="str">
            <v/>
          </cell>
          <cell r="FS1655" t="str">
            <v/>
          </cell>
          <cell r="FZ1655" t="str">
            <v/>
          </cell>
          <cell r="GG1655" t="str">
            <v/>
          </cell>
          <cell r="GN1655" t="str">
            <v/>
          </cell>
          <cell r="GU1655" t="str">
            <v/>
          </cell>
          <cell r="HB1655" t="str">
            <v/>
          </cell>
          <cell r="HI1655" t="str">
            <v/>
          </cell>
          <cell r="HP1655" t="str">
            <v/>
          </cell>
          <cell r="HW1655" t="str">
            <v/>
          </cell>
          <cell r="ID1655" t="str">
            <v/>
          </cell>
          <cell r="IK1655" t="str">
            <v/>
          </cell>
          <cell r="IR1655" t="str">
            <v/>
          </cell>
          <cell r="IY1655" t="str">
            <v/>
          </cell>
          <cell r="JF1655" t="str">
            <v/>
          </cell>
        </row>
        <row r="1656">
          <cell r="A1656" t="str">
            <v>UU0788</v>
          </cell>
          <cell r="C1656">
            <v>44851</v>
          </cell>
          <cell r="E1656" t="str">
            <v>新規</v>
          </cell>
          <cell r="V1656" t="b">
            <v>1</v>
          </cell>
          <cell r="W1656" t="str">
            <v>ﾒﾅｰﾄﾞｹｼｮｳﾋﾝﾅｶﾞｵｶﾀｷﾉﾁｮｳﾀﾞｲｺｳﾃﾝ</v>
          </cell>
          <cell r="X1656" t="str">
            <v>メナード化粧品長岡滝ノ町代行店</v>
          </cell>
          <cell r="Y1656" t="str">
            <v>ﾌｼﾞﾓﾄ ﾅﾅｺ</v>
          </cell>
          <cell r="Z1656" t="str">
            <v>藤本　七菜子</v>
          </cell>
          <cell r="AB1656">
            <v>32</v>
          </cell>
          <cell r="AC1656" t="str">
            <v>化粧品、化粧用具</v>
          </cell>
          <cell r="AD1656">
            <v>3</v>
          </cell>
          <cell r="AE1656" t="str">
            <v>健康食品</v>
          </cell>
          <cell r="AF1656">
            <v>23</v>
          </cell>
          <cell r="AG1656" t="str">
            <v>紳士下着、婦人下着</v>
          </cell>
          <cell r="AH1656">
            <v>26</v>
          </cell>
          <cell r="AI1656" t="str">
            <v>アクセサリー、貴金属</v>
          </cell>
          <cell r="AK1656" t="str">
            <v/>
          </cell>
          <cell r="AL1656" t="str">
            <v>090-4296-2585</v>
          </cell>
          <cell r="AM1656" t="str">
            <v>617-0817</v>
          </cell>
          <cell r="AN1656" t="str">
            <v>京都府長岡京市滝ノ町2丁目23-6</v>
          </cell>
          <cell r="BD1656" t="str">
            <v>ﾌｼﾞﾓﾄ ﾅﾅｺ</v>
          </cell>
          <cell r="BE1656" t="str">
            <v>藤本　七菜子</v>
          </cell>
          <cell r="BH1656">
            <v>27892</v>
          </cell>
          <cell r="BJ1656" t="str">
            <v>女性</v>
          </cell>
          <cell r="BK1656" t="str">
            <v/>
          </cell>
          <cell r="BR1656" t="str">
            <v/>
          </cell>
          <cell r="BY1656" t="str">
            <v/>
          </cell>
          <cell r="CF1656" t="str">
            <v/>
          </cell>
          <cell r="CM1656" t="str">
            <v/>
          </cell>
          <cell r="CT1656" t="str">
            <v/>
          </cell>
          <cell r="DA1656" t="str">
            <v/>
          </cell>
          <cell r="DH1656" t="str">
            <v/>
          </cell>
          <cell r="DO1656" t="str">
            <v/>
          </cell>
          <cell r="DV1656" t="str">
            <v/>
          </cell>
          <cell r="EC1656" t="str">
            <v/>
          </cell>
          <cell r="EJ1656" t="str">
            <v/>
          </cell>
          <cell r="EQ1656" t="str">
            <v/>
          </cell>
          <cell r="EX1656" t="str">
            <v/>
          </cell>
          <cell r="FE1656" t="str">
            <v/>
          </cell>
          <cell r="FL1656" t="str">
            <v/>
          </cell>
          <cell r="FS1656" t="str">
            <v/>
          </cell>
          <cell r="FZ1656" t="str">
            <v/>
          </cell>
          <cell r="GG1656" t="str">
            <v/>
          </cell>
          <cell r="GN1656" t="str">
            <v/>
          </cell>
          <cell r="GU1656" t="str">
            <v/>
          </cell>
          <cell r="HB1656" t="str">
            <v/>
          </cell>
          <cell r="HI1656" t="str">
            <v/>
          </cell>
          <cell r="HP1656" t="str">
            <v/>
          </cell>
          <cell r="HW1656" t="str">
            <v/>
          </cell>
          <cell r="ID1656" t="str">
            <v/>
          </cell>
          <cell r="IK1656" t="str">
            <v/>
          </cell>
          <cell r="IR1656" t="str">
            <v/>
          </cell>
          <cell r="IY1656" t="str">
            <v/>
          </cell>
          <cell r="JF1656" t="str">
            <v/>
          </cell>
        </row>
        <row r="1657">
          <cell r="A1657" t="str">
            <v>UU0789</v>
          </cell>
          <cell r="C1657">
            <v>44851</v>
          </cell>
          <cell r="E1657" t="str">
            <v>新規</v>
          </cell>
          <cell r="V1657" t="b">
            <v>1</v>
          </cell>
          <cell r="W1657" t="str">
            <v>ﾒﾅｰﾄﾞｹｼｮｳﾋﾝﾐﾂﾏﾂﾀﾞｲｺｳﾃﾝ</v>
          </cell>
          <cell r="X1657" t="str">
            <v>メナード化粧品三ツ松代行店</v>
          </cell>
          <cell r="Y1657" t="str">
            <v>ﾏﾂﾀﾆ ｹｲ</v>
          </cell>
          <cell r="Z1657" t="str">
            <v>松谷　慶</v>
          </cell>
          <cell r="AB1657">
            <v>32</v>
          </cell>
          <cell r="AC1657" t="str">
            <v>化粧品、化粧用具</v>
          </cell>
          <cell r="AD1657">
            <v>3</v>
          </cell>
          <cell r="AE1657" t="str">
            <v>健康食品</v>
          </cell>
          <cell r="AF1657">
            <v>23</v>
          </cell>
          <cell r="AG1657" t="str">
            <v>紳士下着、婦人下着</v>
          </cell>
          <cell r="AH1657">
            <v>26</v>
          </cell>
          <cell r="AI1657" t="str">
            <v>アクセサリー、貴金属</v>
          </cell>
          <cell r="AK1657" t="str">
            <v/>
          </cell>
          <cell r="AL1657" t="str">
            <v>072-446-7971</v>
          </cell>
          <cell r="AM1657" t="str">
            <v>597-0105</v>
          </cell>
          <cell r="AN1657" t="str">
            <v>大阪府貝塚市三ツ松1469-3</v>
          </cell>
          <cell r="BD1657" t="str">
            <v>ﾏﾂﾀﾆ ｹｲ</v>
          </cell>
          <cell r="BE1657" t="str">
            <v>松谷　慶</v>
          </cell>
          <cell r="BH1657">
            <v>31352</v>
          </cell>
          <cell r="BJ1657" t="str">
            <v>女性</v>
          </cell>
          <cell r="BK1657" t="str">
            <v/>
          </cell>
          <cell r="BR1657" t="str">
            <v/>
          </cell>
          <cell r="BY1657" t="str">
            <v/>
          </cell>
          <cell r="CF1657" t="str">
            <v/>
          </cell>
          <cell r="CM1657" t="str">
            <v/>
          </cell>
          <cell r="CT1657" t="str">
            <v/>
          </cell>
          <cell r="DA1657" t="str">
            <v/>
          </cell>
          <cell r="DH1657" t="str">
            <v/>
          </cell>
          <cell r="DO1657" t="str">
            <v/>
          </cell>
          <cell r="DV1657" t="str">
            <v/>
          </cell>
          <cell r="EC1657" t="str">
            <v/>
          </cell>
          <cell r="EJ1657" t="str">
            <v/>
          </cell>
          <cell r="EQ1657" t="str">
            <v/>
          </cell>
          <cell r="EX1657" t="str">
            <v/>
          </cell>
          <cell r="FE1657" t="str">
            <v/>
          </cell>
          <cell r="FL1657" t="str">
            <v/>
          </cell>
          <cell r="FS1657" t="str">
            <v/>
          </cell>
          <cell r="FZ1657" t="str">
            <v/>
          </cell>
          <cell r="GG1657" t="str">
            <v/>
          </cell>
          <cell r="GN1657" t="str">
            <v/>
          </cell>
          <cell r="GU1657" t="str">
            <v/>
          </cell>
          <cell r="HB1657" t="str">
            <v/>
          </cell>
          <cell r="HI1657" t="str">
            <v/>
          </cell>
          <cell r="HP1657" t="str">
            <v/>
          </cell>
          <cell r="HW1657" t="str">
            <v/>
          </cell>
          <cell r="ID1657" t="str">
            <v/>
          </cell>
          <cell r="IK1657" t="str">
            <v/>
          </cell>
          <cell r="IR1657" t="str">
            <v/>
          </cell>
          <cell r="IY1657" t="str">
            <v/>
          </cell>
          <cell r="JF1657" t="str">
            <v/>
          </cell>
        </row>
        <row r="1658">
          <cell r="A1658" t="str">
            <v>UK0599</v>
          </cell>
          <cell r="C1658">
            <v>44852</v>
          </cell>
          <cell r="D1658">
            <v>44918</v>
          </cell>
          <cell r="E1658" t="str">
            <v>更新</v>
          </cell>
          <cell r="F1658">
            <v>44918</v>
          </cell>
          <cell r="G1658" t="str">
            <v>新規　平成28年12月22日
更新　令和元年12月23日
更新　令和4年12月23日</v>
          </cell>
          <cell r="K1658" t="b">
            <v>1</v>
          </cell>
          <cell r="O1658" t="b">
            <v>1</v>
          </cell>
          <cell r="W1658" t="str">
            <v>ｱﾔﾊﾌﾄﾞｳｻﾝｶﾌﾞｼｷｶﾞｲｼｬ</v>
          </cell>
          <cell r="X1658" t="str">
            <v>アヤハ不動産株式会社</v>
          </cell>
          <cell r="Y1658" t="str">
            <v>ｳｴﾉ ｶｽﾞｼ</v>
          </cell>
          <cell r="Z1658" t="str">
            <v>上野　一志</v>
          </cell>
          <cell r="AA1658">
            <v>4160001000038</v>
          </cell>
          <cell r="AB1658">
            <v>93</v>
          </cell>
          <cell r="AC1658" t="str">
            <v>土地・建物の売買、土地建物仲介サービス、不動産貸借</v>
          </cell>
          <cell r="AE1658" t="str">
            <v/>
          </cell>
          <cell r="AG1658" t="str">
            <v/>
          </cell>
          <cell r="AI1658" t="str">
            <v/>
          </cell>
          <cell r="AK1658" t="str">
            <v/>
          </cell>
          <cell r="AL1658" t="str">
            <v>077-563-6688</v>
          </cell>
          <cell r="AM1658" t="str">
            <v>520-0802</v>
          </cell>
          <cell r="AN1658" t="str">
            <v>滋賀県大津市馬場二丁目7番7号</v>
          </cell>
          <cell r="BF1658" t="str">
            <v>代表取締役</v>
          </cell>
        </row>
        <row r="1659">
          <cell r="A1659" t="str">
            <v>UK0600</v>
          </cell>
          <cell r="C1659">
            <v>44852</v>
          </cell>
          <cell r="D1659">
            <v>44920</v>
          </cell>
          <cell r="E1659" t="str">
            <v>更新</v>
          </cell>
          <cell r="F1659">
            <v>44918</v>
          </cell>
          <cell r="G1659" t="str">
            <v>新規　平成28年12月22日
更新　令和元年12月23日
更新　令和４年12月23日</v>
          </cell>
          <cell r="O1659" t="b">
            <v>1</v>
          </cell>
          <cell r="W1659" t="str">
            <v>ｱﾔﾊﾁﾝﾀｲｻｰﾋﾞｽｶﾌﾞｼｷｶﾞｲｼｬ</v>
          </cell>
          <cell r="X1659" t="str">
            <v>アヤハ賃貸サービス株式会社</v>
          </cell>
          <cell r="Y1659" t="str">
            <v>ｳｴﾉ ｶｽﾞｼ</v>
          </cell>
          <cell r="Z1659" t="str">
            <v>上野　一志</v>
          </cell>
          <cell r="AA1659">
            <v>1160001012630</v>
          </cell>
          <cell r="AB1659">
            <v>93</v>
          </cell>
          <cell r="AC1659" t="str">
            <v>土地・建物の売買、土地建物仲介サービス、不動産貸借</v>
          </cell>
          <cell r="AE1659" t="str">
            <v/>
          </cell>
          <cell r="AG1659" t="str">
            <v/>
          </cell>
          <cell r="AI1659" t="str">
            <v/>
          </cell>
          <cell r="AK1659" t="str">
            <v/>
          </cell>
          <cell r="AL1659" t="str">
            <v>077-563-6669</v>
          </cell>
          <cell r="AM1659" t="str">
            <v>525-0027</v>
          </cell>
          <cell r="AN1659" t="str">
            <v>草津市野村7丁目16-19</v>
          </cell>
          <cell r="BF1659" t="str">
            <v>代表取締役</v>
          </cell>
        </row>
        <row r="1660">
          <cell r="A1660" t="str">
            <v>UK0601</v>
          </cell>
          <cell r="C1660">
            <v>44853</v>
          </cell>
          <cell r="D1660">
            <v>44896</v>
          </cell>
          <cell r="E1660" t="str">
            <v>更新</v>
          </cell>
          <cell r="F1660">
            <v>44896</v>
          </cell>
          <cell r="G1660" t="str">
            <v>新規　平成28年11月30日
変更　平成29年3月17日
更新　令和元年12月1日
更新　令和4年12月1日</v>
          </cell>
          <cell r="V1660" t="b">
            <v>1</v>
          </cell>
          <cell r="W1660" t="str">
            <v>ｶﾌﾞｼｷｶﾞｲｼｬｴﾘﾅ</v>
          </cell>
          <cell r="X1660" t="str">
            <v>株式会社エリナ</v>
          </cell>
          <cell r="Y1660" t="str">
            <v>ｼﾌﾞﾔ ﾄｼﾀｶ</v>
          </cell>
          <cell r="Z1660" t="str">
            <v>渋谷　敏孝</v>
          </cell>
          <cell r="AA1660">
            <v>7010401054975</v>
          </cell>
          <cell r="AB1660">
            <v>2</v>
          </cell>
          <cell r="AC1660" t="str">
            <v>飲料、酒類</v>
          </cell>
          <cell r="AD1660">
            <v>6</v>
          </cell>
          <cell r="AE1660" t="str">
            <v>浄水器等</v>
          </cell>
          <cell r="AF1660">
            <v>9</v>
          </cell>
          <cell r="AG1660" t="str">
            <v>掃除用具、洗浄剤、ゴミ処理器</v>
          </cell>
          <cell r="AH1660">
            <v>32</v>
          </cell>
          <cell r="AI1660" t="str">
            <v>化粧品、化粧用具</v>
          </cell>
          <cell r="AJ1660">
            <v>34</v>
          </cell>
          <cell r="AK1660" t="str">
            <v>歯磨き用品、入れ歯用品</v>
          </cell>
          <cell r="AL1660" t="str">
            <v>03-6252-3030</v>
          </cell>
          <cell r="AM1660" t="str">
            <v>105-0021</v>
          </cell>
          <cell r="AN1660" t="str">
            <v>東京都港区東新橋1-9-2汐留住友ﾋﾞﾙ18F</v>
          </cell>
          <cell r="BD1660" t="str">
            <v>ｼﾌﾞﾔ ﾄｼﾀｶ</v>
          </cell>
          <cell r="BE1660" t="str">
            <v>渋谷　敏孝</v>
          </cell>
          <cell r="BF1660" t="str">
            <v>代表取締役社長</v>
          </cell>
          <cell r="BH1660">
            <v>22651</v>
          </cell>
          <cell r="BJ1660" t="str">
            <v>男性</v>
          </cell>
        </row>
        <row r="1661">
          <cell r="A1661" t="str">
            <v>UK0602</v>
          </cell>
          <cell r="C1661">
            <v>44853</v>
          </cell>
          <cell r="D1661">
            <v>44905</v>
          </cell>
          <cell r="E1661" t="str">
            <v>更新</v>
          </cell>
          <cell r="F1661">
            <v>44905</v>
          </cell>
          <cell r="G1661" t="str">
            <v>新規　平成28年12月9日
更新　令和元年12月10日
更新　令和４年12月10日</v>
          </cell>
          <cell r="V1661" t="b">
            <v>1</v>
          </cell>
          <cell r="W1661" t="str">
            <v>ﾕｳｹﾞﾝｶﾞｲｼｬｱｲｽﾋﾞｨ</v>
          </cell>
          <cell r="X1661" t="str">
            <v>有限会社アイスビィ</v>
          </cell>
          <cell r="Y1661" t="str">
            <v>ｳｴﾓﾘ ﾋﾛﾏｻ</v>
          </cell>
          <cell r="Z1661" t="str">
            <v>植森　宏昌</v>
          </cell>
          <cell r="AA1661">
            <v>7120002056658</v>
          </cell>
          <cell r="AB1661">
            <v>69</v>
          </cell>
          <cell r="AC1661" t="str">
            <v>生命保険</v>
          </cell>
          <cell r="AD1661">
            <v>70</v>
          </cell>
          <cell r="AE1661" t="str">
            <v>損害保険</v>
          </cell>
          <cell r="AF1661">
            <v>72</v>
          </cell>
          <cell r="AG1661" t="str">
            <v>証券、デリバティブ取引、ファンド型投資商品等</v>
          </cell>
          <cell r="AI1661" t="str">
            <v/>
          </cell>
          <cell r="AK1661" t="str">
            <v/>
          </cell>
          <cell r="AL1661" t="str">
            <v>06-6311-0211</v>
          </cell>
          <cell r="AM1661" t="str">
            <v>530-0047</v>
          </cell>
          <cell r="AN1661" t="str">
            <v>大阪市北区西天満2-3-6大阪法曹ﾋﾞﾙ2階</v>
          </cell>
          <cell r="BD1661" t="str">
            <v>ｳｴﾓﾘ ﾋﾛﾏｻ</v>
          </cell>
          <cell r="BE1661" t="str">
            <v>植森　宏昌</v>
          </cell>
          <cell r="BF1661" t="str">
            <v>代表取締役</v>
          </cell>
          <cell r="BH1661">
            <v>23592</v>
          </cell>
          <cell r="BJ1661" t="str">
            <v>男性</v>
          </cell>
          <cell r="BK1661" t="str">
            <v>ｳｴﾓﾘ ﾁｴ</v>
          </cell>
          <cell r="BL1661" t="str">
            <v>植森　智恵</v>
          </cell>
          <cell r="BM1661" t="str">
            <v>取締役</v>
          </cell>
          <cell r="BO1661">
            <v>26879</v>
          </cell>
          <cell r="BQ1661" t="str">
            <v>女性</v>
          </cell>
          <cell r="BR1661" t="str">
            <v>ｳｴﾓﾘ　ｶﾖｺ</v>
          </cell>
          <cell r="BS1661" t="str">
            <v>植森　佳世子</v>
          </cell>
          <cell r="BT1661" t="str">
            <v>取締役</v>
          </cell>
          <cell r="BV1661">
            <v>13010</v>
          </cell>
          <cell r="BX1661" t="str">
            <v>女性</v>
          </cell>
        </row>
        <row r="1662">
          <cell r="A1662" t="str">
            <v>UK0603</v>
          </cell>
          <cell r="C1662">
            <v>44854</v>
          </cell>
          <cell r="D1662">
            <v>44918</v>
          </cell>
          <cell r="E1662" t="str">
            <v>更新</v>
          </cell>
          <cell r="F1662">
            <v>44918</v>
          </cell>
          <cell r="G1662" t="str">
            <v>新規　平成28年12月22日
更新　令和元年12月23日
変更　令和4年7月26日
更新　令和4年12月23日</v>
          </cell>
          <cell r="N1662" t="b">
            <v>1</v>
          </cell>
          <cell r="W1662" t="str">
            <v>ｺﾄｳｼﾝﾖｳｷﾝｺ</v>
          </cell>
          <cell r="X1662" t="str">
            <v>湖東信用金庫</v>
          </cell>
          <cell r="Y1662" t="str">
            <v>ﾔｼﾞﾏ　ﾕｷﾀｶ</v>
          </cell>
          <cell r="Z1662" t="str">
            <v>矢島　之貴</v>
          </cell>
          <cell r="AA1662">
            <v>8160005006473</v>
          </cell>
          <cell r="AB1662">
            <v>69</v>
          </cell>
          <cell r="AC1662" t="str">
            <v>生命保険</v>
          </cell>
          <cell r="AD1662">
            <v>70</v>
          </cell>
          <cell r="AE1662" t="str">
            <v>損害保険</v>
          </cell>
          <cell r="AF1662">
            <v>71</v>
          </cell>
          <cell r="AG1662" t="str">
            <v>預貯金</v>
          </cell>
          <cell r="AH1662">
            <v>72</v>
          </cell>
          <cell r="AI1662" t="str">
            <v>証券、デリバティブ取引、ファンド型投資商品等</v>
          </cell>
          <cell r="AJ1662">
            <v>73</v>
          </cell>
          <cell r="AK1662" t="str">
            <v>融資サービス、他の金融関連サービス</v>
          </cell>
          <cell r="AL1662" t="str">
            <v>0120-160-455</v>
          </cell>
          <cell r="AM1662" t="str">
            <v>527-8687</v>
          </cell>
          <cell r="AN1662" t="str">
            <v>滋賀県東近江市青葉町1番1号</v>
          </cell>
          <cell r="BF1662" t="str">
            <v>理事長</v>
          </cell>
        </row>
        <row r="1663">
          <cell r="A1663" t="str">
            <v>UK0604</v>
          </cell>
          <cell r="C1663">
            <v>44858</v>
          </cell>
          <cell r="D1663">
            <v>44896</v>
          </cell>
          <cell r="E1663" t="str">
            <v>更新</v>
          </cell>
          <cell r="F1663">
            <v>44896</v>
          </cell>
          <cell r="G1663" t="str">
            <v>新規　平成28年11月30日
更新　令和元年12月1日
更新　令和4年12月1日</v>
          </cell>
          <cell r="K1663" t="b">
            <v>1</v>
          </cell>
          <cell r="W1663" t="str">
            <v>ｶﾌﾞｼｷｶﾞｲｼｬ ﾃﾞｨｽﾃｯｸ</v>
          </cell>
          <cell r="X1663" t="str">
            <v>株式会社ディステック</v>
          </cell>
          <cell r="Y1663" t="str">
            <v>ﾋﾛｾ ｶｽﾞﾔ</v>
          </cell>
          <cell r="Z1663" t="str">
            <v>広瀬　和哉</v>
          </cell>
          <cell r="AA1663">
            <v>3180001091282</v>
          </cell>
          <cell r="AB1663">
            <v>66</v>
          </cell>
          <cell r="AC1663" t="str">
            <v>工事・建築・リフォームサービス</v>
          </cell>
          <cell r="AE1663" t="str">
            <v/>
          </cell>
          <cell r="AG1663" t="str">
            <v/>
          </cell>
          <cell r="AI1663" t="str">
            <v/>
          </cell>
          <cell r="AK1663" t="str">
            <v/>
          </cell>
          <cell r="AL1663" t="str">
            <v>052-353-6288</v>
          </cell>
          <cell r="AM1663" t="str">
            <v>454-0869</v>
          </cell>
          <cell r="AN1663" t="str">
            <v>愛知県名古屋市中川区荒子1丁目175番地河清ビル3Ｆ</v>
          </cell>
          <cell r="BF1663" t="str">
            <v>代表取締役</v>
          </cell>
        </row>
        <row r="1664">
          <cell r="A1664" t="str">
            <v>UK0605</v>
          </cell>
          <cell r="C1664">
            <v>44858</v>
          </cell>
          <cell r="D1664">
            <v>44896</v>
          </cell>
          <cell r="E1664" t="str">
            <v>更新</v>
          </cell>
          <cell r="F1664">
            <v>44896</v>
          </cell>
          <cell r="G1664" t="str">
            <v>新規　平成28年11月30日
更新　令和元年12月1日
更新　令和4年12月1日</v>
          </cell>
          <cell r="V1664" t="b">
            <v>1</v>
          </cell>
          <cell r="W1664" t="str">
            <v>ｶﾌﾞｼｷｶﾞｲｼｬｺｺｳ ﾀﾞｽｷﾝｺｺｳ</v>
          </cell>
          <cell r="X1664" t="str">
            <v>株式会社湖光　ダスキン湖光　</v>
          </cell>
          <cell r="Y1664" t="str">
            <v>ﾖｺﾔﾏ ﾀｸﾔ</v>
          </cell>
          <cell r="Z1664" t="str">
            <v>横山　卓也</v>
          </cell>
          <cell r="AA1664">
            <v>9160001012953</v>
          </cell>
          <cell r="AB1664">
            <v>1</v>
          </cell>
          <cell r="AC1664" t="str">
            <v>食料品</v>
          </cell>
          <cell r="AD1664">
            <v>2</v>
          </cell>
          <cell r="AE1664" t="str">
            <v>飲料、酒類</v>
          </cell>
          <cell r="AF1664">
            <v>9</v>
          </cell>
          <cell r="AG1664" t="str">
            <v>掃除用具、洗浄剤、ゴミ処理器</v>
          </cell>
          <cell r="AH1664">
            <v>6</v>
          </cell>
          <cell r="AI1664" t="str">
            <v>浄水器等</v>
          </cell>
          <cell r="AJ1664">
            <v>65</v>
          </cell>
          <cell r="AK1664" t="str">
            <v>レンタルサービス、リースサービス</v>
          </cell>
          <cell r="AL1664" t="str">
            <v>077-565-2991(お客様受付センター）</v>
          </cell>
          <cell r="AM1664" t="str">
            <v>525-0071</v>
          </cell>
          <cell r="AN1664" t="str">
            <v>滋賀県草津市南笠東3丁目16-5湖光ﾋﾞﾙ2階</v>
          </cell>
          <cell r="BD1664" t="str">
            <v>ﾖｺﾔﾏ ﾀｸﾔ</v>
          </cell>
          <cell r="BE1664" t="str">
            <v>横山　卓也</v>
          </cell>
          <cell r="BF1664" t="str">
            <v>代表取締役</v>
          </cell>
          <cell r="BH1664">
            <v>25900</v>
          </cell>
          <cell r="BJ1664" t="str">
            <v>男性</v>
          </cell>
          <cell r="BK1664" t="str">
            <v>ｼﾐｽﾞ ﾔｽﾕｷ</v>
          </cell>
          <cell r="BL1664" t="str">
            <v>清水　康之</v>
          </cell>
          <cell r="BM1664" t="str">
            <v>取締役</v>
          </cell>
          <cell r="BO1664">
            <v>24997</v>
          </cell>
          <cell r="BQ1664" t="str">
            <v>男性</v>
          </cell>
        </row>
        <row r="1665">
          <cell r="A1665" t="str">
            <v>UK0606</v>
          </cell>
          <cell r="C1665">
            <v>44858</v>
          </cell>
          <cell r="D1665">
            <v>44896</v>
          </cell>
          <cell r="E1665" t="str">
            <v>更新</v>
          </cell>
          <cell r="F1665">
            <v>44896</v>
          </cell>
          <cell r="G1665" t="str">
            <v>新規　平成28年11月30日
更新　令和元年12月1日
更新　令和４年12月1日</v>
          </cell>
          <cell r="V1665" t="b">
            <v>1</v>
          </cell>
          <cell r="W1665" t="str">
            <v>ｶﾌﾞｼｷｶﾞｲｼｬﾀｲﾑｲｽﾞﾗｲﾌ</v>
          </cell>
          <cell r="X1665" t="str">
            <v>株式会社Time　is　life</v>
          </cell>
          <cell r="Y1665" t="str">
            <v>ﾖｼﾑﾗ ｼﾞｮｳｼﾞ</v>
          </cell>
          <cell r="Z1665" t="str">
            <v>吉村　條治</v>
          </cell>
          <cell r="AA1665">
            <v>2140001089819</v>
          </cell>
          <cell r="AB1665">
            <v>11</v>
          </cell>
          <cell r="AC1665" t="str">
            <v>寝具</v>
          </cell>
          <cell r="AD1665">
            <v>10</v>
          </cell>
          <cell r="AE1665" t="str">
            <v>家具、室内装備品</v>
          </cell>
          <cell r="AG1665" t="str">
            <v/>
          </cell>
          <cell r="AI1665" t="str">
            <v/>
          </cell>
          <cell r="AK1665" t="str">
            <v/>
          </cell>
          <cell r="AL1665" t="str">
            <v>06-6435-9074</v>
          </cell>
          <cell r="AM1665" t="str">
            <v>660-0881</v>
          </cell>
          <cell r="AN1665" t="str">
            <v>兵庫県尼崎市昭和通2丁目7番1号ﾆｭｰｱﾙｶｲｯｸﾋﾞﾙ9階</v>
          </cell>
          <cell r="BD1665" t="str">
            <v>ﾖｼﾑﾗ ｼﾞｮｳｼﾞ</v>
          </cell>
          <cell r="BE1665" t="str">
            <v>吉村　條治</v>
          </cell>
          <cell r="BF1665" t="str">
            <v>代表取締役</v>
          </cell>
          <cell r="BH1665">
            <v>29048</v>
          </cell>
          <cell r="BJ1665" t="str">
            <v>男性</v>
          </cell>
        </row>
        <row r="1666">
          <cell r="A1666" t="str">
            <v>UK0607</v>
          </cell>
          <cell r="C1666">
            <v>44860</v>
          </cell>
          <cell r="D1666">
            <v>44877</v>
          </cell>
          <cell r="E1666" t="str">
            <v>更新</v>
          </cell>
          <cell r="F1666">
            <v>44877</v>
          </cell>
          <cell r="G1666" t="str">
            <v>新規　平成28年11月11日
更新　令和元年11月12日
更新　令和4年11月21日</v>
          </cell>
          <cell r="K1666" t="b">
            <v>0</v>
          </cell>
          <cell r="V1666" t="b">
            <v>1</v>
          </cell>
          <cell r="W1666" t="str">
            <v>ｶﾌﾞｼｷｶﾞｲｼｬﾙｰﾆｰｺｰﾎﾟﾚｰｼｮﾝ</v>
          </cell>
          <cell r="X1666" t="str">
            <v>株式会社ルーニーコーポレーション</v>
          </cell>
          <cell r="Y1666" t="str">
            <v>ｵｶﾀﾞ ﾖｼﾕｷ</v>
          </cell>
          <cell r="Z1666" t="str">
            <v>岡田　義幸</v>
          </cell>
          <cell r="AA1666">
            <v>9120001144916</v>
          </cell>
          <cell r="AB1666">
            <v>4</v>
          </cell>
          <cell r="AC1666" t="str">
            <v>システムキッチン等</v>
          </cell>
          <cell r="AD1666">
            <v>38</v>
          </cell>
          <cell r="AE1666" t="str">
            <v>家電製品</v>
          </cell>
          <cell r="AF1666">
            <v>57</v>
          </cell>
          <cell r="AG1666" t="str">
            <v>空調・冷暖房・給湯設備</v>
          </cell>
          <cell r="AH1666">
            <v>58</v>
          </cell>
          <cell r="AI1666" t="str">
            <v>衛生設備</v>
          </cell>
          <cell r="AJ1666">
            <v>61</v>
          </cell>
          <cell r="AK1666" t="str">
            <v>電気・ガス・石油供給設備</v>
          </cell>
          <cell r="AL1666" t="str">
            <v>06-6307-5636</v>
          </cell>
          <cell r="AM1666" t="str">
            <v>532-0011</v>
          </cell>
          <cell r="AN1666" t="str">
            <v>大阪市淀川区西中島6-7-9</v>
          </cell>
          <cell r="BD1666" t="str">
            <v>ｵｶﾀﾞ ﾖｼﾕｷ</v>
          </cell>
          <cell r="BE1666" t="str">
            <v>岡田　義幸</v>
          </cell>
          <cell r="BF1666" t="str">
            <v>代表取締役</v>
          </cell>
          <cell r="BH1666">
            <v>24335</v>
          </cell>
          <cell r="BJ1666" t="str">
            <v>男性</v>
          </cell>
        </row>
        <row r="1667">
          <cell r="A1667" t="str">
            <v>UU0790</v>
          </cell>
          <cell r="C1667">
            <v>44861</v>
          </cell>
          <cell r="E1667" t="str">
            <v>新規</v>
          </cell>
          <cell r="V1667" t="b">
            <v>1</v>
          </cell>
          <cell r="W1667" t="str">
            <v>ﾒﾅｰﾄﾞｹｼｮｳﾋﾝ ｲｽﾞﾐﾏﾁｽｽﾞﾗﾝﾀﾞｲｺｳﾃﾝ</v>
          </cell>
          <cell r="X1667" t="str">
            <v>メナード化粧品　泉町スズラン代行店</v>
          </cell>
          <cell r="Y1667" t="str">
            <v>ｻﾜﾀﾞ ｶﾖｺ</v>
          </cell>
          <cell r="Z1667" t="str">
            <v>沢田　佳代子</v>
          </cell>
          <cell r="AB1667">
            <v>32</v>
          </cell>
          <cell r="AC1667" t="str">
            <v>化粧品、化粧用具</v>
          </cell>
          <cell r="AD1667">
            <v>3</v>
          </cell>
          <cell r="AE1667" t="str">
            <v>健康食品</v>
          </cell>
          <cell r="AF1667">
            <v>23</v>
          </cell>
          <cell r="AG1667" t="str">
            <v>紳士下着、婦人下着</v>
          </cell>
          <cell r="AH1667">
            <v>26</v>
          </cell>
          <cell r="AI1667" t="str">
            <v>アクセサリー、貴金属</v>
          </cell>
          <cell r="AK1667" t="str">
            <v/>
          </cell>
          <cell r="AL1667" t="str">
            <v>06-6319-8688</v>
          </cell>
          <cell r="AM1667" t="str">
            <v>564-0041</v>
          </cell>
          <cell r="AN1667" t="str">
            <v>大阪府吹田市泉町5丁目9-45</v>
          </cell>
          <cell r="BD1667" t="str">
            <v>ｻﾜﾀﾞ ｶﾖｺ</v>
          </cell>
          <cell r="BE1667" t="str">
            <v>沢田　佳代子</v>
          </cell>
          <cell r="BH1667">
            <v>25345</v>
          </cell>
          <cell r="BJ1667" t="str">
            <v>女性</v>
          </cell>
          <cell r="BK1667" t="str">
            <v/>
          </cell>
          <cell r="BR1667" t="str">
            <v/>
          </cell>
          <cell r="BY1667" t="str">
            <v/>
          </cell>
          <cell r="CF1667" t="str">
            <v/>
          </cell>
          <cell r="CM1667" t="str">
            <v/>
          </cell>
          <cell r="CT1667" t="str">
            <v/>
          </cell>
          <cell r="DA1667" t="str">
            <v/>
          </cell>
          <cell r="DH1667" t="str">
            <v/>
          </cell>
          <cell r="DO1667" t="str">
            <v/>
          </cell>
          <cell r="DV1667" t="str">
            <v/>
          </cell>
          <cell r="EC1667" t="str">
            <v/>
          </cell>
          <cell r="EJ1667" t="str">
            <v/>
          </cell>
          <cell r="EQ1667" t="str">
            <v/>
          </cell>
          <cell r="EX1667" t="str">
            <v/>
          </cell>
          <cell r="FE1667" t="str">
            <v/>
          </cell>
          <cell r="FL1667" t="str">
            <v/>
          </cell>
          <cell r="FS1667" t="str">
            <v/>
          </cell>
          <cell r="FZ1667" t="str">
            <v/>
          </cell>
          <cell r="GG1667" t="str">
            <v/>
          </cell>
          <cell r="GN1667" t="str">
            <v/>
          </cell>
          <cell r="GU1667" t="str">
            <v/>
          </cell>
          <cell r="HB1667" t="str">
            <v/>
          </cell>
          <cell r="HI1667" t="str">
            <v/>
          </cell>
          <cell r="HP1667" t="str">
            <v/>
          </cell>
          <cell r="HW1667" t="str">
            <v/>
          </cell>
          <cell r="ID1667" t="str">
            <v/>
          </cell>
          <cell r="IK1667" t="str">
            <v/>
          </cell>
          <cell r="IR1667" t="str">
            <v/>
          </cell>
          <cell r="IY1667" t="str">
            <v/>
          </cell>
          <cell r="JF1667" t="str">
            <v/>
          </cell>
        </row>
        <row r="1668">
          <cell r="A1668" t="str">
            <v>UU0791</v>
          </cell>
          <cell r="C1668">
            <v>44861</v>
          </cell>
          <cell r="E1668" t="str">
            <v>新規</v>
          </cell>
          <cell r="V1668" t="b">
            <v>1</v>
          </cell>
          <cell r="W1668" t="str">
            <v>ﾒﾅｰﾄﾞｹｼｮｳﾋﾝ ｼﾝｵｵｻｶｷﾀﾊﾝｼｬ(ﾕｳｹﾞﾝｶｲｼｬｷｸｲ)</v>
          </cell>
          <cell r="X1668" t="str">
            <v>メナード化粧品　新大阪北販社（有限会社キクイ）</v>
          </cell>
          <cell r="Y1668" t="str">
            <v>ﾊﾗﾀﾞ ﾋﾛｺ</v>
          </cell>
          <cell r="Z1668" t="str">
            <v>原田　裕子</v>
          </cell>
          <cell r="AA1668">
            <v>5120902005856</v>
          </cell>
          <cell r="AB1668">
            <v>32</v>
          </cell>
          <cell r="AC1668" t="str">
            <v>化粧品、化粧用具</v>
          </cell>
          <cell r="AD1668">
            <v>3</v>
          </cell>
          <cell r="AE1668" t="str">
            <v>健康食品</v>
          </cell>
          <cell r="AF1668">
            <v>23</v>
          </cell>
          <cell r="AG1668" t="str">
            <v>紳士下着、婦人下着</v>
          </cell>
          <cell r="AH1668">
            <v>26</v>
          </cell>
          <cell r="AI1668" t="str">
            <v>アクセサリー、貴金属</v>
          </cell>
          <cell r="AK1668" t="str">
            <v/>
          </cell>
          <cell r="AL1668" t="str">
            <v>06-6821-2861</v>
          </cell>
          <cell r="AM1668" t="str">
            <v>564-0062</v>
          </cell>
          <cell r="AN1668" t="str">
            <v>大阪府吹田市垂水町3丁目35-5</v>
          </cell>
          <cell r="BD1668" t="str">
            <v>ﾊﾗﾀﾞ ﾋﾛｺ</v>
          </cell>
          <cell r="BE1668" t="str">
            <v>原田　裕子</v>
          </cell>
          <cell r="BF1668" t="str">
            <v>代表取締役社長</v>
          </cell>
          <cell r="BH1668">
            <v>26340</v>
          </cell>
          <cell r="BJ1668" t="str">
            <v>女性</v>
          </cell>
          <cell r="BK1668" t="str">
            <v/>
          </cell>
          <cell r="BR1668" t="str">
            <v/>
          </cell>
          <cell r="BY1668" t="str">
            <v/>
          </cell>
          <cell r="CF1668" t="str">
            <v/>
          </cell>
          <cell r="CM1668" t="str">
            <v/>
          </cell>
          <cell r="CT1668" t="str">
            <v/>
          </cell>
          <cell r="DA1668" t="str">
            <v/>
          </cell>
          <cell r="DH1668" t="str">
            <v/>
          </cell>
          <cell r="DO1668" t="str">
            <v/>
          </cell>
          <cell r="DV1668" t="str">
            <v/>
          </cell>
          <cell r="EC1668" t="str">
            <v/>
          </cell>
          <cell r="EJ1668" t="str">
            <v/>
          </cell>
          <cell r="EQ1668" t="str">
            <v/>
          </cell>
          <cell r="EX1668" t="str">
            <v/>
          </cell>
          <cell r="FE1668" t="str">
            <v/>
          </cell>
          <cell r="FL1668" t="str">
            <v/>
          </cell>
          <cell r="FS1668" t="str">
            <v/>
          </cell>
          <cell r="FZ1668" t="str">
            <v/>
          </cell>
          <cell r="GG1668" t="str">
            <v/>
          </cell>
          <cell r="GN1668" t="str">
            <v/>
          </cell>
          <cell r="GU1668" t="str">
            <v/>
          </cell>
          <cell r="HB1668" t="str">
            <v/>
          </cell>
          <cell r="HI1668" t="str">
            <v/>
          </cell>
          <cell r="HP1668" t="str">
            <v/>
          </cell>
          <cell r="HW1668" t="str">
            <v/>
          </cell>
          <cell r="ID1668" t="str">
            <v/>
          </cell>
          <cell r="IK1668" t="str">
            <v/>
          </cell>
          <cell r="IR1668" t="str">
            <v/>
          </cell>
          <cell r="IY1668" t="str">
            <v/>
          </cell>
          <cell r="JF1668" t="str">
            <v/>
          </cell>
        </row>
        <row r="1669">
          <cell r="A1669" t="str">
            <v>UU0792</v>
          </cell>
          <cell r="C1669">
            <v>44861</v>
          </cell>
          <cell r="E1669" t="str">
            <v>新規</v>
          </cell>
          <cell r="V1669" t="b">
            <v>1</v>
          </cell>
          <cell r="W1669" t="str">
            <v>ﾒﾅｰﾄﾞｹｼｮｳﾋﾝ ﾓﾓﾔﾏﾀﾞｲｴｷﾆｼﾀﾞｲｺｳﾃﾝ</v>
          </cell>
          <cell r="X1669" t="str">
            <v>メナード化粧品　桃山台駅西代行店</v>
          </cell>
          <cell r="Y1669" t="str">
            <v>ｵｵﾊｼ ﾅﾂｺ</v>
          </cell>
          <cell r="Z1669" t="str">
            <v>大橋　菜津子</v>
          </cell>
          <cell r="AB1669">
            <v>32</v>
          </cell>
          <cell r="AC1669" t="str">
            <v>化粧品、化粧用具</v>
          </cell>
          <cell r="AD1669">
            <v>3</v>
          </cell>
          <cell r="AE1669" t="str">
            <v>健康食品</v>
          </cell>
          <cell r="AF1669">
            <v>23</v>
          </cell>
          <cell r="AG1669" t="str">
            <v>紳士下着、婦人下着</v>
          </cell>
          <cell r="AH1669">
            <v>26</v>
          </cell>
          <cell r="AI1669" t="str">
            <v>アクセサリー、貴金属</v>
          </cell>
          <cell r="AK1669" t="str">
            <v/>
          </cell>
          <cell r="AL1669" t="str">
            <v>090-5067-4330</v>
          </cell>
          <cell r="AM1669" t="str">
            <v>561-0861</v>
          </cell>
          <cell r="AN1669" t="str">
            <v>大阪府豊中市東泉丘3-1-15</v>
          </cell>
          <cell r="BD1669" t="str">
            <v>ｵｵﾊｼ ﾅﾂｺ</v>
          </cell>
          <cell r="BE1669" t="str">
            <v>大橋　菜津子</v>
          </cell>
          <cell r="BH1669">
            <v>28728</v>
          </cell>
          <cell r="BJ1669" t="str">
            <v>女性</v>
          </cell>
          <cell r="BK1669" t="str">
            <v/>
          </cell>
          <cell r="BR1669" t="str">
            <v/>
          </cell>
          <cell r="BY1669" t="str">
            <v/>
          </cell>
          <cell r="CF1669" t="str">
            <v/>
          </cell>
          <cell r="CM1669" t="str">
            <v/>
          </cell>
          <cell r="CT1669" t="str">
            <v/>
          </cell>
          <cell r="DA1669" t="str">
            <v/>
          </cell>
          <cell r="DH1669" t="str">
            <v/>
          </cell>
          <cell r="DO1669" t="str">
            <v/>
          </cell>
          <cell r="DV1669" t="str">
            <v/>
          </cell>
          <cell r="EC1669" t="str">
            <v/>
          </cell>
          <cell r="EJ1669" t="str">
            <v/>
          </cell>
          <cell r="EQ1669" t="str">
            <v/>
          </cell>
          <cell r="EX1669" t="str">
            <v/>
          </cell>
          <cell r="FE1669" t="str">
            <v/>
          </cell>
          <cell r="FL1669" t="str">
            <v/>
          </cell>
          <cell r="FS1669" t="str">
            <v/>
          </cell>
          <cell r="FZ1669" t="str">
            <v/>
          </cell>
          <cell r="GG1669" t="str">
            <v/>
          </cell>
          <cell r="GN1669" t="str">
            <v/>
          </cell>
          <cell r="GU1669" t="str">
            <v/>
          </cell>
          <cell r="HB1669" t="str">
            <v/>
          </cell>
          <cell r="HI1669" t="str">
            <v/>
          </cell>
          <cell r="HP1669" t="str">
            <v/>
          </cell>
          <cell r="HW1669" t="str">
            <v/>
          </cell>
          <cell r="ID1669" t="str">
            <v/>
          </cell>
          <cell r="IK1669" t="str">
            <v/>
          </cell>
          <cell r="IR1669" t="str">
            <v/>
          </cell>
          <cell r="IY1669" t="str">
            <v/>
          </cell>
          <cell r="JF1669" t="str">
            <v/>
          </cell>
        </row>
        <row r="1670">
          <cell r="A1670" t="str">
            <v>UK0608</v>
          </cell>
          <cell r="C1670">
            <v>44862</v>
          </cell>
          <cell r="D1670">
            <v>44896</v>
          </cell>
          <cell r="E1670" t="str">
            <v>更新</v>
          </cell>
          <cell r="F1670">
            <v>44896</v>
          </cell>
          <cell r="G1670" t="str">
            <v>新規　平成28年11月30日
更新　令和元年12月1日
更新　令和4年12月1日</v>
          </cell>
          <cell r="V1670" t="b">
            <v>1</v>
          </cell>
          <cell r="W1670" t="str">
            <v>ｶﾌﾞｼｷｶﾞｲｼｬｲｵｽｺｰﾎﾟﾚｰｼｮﾝ</v>
          </cell>
          <cell r="X1670" t="str">
            <v>株式会社イオスコーポレーション</v>
          </cell>
          <cell r="Y1670" t="str">
            <v>ｲｼｶﾜ ﾕｳｼﾞ</v>
          </cell>
          <cell r="Z1670" t="str">
            <v>石川　雄志</v>
          </cell>
          <cell r="AA1670">
            <v>6010401057013</v>
          </cell>
          <cell r="AB1670">
            <v>3</v>
          </cell>
          <cell r="AC1670" t="str">
            <v>健康食品</v>
          </cell>
          <cell r="AE1670" t="str">
            <v/>
          </cell>
          <cell r="AG1670" t="str">
            <v/>
          </cell>
          <cell r="AI1670" t="str">
            <v/>
          </cell>
          <cell r="AK1670" t="str">
            <v/>
          </cell>
          <cell r="AL1670" t="str">
            <v>03-5468-3903</v>
          </cell>
          <cell r="AM1670" t="str">
            <v>107-0062</v>
          </cell>
          <cell r="AN1670" t="str">
            <v>東京都港区南青山5-12-4全菓連ﾋﾞﾙ8F</v>
          </cell>
          <cell r="BD1670" t="str">
            <v>ｲｼｶﾜ ﾕｳｼﾞ</v>
          </cell>
          <cell r="BE1670" t="str">
            <v>石川　雄志</v>
          </cell>
          <cell r="BF1670" t="str">
            <v>代表取締役</v>
          </cell>
          <cell r="BH1670">
            <v>22337</v>
          </cell>
          <cell r="BJ1670" t="str">
            <v>男性</v>
          </cell>
          <cell r="BK1670" t="str">
            <v>ｺｸﾞﾚ　ﾄｵﾙ</v>
          </cell>
          <cell r="BL1670" t="str">
            <v>小暮　徹</v>
          </cell>
          <cell r="BM1670" t="str">
            <v>常務取締役</v>
          </cell>
          <cell r="BO1670">
            <v>24306</v>
          </cell>
          <cell r="BQ1670" t="str">
            <v>男性</v>
          </cell>
        </row>
        <row r="1671">
          <cell r="A1671" t="str">
            <v>UK0609</v>
          </cell>
          <cell r="C1671">
            <v>44862</v>
          </cell>
          <cell r="D1671">
            <v>44905</v>
          </cell>
          <cell r="E1671" t="str">
            <v>更新</v>
          </cell>
          <cell r="F1671">
            <v>44905</v>
          </cell>
          <cell r="G1671" t="str">
            <v>新規　平成28年12月9日
更新　令和元年12月10日
更新　令和4年12月10日</v>
          </cell>
          <cell r="V1671" t="b">
            <v>1</v>
          </cell>
          <cell r="W1671" t="str">
            <v>ｶﾌﾞｼｷｶﾞｲｼｬｴｺｿﾝﾎﾟ</v>
          </cell>
          <cell r="X1671" t="str">
            <v>株式会社エコ損保</v>
          </cell>
          <cell r="Y1671" t="str">
            <v>ｻｻｷ ｶｽﾞﾋｺ</v>
          </cell>
          <cell r="Z1671" t="str">
            <v>佐々木　和彦</v>
          </cell>
          <cell r="AA1671">
            <v>5160001011422</v>
          </cell>
          <cell r="AB1671">
            <v>69</v>
          </cell>
          <cell r="AC1671" t="str">
            <v>生命保険</v>
          </cell>
          <cell r="AD1671">
            <v>70</v>
          </cell>
          <cell r="AE1671" t="str">
            <v>損害保険</v>
          </cell>
          <cell r="AG1671" t="str">
            <v/>
          </cell>
          <cell r="AI1671" t="str">
            <v/>
          </cell>
          <cell r="AK1671" t="str">
            <v/>
          </cell>
          <cell r="AL1671" t="str">
            <v>0748-32-6767</v>
          </cell>
          <cell r="AM1671" t="str">
            <v>523-0893</v>
          </cell>
          <cell r="AN1671" t="str">
            <v>滋賀県近江八幡市桜宮町290</v>
          </cell>
          <cell r="BD1671" t="str">
            <v>ｻｻｷ ｶｽﾞﾋｺ</v>
          </cell>
          <cell r="BE1671" t="str">
            <v>佐々木　和彦</v>
          </cell>
          <cell r="BF1671" t="str">
            <v>代表取締役</v>
          </cell>
          <cell r="BH1671">
            <v>27643</v>
          </cell>
          <cell r="BJ1671" t="str">
            <v>男性</v>
          </cell>
          <cell r="BK1671" t="str">
            <v>ｲｹﾀﾞ ｶｵﾘ</v>
          </cell>
          <cell r="BL1671" t="str">
            <v>池田　佳織</v>
          </cell>
          <cell r="BM1671" t="str">
            <v>取締役</v>
          </cell>
          <cell r="BO1671">
            <v>27247</v>
          </cell>
          <cell r="BQ1671" t="str">
            <v>女性</v>
          </cell>
        </row>
        <row r="1672">
          <cell r="A1672" t="str">
            <v>UK0610</v>
          </cell>
          <cell r="C1672">
            <v>44865</v>
          </cell>
          <cell r="D1672">
            <v>44896</v>
          </cell>
          <cell r="E1672" t="str">
            <v>更新</v>
          </cell>
          <cell r="F1672">
            <v>44896</v>
          </cell>
          <cell r="G1672" t="str">
            <v>新規　平成28年11月30日
更新　令和元年12月1日
更新　令和4年12月1日</v>
          </cell>
          <cell r="N1672" t="b">
            <v>1</v>
          </cell>
          <cell r="W1672" t="str">
            <v>ｷｮｳﾄｼﾝﾖｳｷﾝｺ</v>
          </cell>
          <cell r="X1672" t="str">
            <v>京都信用金庫</v>
          </cell>
          <cell r="Y1672" t="str">
            <v>ｻｶｷﾀﾞ ﾀｶﾕｷ</v>
          </cell>
          <cell r="Z1672" t="str">
            <v>榊田　隆之</v>
          </cell>
          <cell r="AA1672">
            <v>9130005004512</v>
          </cell>
          <cell r="AB1672">
            <v>69</v>
          </cell>
          <cell r="AC1672" t="str">
            <v>生命保険</v>
          </cell>
          <cell r="AD1672">
            <v>70</v>
          </cell>
          <cell r="AE1672" t="str">
            <v>損害保険</v>
          </cell>
          <cell r="AF1672">
            <v>71</v>
          </cell>
          <cell r="AG1672" t="str">
            <v>預貯金</v>
          </cell>
          <cell r="AH1672">
            <v>72</v>
          </cell>
          <cell r="AI1672" t="str">
            <v>証券、デリバティブ取引、ファンド型投資商品等</v>
          </cell>
          <cell r="AJ1672">
            <v>73</v>
          </cell>
          <cell r="AK1672" t="str">
            <v>融資サービス、他の金融関連サービス</v>
          </cell>
          <cell r="AL1672" t="str">
            <v>075-211-2111</v>
          </cell>
          <cell r="AM1672" t="str">
            <v>600-8005</v>
          </cell>
          <cell r="AN1672" t="str">
            <v>京都市下京区四条通柳馬場東入立売東町7番地</v>
          </cell>
          <cell r="BF1672" t="str">
            <v>理事長</v>
          </cell>
        </row>
        <row r="1673">
          <cell r="A1673" t="str">
            <v>UK0611</v>
          </cell>
          <cell r="C1673">
            <v>44869</v>
          </cell>
          <cell r="D1673">
            <v>44900</v>
          </cell>
          <cell r="E1673" t="str">
            <v>更新</v>
          </cell>
          <cell r="F1673">
            <v>44900</v>
          </cell>
          <cell r="G1673" t="str">
            <v>新規　令和元年12月4日
更新　令和4年12月5日</v>
          </cell>
          <cell r="V1673" t="b">
            <v>1</v>
          </cell>
          <cell r="W1673" t="str">
            <v>ﾒﾅｰﾄﾞｹｼｮｳﾋﾝ ﾋｶﾞｼｵｳﾐﾔﾏｼﾞﾀﾞｲｺｳﾃﾝ</v>
          </cell>
          <cell r="X1673" t="str">
            <v>メナード化粧品　東近江山路代行店</v>
          </cell>
          <cell r="Y1673" t="str">
            <v>ﾅｶﾑﾗ ﾕｶ</v>
          </cell>
          <cell r="Z1673" t="str">
            <v>中村　由佳</v>
          </cell>
          <cell r="AB1673">
            <v>32</v>
          </cell>
          <cell r="AC1673" t="str">
            <v>化粧品、化粧用具</v>
          </cell>
          <cell r="AD1673">
            <v>3</v>
          </cell>
          <cell r="AE1673" t="str">
            <v>健康食品</v>
          </cell>
          <cell r="AF1673">
            <v>23</v>
          </cell>
          <cell r="AG1673" t="str">
            <v>紳士下着、婦人下着</v>
          </cell>
          <cell r="AH1673">
            <v>26</v>
          </cell>
          <cell r="AI1673" t="str">
            <v>アクセサリー、貴金属</v>
          </cell>
          <cell r="AK1673" t="str">
            <v/>
          </cell>
          <cell r="AL1673" t="str">
            <v>090-5062-0143</v>
          </cell>
          <cell r="AM1673" t="str">
            <v>521-1225</v>
          </cell>
          <cell r="AN1673" t="str">
            <v>東近江市山路町2871番地</v>
          </cell>
          <cell r="BD1673" t="str">
            <v>ﾅｶﾑﾗ ﾕｶ</v>
          </cell>
          <cell r="BE1673" t="str">
            <v>中村　由佳</v>
          </cell>
          <cell r="BH1673">
            <v>27276</v>
          </cell>
          <cell r="BJ1673" t="str">
            <v>女性</v>
          </cell>
        </row>
        <row r="1674">
          <cell r="A1674" t="str">
            <v>UK0612</v>
          </cell>
          <cell r="C1674">
            <v>44861</v>
          </cell>
          <cell r="D1674">
            <v>44896</v>
          </cell>
          <cell r="E1674" t="str">
            <v>更新</v>
          </cell>
          <cell r="F1674">
            <v>44896</v>
          </cell>
          <cell r="G1674" t="str">
            <v>新規　平成28年11月30日
更新　令和元年12月1日
更新　令和4年12月1日</v>
          </cell>
          <cell r="V1674" t="b">
            <v>1</v>
          </cell>
          <cell r="W1674" t="str">
            <v>ｶﾌﾞｼｷｶﾞｲｼｬﾊｯﾄﾘﾓｰﾀｰｽ</v>
          </cell>
          <cell r="X1674" t="str">
            <v>株式会社服部モータース</v>
          </cell>
          <cell r="Y1674" t="str">
            <v>ﾏﾂｼﾏ ｶｽﾞｱｷ</v>
          </cell>
          <cell r="Z1674" t="str">
            <v>松島　一晃</v>
          </cell>
          <cell r="AA1674">
            <v>9160001001568</v>
          </cell>
          <cell r="AB1674">
            <v>54</v>
          </cell>
          <cell r="AC1674" t="str">
            <v>自動車、自動車用品</v>
          </cell>
          <cell r="AD1674">
            <v>70</v>
          </cell>
          <cell r="AE1674" t="str">
            <v>損害保険</v>
          </cell>
          <cell r="AG1674" t="str">
            <v/>
          </cell>
          <cell r="AI1674" t="str">
            <v/>
          </cell>
          <cell r="AK1674" t="str">
            <v/>
          </cell>
          <cell r="AL1674" t="str">
            <v>077-537-1950</v>
          </cell>
          <cell r="AM1674" t="str">
            <v>520-0846</v>
          </cell>
          <cell r="AN1674" t="str">
            <v>滋賀県大津市富士見台1-10</v>
          </cell>
          <cell r="BD1674" t="str">
            <v>ﾏﾂｼﾏ ｶｽﾞｱｷ</v>
          </cell>
          <cell r="BE1674" t="str">
            <v>松島　一晃</v>
          </cell>
          <cell r="BF1674" t="str">
            <v>代表取締役</v>
          </cell>
          <cell r="BH1674">
            <v>31710</v>
          </cell>
          <cell r="BJ1674" t="str">
            <v>男性</v>
          </cell>
          <cell r="BK1674" t="str">
            <v>ｸﾎﾞ　ﾄﾓｷ</v>
          </cell>
          <cell r="BL1674" t="str">
            <v>久保　智樹</v>
          </cell>
          <cell r="BM1674" t="str">
            <v>取締役</v>
          </cell>
          <cell r="BO1674">
            <v>27574</v>
          </cell>
          <cell r="BQ1674" t="str">
            <v>男性</v>
          </cell>
        </row>
        <row r="1675">
          <cell r="A1675" t="str">
            <v>UK0613</v>
          </cell>
          <cell r="C1675">
            <v>44872</v>
          </cell>
          <cell r="D1675">
            <v>44924</v>
          </cell>
          <cell r="E1675" t="str">
            <v>更新</v>
          </cell>
          <cell r="F1675">
            <v>44924</v>
          </cell>
          <cell r="G1675" t="str">
            <v>新規　平成28年12月28日
更新　令和元年12月29日
更新　令和4年12月29日</v>
          </cell>
          <cell r="V1675" t="b">
            <v>1</v>
          </cell>
          <cell r="W1675" t="str">
            <v>ｼｶﾞﾀﾞｲﾊﾂﾊﾝﾊﾞｲｶﾌﾞｼｷｶﾞｲｼｬ</v>
          </cell>
          <cell r="X1675" t="str">
            <v>滋賀ダイハツ販売株式会社</v>
          </cell>
          <cell r="Y1675" t="str">
            <v>ﾄﾘｲ ｶｽﾞﾋﾛ</v>
          </cell>
          <cell r="Z1675" t="str">
            <v>鳥居　和浩</v>
          </cell>
          <cell r="AA1675">
            <v>1160001013406</v>
          </cell>
          <cell r="AB1675">
            <v>54</v>
          </cell>
          <cell r="AC1675" t="str">
            <v>自動車、自動車用品</v>
          </cell>
          <cell r="AE1675" t="str">
            <v/>
          </cell>
          <cell r="AG1675" t="str">
            <v/>
          </cell>
          <cell r="AI1675" t="str">
            <v/>
          </cell>
          <cell r="AK1675" t="str">
            <v/>
          </cell>
          <cell r="AL1675" t="str">
            <v>077-551-0081</v>
          </cell>
          <cell r="AM1675" t="str">
            <v>520-3046</v>
          </cell>
          <cell r="AN1675" t="str">
            <v>栗東市大橋四丁目1-5</v>
          </cell>
          <cell r="AO1675" t="str">
            <v>プロモーションセンター</v>
          </cell>
          <cell r="AP1675" t="str">
            <v>077-586-3866</v>
          </cell>
          <cell r="AQ1675" t="str">
            <v>野洲市野洲1642</v>
          </cell>
          <cell r="AR1675" t="str">
            <v>部品センター</v>
          </cell>
          <cell r="AS1675" t="str">
            <v>077-588-3388</v>
          </cell>
          <cell r="AT1675" t="str">
            <v>野洲市野洲1642</v>
          </cell>
          <cell r="AU1675" t="str">
            <v>物流センター</v>
          </cell>
          <cell r="AV1675" t="str">
            <v>077-588-2120</v>
          </cell>
          <cell r="AW1675" t="str">
            <v>野洲市野洲1628</v>
          </cell>
          <cell r="AX1675" t="str">
            <v>メンテナンスサポートセンター</v>
          </cell>
          <cell r="AY1675" t="str">
            <v>077-586-2288</v>
          </cell>
          <cell r="AZ1675" t="str">
            <v>野洲市野洲1640</v>
          </cell>
          <cell r="BA1675" t="str">
            <v>Ｕ－ＣＡＲ　ハッピー野洲</v>
          </cell>
          <cell r="BB1675" t="str">
            <v>077-588-0828</v>
          </cell>
          <cell r="BC1675" t="str">
            <v>野洲市妙光寺157</v>
          </cell>
          <cell r="BD1675" t="str">
            <v>ﾄﾘｲ ｶｽﾞﾋﾛ</v>
          </cell>
          <cell r="BE1675" t="str">
            <v>鳥居　和浩</v>
          </cell>
          <cell r="BF1675" t="str">
            <v>代表取締役社長</v>
          </cell>
          <cell r="BH1675">
            <v>23073</v>
          </cell>
          <cell r="BJ1675" t="str">
            <v>男性</v>
          </cell>
          <cell r="BK1675" t="str">
            <v>ｺﾞﾄｳ ｹｲｲﾁ</v>
          </cell>
          <cell r="BL1675" t="str">
            <v>後藤　敬一</v>
          </cell>
          <cell r="BM1675" t="str">
            <v>代表取締役会長</v>
          </cell>
          <cell r="BO1675">
            <v>21188</v>
          </cell>
          <cell r="BQ1675" t="str">
            <v>男性</v>
          </cell>
          <cell r="BR1675" t="str">
            <v>ﾅｶﾑﾗ　ｼｹﾞﾕｷ</v>
          </cell>
          <cell r="BS1675" t="str">
            <v>中村　重之</v>
          </cell>
          <cell r="BT1675" t="str">
            <v>取締役</v>
          </cell>
          <cell r="BV1675">
            <v>25366</v>
          </cell>
          <cell r="BX1675" t="str">
            <v>男性</v>
          </cell>
          <cell r="BY1675" t="str">
            <v>ﾋﾗｵ　ﾀｶｺ</v>
          </cell>
          <cell r="BZ1675" t="str">
            <v>平尾　香子</v>
          </cell>
          <cell r="CA1675" t="str">
            <v>取締役</v>
          </cell>
          <cell r="CC1675">
            <v>26252</v>
          </cell>
          <cell r="CE1675" t="str">
            <v>女性</v>
          </cell>
          <cell r="CF1675" t="str">
            <v>ﾋﾗﾀ　ﾏｺﾄ</v>
          </cell>
          <cell r="CG1675" t="str">
            <v>平田　誠</v>
          </cell>
          <cell r="CH1675" t="str">
            <v>取締役</v>
          </cell>
          <cell r="CJ1675">
            <v>23912</v>
          </cell>
          <cell r="CL1675" t="str">
            <v>男性</v>
          </cell>
          <cell r="CM1675" t="str">
            <v>ﾊﾔｶﾜ　ﾀｹｼ</v>
          </cell>
          <cell r="CN1675" t="str">
            <v>早川　武志</v>
          </cell>
          <cell r="CO1675" t="str">
            <v>取締役</v>
          </cell>
          <cell r="CQ1675">
            <v>25028</v>
          </cell>
          <cell r="CS1675" t="str">
            <v>男性</v>
          </cell>
          <cell r="CT1675" t="str">
            <v>ﾀｹﾅｶ　ﾄﾓﾋﾛ</v>
          </cell>
          <cell r="CU1675" t="str">
            <v>竹中　智宏</v>
          </cell>
          <cell r="CV1675" t="str">
            <v>取締役</v>
          </cell>
          <cell r="CX1675">
            <v>25487</v>
          </cell>
          <cell r="CZ1675" t="str">
            <v>男性</v>
          </cell>
        </row>
        <row r="1676">
          <cell r="A1676" t="str">
            <v>UK0614</v>
          </cell>
          <cell r="C1676">
            <v>44873</v>
          </cell>
          <cell r="D1676">
            <v>44905</v>
          </cell>
          <cell r="E1676" t="str">
            <v>更新</v>
          </cell>
          <cell r="F1676">
            <v>44905</v>
          </cell>
          <cell r="G1676" t="str">
            <v>新規　平成28年12月9日
更新　令和元年12月10日
更新　令和4年12月10日</v>
          </cell>
          <cell r="V1676" t="b">
            <v>1</v>
          </cell>
          <cell r="W1676" t="str">
            <v>ｶﾌﾞｼｷｶﾞｲｼｬﾎﾝﾀﾞｸﾘｵｼｶﾞ</v>
          </cell>
          <cell r="X1676" t="str">
            <v>株式会社ホンダクリオ滋賀</v>
          </cell>
          <cell r="Y1676" t="str">
            <v>ﾊｯﾄﾘ ﾄｼﾔ</v>
          </cell>
          <cell r="Z1676" t="str">
            <v>服部　敏也</v>
          </cell>
          <cell r="AA1676">
            <v>6160001014036</v>
          </cell>
          <cell r="AB1676">
            <v>54</v>
          </cell>
          <cell r="AC1676" t="str">
            <v>自動車、自動車用品</v>
          </cell>
          <cell r="AD1676">
            <v>70</v>
          </cell>
          <cell r="AE1676" t="str">
            <v>損害保険</v>
          </cell>
          <cell r="AG1676" t="str">
            <v/>
          </cell>
          <cell r="AI1676" t="str">
            <v/>
          </cell>
          <cell r="AK1676" t="str">
            <v/>
          </cell>
          <cell r="AL1676" t="str">
            <v>077-552-8207</v>
          </cell>
          <cell r="AM1676" t="str">
            <v>520-3041</v>
          </cell>
          <cell r="AN1676" t="str">
            <v>滋賀県栗東市出庭519-1</v>
          </cell>
          <cell r="BD1676" t="str">
            <v>ﾊｯﾄﾘ ﾄｼﾔ</v>
          </cell>
          <cell r="BE1676" t="str">
            <v>服部　敏也</v>
          </cell>
          <cell r="BF1676" t="str">
            <v>代表取締役社長</v>
          </cell>
          <cell r="BH1676">
            <v>26558</v>
          </cell>
          <cell r="BJ1676" t="str">
            <v>男性</v>
          </cell>
          <cell r="BK1676" t="str">
            <v>ﾐｻｷ ﾏｻﾕｷ</v>
          </cell>
          <cell r="BL1676" t="str">
            <v>三崎　正行</v>
          </cell>
          <cell r="BM1676" t="str">
            <v>代表取締役会長</v>
          </cell>
          <cell r="BO1676">
            <v>17033</v>
          </cell>
          <cell r="BQ1676" t="str">
            <v>男性</v>
          </cell>
          <cell r="BR1676" t="str">
            <v>ﾐｻｷ　ﾖｳｲﾁ</v>
          </cell>
          <cell r="BS1676" t="str">
            <v>三崎　洋一</v>
          </cell>
          <cell r="BT1676" t="str">
            <v>取締役</v>
          </cell>
          <cell r="BV1676">
            <v>28762</v>
          </cell>
          <cell r="BX1676" t="str">
            <v>男性</v>
          </cell>
        </row>
        <row r="1677">
          <cell r="A1677" t="str">
            <v>UK0615</v>
          </cell>
          <cell r="C1677">
            <v>44879</v>
          </cell>
          <cell r="D1677">
            <v>44940</v>
          </cell>
          <cell r="E1677" t="str">
            <v>更新</v>
          </cell>
          <cell r="F1677">
            <v>44940</v>
          </cell>
          <cell r="G1677" t="str">
            <v>新規　平成29年1月13日
更新　令和2年1月14日
更新　令和5年1月14日</v>
          </cell>
          <cell r="V1677" t="b">
            <v>1</v>
          </cell>
          <cell r="W1677" t="str">
            <v>ｶﾌﾞｼｷｶﾞｲｼｬｹｲｼﾞﾏﾂﾀﾞ</v>
          </cell>
          <cell r="X1677" t="str">
            <v>株式会社京滋マツダ</v>
          </cell>
          <cell r="Y1677" t="str">
            <v>ﾂﾀﾞ ﾏｻｷ</v>
          </cell>
          <cell r="Z1677" t="str">
            <v>津田　正樹</v>
          </cell>
          <cell r="AA1677">
            <v>2130001024529</v>
          </cell>
          <cell r="AB1677">
            <v>54</v>
          </cell>
          <cell r="AC1677" t="str">
            <v>自動車、自動車用品</v>
          </cell>
          <cell r="AD1677">
            <v>70</v>
          </cell>
          <cell r="AE1677" t="str">
            <v>損害保険</v>
          </cell>
          <cell r="AF1677">
            <v>65</v>
          </cell>
          <cell r="AG1677" t="str">
            <v>レンタルサービス、リースサービス</v>
          </cell>
          <cell r="AI1677" t="str">
            <v/>
          </cell>
          <cell r="AK1677" t="str">
            <v/>
          </cell>
          <cell r="AL1677" t="str">
            <v>075-314-3751</v>
          </cell>
          <cell r="AM1677" t="str">
            <v>601-8307</v>
          </cell>
          <cell r="AN1677" t="str">
            <v>京都市南区吉祥院向田西町1</v>
          </cell>
          <cell r="BD1677" t="str">
            <v>ﾂﾀﾞ ﾏｻｷ</v>
          </cell>
          <cell r="BE1677" t="str">
            <v>津田　正樹</v>
          </cell>
          <cell r="BF1677" t="str">
            <v>代表取締役</v>
          </cell>
          <cell r="BH1677">
            <v>21298</v>
          </cell>
          <cell r="BJ1677" t="str">
            <v>男性</v>
          </cell>
          <cell r="BK1677" t="str">
            <v>ｶﾜｸﾞﾁ　ｼﾝ</v>
          </cell>
          <cell r="BL1677" t="str">
            <v>川口　伸</v>
          </cell>
          <cell r="BM1677" t="str">
            <v>取締役</v>
          </cell>
          <cell r="BO1677">
            <v>24277</v>
          </cell>
          <cell r="BQ1677" t="str">
            <v>男性</v>
          </cell>
          <cell r="BR1677" t="str">
            <v>ｺﾏﾂ　ｶｵﾙ</v>
          </cell>
          <cell r="BS1677" t="str">
            <v>小松　馨</v>
          </cell>
          <cell r="BT1677" t="str">
            <v>取締役</v>
          </cell>
          <cell r="BV1677">
            <v>24977</v>
          </cell>
          <cell r="BX1677" t="str">
            <v>男性</v>
          </cell>
        </row>
        <row r="1678">
          <cell r="A1678" t="str">
            <v>UK0616</v>
          </cell>
          <cell r="C1678">
            <v>44879</v>
          </cell>
          <cell r="D1678">
            <v>44954</v>
          </cell>
          <cell r="E1678" t="str">
            <v>更新</v>
          </cell>
          <cell r="F1678">
            <v>44954</v>
          </cell>
          <cell r="G1678" t="str">
            <v>新規　平成29年1月27日
更新　令和2年1月28日
更新　令和5年1月28日</v>
          </cell>
          <cell r="V1678" t="b">
            <v>1</v>
          </cell>
          <cell r="W1678" t="str">
            <v>ｶﾌﾞｼｷｶﾞｲｼｬ ﾌﾟﾚｼｬｽ</v>
          </cell>
          <cell r="X1678" t="str">
            <v>株式会社プレシャス</v>
          </cell>
          <cell r="Y1678" t="str">
            <v>ﾖｺﾏｸ ﾏｻﾙ</v>
          </cell>
          <cell r="Z1678" t="str">
            <v>横幕　勝</v>
          </cell>
          <cell r="AA1678">
            <v>9180001123162</v>
          </cell>
          <cell r="AB1678">
            <v>3</v>
          </cell>
          <cell r="AC1678" t="str">
            <v>健康食品</v>
          </cell>
          <cell r="AD1678">
            <v>32</v>
          </cell>
          <cell r="AE1678" t="str">
            <v>化粧品、化粧用具</v>
          </cell>
          <cell r="AG1678" t="str">
            <v/>
          </cell>
          <cell r="AI1678" t="str">
            <v/>
          </cell>
          <cell r="AK1678" t="str">
            <v/>
          </cell>
          <cell r="AL1678" t="str">
            <v>052-930-1505</v>
          </cell>
          <cell r="AM1678" t="str">
            <v>461-0004</v>
          </cell>
          <cell r="AN1678" t="str">
            <v>名古屋市東区葵1-14-13ｱｰｸ新栄ﾋﾞﾙﾃﾞｨﾝｸﾞ8階</v>
          </cell>
          <cell r="BD1678" t="str">
            <v>ﾖｺﾏｸ ﾏｻﾙ</v>
          </cell>
          <cell r="BE1678" t="str">
            <v>横幕　勝</v>
          </cell>
          <cell r="BF1678" t="str">
            <v>代表取締役</v>
          </cell>
          <cell r="BH1678">
            <v>25980</v>
          </cell>
          <cell r="BJ1678" t="str">
            <v>男性</v>
          </cell>
        </row>
        <row r="1679">
          <cell r="A1679" t="str">
            <v>UK0617</v>
          </cell>
          <cell r="C1679">
            <v>44881</v>
          </cell>
          <cell r="D1679">
            <v>44947</v>
          </cell>
          <cell r="E1679" t="str">
            <v>更新</v>
          </cell>
          <cell r="F1679">
            <v>44947</v>
          </cell>
          <cell r="G1679" t="str">
            <v>新規　平成29年1月20日
更新　令和2年1月21日
更新　令和5年１月21日</v>
          </cell>
          <cell r="K1679" t="b">
            <v>1</v>
          </cell>
          <cell r="W1679" t="str">
            <v>ｶﾌﾞｼｲｷｶﾞｲｼｬｸｻﾈﾝ</v>
          </cell>
          <cell r="X1679" t="str">
            <v>株式会社クサネン</v>
          </cell>
          <cell r="Y1679" t="str">
            <v>ﾀﾞｲﾄﾞｳ ｶｵﾙ</v>
          </cell>
          <cell r="Z1679" t="str">
            <v>大道　薫</v>
          </cell>
          <cell r="AA1679">
            <v>2160001012794</v>
          </cell>
          <cell r="AB1679">
            <v>18</v>
          </cell>
          <cell r="AC1679" t="str">
            <v>ガス</v>
          </cell>
          <cell r="AD1679">
            <v>19</v>
          </cell>
          <cell r="AE1679" t="str">
            <v>石油</v>
          </cell>
          <cell r="AF1679">
            <v>38</v>
          </cell>
          <cell r="AG1679" t="str">
            <v>家電製品</v>
          </cell>
          <cell r="AH1679">
            <v>57</v>
          </cell>
          <cell r="AI1679" t="str">
            <v>空調・冷暖房・給湯設備</v>
          </cell>
          <cell r="AJ1679">
            <v>58</v>
          </cell>
          <cell r="AK1679" t="str">
            <v>衛生設備</v>
          </cell>
          <cell r="AL1679" t="str">
            <v>077-562-0501</v>
          </cell>
          <cell r="AM1679" t="str">
            <v>525-0041</v>
          </cell>
          <cell r="AN1679" t="str">
            <v>滋賀県草津市青地町138番地</v>
          </cell>
          <cell r="BF1679" t="str">
            <v>代表取締役社長</v>
          </cell>
        </row>
        <row r="1680">
          <cell r="A1680" t="str">
            <v>UK0618</v>
          </cell>
          <cell r="C1680">
            <v>44881</v>
          </cell>
          <cell r="D1680">
            <v>44957</v>
          </cell>
          <cell r="E1680" t="str">
            <v>更新</v>
          </cell>
          <cell r="F1680">
            <v>44957</v>
          </cell>
          <cell r="G1680" t="str">
            <v>新規　令和2年1月30日
更新　令和5年月31日</v>
          </cell>
          <cell r="V1680" t="b">
            <v>1</v>
          </cell>
          <cell r="W1680" t="str">
            <v>ｶﾌﾞｼｷｶﾞｲｼｬｾｲｼﾝﾄﾞｳ</v>
          </cell>
          <cell r="X1680" t="str">
            <v>株式会社誠進堂</v>
          </cell>
          <cell r="Y1680" t="str">
            <v>ﾏﾂﾑﾗ ﾖｳﾍｲ</v>
          </cell>
          <cell r="Z1680" t="str">
            <v>松村　洋平</v>
          </cell>
          <cell r="AA1680">
            <v>2160001020970</v>
          </cell>
          <cell r="AB1680">
            <v>66</v>
          </cell>
          <cell r="AC1680" t="str">
            <v>工事・建築・リフォームサービス</v>
          </cell>
          <cell r="AE1680" t="str">
            <v/>
          </cell>
          <cell r="AG1680" t="str">
            <v/>
          </cell>
          <cell r="AI1680" t="str">
            <v/>
          </cell>
          <cell r="AK1680" t="str">
            <v/>
          </cell>
          <cell r="AL1680" t="str">
            <v>077-521-1910</v>
          </cell>
          <cell r="AM1680" t="str">
            <v>520-0802</v>
          </cell>
          <cell r="AN1680" t="str">
            <v>滋賀県大津市馬場2丁目8-6 2F・3F</v>
          </cell>
          <cell r="BD1680" t="str">
            <v>ﾏﾂﾑﾗ ﾖｳﾍｲ</v>
          </cell>
          <cell r="BE1680" t="str">
            <v>松村　洋平</v>
          </cell>
          <cell r="BF1680" t="str">
            <v>代表取締役</v>
          </cell>
          <cell r="BH1680">
            <v>31202</v>
          </cell>
          <cell r="BJ1680" t="str">
            <v>男性</v>
          </cell>
          <cell r="BK1680" t="str">
            <v>ﾏﾂﾀﾞ　ﾐﾄﾞﾘ</v>
          </cell>
          <cell r="BL1680" t="str">
            <v>松田　翠</v>
          </cell>
          <cell r="BM1680" t="str">
            <v>取締役部長</v>
          </cell>
          <cell r="BO1680">
            <v>33770</v>
          </cell>
          <cell r="BQ1680" t="str">
            <v>女性</v>
          </cell>
        </row>
        <row r="1681">
          <cell r="A1681" t="str">
            <v>UK0619</v>
          </cell>
          <cell r="C1681">
            <v>44882</v>
          </cell>
          <cell r="D1681">
            <v>44940</v>
          </cell>
          <cell r="E1681" t="str">
            <v>更新</v>
          </cell>
          <cell r="F1681">
            <v>44940</v>
          </cell>
          <cell r="G1681" t="str">
            <v>新規　平成29年1月13日
更新　令和2年1月14日
更新　令和5年1月14日</v>
          </cell>
          <cell r="Q1681" t="b">
            <v>1</v>
          </cell>
          <cell r="V1681" t="b">
            <v>0</v>
          </cell>
          <cell r="W1681" t="str">
            <v>ｶﾌﾞｼｷｶﾞｲｼｬｾﾚﾏ</v>
          </cell>
          <cell r="X1681" t="str">
            <v>株式会社セレマ</v>
          </cell>
          <cell r="Y1681" t="str">
            <v>ｻｲﾄｳ ﾋﾃﾞｲﾁ</v>
          </cell>
          <cell r="Z1681" t="str">
            <v>齋藤　秀市</v>
          </cell>
          <cell r="AA1681">
            <v>2130001021294</v>
          </cell>
          <cell r="AB1681">
            <v>88</v>
          </cell>
          <cell r="AC1681" t="str">
            <v>冠婚葬祭サービス</v>
          </cell>
          <cell r="AE1681" t="str">
            <v/>
          </cell>
          <cell r="AG1681" t="str">
            <v/>
          </cell>
          <cell r="AI1681" t="str">
            <v/>
          </cell>
          <cell r="AK1681" t="str">
            <v/>
          </cell>
          <cell r="AL1681" t="str">
            <v>075-811-1105</v>
          </cell>
          <cell r="AM1681" t="str">
            <v>604-8471</v>
          </cell>
          <cell r="AN1681" t="str">
            <v>京都市中京区西ﾉ京中御門東町134</v>
          </cell>
          <cell r="BD1681" t="str">
            <v>ｻｲﾄｳ ﾋﾃﾞｲﾁ</v>
          </cell>
          <cell r="BE1681" t="str">
            <v>齋藤　秀市</v>
          </cell>
          <cell r="BF1681" t="str">
            <v>代表取締役社長</v>
          </cell>
          <cell r="BH1681">
            <v>13024</v>
          </cell>
          <cell r="BJ1681" t="str">
            <v>男性</v>
          </cell>
          <cell r="BK1681" t="str">
            <v>ｽｽﾞｷ ﾄﾓ</v>
          </cell>
          <cell r="BL1681" t="str">
            <v>鈴木　智</v>
          </cell>
          <cell r="BM1681" t="str">
            <v>代表取締役</v>
          </cell>
          <cell r="BO1681">
            <v>10577</v>
          </cell>
          <cell r="BQ1681" t="str">
            <v>女性</v>
          </cell>
          <cell r="BR1681" t="str">
            <v>ｻｲﾄｳ ﾋﾃﾞﾏﾛ</v>
          </cell>
          <cell r="BS1681" t="str">
            <v>齋藤　秀麻呂</v>
          </cell>
          <cell r="BT1681" t="str">
            <v>代表取締役</v>
          </cell>
          <cell r="BV1681">
            <v>25329</v>
          </cell>
          <cell r="BX1681" t="str">
            <v>男性</v>
          </cell>
          <cell r="BY1681" t="str">
            <v>ｻｲﾄｳ ﾙﾐｺ</v>
          </cell>
          <cell r="BZ1681" t="str">
            <v>齋藤　留美子</v>
          </cell>
          <cell r="CA1681" t="str">
            <v>取締役</v>
          </cell>
          <cell r="CC1681">
            <v>26915</v>
          </cell>
          <cell r="CE1681" t="str">
            <v>女性</v>
          </cell>
          <cell r="CF1681" t="str">
            <v>ｾﾝｹﾞﾝ ﾉﾎﾞﾙ</v>
          </cell>
          <cell r="CG1681" t="str">
            <v>仙元　登</v>
          </cell>
          <cell r="CH1681" t="str">
            <v>取締役</v>
          </cell>
          <cell r="CJ1681">
            <v>21371</v>
          </cell>
          <cell r="CL1681" t="str">
            <v>男性</v>
          </cell>
          <cell r="CM1681" t="str">
            <v>ﾀｶｳﾗ ﾏｻﾐﾂ</v>
          </cell>
          <cell r="CN1681" t="str">
            <v>高浦　正光</v>
          </cell>
          <cell r="CO1681" t="str">
            <v>取締役</v>
          </cell>
          <cell r="CQ1681">
            <v>22366</v>
          </cell>
          <cell r="CS1681" t="str">
            <v>男性</v>
          </cell>
          <cell r="CT1681" t="str">
            <v>ｵｶﾁ ﾋﾃﾞｵ</v>
          </cell>
          <cell r="CU1681" t="str">
            <v>岡地　英夫</v>
          </cell>
          <cell r="CV1681" t="str">
            <v>取締役</v>
          </cell>
          <cell r="CX1681">
            <v>25674</v>
          </cell>
          <cell r="CZ1681" t="str">
            <v>男性</v>
          </cell>
          <cell r="DA1681" t="str">
            <v>ｻｲﾄｳ ﾖｼﾀｶ</v>
          </cell>
          <cell r="DB1681" t="str">
            <v>齋藤　吉孝</v>
          </cell>
          <cell r="DC1681" t="str">
            <v>取締役</v>
          </cell>
          <cell r="DE1681">
            <v>21240</v>
          </cell>
          <cell r="DG1681" t="str">
            <v>男性</v>
          </cell>
        </row>
        <row r="1682">
          <cell r="A1682" t="str">
            <v>UK0620</v>
          </cell>
          <cell r="C1682">
            <v>44882</v>
          </cell>
          <cell r="D1682">
            <v>44947</v>
          </cell>
          <cell r="E1682" t="str">
            <v>更新</v>
          </cell>
          <cell r="F1682">
            <v>44947</v>
          </cell>
          <cell r="G1682" t="str">
            <v>新規　平成29年1月20日
更新　令和2年1月21日
更新　令和5年1月21日</v>
          </cell>
          <cell r="V1682" t="b">
            <v>1</v>
          </cell>
          <cell r="W1682" t="str">
            <v>ｶﾌﾞｼｷｶﾞｲｼｬﾏﾂﾅｶﾞ</v>
          </cell>
          <cell r="X1682" t="str">
            <v>株式会社マツナガ</v>
          </cell>
          <cell r="Y1682" t="str">
            <v>ｶｶﾞﾂﾒ ｱﾂｼ</v>
          </cell>
          <cell r="Z1682" t="str">
            <v>加賀爪　淳</v>
          </cell>
          <cell r="AA1682">
            <v>4160001015770</v>
          </cell>
          <cell r="AB1682">
            <v>19</v>
          </cell>
          <cell r="AC1682" t="str">
            <v>石油</v>
          </cell>
          <cell r="AD1682">
            <v>18</v>
          </cell>
          <cell r="AE1682" t="str">
            <v>ガス</v>
          </cell>
          <cell r="AF1682">
            <v>66</v>
          </cell>
          <cell r="AG1682" t="str">
            <v>工事・建築・リフォームサービス</v>
          </cell>
          <cell r="AH1682">
            <v>57</v>
          </cell>
          <cell r="AI1682" t="str">
            <v>空調・冷暖房・給湯設備</v>
          </cell>
          <cell r="AJ1682">
            <v>58</v>
          </cell>
          <cell r="AK1682" t="str">
            <v>衛生設備</v>
          </cell>
          <cell r="AL1682" t="str">
            <v>077-589-2400</v>
          </cell>
          <cell r="AM1682" t="str">
            <v>520-2423</v>
          </cell>
          <cell r="AN1682" t="str">
            <v>滋賀県野洲市西河原1060-2</v>
          </cell>
          <cell r="AO1682" t="str">
            <v>中主サービスステーション</v>
          </cell>
          <cell r="AP1682" t="str">
            <v>077-589-2430</v>
          </cell>
          <cell r="AQ1682" t="str">
            <v>滋賀県野洲市西河原1060-2</v>
          </cell>
          <cell r="AR1682" t="str">
            <v>祇王サービスステーション</v>
          </cell>
          <cell r="AS1682" t="str">
            <v>077-588-1717</v>
          </cell>
          <cell r="AT1682" t="str">
            <v>滋賀県野洲市永原778</v>
          </cell>
          <cell r="AU1682" t="str">
            <v>野洲サービスステーション</v>
          </cell>
          <cell r="AV1682" t="str">
            <v>077-587-1001</v>
          </cell>
          <cell r="AW1682" t="str">
            <v>滋賀県野洲市三上1989-1</v>
          </cell>
          <cell r="AX1682" t="str">
            <v>LPガス事業部</v>
          </cell>
          <cell r="AY1682" t="str">
            <v>077-589-2523</v>
          </cell>
          <cell r="AZ1682" t="str">
            <v>滋賀県野洲市西河原1061-2</v>
          </cell>
          <cell r="BA1682" t="str">
            <v>リフォーム事業部・PineReform</v>
          </cell>
          <cell r="BB1682" t="str">
            <v>077-589-2557</v>
          </cell>
          <cell r="BC1682" t="str">
            <v>滋賀県野洲市西河原1099-15</v>
          </cell>
          <cell r="BD1682" t="str">
            <v>ｶｶﾞﾂﾒ ｱﾂｼ</v>
          </cell>
          <cell r="BE1682" t="str">
            <v>加賀爪　淳</v>
          </cell>
          <cell r="BF1682" t="str">
            <v>代表取締役社長</v>
          </cell>
          <cell r="BH1682">
            <v>21186</v>
          </cell>
          <cell r="BJ1682" t="str">
            <v>男性</v>
          </cell>
          <cell r="BK1682" t="str">
            <v>ﾏﾂﾅｶﾞ ｻﾄｼ</v>
          </cell>
          <cell r="BL1682" t="str">
            <v>松永　諭</v>
          </cell>
          <cell r="BM1682" t="str">
            <v>取締役会長</v>
          </cell>
          <cell r="BO1682">
            <v>17371</v>
          </cell>
          <cell r="BQ1682" t="str">
            <v>男性</v>
          </cell>
          <cell r="BR1682" t="str">
            <v>ﾏﾂﾅｶﾞ　ﾀｶﾐ</v>
          </cell>
          <cell r="BS1682" t="str">
            <v>松永　孝美</v>
          </cell>
          <cell r="BT1682" t="str">
            <v>取締役</v>
          </cell>
          <cell r="BV1682">
            <v>19605</v>
          </cell>
          <cell r="BX1682" t="str">
            <v>女性</v>
          </cell>
          <cell r="BY1682" t="str">
            <v>ﾏﾂﾅｶﾞ　ｼﾝﾍﾟｲ</v>
          </cell>
          <cell r="BZ1682" t="str">
            <v>松永　真平</v>
          </cell>
          <cell r="CA1682" t="str">
            <v>取締役専務</v>
          </cell>
          <cell r="CC1682">
            <v>29140</v>
          </cell>
          <cell r="CE1682" t="str">
            <v>男性</v>
          </cell>
          <cell r="CF1682" t="str">
            <v>ﾅｶﾞｵ　ｷﾖｼ</v>
          </cell>
          <cell r="CG1682" t="str">
            <v>長尾　清司</v>
          </cell>
          <cell r="CH1682" t="str">
            <v>取締役部長</v>
          </cell>
          <cell r="CJ1682">
            <v>18629</v>
          </cell>
          <cell r="CL1682" t="str">
            <v>男性</v>
          </cell>
        </row>
        <row r="1683">
          <cell r="A1683" t="str">
            <v>UG0038</v>
          </cell>
          <cell r="C1683">
            <v>44882</v>
          </cell>
          <cell r="D1683">
            <v>44602</v>
          </cell>
          <cell r="E1683" t="str">
            <v>廃業</v>
          </cell>
          <cell r="G1683" t="str">
            <v>新規　令和4年2月10日</v>
          </cell>
          <cell r="V1683" t="b">
            <v>1</v>
          </cell>
          <cell r="W1683" t="str">
            <v>ﾒﾅｰﾄﾞｹｼｮｳﾋﾝ　ﾋｺﾈｷｮｳﾏﾁﾀﾞｲｺｳﾃﾝ</v>
          </cell>
          <cell r="X1683" t="str">
            <v>メナード化粧品　彦根京町代行店</v>
          </cell>
          <cell r="Y1683" t="str">
            <v>ﾆｼﾑﾗ　ｴﾘｶ</v>
          </cell>
          <cell r="Z1683" t="str">
            <v>西村　絵里加</v>
          </cell>
          <cell r="AB1683">
            <v>32</v>
          </cell>
          <cell r="AC1683" t="str">
            <v>化粧品、化粧用具</v>
          </cell>
          <cell r="AD1683">
            <v>3</v>
          </cell>
          <cell r="AE1683" t="str">
            <v>健康食品</v>
          </cell>
          <cell r="AF1683">
            <v>23</v>
          </cell>
          <cell r="AG1683" t="str">
            <v>紳士下着、婦人下着</v>
          </cell>
          <cell r="AH1683">
            <v>26</v>
          </cell>
          <cell r="AI1683" t="str">
            <v>アクセサリー、貴金属</v>
          </cell>
          <cell r="AK1683" t="str">
            <v/>
          </cell>
          <cell r="AL1683" t="str">
            <v>080-5361-3626</v>
          </cell>
          <cell r="AM1683" t="str">
            <v>〒522-0081</v>
          </cell>
          <cell r="AN1683" t="str">
            <v>滋賀県彦根市京町三丁目７-３３</v>
          </cell>
          <cell r="BD1683" t="str">
            <v>ﾆｼﾑﾗ ｴﾘｶ</v>
          </cell>
          <cell r="BE1683" t="str">
            <v>西村　絵里加</v>
          </cell>
          <cell r="BH1683">
            <v>33304</v>
          </cell>
          <cell r="BJ1683" t="str">
            <v>女性</v>
          </cell>
        </row>
        <row r="1684">
          <cell r="A1684" t="str">
            <v>UK0621</v>
          </cell>
          <cell r="C1684">
            <v>44883</v>
          </cell>
          <cell r="D1684">
            <v>44947</v>
          </cell>
          <cell r="E1684" t="str">
            <v>更新</v>
          </cell>
          <cell r="F1684">
            <v>44947</v>
          </cell>
          <cell r="G1684" t="str">
            <v>新規　平成29年1月20日
更新　令和2年1月21日
更新　令和5年1月21日</v>
          </cell>
          <cell r="O1684" t="b">
            <v>1</v>
          </cell>
          <cell r="W1684" t="str">
            <v>ﾘｿﾞｰﾄﾄﾗｽﾄ ｶﾌﾞｼｷｶﾞｲｼｬ</v>
          </cell>
          <cell r="X1684" t="str">
            <v>リゾートトラスト株式会社</v>
          </cell>
          <cell r="Y1684" t="str">
            <v>ﾌｼﾐ ｱﾘﾖｼ</v>
          </cell>
          <cell r="Z1684" t="str">
            <v>伏見　有貴</v>
          </cell>
          <cell r="AA1684">
            <v>5180001041871</v>
          </cell>
          <cell r="AB1684">
            <v>80</v>
          </cell>
          <cell r="AC1684" t="str">
            <v>会員権</v>
          </cell>
          <cell r="AE1684" t="str">
            <v/>
          </cell>
          <cell r="AG1684" t="str">
            <v/>
          </cell>
          <cell r="AI1684" t="str">
            <v/>
          </cell>
          <cell r="AK1684" t="str">
            <v/>
          </cell>
          <cell r="AL1684" t="str">
            <v>052-933-6000</v>
          </cell>
          <cell r="AM1684" t="str">
            <v>460-8490</v>
          </cell>
          <cell r="AN1684" t="str">
            <v>愛知県名古屋市中区東桜二丁目18番31号</v>
          </cell>
          <cell r="BF1684" t="str">
            <v>代表取締役社長</v>
          </cell>
        </row>
        <row r="1685">
          <cell r="A1685" t="str">
            <v>UK0622</v>
          </cell>
          <cell r="C1685">
            <v>44883</v>
          </cell>
          <cell r="D1685">
            <v>44954</v>
          </cell>
          <cell r="E1685" t="str">
            <v>更新</v>
          </cell>
          <cell r="F1685">
            <v>44954</v>
          </cell>
          <cell r="G1685" t="str">
            <v>新規　平成29年1月27日
更新　令和2年1月28日
更新　令和5年1月28日</v>
          </cell>
          <cell r="K1685" t="b">
            <v>1</v>
          </cell>
          <cell r="W1685" t="str">
            <v>ﾉﾏｶﾞｽｻｰﾋﾞｽｶﾌﾞｼｷｶﾞｲｼｬ</v>
          </cell>
          <cell r="X1685" t="str">
            <v>野間ガスサービス株式会社</v>
          </cell>
          <cell r="Y1685" t="str">
            <v>ﾉﾏ ﾋﾃﾞｼﾞ</v>
          </cell>
          <cell r="Z1685" t="str">
            <v>野間　英治</v>
          </cell>
          <cell r="AA1685">
            <v>1130001001611</v>
          </cell>
          <cell r="AB1685">
            <v>15</v>
          </cell>
          <cell r="AC1685" t="str">
            <v>防災・防犯用品、防災・防犯設備</v>
          </cell>
          <cell r="AD1685">
            <v>38</v>
          </cell>
          <cell r="AE1685" t="str">
            <v>家電製品</v>
          </cell>
          <cell r="AF1685">
            <v>57</v>
          </cell>
          <cell r="AG1685" t="str">
            <v>空調・冷暖房・給湯設備</v>
          </cell>
          <cell r="AH1685">
            <v>66</v>
          </cell>
          <cell r="AI1685" t="str">
            <v>工事・建築・リフォームサービス</v>
          </cell>
          <cell r="AJ1685">
            <v>67</v>
          </cell>
          <cell r="AK1685" t="str">
            <v>加工サービス、修理・補修サービス</v>
          </cell>
          <cell r="AL1685" t="str">
            <v>075-954-7715　(0120-47-0046)</v>
          </cell>
          <cell r="AM1685" t="str">
            <v>617-0835</v>
          </cell>
          <cell r="AN1685" t="str">
            <v>京都府長岡京市城の里11-2</v>
          </cell>
          <cell r="BF1685" t="str">
            <v>代表取締役</v>
          </cell>
        </row>
        <row r="1686">
          <cell r="A1686" t="str">
            <v>UK0623</v>
          </cell>
          <cell r="C1686">
            <v>44883</v>
          </cell>
          <cell r="D1686">
            <v>44935</v>
          </cell>
          <cell r="E1686" t="str">
            <v>更新</v>
          </cell>
          <cell r="F1686">
            <v>44935</v>
          </cell>
          <cell r="G1686" t="str">
            <v>新規　令和2年1月8日
更新　令和5年1月9日</v>
          </cell>
          <cell r="V1686" t="b">
            <v>1</v>
          </cell>
          <cell r="W1686" t="str">
            <v>ｶﾌﾞｼｷｶﾞｲｼｬﾆﾎﾝﾘｰﾄﾞ</v>
          </cell>
          <cell r="X1686" t="str">
            <v>株式会社日本リード</v>
          </cell>
          <cell r="Y1686" t="str">
            <v>ﾔﾏｼﾀ ｶｽﾞﾕｷ</v>
          </cell>
          <cell r="Z1686" t="str">
            <v>山下　和之</v>
          </cell>
          <cell r="AA1686">
            <v>8120901014649</v>
          </cell>
          <cell r="AB1686">
            <v>57</v>
          </cell>
          <cell r="AC1686" t="str">
            <v>空調・冷暖房・給湯設備</v>
          </cell>
          <cell r="AE1686" t="str">
            <v/>
          </cell>
          <cell r="AG1686" t="str">
            <v/>
          </cell>
          <cell r="AI1686" t="str">
            <v/>
          </cell>
          <cell r="AK1686" t="str">
            <v/>
          </cell>
          <cell r="AL1686" t="str">
            <v>072-652-2000</v>
          </cell>
          <cell r="AM1686" t="str">
            <v>567-0825</v>
          </cell>
          <cell r="AN1686" t="str">
            <v>大阪府茨木市園田町1-5　中西ビル4F</v>
          </cell>
          <cell r="BD1686" t="str">
            <v>ﾔﾏｼﾀ ｶｽﾞﾕｷ</v>
          </cell>
          <cell r="BE1686" t="str">
            <v>山下　和之</v>
          </cell>
          <cell r="BF1686" t="str">
            <v>代表取締役</v>
          </cell>
          <cell r="BH1686">
            <v>27389</v>
          </cell>
          <cell r="BJ1686" t="str">
            <v>男性</v>
          </cell>
        </row>
        <row r="1687">
          <cell r="A1687" t="str">
            <v>UK0624</v>
          </cell>
          <cell r="C1687">
            <v>44886</v>
          </cell>
          <cell r="D1687">
            <v>44940</v>
          </cell>
          <cell r="E1687" t="str">
            <v>更新</v>
          </cell>
          <cell r="F1687">
            <v>44940</v>
          </cell>
          <cell r="G1687" t="str">
            <v>新規　平成29年1月13日
更新　令和2年1月14日
更新　令和5年1月14日</v>
          </cell>
          <cell r="V1687" t="b">
            <v>1</v>
          </cell>
          <cell r="W1687" t="str">
            <v>ｶﾌﾞｼｷｶﾞｲｼｬ ﾎﾟｰﾗ</v>
          </cell>
          <cell r="X1687" t="str">
            <v>株式会社ポーラ</v>
          </cell>
          <cell r="Y1687" t="str">
            <v>ﾖｺﾃ ﾖｼｶｽﾞ</v>
          </cell>
          <cell r="Z1687" t="str">
            <v>横手　喜一</v>
          </cell>
          <cell r="AA1687">
            <v>8010701019339</v>
          </cell>
          <cell r="AB1687">
            <v>2</v>
          </cell>
          <cell r="AC1687" t="str">
            <v>飲料、酒類</v>
          </cell>
          <cell r="AD1687">
            <v>3</v>
          </cell>
          <cell r="AE1687" t="str">
            <v>健康食品</v>
          </cell>
          <cell r="AF1687">
            <v>23</v>
          </cell>
          <cell r="AG1687" t="str">
            <v>紳士下着、婦人下着</v>
          </cell>
          <cell r="AH1687">
            <v>26</v>
          </cell>
          <cell r="AI1687" t="str">
            <v>アクセサリー、貴金属</v>
          </cell>
          <cell r="AJ1687">
            <v>32</v>
          </cell>
          <cell r="AK1687" t="str">
            <v>化粧品、化粧用具</v>
          </cell>
          <cell r="AL1687" t="str">
            <v>03-3494-7114</v>
          </cell>
          <cell r="AM1687" t="str">
            <v>141-0031</v>
          </cell>
          <cell r="AN1687" t="str">
            <v>東京都品川区西五反田二丁目2番3号</v>
          </cell>
          <cell r="BD1687" t="str">
            <v>ﾀｹﾅｶﾞ ﾐｷ</v>
          </cell>
          <cell r="BE1687" t="str">
            <v>竹永　美紀</v>
          </cell>
          <cell r="BF1687" t="str">
            <v>代表取締役社長</v>
          </cell>
          <cell r="BH1687">
            <v>25214</v>
          </cell>
          <cell r="BJ1687" t="str">
            <v>女性</v>
          </cell>
          <cell r="BK1687" t="str">
            <v>ﾀｶﾔ　ｾｲｲﾁ</v>
          </cell>
          <cell r="BL1687" t="str">
            <v>髙谷　誠一</v>
          </cell>
          <cell r="BM1687" t="str">
            <v>取締役</v>
          </cell>
          <cell r="BO1687">
            <v>24818</v>
          </cell>
          <cell r="BQ1687" t="str">
            <v>男性</v>
          </cell>
          <cell r="BR1687" t="str">
            <v>ｺﾞｺﾞ ｱｷﾗ</v>
          </cell>
          <cell r="BS1687" t="str">
            <v>御後　章</v>
          </cell>
          <cell r="BT1687" t="str">
            <v>取締役</v>
          </cell>
          <cell r="BV1687">
            <v>25089</v>
          </cell>
          <cell r="BX1687" t="str">
            <v>男性</v>
          </cell>
          <cell r="BY1687" t="str">
            <v>ﾆｼｶﾀ ｶｽﾞﾋﾛ</v>
          </cell>
          <cell r="BZ1687" t="str">
            <v>西方　和博</v>
          </cell>
          <cell r="CA1687" t="str">
            <v>取締役</v>
          </cell>
          <cell r="CC1687">
            <v>23594</v>
          </cell>
          <cell r="CE1687" t="str">
            <v>男性</v>
          </cell>
        </row>
        <row r="1688">
          <cell r="A1688" t="str">
            <v>UK0625</v>
          </cell>
          <cell r="C1688">
            <v>44889</v>
          </cell>
          <cell r="D1688">
            <v>44918</v>
          </cell>
          <cell r="E1688" t="str">
            <v>更新</v>
          </cell>
          <cell r="F1688">
            <v>44918</v>
          </cell>
          <cell r="G1688" t="str">
            <v>新規　平成28年12月22日
変更　平成31年4月12日
更新　令和元年12月23日
更新　令和４年12月23日</v>
          </cell>
          <cell r="K1688" t="b">
            <v>1</v>
          </cell>
          <cell r="O1688" t="b">
            <v>1</v>
          </cell>
          <cell r="W1688" t="str">
            <v>ﾘﾗｲﾄ ｶﾌﾞｼｷｶﾞｲｼｬﾘｱﾙﾀｰｿﾘｭｰｼｮﾝｽﾞ</v>
          </cell>
          <cell r="X1688" t="str">
            <v>リライト　株式会社Realtor　Solutions</v>
          </cell>
          <cell r="Y1688" t="str">
            <v xml:space="preserve">ｳﾁﾔﾏ ﾖｼﾕｷ </v>
          </cell>
          <cell r="Z1688" t="str">
            <v>内山　義之</v>
          </cell>
          <cell r="AA1688">
            <v>2160001016325</v>
          </cell>
          <cell r="AB1688">
            <v>66</v>
          </cell>
          <cell r="AC1688" t="str">
            <v>工事・建築・リフォームサービス</v>
          </cell>
          <cell r="AE1688" t="str">
            <v/>
          </cell>
          <cell r="AG1688" t="str">
            <v/>
          </cell>
          <cell r="AI1688" t="str">
            <v/>
          </cell>
          <cell r="AK1688" t="str">
            <v/>
          </cell>
          <cell r="AL1688" t="str">
            <v>077-598-6610</v>
          </cell>
          <cell r="AM1688" t="str">
            <v>525-0050</v>
          </cell>
          <cell r="AN1688" t="str">
            <v>滋賀県草津市南草津2丁目1-7ﾗｸｰﾝﾋﾞﾙ1F</v>
          </cell>
          <cell r="BF1688" t="str">
            <v>代表取締役</v>
          </cell>
        </row>
        <row r="1689">
          <cell r="A1689" t="str">
            <v>UK0626</v>
          </cell>
          <cell r="C1689">
            <v>44889</v>
          </cell>
          <cell r="D1689">
            <v>44947</v>
          </cell>
          <cell r="E1689" t="str">
            <v>更新</v>
          </cell>
          <cell r="F1689">
            <v>44947</v>
          </cell>
          <cell r="G1689" t="str">
            <v>新規　平成29年1月20日
更新　令和2年1月21日
更新　令和5年1月21日</v>
          </cell>
          <cell r="V1689" t="b">
            <v>1</v>
          </cell>
          <cell r="W1689" t="str">
            <v>ｶﾌﾞｼｷｶﾞｲｼｬﾜｶﾊﾞｷｭｳﾊｲｷｾﾂﾋﾞｾﾝﾀｰ</v>
          </cell>
          <cell r="X1689" t="str">
            <v>株式会社若葉給排気設備センター</v>
          </cell>
          <cell r="Y1689" t="str">
            <v>ｻﾜﾀﾞ ﾐﾁﾋﾛ</v>
          </cell>
          <cell r="Z1689" t="str">
            <v>澤田　道宏　</v>
          </cell>
          <cell r="AA1689">
            <v>4130001019312</v>
          </cell>
          <cell r="AB1689">
            <v>57</v>
          </cell>
          <cell r="AC1689" t="str">
            <v>空調・冷暖房・給湯設備</v>
          </cell>
          <cell r="AD1689">
            <v>61</v>
          </cell>
          <cell r="AE1689" t="str">
            <v>電気・ガス・石油供給設備</v>
          </cell>
          <cell r="AF1689">
            <v>66</v>
          </cell>
          <cell r="AG1689" t="str">
            <v>工事・建築・リフォームサービス</v>
          </cell>
          <cell r="AH1689">
            <v>67</v>
          </cell>
          <cell r="AI1689" t="str">
            <v>加工サービス、修理・補修サービス</v>
          </cell>
          <cell r="AK1689" t="str">
            <v/>
          </cell>
          <cell r="AL1689" t="str">
            <v>075-351-3923</v>
          </cell>
          <cell r="AM1689" t="str">
            <v>600-8805</v>
          </cell>
          <cell r="AN1689" t="str">
            <v>京都市下京区中堂寺鍵田町16番地の4</v>
          </cell>
          <cell r="BD1689" t="str">
            <v>ｻﾜﾀﾞ ﾐﾁﾋﾛ</v>
          </cell>
          <cell r="BE1689" t="str">
            <v>澤田　道宏</v>
          </cell>
          <cell r="BF1689" t="str">
            <v>代表取締役</v>
          </cell>
          <cell r="BH1689">
            <v>24962</v>
          </cell>
          <cell r="BJ1689" t="str">
            <v>男性</v>
          </cell>
          <cell r="BK1689" t="str">
            <v>ｻﾜﾀﾞ ﾄﾖｼ</v>
          </cell>
          <cell r="BL1689" t="str">
            <v>澤田　豊志</v>
          </cell>
          <cell r="BM1689" t="str">
            <v>代表取締役</v>
          </cell>
          <cell r="BO1689">
            <v>24505</v>
          </cell>
          <cell r="BQ1689" t="str">
            <v>男性</v>
          </cell>
        </row>
        <row r="1690">
          <cell r="A1690" t="str">
            <v>UK0627</v>
          </cell>
          <cell r="C1690">
            <v>44887</v>
          </cell>
          <cell r="D1690">
            <v>44947</v>
          </cell>
          <cell r="E1690" t="str">
            <v>更新</v>
          </cell>
          <cell r="F1690">
            <v>44947</v>
          </cell>
          <cell r="G1690" t="str">
            <v>新規　平成29年1月20日
更新　令和2年1月21日
更新　令和5年1月21日</v>
          </cell>
          <cell r="V1690" t="b">
            <v>1</v>
          </cell>
          <cell r="W1690" t="str">
            <v>ｶﾌﾞｼｷｶﾞｲｼｬﾓﾘﾔﾏｼﾝﾌﾞﾝｾﾝﾀｰ</v>
          </cell>
          <cell r="X1690" t="str">
            <v>株式会社守山新聞センター</v>
          </cell>
          <cell r="Y1690" t="str">
            <v>ｵｵﾀ ﾖｼﾄ</v>
          </cell>
          <cell r="Z1690" t="str">
            <v>太田　義人</v>
          </cell>
          <cell r="AA1690">
            <v>8160002014149</v>
          </cell>
          <cell r="AB1690">
            <v>1</v>
          </cell>
          <cell r="AC1690" t="str">
            <v>食料品</v>
          </cell>
          <cell r="AD1690">
            <v>41</v>
          </cell>
          <cell r="AE1690" t="str">
            <v>書籍、雑誌、紳士録、名簿、地図</v>
          </cell>
          <cell r="AF1690">
            <v>42</v>
          </cell>
          <cell r="AG1690" t="str">
            <v>新聞</v>
          </cell>
          <cell r="AH1690">
            <v>97</v>
          </cell>
          <cell r="AI1690" t="str">
            <v>観覧・鑑賞</v>
          </cell>
          <cell r="AK1690" t="str">
            <v/>
          </cell>
          <cell r="AL1690" t="str">
            <v>077-582-2051</v>
          </cell>
          <cell r="AM1690" t="str">
            <v>524-0045</v>
          </cell>
          <cell r="AN1690" t="str">
            <v>滋賀県守山市金森町512-2</v>
          </cell>
          <cell r="BD1690" t="str">
            <v>ｵｵﾀ ﾖｼﾄ</v>
          </cell>
          <cell r="BE1690" t="str">
            <v>太田　義人</v>
          </cell>
          <cell r="BF1690" t="str">
            <v>代表取締役</v>
          </cell>
          <cell r="BH1690">
            <v>25706</v>
          </cell>
          <cell r="BJ1690" t="str">
            <v>男性</v>
          </cell>
          <cell r="BK1690" t="str">
            <v>ｵｵﾀ ﾚｲｺ</v>
          </cell>
          <cell r="BL1690" t="str">
            <v>太田　禮子</v>
          </cell>
          <cell r="BM1690" t="str">
            <v>取締役</v>
          </cell>
          <cell r="BO1690">
            <v>17912</v>
          </cell>
          <cell r="BQ1690" t="str">
            <v>女性</v>
          </cell>
        </row>
        <row r="1691">
          <cell r="A1691" t="str">
            <v>UK0628</v>
          </cell>
          <cell r="C1691">
            <v>44882</v>
          </cell>
          <cell r="D1691">
            <v>44951</v>
          </cell>
          <cell r="E1691" t="str">
            <v>更新</v>
          </cell>
          <cell r="F1691">
            <v>44951</v>
          </cell>
          <cell r="G1691" t="str">
            <v>新規　令和2年1月24日
更新　令和5年1月25日</v>
          </cell>
          <cell r="K1691" t="b">
            <v>0</v>
          </cell>
          <cell r="O1691" t="b">
            <v>1</v>
          </cell>
          <cell r="W1691" t="str">
            <v>ﾊｰﾄﾌﾙﾏﾝｼｮﾝｶﾌﾞｼｷｶｲｼｬ</v>
          </cell>
          <cell r="X1691" t="str">
            <v>ハートフルマンション株式会社</v>
          </cell>
          <cell r="Y1691" t="str">
            <v>ﾔｽｴ ﾀｶﾌﾐ</v>
          </cell>
          <cell r="Z1691" t="str">
            <v>安江　孝文</v>
          </cell>
          <cell r="AA1691">
            <v>3200001017623</v>
          </cell>
          <cell r="AB1691">
            <v>93</v>
          </cell>
          <cell r="AC1691" t="str">
            <v>土地・建物の売買、土地建物仲介サービス、不動産貸借</v>
          </cell>
          <cell r="AE1691" t="str">
            <v/>
          </cell>
          <cell r="AG1691" t="str">
            <v/>
          </cell>
          <cell r="AI1691" t="str">
            <v/>
          </cell>
          <cell r="AK1691" t="str">
            <v/>
          </cell>
          <cell r="AL1691" t="str">
            <v>0574-61-2822</v>
          </cell>
          <cell r="AM1691" t="str">
            <v>509-0203</v>
          </cell>
          <cell r="AN1691" t="str">
            <v>岐阜県可児市下恵土5433-1</v>
          </cell>
          <cell r="BF1691" t="str">
            <v>代表取締役</v>
          </cell>
        </row>
        <row r="1692">
          <cell r="A1692" t="str">
            <v>UK0629</v>
          </cell>
          <cell r="C1692">
            <v>44890</v>
          </cell>
          <cell r="D1692">
            <v>44951</v>
          </cell>
          <cell r="E1692" t="str">
            <v>更新</v>
          </cell>
          <cell r="F1692">
            <v>44951</v>
          </cell>
          <cell r="G1692" t="str">
            <v>新規　令和2年1月24日
更新　令和5年1月25日</v>
          </cell>
          <cell r="V1692" t="b">
            <v>1</v>
          </cell>
          <cell r="W1692" t="str">
            <v>ﾀﾞｲﾆﾎﾝｲﾝｼｮｳｶﾌﾞｼｷｶﾞｲｼｬ</v>
          </cell>
          <cell r="X1692" t="str">
            <v>大日本印章株式会社</v>
          </cell>
          <cell r="Y1692" t="str">
            <v>ｵﾀﾞ ｻﾄﾙ</v>
          </cell>
          <cell r="Z1692" t="str">
            <v>小田　悟</v>
          </cell>
          <cell r="AA1692">
            <v>3180001037533</v>
          </cell>
          <cell r="AB1692">
            <v>36</v>
          </cell>
          <cell r="AC1692" t="str">
            <v>文具、事務用品</v>
          </cell>
          <cell r="AD1692">
            <v>49</v>
          </cell>
          <cell r="AE1692" t="str">
            <v>室内装飾品</v>
          </cell>
          <cell r="AF1692">
            <v>16</v>
          </cell>
          <cell r="AG1692" t="str">
            <v>他の住居用品</v>
          </cell>
          <cell r="AI1692" t="str">
            <v/>
          </cell>
          <cell r="AK1692" t="str">
            <v/>
          </cell>
          <cell r="AL1692" t="str">
            <v>052-332-5621(お客様窓口：0120-390066)</v>
          </cell>
          <cell r="AM1692" t="str">
            <v>460-0017</v>
          </cell>
          <cell r="AN1692" t="str">
            <v>愛知県名古屋市中区松原三丁目16-9</v>
          </cell>
          <cell r="BD1692" t="str">
            <v>ｵﾀﾞ ｻﾄﾙ</v>
          </cell>
          <cell r="BE1692" t="str">
            <v>小田　悟</v>
          </cell>
          <cell r="BF1692" t="str">
            <v>代表取締役</v>
          </cell>
          <cell r="BH1692">
            <v>23377</v>
          </cell>
          <cell r="BJ1692" t="str">
            <v>男性</v>
          </cell>
        </row>
        <row r="1693">
          <cell r="A1693" t="str">
            <v>UK0630</v>
          </cell>
          <cell r="C1693">
            <v>44893</v>
          </cell>
          <cell r="D1693">
            <v>44896</v>
          </cell>
          <cell r="E1693" t="str">
            <v>更新</v>
          </cell>
          <cell r="F1693">
            <v>44896</v>
          </cell>
          <cell r="G1693" t="str">
            <v>新規　平成28年11月30日
更新　令和元年12月1日
更新　令和4年12月1日</v>
          </cell>
          <cell r="K1693" t="b">
            <v>1</v>
          </cell>
          <cell r="W1693" t="str">
            <v>ｶﾌﾞｼｷｶﾞｲｼｬｱｻﾝﾃ</v>
          </cell>
          <cell r="X1693" t="str">
            <v>株式会社アサンテ</v>
          </cell>
          <cell r="Y1693" t="str">
            <v>ﾐﾔｳﾁ ｾｲ</v>
          </cell>
          <cell r="Z1693" t="str">
            <v>宮内　征</v>
          </cell>
          <cell r="AA1693">
            <v>2011101000803</v>
          </cell>
          <cell r="AB1693">
            <v>85</v>
          </cell>
          <cell r="AC1693" t="str">
            <v>駆除サービス、建物清掃サービス</v>
          </cell>
          <cell r="AD1693">
            <v>66</v>
          </cell>
          <cell r="AE1693" t="str">
            <v>工事・建築・リフォームサービス</v>
          </cell>
          <cell r="AG1693" t="str">
            <v/>
          </cell>
          <cell r="AI1693" t="str">
            <v/>
          </cell>
          <cell r="AK1693" t="str">
            <v/>
          </cell>
          <cell r="AL1693" t="str">
            <v>03-3226-5511</v>
          </cell>
          <cell r="AM1693" t="str">
            <v>160-0022</v>
          </cell>
          <cell r="AN1693" t="str">
            <v>東京都新宿区新宿1-33-15</v>
          </cell>
          <cell r="BF1693" t="str">
            <v>代表取締役</v>
          </cell>
        </row>
        <row r="1694">
          <cell r="A1694" t="str">
            <v>UK0631</v>
          </cell>
          <cell r="C1694">
            <v>44897</v>
          </cell>
          <cell r="D1694">
            <v>44924</v>
          </cell>
          <cell r="E1694" t="str">
            <v>更新</v>
          </cell>
          <cell r="F1694">
            <v>44924</v>
          </cell>
          <cell r="G1694" t="str">
            <v>新規　平成28年12月28日
更新　令和元年12月29日
更新　令和4年12月29日</v>
          </cell>
          <cell r="O1694" t="b">
            <v>1</v>
          </cell>
          <cell r="W1694" t="str">
            <v>ｶﾌﾞｼｷｶﾞｲｼｬﾜｼﾀﾞ</v>
          </cell>
          <cell r="X1694" t="str">
            <v>株式会社ワシダ</v>
          </cell>
          <cell r="Y1694" t="str">
            <v>ﾜｼﾀﾞ ｹﾝｼﾞ</v>
          </cell>
          <cell r="Z1694" t="str">
            <v>鷲田　憲司</v>
          </cell>
          <cell r="AA1694">
            <v>2160001016069</v>
          </cell>
          <cell r="AB1694">
            <v>93</v>
          </cell>
          <cell r="AC1694" t="str">
            <v>土地・建物の売買、土地建物仲介サービス、不動産貸借</v>
          </cell>
          <cell r="AE1694" t="str">
            <v/>
          </cell>
          <cell r="AG1694" t="str">
            <v/>
          </cell>
          <cell r="AI1694" t="str">
            <v/>
          </cell>
          <cell r="AK1694" t="str">
            <v/>
          </cell>
          <cell r="AL1694" t="str">
            <v>077-518-0666</v>
          </cell>
          <cell r="AM1694" t="str">
            <v>520-2361</v>
          </cell>
          <cell r="AN1694" t="str">
            <v>滋賀県野洲市北野一丁目1番34号</v>
          </cell>
          <cell r="BF1694" t="str">
            <v>代表取締役</v>
          </cell>
        </row>
        <row r="1695">
          <cell r="A1695" t="str">
            <v>UK0632</v>
          </cell>
          <cell r="C1695">
            <v>44896</v>
          </cell>
          <cell r="D1695">
            <v>44896</v>
          </cell>
          <cell r="E1695" t="str">
            <v>更新</v>
          </cell>
          <cell r="F1695">
            <v>44896</v>
          </cell>
          <cell r="G1695" t="str">
            <v>新規　平成28年11月30日
更新　令和元年12月1日
更新　令和４年12月1日</v>
          </cell>
          <cell r="V1695" t="b">
            <v>1</v>
          </cell>
          <cell r="W1695" t="str">
            <v>ｶﾌﾞｼｷｶﾞｲｼｬｻﾝﾍﾞｰﾙ</v>
          </cell>
          <cell r="X1695" t="str">
            <v>株式会社サンベール</v>
          </cell>
          <cell r="Y1695" t="str">
            <v>ﾊﾏﾏﾂ ｵｻﾑ</v>
          </cell>
          <cell r="Z1695" t="str">
            <v>濱松　治</v>
          </cell>
          <cell r="AA1695">
            <v>9010001076311</v>
          </cell>
          <cell r="AB1695">
            <v>3</v>
          </cell>
          <cell r="AC1695" t="str">
            <v>健康食品</v>
          </cell>
          <cell r="AD1695">
            <v>32</v>
          </cell>
          <cell r="AE1695" t="str">
            <v>化粧品、化粧用具</v>
          </cell>
          <cell r="AG1695" t="str">
            <v/>
          </cell>
          <cell r="AI1695" t="str">
            <v/>
          </cell>
          <cell r="AK1695" t="str">
            <v/>
          </cell>
          <cell r="AL1695" t="str">
            <v>03-5805-7551</v>
          </cell>
          <cell r="AM1695" t="str">
            <v>113-0033</v>
          </cell>
          <cell r="AN1695" t="str">
            <v>東京都文京区本郷3-2-7お茶の水ｻﾆｰﾋﾞﾙ8F</v>
          </cell>
          <cell r="BD1695" t="str">
            <v>ﾊﾏﾏﾂ ｵｻﾑ</v>
          </cell>
          <cell r="BE1695" t="str">
            <v>濱松　治</v>
          </cell>
          <cell r="BF1695" t="str">
            <v>代表取締役</v>
          </cell>
          <cell r="BH1695">
            <v>18750</v>
          </cell>
          <cell r="BJ1695" t="str">
            <v>男性</v>
          </cell>
          <cell r="BK1695" t="str">
            <v>ﾊﾏﾏﾂ ｹｲ</v>
          </cell>
          <cell r="BL1695" t="str">
            <v>濱松　圭</v>
          </cell>
          <cell r="BM1695" t="str">
            <v>常務取締役</v>
          </cell>
          <cell r="BO1695">
            <v>28653</v>
          </cell>
          <cell r="BQ1695" t="str">
            <v>男性</v>
          </cell>
        </row>
        <row r="1696">
          <cell r="A1696" t="str">
            <v>UK0633</v>
          </cell>
          <cell r="C1696">
            <v>44900</v>
          </cell>
          <cell r="D1696">
            <v>44905</v>
          </cell>
          <cell r="E1696" t="str">
            <v>更新</v>
          </cell>
          <cell r="F1696">
            <v>44905</v>
          </cell>
          <cell r="G1696" t="str">
            <v>新規　平成28年12月9日
更新　令和元年12月10日
更新　令和4年12月10日</v>
          </cell>
          <cell r="V1696" t="b">
            <v>1</v>
          </cell>
          <cell r="W1696" t="str">
            <v>ﾋﾞｵﾗｲｽﾞｶﾌﾞｼｷｶﾞｲｼｬ</v>
          </cell>
          <cell r="X1696" t="str">
            <v>ビオライズ株式会社</v>
          </cell>
          <cell r="Y1696" t="str">
            <v>ｲｿｶﾞｲ ｼｭﾝｽｹ</v>
          </cell>
          <cell r="Z1696" t="str">
            <v>磯貝　俊介</v>
          </cell>
          <cell r="AA1696">
            <v>4011001053726</v>
          </cell>
          <cell r="AB1696">
            <v>3</v>
          </cell>
          <cell r="AC1696" t="str">
            <v>健康食品</v>
          </cell>
          <cell r="AE1696" t="str">
            <v/>
          </cell>
          <cell r="AG1696" t="str">
            <v/>
          </cell>
          <cell r="AI1696" t="str">
            <v/>
          </cell>
          <cell r="AK1696" t="str">
            <v/>
          </cell>
          <cell r="AL1696" t="str">
            <v>03-5774-0616</v>
          </cell>
          <cell r="AM1696" t="str">
            <v>150-0011</v>
          </cell>
          <cell r="AN1696" t="str">
            <v>東京都渋谷区東3-25-10T&amp;Tﾋﾞﾙ5F</v>
          </cell>
          <cell r="BD1696" t="str">
            <v>ｲｿｶﾞｲ ｼｭﾝｽｹ</v>
          </cell>
          <cell r="BE1696" t="str">
            <v>磯貝　俊介</v>
          </cell>
          <cell r="BF1696" t="str">
            <v>代表取締役</v>
          </cell>
          <cell r="BH1696">
            <v>21791</v>
          </cell>
          <cell r="BJ1696" t="str">
            <v>男性</v>
          </cell>
          <cell r="BK1696" t="str">
            <v>ﾌｸﾀﾞ ﾖｼｶﾀ</v>
          </cell>
          <cell r="BL1696" t="str">
            <v>福田　良方</v>
          </cell>
          <cell r="BM1696" t="str">
            <v>取締役</v>
          </cell>
          <cell r="BO1696">
            <v>22289</v>
          </cell>
          <cell r="BQ1696" t="str">
            <v>男性</v>
          </cell>
          <cell r="BR1696" t="str">
            <v>ｶﾜﾑﾗ　ﾀﾂﾉﾘ</v>
          </cell>
          <cell r="BS1696" t="str">
            <v>河村　龍成</v>
          </cell>
          <cell r="BT1696" t="str">
            <v>取締役</v>
          </cell>
          <cell r="BV1696">
            <v>23436</v>
          </cell>
          <cell r="BX1696" t="str">
            <v>男性</v>
          </cell>
        </row>
        <row r="1697">
          <cell r="A1697" t="str">
            <v>UK0634</v>
          </cell>
          <cell r="C1697">
            <v>44900</v>
          </cell>
          <cell r="D1697">
            <v>44951</v>
          </cell>
          <cell r="E1697" t="str">
            <v>更新</v>
          </cell>
          <cell r="F1697">
            <v>44951</v>
          </cell>
          <cell r="G1697" t="str">
            <v>新規　令和2年1月24日
更新　令和5年1月25日</v>
          </cell>
          <cell r="V1697" t="b">
            <v>1</v>
          </cell>
          <cell r="W1697" t="str">
            <v>ﾒﾅｰﾄﾞｹｼｮｳﾋﾝ ﾔｽｸﾉﾍﾞﾀﾞｲｺｳﾃﾝ</v>
          </cell>
          <cell r="X1697" t="str">
            <v>メナード化粧品　野洲久野部代行店</v>
          </cell>
          <cell r="Y1697" t="str">
            <v>ﾐﾅﾐ ﾐﾕｷ</v>
          </cell>
          <cell r="Z1697" t="str">
            <v>南　美幸</v>
          </cell>
          <cell r="AB1697">
            <v>32</v>
          </cell>
          <cell r="AC1697" t="str">
            <v>化粧品、化粧用具</v>
          </cell>
          <cell r="AD1697">
            <v>3</v>
          </cell>
          <cell r="AE1697" t="str">
            <v>健康食品</v>
          </cell>
          <cell r="AF1697">
            <v>23</v>
          </cell>
          <cell r="AG1697" t="str">
            <v>紳士下着、婦人下着</v>
          </cell>
          <cell r="AH1697">
            <v>26</v>
          </cell>
          <cell r="AI1697" t="str">
            <v>アクセサリー、貴金属</v>
          </cell>
          <cell r="AK1697" t="str">
            <v/>
          </cell>
          <cell r="AL1697" t="str">
            <v>090-5255-1481</v>
          </cell>
          <cell r="AM1697" t="str">
            <v>520-2353</v>
          </cell>
          <cell r="AN1697" t="str">
            <v>野洲市久野部25-23</v>
          </cell>
          <cell r="BD1697" t="str">
            <v>ﾐﾅﾐ ﾐﾕｷ</v>
          </cell>
          <cell r="BE1697" t="str">
            <v>南　美幸</v>
          </cell>
          <cell r="BH1697">
            <v>23858</v>
          </cell>
          <cell r="BJ1697" t="str">
            <v>女性</v>
          </cell>
        </row>
        <row r="1698">
          <cell r="A1698" t="str">
            <v>UK0635</v>
          </cell>
          <cell r="C1698">
            <v>44900</v>
          </cell>
          <cell r="D1698">
            <v>44951</v>
          </cell>
          <cell r="E1698" t="str">
            <v>更新</v>
          </cell>
          <cell r="F1698">
            <v>44951</v>
          </cell>
          <cell r="G1698" t="str">
            <v>新規　令和2年1月24日
更新　令和5年1月25日</v>
          </cell>
          <cell r="V1698" t="b">
            <v>1</v>
          </cell>
          <cell r="W1698" t="str">
            <v>ﾒﾅｰﾄﾞｹｼｮｳﾋﾝ ｾﾀｷﾀﾀﾞｲｺｳﾃﾝ</v>
          </cell>
          <cell r="X1698" t="str">
            <v>メナード化粧品　瀬田北代行店</v>
          </cell>
          <cell r="Y1698" t="str">
            <v>ｻｶｲ ｹｲｺ</v>
          </cell>
          <cell r="Z1698" t="str">
            <v>酒井　恵子</v>
          </cell>
          <cell r="AB1698">
            <v>32</v>
          </cell>
          <cell r="AC1698" t="str">
            <v>化粧品、化粧用具</v>
          </cell>
          <cell r="AD1698">
            <v>3</v>
          </cell>
          <cell r="AE1698" t="str">
            <v>健康食品</v>
          </cell>
          <cell r="AF1698">
            <v>23</v>
          </cell>
          <cell r="AG1698" t="str">
            <v>紳士下着、婦人下着</v>
          </cell>
          <cell r="AH1698">
            <v>26</v>
          </cell>
          <cell r="AI1698" t="str">
            <v>アクセサリー、貴金属</v>
          </cell>
          <cell r="AK1698" t="str">
            <v/>
          </cell>
          <cell r="AL1698" t="str">
            <v>077-548-9043</v>
          </cell>
          <cell r="AM1698" t="str">
            <v>520-2144</v>
          </cell>
          <cell r="AN1698" t="str">
            <v>大津市大萱七丁目14番14号</v>
          </cell>
          <cell r="BD1698" t="str">
            <v>ｻｶｲ ｹｲｺ</v>
          </cell>
          <cell r="BE1698" t="str">
            <v>酒井　恵子</v>
          </cell>
          <cell r="BH1698">
            <v>27740</v>
          </cell>
          <cell r="BJ1698" t="str">
            <v>女性</v>
          </cell>
        </row>
        <row r="1699">
          <cell r="A1699" t="str">
            <v>UK0636</v>
          </cell>
          <cell r="C1699">
            <v>44900</v>
          </cell>
          <cell r="D1699">
            <v>44951</v>
          </cell>
          <cell r="E1699" t="str">
            <v>更新</v>
          </cell>
          <cell r="F1699">
            <v>44951</v>
          </cell>
          <cell r="G1699" t="str">
            <v>新規　令和2年1月24日
更新　令和5年1月25日</v>
          </cell>
          <cell r="V1699" t="b">
            <v>1</v>
          </cell>
          <cell r="W1699" t="str">
            <v>ﾒﾅｰﾄﾞｹｼｮｳﾋﾝ ｵｵﾂｶﾗｻｷﾀﾞｲｺｳﾃﾝ</v>
          </cell>
          <cell r="X1699" t="str">
            <v>メナード化粧品　大津唐崎代行店</v>
          </cell>
          <cell r="Y1699" t="str">
            <v>ﾐﾔｶﾞﾜ ﾀﾂｺ</v>
          </cell>
          <cell r="Z1699" t="str">
            <v>宮川　達子</v>
          </cell>
          <cell r="AB1699">
            <v>32</v>
          </cell>
          <cell r="AC1699" t="str">
            <v>化粧品、化粧用具</v>
          </cell>
          <cell r="AD1699">
            <v>3</v>
          </cell>
          <cell r="AE1699" t="str">
            <v>健康食品</v>
          </cell>
          <cell r="AF1699">
            <v>23</v>
          </cell>
          <cell r="AG1699" t="str">
            <v>紳士下着、婦人下着</v>
          </cell>
          <cell r="AH1699">
            <v>26</v>
          </cell>
          <cell r="AI1699" t="str">
            <v>アクセサリー、貴金属</v>
          </cell>
          <cell r="AK1699" t="str">
            <v/>
          </cell>
          <cell r="AL1699" t="str">
            <v>077-576-0429</v>
          </cell>
          <cell r="AM1699" t="str">
            <v>520-0006</v>
          </cell>
          <cell r="AN1699" t="str">
            <v>大津市滋賀里四丁目9番23号</v>
          </cell>
          <cell r="BD1699" t="str">
            <v>ﾐﾔｶﾞﾜ ﾀﾂｺ</v>
          </cell>
          <cell r="BE1699" t="str">
            <v>宮川　達子</v>
          </cell>
          <cell r="BH1699">
            <v>23445</v>
          </cell>
          <cell r="BJ1699" t="str">
            <v>女性</v>
          </cell>
        </row>
        <row r="1700">
          <cell r="A1700" t="str">
            <v>UK0637</v>
          </cell>
          <cell r="C1700">
            <v>44900</v>
          </cell>
          <cell r="D1700">
            <v>44951</v>
          </cell>
          <cell r="E1700" t="str">
            <v>更新</v>
          </cell>
          <cell r="F1700">
            <v>44951</v>
          </cell>
          <cell r="G1700" t="str">
            <v>新規　令和2年1月24日
更新　令和5年1月25日</v>
          </cell>
          <cell r="V1700" t="b">
            <v>1</v>
          </cell>
          <cell r="W1700" t="str">
            <v>ﾒﾅｰﾄﾞｹｼｮｳﾋﾝ ｶﾗｻｷﾎｸｾｲﾀﾞｲｺｳﾃﾝ</v>
          </cell>
          <cell r="X1700" t="str">
            <v>メナード化粧品　唐崎北西代行店</v>
          </cell>
          <cell r="Y1700" t="str">
            <v>ｽｷﾞﾓﾄ ﾁｶｺ</v>
          </cell>
          <cell r="Z1700" t="str">
            <v>杉本　知加子</v>
          </cell>
          <cell r="AB1700">
            <v>32</v>
          </cell>
          <cell r="AC1700" t="str">
            <v>化粧品、化粧用具</v>
          </cell>
          <cell r="AD1700">
            <v>3</v>
          </cell>
          <cell r="AE1700" t="str">
            <v>健康食品</v>
          </cell>
          <cell r="AF1700">
            <v>23</v>
          </cell>
          <cell r="AG1700" t="str">
            <v>紳士下着、婦人下着</v>
          </cell>
          <cell r="AH1700">
            <v>26</v>
          </cell>
          <cell r="AI1700" t="str">
            <v>アクセサリー、貴金属</v>
          </cell>
          <cell r="AK1700" t="str">
            <v/>
          </cell>
          <cell r="AL1700" t="str">
            <v>090-5658-9071　077-579-1473</v>
          </cell>
          <cell r="AM1700" t="str">
            <v>520-0106</v>
          </cell>
          <cell r="AN1700" t="str">
            <v>滋賀県大津市唐崎4丁目6番2号</v>
          </cell>
          <cell r="BD1700" t="str">
            <v>ｽｷﾞﾓﾄ ﾁｶｺ</v>
          </cell>
          <cell r="BE1700" t="str">
            <v>杉本　知加子</v>
          </cell>
          <cell r="BH1700">
            <v>26969</v>
          </cell>
          <cell r="BJ1700" t="str">
            <v>女性</v>
          </cell>
        </row>
        <row r="1701">
          <cell r="A1701" t="str">
            <v>UH0155</v>
          </cell>
          <cell r="C1701">
            <v>44900</v>
          </cell>
          <cell r="D1701">
            <v>44132</v>
          </cell>
          <cell r="E1701" t="str">
            <v>変更</v>
          </cell>
          <cell r="F1701">
            <v>44892</v>
          </cell>
          <cell r="G1701" t="str">
            <v>新規　平成29年10月27日
更新　令和2年10月28日
変更　令和4年12月〇日</v>
          </cell>
          <cell r="V1701" t="b">
            <v>1</v>
          </cell>
          <cell r="W1701" t="str">
            <v>ﾒﾅｰﾄﾞｹｼｮｳﾋﾝ ｷﾂﾞｶﾞﾜﾀﾞｲｺｳﾃﾝ</v>
          </cell>
          <cell r="X1701" t="str">
            <v>メナード化粧品　木津川代行店</v>
          </cell>
          <cell r="Y1701" t="str">
            <v>ﾔﾏｸﾞﾁ ﾏﾘ</v>
          </cell>
          <cell r="Z1701" t="str">
            <v>山口　万里</v>
          </cell>
          <cell r="AB1701">
            <v>32</v>
          </cell>
          <cell r="AC1701" t="str">
            <v>化粧品、化粧用具</v>
          </cell>
          <cell r="AD1701">
            <v>3</v>
          </cell>
          <cell r="AE1701" t="str">
            <v>健康食品</v>
          </cell>
          <cell r="AF1701">
            <v>23</v>
          </cell>
          <cell r="AG1701" t="str">
            <v>紳士下着、婦人下着</v>
          </cell>
          <cell r="AH1701">
            <v>26</v>
          </cell>
          <cell r="AI1701" t="str">
            <v>アクセサリー、貴金属</v>
          </cell>
          <cell r="AK1701" t="str">
            <v/>
          </cell>
          <cell r="AL1701" t="str">
            <v>0774-77-3521</v>
          </cell>
          <cell r="AM1701" t="str">
            <v>619-0217</v>
          </cell>
          <cell r="AN1701" t="str">
            <v>京都府木津川市木津町瓦谷87-2ｱﾙｶﾃﾞｨｱ103</v>
          </cell>
          <cell r="BD1701" t="str">
            <v>ﾔﾏｸﾞﾁ ﾏﾘ</v>
          </cell>
          <cell r="BE1701" t="str">
            <v>山口　万里</v>
          </cell>
          <cell r="BH1701">
            <v>28106</v>
          </cell>
          <cell r="BJ1701" t="str">
            <v>女性</v>
          </cell>
        </row>
        <row r="1702">
          <cell r="A1702" t="str">
            <v>UK0638</v>
          </cell>
          <cell r="C1702">
            <v>44899</v>
          </cell>
          <cell r="D1702">
            <v>44947</v>
          </cell>
          <cell r="E1702" t="str">
            <v>更新</v>
          </cell>
          <cell r="F1702">
            <v>44947</v>
          </cell>
          <cell r="G1702" t="str">
            <v>新規　平成29年1月20日
更新　令和2年1月21日
更新　令和5年1月21日</v>
          </cell>
          <cell r="V1702" t="b">
            <v>1</v>
          </cell>
          <cell r="W1702" t="str">
            <v>ﾀｲｾｲｶﾌﾞｼｷｶﾞｲｼｬ</v>
          </cell>
          <cell r="X1702" t="str">
            <v>タイセイ株式会社</v>
          </cell>
          <cell r="Y1702" t="str">
            <v>ﾐﾐﾂｶ ﾋﾄﾐ</v>
          </cell>
          <cell r="Z1702" t="str">
            <v>耳塚　仁美</v>
          </cell>
          <cell r="AA1702">
            <v>5290001008579</v>
          </cell>
          <cell r="AB1702">
            <v>6</v>
          </cell>
          <cell r="AC1702" t="str">
            <v>浄水器等</v>
          </cell>
          <cell r="AD1702">
            <v>3</v>
          </cell>
          <cell r="AE1702" t="str">
            <v>健康食品</v>
          </cell>
          <cell r="AF1702">
            <v>32</v>
          </cell>
          <cell r="AG1702" t="str">
            <v>化粧品、化粧用具</v>
          </cell>
          <cell r="AI1702" t="str">
            <v/>
          </cell>
          <cell r="AK1702" t="str">
            <v/>
          </cell>
          <cell r="AL1702" t="str">
            <v>092-524-1888</v>
          </cell>
          <cell r="AM1702" t="str">
            <v>810-0005</v>
          </cell>
          <cell r="AN1702" t="str">
            <v>福岡県福岡市中央区清川2-9-2</v>
          </cell>
          <cell r="BD1702" t="str">
            <v>ﾐﾐﾂｶ ﾋﾄﾐ</v>
          </cell>
          <cell r="BE1702" t="str">
            <v>耳塚　仁美</v>
          </cell>
          <cell r="BF1702" t="str">
            <v>代表取締役</v>
          </cell>
          <cell r="BH1702">
            <v>23920</v>
          </cell>
          <cell r="BJ1702" t="str">
            <v>女性</v>
          </cell>
          <cell r="BK1702" t="str">
            <v>ﾐﾐﾂｶ ﾉﾌﾞｵ</v>
          </cell>
          <cell r="BL1702" t="str">
            <v>耳塚　信夫</v>
          </cell>
          <cell r="BM1702" t="str">
            <v>取締役</v>
          </cell>
          <cell r="BO1702">
            <v>13605</v>
          </cell>
          <cell r="BQ1702" t="str">
            <v>男性</v>
          </cell>
          <cell r="BR1702" t="str">
            <v>ﾐﾐﾂｶ ﾖｼﾕｷ</v>
          </cell>
          <cell r="BS1702" t="str">
            <v>耳塚　嘉之</v>
          </cell>
          <cell r="BT1702" t="str">
            <v>取締役</v>
          </cell>
          <cell r="BV1702">
            <v>26147</v>
          </cell>
          <cell r="BX1702" t="str">
            <v>男性</v>
          </cell>
          <cell r="BY1702" t="str">
            <v>ﾊﾔｼ ｾｲｼﾞ</v>
          </cell>
          <cell r="BZ1702" t="str">
            <v>林　誠志</v>
          </cell>
          <cell r="CA1702" t="str">
            <v>取締役</v>
          </cell>
          <cell r="CC1702">
            <v>23978</v>
          </cell>
          <cell r="CE1702" t="str">
            <v>男性</v>
          </cell>
          <cell r="CF1702" t="str">
            <v>ﾊﾗ ﾋﾛﾉﾘ</v>
          </cell>
          <cell r="CG1702" t="str">
            <v>原　寛徳</v>
          </cell>
          <cell r="CH1702" t="str">
            <v>取締役</v>
          </cell>
          <cell r="CJ1702">
            <v>24210</v>
          </cell>
          <cell r="CL1702" t="str">
            <v>男性</v>
          </cell>
          <cell r="CM1702" t="str">
            <v>ｶﾜｻｷ ﾀｶｼ</v>
          </cell>
          <cell r="CN1702" t="str">
            <v>川崎　隆司</v>
          </cell>
          <cell r="CO1702" t="str">
            <v>取締役</v>
          </cell>
          <cell r="CQ1702">
            <v>25071</v>
          </cell>
          <cell r="CS1702" t="str">
            <v>男性</v>
          </cell>
        </row>
        <row r="1703">
          <cell r="A1703" t="str">
            <v>UK0639</v>
          </cell>
          <cell r="C1703">
            <v>44903</v>
          </cell>
          <cell r="D1703">
            <v>44954</v>
          </cell>
          <cell r="E1703" t="str">
            <v>更新</v>
          </cell>
          <cell r="F1703">
            <v>44954</v>
          </cell>
          <cell r="G1703" t="str">
            <v>新規　平成29年1月27日
更新　令和2年1月28日
更新　令和5年1月28日</v>
          </cell>
          <cell r="K1703" t="b">
            <v>1</v>
          </cell>
          <cell r="W1703" t="str">
            <v>ｵｵｻｶｶﾞｽｶﾌﾞｼｷｶﾞｲｼｬ</v>
          </cell>
          <cell r="X1703" t="str">
            <v>大阪ガス株式会社</v>
          </cell>
          <cell r="Y1703" t="str">
            <v>ﾌｼﾞﾜﾗ ﾏｻﾀｶ</v>
          </cell>
          <cell r="Z1703" t="str">
            <v>藤原　正隆</v>
          </cell>
          <cell r="AA1703">
            <v>3120001077601</v>
          </cell>
          <cell r="AB1703">
            <v>17</v>
          </cell>
          <cell r="AC1703" t="str">
            <v>電気</v>
          </cell>
          <cell r="AD1703">
            <v>18</v>
          </cell>
          <cell r="AE1703" t="str">
            <v>ガス</v>
          </cell>
          <cell r="AF1703">
            <v>57</v>
          </cell>
          <cell r="AG1703" t="str">
            <v>空調・冷暖房・給湯設備</v>
          </cell>
          <cell r="AH1703">
            <v>61</v>
          </cell>
          <cell r="AI1703" t="str">
            <v>電気・ガス・石油供給設備</v>
          </cell>
          <cell r="AJ1703">
            <v>66</v>
          </cell>
          <cell r="AK1703" t="str">
            <v>工事・建築・リフォームサービス</v>
          </cell>
          <cell r="AL1703" t="str">
            <v>06-6205-4744</v>
          </cell>
          <cell r="AM1703" t="str">
            <v>541-0046</v>
          </cell>
          <cell r="AN1703" t="str">
            <v>大阪市中央区平野町4丁目1-2</v>
          </cell>
          <cell r="BF1703" t="str">
            <v>代表取締役社長</v>
          </cell>
        </row>
        <row r="1704">
          <cell r="A1704" t="str">
            <v>UU0793</v>
          </cell>
          <cell r="C1704">
            <v>44904</v>
          </cell>
          <cell r="E1704" t="str">
            <v>新規</v>
          </cell>
          <cell r="G1704" t="str">
            <v>新規　令和4年〇月〇日</v>
          </cell>
          <cell r="V1704" t="b">
            <v>1</v>
          </cell>
          <cell r="W1704" t="str">
            <v>ｶﾌﾞｼｷｶｲｼｬﾏﾙｼﾝｸﾞﾙｰﾌﾟ</v>
          </cell>
          <cell r="X1704" t="str">
            <v>株式会社マル新グループ</v>
          </cell>
          <cell r="Y1704" t="str">
            <v>ﾆｲﾐ ﾏｻﾄ</v>
          </cell>
          <cell r="Z1704" t="str">
            <v>新見　将人</v>
          </cell>
          <cell r="AA1704">
            <v>8160001024685</v>
          </cell>
          <cell r="AB1704">
            <v>66</v>
          </cell>
          <cell r="AC1704" t="str">
            <v>工事・建築・リフォームサービス</v>
          </cell>
          <cell r="AD1704">
            <v>56</v>
          </cell>
          <cell r="AE1704" t="str">
            <v>住宅構成材</v>
          </cell>
          <cell r="AF1704">
            <v>59</v>
          </cell>
          <cell r="AG1704" t="str">
            <v>屋外装備品</v>
          </cell>
          <cell r="AI1704" t="str">
            <v/>
          </cell>
          <cell r="AK1704" t="str">
            <v/>
          </cell>
          <cell r="AL1704" t="str">
            <v>077-565-0424</v>
          </cell>
          <cell r="AM1704" t="str">
            <v>525-0051</v>
          </cell>
          <cell r="AN1704" t="str">
            <v>滋賀県草津市木川町835-3</v>
          </cell>
          <cell r="BD1704" t="str">
            <v>ﾆｲﾐ ﾏｻﾄ</v>
          </cell>
          <cell r="BE1704" t="str">
            <v>新見　将人</v>
          </cell>
          <cell r="BF1704" t="str">
            <v>代表取締役</v>
          </cell>
          <cell r="BH1704">
            <v>33688</v>
          </cell>
          <cell r="BJ1704" t="str">
            <v>男性</v>
          </cell>
          <cell r="BK1704" t="str">
            <v>ﾆｲﾐ ｱｶﾘ</v>
          </cell>
          <cell r="BL1704" t="str">
            <v>新見　朱里</v>
          </cell>
          <cell r="BM1704" t="str">
            <v>常務取締役</v>
          </cell>
          <cell r="BO1704">
            <v>33512</v>
          </cell>
          <cell r="BQ1704" t="str">
            <v>女性</v>
          </cell>
          <cell r="BR1704" t="str">
            <v/>
          </cell>
          <cell r="BY1704" t="str">
            <v/>
          </cell>
          <cell r="CF1704" t="str">
            <v/>
          </cell>
          <cell r="CM1704" t="str">
            <v/>
          </cell>
          <cell r="CT1704" t="str">
            <v/>
          </cell>
          <cell r="DA1704" t="str">
            <v/>
          </cell>
          <cell r="DH1704" t="str">
            <v/>
          </cell>
          <cell r="DO1704" t="str">
            <v/>
          </cell>
          <cell r="DV1704" t="str">
            <v/>
          </cell>
          <cell r="EC1704" t="str">
            <v/>
          </cell>
          <cell r="EJ1704" t="str">
            <v/>
          </cell>
          <cell r="EQ1704" t="str">
            <v/>
          </cell>
          <cell r="EX1704" t="str">
            <v/>
          </cell>
          <cell r="FE1704" t="str">
            <v/>
          </cell>
          <cell r="FL1704" t="str">
            <v/>
          </cell>
          <cell r="FS1704" t="str">
            <v/>
          </cell>
          <cell r="FZ1704" t="str">
            <v/>
          </cell>
          <cell r="GG1704" t="str">
            <v/>
          </cell>
          <cell r="GN1704" t="str">
            <v/>
          </cell>
          <cell r="GU1704" t="str">
            <v/>
          </cell>
          <cell r="HB1704" t="str">
            <v/>
          </cell>
          <cell r="HI1704" t="str">
            <v/>
          </cell>
          <cell r="HP1704" t="str">
            <v/>
          </cell>
          <cell r="HW1704" t="str">
            <v/>
          </cell>
          <cell r="ID1704" t="str">
            <v/>
          </cell>
          <cell r="IK1704" t="str">
            <v/>
          </cell>
          <cell r="IR1704" t="str">
            <v/>
          </cell>
          <cell r="IY1704" t="str">
            <v/>
          </cell>
          <cell r="JF1704" t="str">
            <v/>
          </cell>
        </row>
        <row r="1705">
          <cell r="A1705" t="str">
            <v>UK0640</v>
          </cell>
          <cell r="C1705">
            <v>44904</v>
          </cell>
          <cell r="D1705">
            <v>44961</v>
          </cell>
          <cell r="E1705" t="str">
            <v>更新</v>
          </cell>
          <cell r="F1705">
            <v>44961</v>
          </cell>
          <cell r="G1705" t="str">
            <v>新規　平成29年2月3日
更新　令和2年2月4日
更新　令和5年2月4日</v>
          </cell>
          <cell r="K1705" t="b">
            <v>1</v>
          </cell>
          <cell r="W1705" t="str">
            <v>ｶﾌﾞｼｷｶﾞｲｼｬﾔｻｶ</v>
          </cell>
          <cell r="X1705" t="str">
            <v>株式会社ヤサカ</v>
          </cell>
          <cell r="Y1705" t="str">
            <v>ﾔｻｶ ﾊｼﾞﾒ</v>
          </cell>
          <cell r="Z1705" t="str">
            <v>八坂　肇</v>
          </cell>
          <cell r="AA1705">
            <v>3160001012158</v>
          </cell>
          <cell r="AB1705">
            <v>63</v>
          </cell>
          <cell r="AC1705" t="str">
            <v>福祉・介護用品</v>
          </cell>
          <cell r="AD1705">
            <v>65</v>
          </cell>
          <cell r="AE1705" t="str">
            <v>レンタルサービス、リースサービス</v>
          </cell>
          <cell r="AF1705">
            <v>66</v>
          </cell>
          <cell r="AG1705" t="str">
            <v>工事・建築・リフォームサービス</v>
          </cell>
          <cell r="AH1705">
            <v>11</v>
          </cell>
          <cell r="AI1705" t="str">
            <v>寝具</v>
          </cell>
          <cell r="AJ1705">
            <v>10</v>
          </cell>
          <cell r="AK1705" t="str">
            <v>家具、室内装備品</v>
          </cell>
          <cell r="AL1705" t="str">
            <v>0740-22-2751</v>
          </cell>
          <cell r="AM1705" t="str">
            <v>520-1621</v>
          </cell>
          <cell r="AN1705" t="str">
            <v>滋賀県高島市今津町今津1970-1</v>
          </cell>
          <cell r="AO1705" t="str">
            <v>野洲営業所</v>
          </cell>
          <cell r="AP1705" t="str">
            <v>077-585-9501</v>
          </cell>
          <cell r="AQ1705" t="str">
            <v>滋賀県野洲市小篠原880</v>
          </cell>
          <cell r="BF1705" t="str">
            <v>代表取締役</v>
          </cell>
        </row>
        <row r="1706">
          <cell r="A1706" t="str">
            <v>UK0641</v>
          </cell>
          <cell r="C1706">
            <v>44907</v>
          </cell>
          <cell r="D1706">
            <v>44961</v>
          </cell>
          <cell r="E1706" t="str">
            <v>更新</v>
          </cell>
          <cell r="F1706">
            <v>44961</v>
          </cell>
          <cell r="G1706" t="str">
            <v>新規　平成29年2月3日
更新　令和2年2月4日
更新　令和5年2月4日</v>
          </cell>
          <cell r="K1706" t="b">
            <v>1</v>
          </cell>
          <cell r="W1706" t="str">
            <v>ｶﾌﾞｼｷｶﾞｲｼｬ ﾋﾟｰｼﾞｰｴｽﾎｰﾑ</v>
          </cell>
          <cell r="X1706" t="str">
            <v>株式会社ＰＧＳホーム</v>
          </cell>
          <cell r="Y1706" t="str">
            <v>ｲｹｸﾞﾁ ﾏﾓﾙ</v>
          </cell>
          <cell r="Z1706" t="str">
            <v>池口　護</v>
          </cell>
          <cell r="AA1706">
            <v>5120001109212</v>
          </cell>
          <cell r="AB1706">
            <v>66</v>
          </cell>
          <cell r="AC1706" t="str">
            <v>工事・建築・リフォームサービス</v>
          </cell>
          <cell r="AD1706">
            <v>57</v>
          </cell>
          <cell r="AE1706" t="str">
            <v>空調・冷暖房・給湯設備</v>
          </cell>
          <cell r="AG1706" t="str">
            <v/>
          </cell>
          <cell r="AI1706" t="str">
            <v/>
          </cell>
          <cell r="AK1706" t="str">
            <v/>
          </cell>
          <cell r="AL1706" t="str">
            <v>06-6981-3914</v>
          </cell>
          <cell r="AM1706" t="str">
            <v>537-0011</v>
          </cell>
          <cell r="AN1706" t="str">
            <v>大阪市東成区東今里2丁目1番8号PGSﾋﾞﾙ</v>
          </cell>
          <cell r="BF1706" t="str">
            <v>代表取締役</v>
          </cell>
        </row>
        <row r="1707">
          <cell r="A1707" t="str">
            <v>UK0642</v>
          </cell>
          <cell r="C1707">
            <v>44907</v>
          </cell>
          <cell r="D1707">
            <v>44968</v>
          </cell>
          <cell r="E1707" t="str">
            <v>更新</v>
          </cell>
          <cell r="F1707">
            <v>44968</v>
          </cell>
          <cell r="G1707" t="str">
            <v>新規　平成29年2月10日
変更　令和元年8月20日
更新　令和2年2月11日
更新　令和5年2月11日</v>
          </cell>
          <cell r="V1707" t="b">
            <v>1</v>
          </cell>
          <cell r="W1707" t="str">
            <v>ｶﾌﾞｼｷｶﾞｲｼｬﾁｭｳｷｮｳｲﾔｸﾋﾝ</v>
          </cell>
          <cell r="X1707" t="str">
            <v>株式会社中京医薬品</v>
          </cell>
          <cell r="Y1707" t="str">
            <v>ﾖﾈﾂﾞ ｼｭｳｼﾞ</v>
          </cell>
          <cell r="Z1707" t="str">
            <v>米津　秀二</v>
          </cell>
          <cell r="AA1707">
            <v>2180001091837</v>
          </cell>
          <cell r="AB1707">
            <v>3</v>
          </cell>
          <cell r="AC1707" t="str">
            <v>健康食品</v>
          </cell>
          <cell r="AD1707">
            <v>27</v>
          </cell>
          <cell r="AE1707" t="str">
            <v>医薬品</v>
          </cell>
          <cell r="AF1707">
            <v>11</v>
          </cell>
          <cell r="AG1707" t="str">
            <v>寝具</v>
          </cell>
          <cell r="AH1707">
            <v>20</v>
          </cell>
          <cell r="AI1707" t="str">
            <v>水</v>
          </cell>
          <cell r="AJ1707">
            <v>69</v>
          </cell>
          <cell r="AK1707" t="str">
            <v>生命保険</v>
          </cell>
          <cell r="AL1707" t="str">
            <v>0569-29-0202（お客様相談室0120-23-9985）</v>
          </cell>
          <cell r="AM1707" t="str">
            <v>475-8541</v>
          </cell>
          <cell r="AN1707" t="str">
            <v>愛知県半田市亀崎北浦町2-15-1</v>
          </cell>
          <cell r="BD1707" t="str">
            <v>ﾖﾈﾂﾞ ｼｭｳｼﾞ</v>
          </cell>
          <cell r="BE1707" t="str">
            <v>米津　秀二</v>
          </cell>
          <cell r="BF1707" t="str">
            <v>代表取締役社長</v>
          </cell>
          <cell r="BH1707">
            <v>23452</v>
          </cell>
          <cell r="BJ1707" t="str">
            <v>男性</v>
          </cell>
          <cell r="BK1707" t="str">
            <v>ﾔﾏﾀﾞ　ﾏｻﾕｷ</v>
          </cell>
          <cell r="BL1707" t="str">
            <v>山田　正行</v>
          </cell>
          <cell r="BM1707" t="str">
            <v>代表取締役会長</v>
          </cell>
          <cell r="BO1707">
            <v>16494</v>
          </cell>
          <cell r="BQ1707" t="str">
            <v>男性</v>
          </cell>
          <cell r="BR1707" t="str">
            <v>ｲｲﾀﾞ　ﾄｵﾙ</v>
          </cell>
          <cell r="BS1707" t="str">
            <v>飯田　亨</v>
          </cell>
          <cell r="BT1707" t="str">
            <v>取締役</v>
          </cell>
          <cell r="BV1707">
            <v>23255</v>
          </cell>
          <cell r="BX1707" t="str">
            <v>男性</v>
          </cell>
          <cell r="BY1707" t="str">
            <v>ｲﾜｻｷ　ﾚｲｶｲ</v>
          </cell>
          <cell r="BZ1707" t="str">
            <v>岩崎　雷凱</v>
          </cell>
          <cell r="CA1707" t="str">
            <v>取締役</v>
          </cell>
          <cell r="CC1707">
            <v>22363</v>
          </cell>
          <cell r="CE1707" t="str">
            <v>男性</v>
          </cell>
          <cell r="CF1707" t="str">
            <v>ﾜﾀﾅﾍﾞ　ｱｷﾗ</v>
          </cell>
          <cell r="CG1707" t="str">
            <v>渡邊　明　</v>
          </cell>
          <cell r="CH1707" t="str">
            <v>取締役</v>
          </cell>
          <cell r="CJ1707">
            <v>16816</v>
          </cell>
          <cell r="CL1707" t="str">
            <v>男性</v>
          </cell>
          <cell r="CM1707" t="str">
            <v>ｲﾏｴﾀﾞ ﾅﾎﾐ</v>
          </cell>
          <cell r="CN1707" t="str">
            <v>今枝　なほみ</v>
          </cell>
          <cell r="CO1707" t="str">
            <v>取締役</v>
          </cell>
          <cell r="CQ1707">
            <v>21692</v>
          </cell>
          <cell r="CS1707" t="str">
            <v>女性</v>
          </cell>
        </row>
        <row r="1708">
          <cell r="A1708" t="str">
            <v>UK0643</v>
          </cell>
          <cell r="C1708">
            <v>44907</v>
          </cell>
          <cell r="D1708">
            <v>44982</v>
          </cell>
          <cell r="E1708" t="str">
            <v>更新</v>
          </cell>
          <cell r="F1708">
            <v>44982</v>
          </cell>
          <cell r="G1708" t="str">
            <v>新規　平成29年2月24日
更新　令和2年2月25日
更新　令和5年2月25日</v>
          </cell>
          <cell r="V1708" t="b">
            <v>1</v>
          </cell>
          <cell r="W1708" t="str">
            <v>ｶﾌﾞｼｷｶﾞｲｼｬ ｱﾄｺﾝﾄﾛｰﾙ</v>
          </cell>
          <cell r="X1708" t="str">
            <v>株式会社アトコントロール</v>
          </cell>
          <cell r="Y1708" t="str">
            <v>ｶﾐｲﾁ ﾀﾂﾔ</v>
          </cell>
          <cell r="Z1708" t="str">
            <v>上市　達矢</v>
          </cell>
          <cell r="AA1708">
            <v>5011201015590</v>
          </cell>
          <cell r="AB1708">
            <v>32</v>
          </cell>
          <cell r="AC1708" t="str">
            <v>化粧品、化粧用具</v>
          </cell>
          <cell r="AD1708">
            <v>3</v>
          </cell>
          <cell r="AE1708" t="str">
            <v>健康食品</v>
          </cell>
          <cell r="AF1708">
            <v>34</v>
          </cell>
          <cell r="AG1708" t="str">
            <v>歯磨き用品、入れ歯用品</v>
          </cell>
          <cell r="AH1708">
            <v>1</v>
          </cell>
          <cell r="AI1708" t="str">
            <v>食料品</v>
          </cell>
          <cell r="AK1708" t="str">
            <v/>
          </cell>
          <cell r="AL1708" t="str">
            <v>03-5719-7663</v>
          </cell>
          <cell r="AM1708" t="str">
            <v>141-0031</v>
          </cell>
          <cell r="AN1708" t="str">
            <v>東京都品川区西五反田1-11-1ｱｲｵｽ五反田駅前4F</v>
          </cell>
          <cell r="BD1708" t="str">
            <v>ｶﾐｲﾁ ﾀﾂﾔ</v>
          </cell>
          <cell r="BE1708" t="str">
            <v>上市　達矢</v>
          </cell>
          <cell r="BF1708" t="str">
            <v>代表取締役</v>
          </cell>
          <cell r="BH1708">
            <v>22261</v>
          </cell>
          <cell r="BJ1708" t="str">
            <v>男性</v>
          </cell>
          <cell r="BK1708" t="str">
            <v>ﾓﾓﾁ ﾊﾔﾄ</v>
          </cell>
          <cell r="BL1708" t="str">
            <v>百地　勇人</v>
          </cell>
          <cell r="BM1708" t="str">
            <v>取締役</v>
          </cell>
          <cell r="BO1708">
            <v>25430</v>
          </cell>
          <cell r="BQ1708" t="str">
            <v>男性</v>
          </cell>
          <cell r="BR1708" t="str">
            <v>ｶﾂｲ ｼﾝｲﾁ</v>
          </cell>
          <cell r="BS1708" t="str">
            <v>勝井　真一</v>
          </cell>
          <cell r="BT1708" t="str">
            <v>取締役</v>
          </cell>
          <cell r="BV1708">
            <v>19731</v>
          </cell>
          <cell r="BX1708" t="str">
            <v>男性</v>
          </cell>
        </row>
        <row r="1709">
          <cell r="A1709" t="str">
            <v>UK0644</v>
          </cell>
          <cell r="C1709">
            <v>44907</v>
          </cell>
          <cell r="D1709">
            <v>44982</v>
          </cell>
          <cell r="E1709" t="str">
            <v>更新</v>
          </cell>
          <cell r="F1709">
            <v>44982</v>
          </cell>
          <cell r="G1709" t="str">
            <v>新規　平成29年2月24日
更新　令和2年2月25日
更新　令和5年2月25日</v>
          </cell>
          <cell r="V1709" t="b">
            <v>1</v>
          </cell>
          <cell r="W1709" t="str">
            <v>ｶﾌﾞｼｷｶﾞｲｼｬﾔﾏｷ</v>
          </cell>
          <cell r="X1709" t="str">
            <v>株式会社ヤマキ</v>
          </cell>
          <cell r="Y1709" t="str">
            <v>ﾔﾏﾓﾄ ﾌﾐﾖｼ</v>
          </cell>
          <cell r="Z1709" t="str">
            <v>山本　文喜</v>
          </cell>
          <cell r="AA1709">
            <v>4160001013196</v>
          </cell>
          <cell r="AB1709">
            <v>4</v>
          </cell>
          <cell r="AC1709" t="str">
            <v>システムキッチン等</v>
          </cell>
          <cell r="AD1709">
            <v>6</v>
          </cell>
          <cell r="AE1709" t="str">
            <v>浄水器等</v>
          </cell>
          <cell r="AF1709">
            <v>15</v>
          </cell>
          <cell r="AG1709" t="str">
            <v>防災・防犯用品、防災・防犯設備</v>
          </cell>
          <cell r="AH1709">
            <v>57</v>
          </cell>
          <cell r="AI1709" t="str">
            <v>空調・冷暖房・給湯設備</v>
          </cell>
          <cell r="AJ1709">
            <v>66</v>
          </cell>
          <cell r="AK1709" t="str">
            <v>工事・建築・リフォームサービス</v>
          </cell>
          <cell r="AL1709" t="str">
            <v>077-564-0123</v>
          </cell>
          <cell r="AM1709" t="str">
            <v>525-0041</v>
          </cell>
          <cell r="AN1709" t="str">
            <v>滋賀県草津市青地町200番地の10</v>
          </cell>
          <cell r="BD1709" t="str">
            <v>ﾔﾏﾓﾄ ﾌﾐﾖｼ</v>
          </cell>
          <cell r="BE1709" t="str">
            <v>山本　文喜</v>
          </cell>
          <cell r="BF1709" t="str">
            <v>代表取締役社長</v>
          </cell>
          <cell r="BH1709">
            <v>27600</v>
          </cell>
          <cell r="BJ1709" t="str">
            <v>男性</v>
          </cell>
          <cell r="BK1709" t="str">
            <v>ﾔﾏﾓﾄ ﾖｼﾐ</v>
          </cell>
          <cell r="BL1709" t="str">
            <v>山本　善美</v>
          </cell>
          <cell r="BM1709" t="str">
            <v>取締役経理主任</v>
          </cell>
          <cell r="BO1709">
            <v>18124</v>
          </cell>
          <cell r="BQ1709" t="str">
            <v>女性</v>
          </cell>
        </row>
        <row r="1710">
          <cell r="A1710" t="str">
            <v>UG0039</v>
          </cell>
          <cell r="C1710">
            <v>44908</v>
          </cell>
          <cell r="D1710">
            <v>43800</v>
          </cell>
          <cell r="E1710" t="str">
            <v>廃業</v>
          </cell>
          <cell r="F1710">
            <v>44908</v>
          </cell>
          <cell r="G1710" t="str">
            <v>新規　平成28年11月30日
更新　令和元年12月1日
削除　令和4年12月13日（期間の経過）</v>
          </cell>
          <cell r="V1710" t="b">
            <v>1</v>
          </cell>
          <cell r="W1710" t="str">
            <v>ｼﾝｾｲﾎｰﾑｻｰﾋﾞｽｶﾌﾞｼｷｶﾞｲｼｬ</v>
          </cell>
          <cell r="X1710" t="str">
            <v>新生ホームサービス株式会社</v>
          </cell>
          <cell r="Y1710" t="str">
            <v>ｷﾂｷ ﾀﾞｲｽｹ</v>
          </cell>
          <cell r="Z1710" t="str">
            <v>吉都紀　太介</v>
          </cell>
          <cell r="AA1710">
            <v>4140001023263</v>
          </cell>
          <cell r="AB1710">
            <v>66</v>
          </cell>
          <cell r="AC1710" t="str">
            <v>工事・建築・リフォームサービス</v>
          </cell>
          <cell r="AE1710" t="str">
            <v/>
          </cell>
          <cell r="AG1710" t="str">
            <v/>
          </cell>
          <cell r="AI1710" t="str">
            <v/>
          </cell>
          <cell r="AK1710" t="str">
            <v/>
          </cell>
          <cell r="AL1710" t="str">
            <v>078-242-2400</v>
          </cell>
          <cell r="AM1710" t="str">
            <v>651-0087</v>
          </cell>
          <cell r="AN1710" t="str">
            <v>兵庫県神戸市中央区御幸通8丁目1-6神戸国際会館21F</v>
          </cell>
          <cell r="BD1710" t="str">
            <v>ｷﾂｷ ﾀﾞｲｽｹ</v>
          </cell>
          <cell r="BE1710" t="str">
            <v>吉都紀　太介</v>
          </cell>
          <cell r="BF1710" t="str">
            <v>代表取締役</v>
          </cell>
          <cell r="BH1710">
            <v>27955</v>
          </cell>
          <cell r="BJ1710" t="str">
            <v>男性</v>
          </cell>
        </row>
        <row r="1711">
          <cell r="A1711" t="str">
            <v>UG0040</v>
          </cell>
          <cell r="C1711">
            <v>44908</v>
          </cell>
          <cell r="D1711">
            <v>43809</v>
          </cell>
          <cell r="E1711" t="str">
            <v>廃業</v>
          </cell>
          <cell r="F1711">
            <v>44908</v>
          </cell>
          <cell r="G1711" t="str">
            <v>新規　平成28年12月9日
更新　令和元年12月10日
削除　令和4年12月13日（期間の経過）</v>
          </cell>
          <cell r="K1711" t="b">
            <v>0</v>
          </cell>
          <cell r="V1711" t="b">
            <v>1</v>
          </cell>
          <cell r="W1711" t="str">
            <v>ﾆﾎﾝｲｰﾘﾓﾃﾞﾙｶﾌﾞｼｷｶﾞｲｼｬ</v>
          </cell>
          <cell r="X1711" t="str">
            <v>日本eリモデル株式会社</v>
          </cell>
          <cell r="Y1711" t="str">
            <v>ﾅｶﾑﾗ ｼﾝｲﾁ</v>
          </cell>
          <cell r="Z1711" t="str">
            <v>中村　慎一</v>
          </cell>
          <cell r="AA1711">
            <v>9140001028530</v>
          </cell>
          <cell r="AB1711">
            <v>66</v>
          </cell>
          <cell r="AC1711" t="str">
            <v>工事・建築・リフォームサービス</v>
          </cell>
          <cell r="AE1711" t="str">
            <v/>
          </cell>
          <cell r="AG1711" t="str">
            <v/>
          </cell>
          <cell r="AI1711" t="str">
            <v/>
          </cell>
          <cell r="AK1711" t="str">
            <v/>
          </cell>
          <cell r="AL1711" t="str">
            <v>078-200-3677</v>
          </cell>
          <cell r="AM1711" t="str">
            <v>651-0087</v>
          </cell>
          <cell r="AN1711" t="str">
            <v>神戸市中央区御幸通4-2-15三宮米本ﾋﾞﾙ8F</v>
          </cell>
          <cell r="BD1711" t="str">
            <v>ﾅｶﾑﾗ ｼﾝｲﾁ</v>
          </cell>
          <cell r="BE1711" t="str">
            <v>中村　慎一</v>
          </cell>
          <cell r="BF1711" t="str">
            <v>代表取締役</v>
          </cell>
          <cell r="BH1711">
            <v>28395</v>
          </cell>
          <cell r="BJ1711" t="str">
            <v>男性</v>
          </cell>
          <cell r="BK1711" t="str">
            <v>ｼｵﾔﾏ ｶｽﾞｲﾁ</v>
          </cell>
          <cell r="BL1711" t="str">
            <v>塩山　和壱</v>
          </cell>
          <cell r="BM1711" t="str">
            <v>取締役</v>
          </cell>
          <cell r="BO1711">
            <v>28148</v>
          </cell>
          <cell r="BQ1711" t="str">
            <v>男性</v>
          </cell>
        </row>
        <row r="1712">
          <cell r="A1712" t="str">
            <v>UG0041</v>
          </cell>
          <cell r="C1712">
            <v>44908</v>
          </cell>
          <cell r="D1712">
            <v>43809</v>
          </cell>
          <cell r="E1712" t="str">
            <v>廃業</v>
          </cell>
          <cell r="F1712">
            <v>44908</v>
          </cell>
          <cell r="G1712" t="str">
            <v>新規　平成28年12月9日
更新　令和元年12月10日
削除　令和4年12月13日（期間の経過）</v>
          </cell>
          <cell r="V1712" t="b">
            <v>1</v>
          </cell>
          <cell r="W1712" t="str">
            <v>ｶﾌﾞｼｷｶﾞｲｼｬﾐﾗｲｼﾞｭｳﾀｸｶｲﾊﾂｷｺｳ</v>
          </cell>
          <cell r="X1712" t="str">
            <v>株式会社みらい住宅開発紀行</v>
          </cell>
          <cell r="Y1712" t="str">
            <v>ﾅｶﾂﾐ ﾔｽﾕｷ</v>
          </cell>
          <cell r="Z1712" t="str">
            <v>中積　康至</v>
          </cell>
          <cell r="AA1712">
            <v>3120901016823</v>
          </cell>
          <cell r="AB1712">
            <v>66</v>
          </cell>
          <cell r="AC1712" t="str">
            <v>工事・建築・リフォームサービス</v>
          </cell>
          <cell r="AE1712" t="str">
            <v/>
          </cell>
          <cell r="AG1712" t="str">
            <v/>
          </cell>
          <cell r="AI1712" t="str">
            <v/>
          </cell>
          <cell r="AK1712" t="str">
            <v/>
          </cell>
          <cell r="AL1712" t="str">
            <v>06-6459-7110</v>
          </cell>
          <cell r="AM1712" t="str">
            <v>530-0002</v>
          </cell>
          <cell r="AN1712" t="str">
            <v>大阪市北区曽根崎新地2丁目6番24号MF桜橋2ﾋﾞﾙ6F</v>
          </cell>
          <cell r="BD1712" t="str">
            <v>ﾅｶﾂﾐ ﾔｽﾕｷ</v>
          </cell>
          <cell r="BE1712" t="str">
            <v>中積　康至</v>
          </cell>
          <cell r="BF1712" t="str">
            <v>代表取締役</v>
          </cell>
          <cell r="BH1712">
            <v>30692</v>
          </cell>
          <cell r="BJ1712" t="str">
            <v>男性</v>
          </cell>
        </row>
        <row r="1713">
          <cell r="A1713" t="str">
            <v>UK0645</v>
          </cell>
          <cell r="C1713">
            <v>44908</v>
          </cell>
          <cell r="D1713">
            <v>44982</v>
          </cell>
          <cell r="E1713" t="str">
            <v>更新</v>
          </cell>
          <cell r="F1713">
            <v>44982</v>
          </cell>
          <cell r="G1713" t="str">
            <v>新規　平成29年2月24日
変更　平成29年5月31日
更新　令和2年2月25日
更新　令和5年2月25日</v>
          </cell>
          <cell r="K1713" t="b">
            <v>1</v>
          </cell>
          <cell r="O1713" t="b">
            <v>1</v>
          </cell>
          <cell r="W1713" t="str">
            <v>ｶﾌﾞｼｷｶﾞｲｼｬｲｰｽﾏｲﾙ</v>
          </cell>
          <cell r="X1713" t="str">
            <v>株式会社イースマイル</v>
          </cell>
          <cell r="Y1713" t="str">
            <v>ｼﾏﾑﾗ ﾉﾘﾀｶ</v>
          </cell>
          <cell r="Z1713" t="str">
            <v>島村　禮孝</v>
          </cell>
          <cell r="AA1713">
            <v>5120001111564</v>
          </cell>
          <cell r="AB1713">
            <v>58</v>
          </cell>
          <cell r="AC1713" t="str">
            <v>衛生設備</v>
          </cell>
          <cell r="AD1713">
            <v>60</v>
          </cell>
          <cell r="AE1713" t="str">
            <v>給水設備</v>
          </cell>
          <cell r="AF1713">
            <v>66</v>
          </cell>
          <cell r="AG1713" t="str">
            <v>工事・建築・リフォームサービス</v>
          </cell>
          <cell r="AI1713" t="str">
            <v/>
          </cell>
          <cell r="AK1713" t="str">
            <v/>
          </cell>
          <cell r="AL1713" t="str">
            <v>06-7739-2525</v>
          </cell>
          <cell r="AM1713" t="str">
            <v>542-0066</v>
          </cell>
          <cell r="AN1713" t="str">
            <v>大阪府大阪市中央区瓦屋町3-7-3ｲｰｽﾏｲﾙﾋﾞﾙ</v>
          </cell>
          <cell r="BF1713" t="str">
            <v>代表取締役</v>
          </cell>
        </row>
        <row r="1714">
          <cell r="A1714" t="str">
            <v>UK0646</v>
          </cell>
          <cell r="C1714">
            <v>44909</v>
          </cell>
          <cell r="D1714">
            <v>44947</v>
          </cell>
          <cell r="E1714" t="str">
            <v>更新</v>
          </cell>
          <cell r="F1714">
            <v>44947</v>
          </cell>
          <cell r="G1714" t="str">
            <v>新規　平成29年1月20日
更新　令和2年1月21日
更新　令和5年1月21日</v>
          </cell>
          <cell r="V1714" t="b">
            <v>1</v>
          </cell>
          <cell r="W1714" t="str">
            <v>ｶﾌﾞｼｷｶﾞｲｼｬｽﾄﾛﾝｸﾞｼｮｳｶｲ</v>
          </cell>
          <cell r="X1714" t="str">
            <v>株式会社ストロング商会</v>
          </cell>
          <cell r="Y1714" t="str">
            <v>ﾀﾅｶ ｼｽﾞｴ</v>
          </cell>
          <cell r="Z1714" t="str">
            <v>田中　静枝</v>
          </cell>
          <cell r="AA1714">
            <v>4160001005144</v>
          </cell>
          <cell r="AB1714">
            <v>54</v>
          </cell>
          <cell r="AC1714" t="str">
            <v>自動車、自動車用品</v>
          </cell>
          <cell r="AD1714">
            <v>70</v>
          </cell>
          <cell r="AE1714" t="str">
            <v>損害保険</v>
          </cell>
          <cell r="AG1714" t="str">
            <v/>
          </cell>
          <cell r="AI1714" t="str">
            <v/>
          </cell>
          <cell r="AK1714" t="str">
            <v/>
          </cell>
          <cell r="AL1714" t="str">
            <v>077-584-5821</v>
          </cell>
          <cell r="AM1714" t="str">
            <v>525-0066</v>
          </cell>
          <cell r="AN1714" t="str">
            <v>滋賀県草津市矢橋92-1</v>
          </cell>
          <cell r="BD1714" t="str">
            <v>ﾀﾅｶ ｼｽﾞｴ</v>
          </cell>
          <cell r="BE1714" t="str">
            <v>田中　静枝</v>
          </cell>
          <cell r="BF1714" t="str">
            <v>代表取締役</v>
          </cell>
          <cell r="BH1714">
            <v>22461</v>
          </cell>
          <cell r="BJ1714" t="str">
            <v>女性</v>
          </cell>
          <cell r="BK1714" t="str">
            <v>ﾀﾅｶ ﾑﾈﾕｷ</v>
          </cell>
          <cell r="BL1714" t="str">
            <v>田中　宗元</v>
          </cell>
          <cell r="BM1714" t="str">
            <v>取締役</v>
          </cell>
          <cell r="BO1714">
            <v>31491</v>
          </cell>
          <cell r="BQ1714" t="str">
            <v>男性</v>
          </cell>
          <cell r="BR1714" t="str">
            <v>ｲﾊﾗ ﾀｲﾅｶﾞ</v>
          </cell>
          <cell r="BS1714" t="str">
            <v>伊原　泰永</v>
          </cell>
          <cell r="BT1714" t="str">
            <v>取締役</v>
          </cell>
          <cell r="BV1714">
            <v>21835</v>
          </cell>
          <cell r="BX1714" t="str">
            <v>男性</v>
          </cell>
        </row>
        <row r="1715">
          <cell r="A1715" t="str">
            <v>UK0647</v>
          </cell>
          <cell r="C1715">
            <v>44910</v>
          </cell>
          <cell r="D1715">
            <v>44982</v>
          </cell>
          <cell r="E1715" t="str">
            <v>更新</v>
          </cell>
          <cell r="F1715">
            <v>44982</v>
          </cell>
          <cell r="G1715" t="str">
            <v>新規　平成29年2月24日
変更　平成31年4月8日
更新　令和2年2月25日
更新　令和5年2月25日</v>
          </cell>
          <cell r="V1715" t="b">
            <v>1</v>
          </cell>
          <cell r="W1715" t="str">
            <v>ｶﾌﾞｼｷｶﾞｲｼｬﾚｵｻｲｽﾞﾃﾞｻﾞｲﾝ</v>
          </cell>
          <cell r="X1715" t="str">
            <v>株式会社LeoSizeDesign</v>
          </cell>
          <cell r="Y1715" t="str">
            <v>ｽﾅﾓﾄ ｶｽﾞﾔ</v>
          </cell>
          <cell r="Z1715" t="str">
            <v>砂本　一也</v>
          </cell>
          <cell r="AA1715">
            <v>6010001096254</v>
          </cell>
          <cell r="AB1715">
            <v>2</v>
          </cell>
          <cell r="AC1715" t="str">
            <v>飲料、酒類</v>
          </cell>
          <cell r="AD1715">
            <v>3</v>
          </cell>
          <cell r="AE1715" t="str">
            <v>健康食品</v>
          </cell>
          <cell r="AF1715">
            <v>32</v>
          </cell>
          <cell r="AG1715" t="str">
            <v>化粧品、化粧用具</v>
          </cell>
          <cell r="AH1715">
            <v>44</v>
          </cell>
          <cell r="AI1715" t="str">
            <v>スポーツ用品、健康器具</v>
          </cell>
          <cell r="AK1715" t="str">
            <v/>
          </cell>
          <cell r="AL1715" t="str">
            <v>050-3187-8882</v>
          </cell>
          <cell r="AM1715" t="str">
            <v>113-0021</v>
          </cell>
          <cell r="AN1715" t="str">
            <v>東京都文京区本駒込2-29-24ｸﾞﾛｰﾌﾞﾋﾞﾙ</v>
          </cell>
          <cell r="BD1715" t="str">
            <v>ｽﾅﾓﾄ ｶｽﾞﾔ</v>
          </cell>
          <cell r="BE1715" t="str">
            <v>砂本　一也</v>
          </cell>
          <cell r="BF1715" t="str">
            <v>代表取締役</v>
          </cell>
          <cell r="BH1715">
            <v>25873</v>
          </cell>
          <cell r="BJ1715" t="str">
            <v>男性</v>
          </cell>
          <cell r="BK1715" t="str">
            <v>ﾏﾂﾓﾄ ﾓﾘﾏｻ</v>
          </cell>
          <cell r="BL1715" t="str">
            <v>松本　守正</v>
          </cell>
          <cell r="BM1715" t="str">
            <v>代表取締役</v>
          </cell>
          <cell r="BO1715">
            <v>23868</v>
          </cell>
          <cell r="BQ1715" t="str">
            <v>男性</v>
          </cell>
          <cell r="BR1715" t="str">
            <v>ｻﾄｳ ｶｽﾞﾋｺ</v>
          </cell>
          <cell r="BS1715" t="str">
            <v>佐藤　和彦</v>
          </cell>
          <cell r="BT1715" t="str">
            <v>取締役</v>
          </cell>
          <cell r="BV1715">
            <v>21159</v>
          </cell>
          <cell r="BX1715" t="str">
            <v>男性</v>
          </cell>
        </row>
        <row r="1716">
          <cell r="A1716" t="str">
            <v>UH0156</v>
          </cell>
          <cell r="C1716">
            <v>44911</v>
          </cell>
          <cell r="D1716">
            <v>43886</v>
          </cell>
          <cell r="E1716" t="str">
            <v>変更</v>
          </cell>
          <cell r="F1716">
            <v>44793</v>
          </cell>
          <cell r="G1716" t="str">
            <v>新規　平成29年2月24日
更新　令和2年2月25日
変更　令和4年8月20日</v>
          </cell>
          <cell r="K1716" t="b">
            <v>1</v>
          </cell>
          <cell r="W1716" t="str">
            <v>ｶﾌﾞｼｷｶﾞｲｼｬｷｮｳﾌﾟﾛ</v>
          </cell>
          <cell r="X1716" t="str">
            <v>株式会社キョウプロ</v>
          </cell>
          <cell r="Y1716" t="str">
            <v>ｺﾊﾞﾔｼ ｶｽﾞﾋﾛ</v>
          </cell>
          <cell r="Z1716" t="str">
            <v>小林　一広</v>
          </cell>
          <cell r="AA1716">
            <v>2130001010388</v>
          </cell>
          <cell r="AB1716">
            <v>18</v>
          </cell>
          <cell r="AC1716" t="str">
            <v>ガス</v>
          </cell>
          <cell r="AD1716">
            <v>61</v>
          </cell>
          <cell r="AE1716" t="str">
            <v>電気・ガス・石油供給設備</v>
          </cell>
          <cell r="AF1716">
            <v>57</v>
          </cell>
          <cell r="AG1716" t="str">
            <v>空調・冷暖房・給湯設備</v>
          </cell>
          <cell r="AH1716">
            <v>4</v>
          </cell>
          <cell r="AI1716" t="str">
            <v>システムキッチン等</v>
          </cell>
          <cell r="AJ1716">
            <v>66</v>
          </cell>
          <cell r="AK1716" t="str">
            <v>工事・建築・リフォームサービス</v>
          </cell>
          <cell r="AL1716" t="str">
            <v>075-681-0599</v>
          </cell>
          <cell r="AM1716" t="str">
            <v>601-8361</v>
          </cell>
          <cell r="AN1716" t="str">
            <v>京都市南区吉祥院石原東之口町4番地</v>
          </cell>
          <cell r="BF1716" t="str">
            <v>代表取締役</v>
          </cell>
        </row>
        <row r="1717">
          <cell r="A1717" t="str">
            <v>UK0648</v>
          </cell>
          <cell r="C1717">
            <v>44911</v>
          </cell>
          <cell r="D1717">
            <v>44961</v>
          </cell>
          <cell r="E1717" t="str">
            <v>更新</v>
          </cell>
          <cell r="F1717">
            <v>44961</v>
          </cell>
          <cell r="G1717" t="str">
            <v>新規　平成29年2月3日
更新　令和元年2月4日
更新　令和5年2月4日</v>
          </cell>
          <cell r="K1717" t="b">
            <v>1</v>
          </cell>
          <cell r="W1717" t="str">
            <v>ﾔﾝﾏｰｱｸﾞﾘｼﾞｬﾊﾟﾝｶﾌﾞｼｷｶﾞｲｼｬ</v>
          </cell>
          <cell r="X1717" t="str">
            <v>ヤンマーアグリジャパン株式会社</v>
          </cell>
          <cell r="Y1717" t="str">
            <v>ｵﾉﾃﾞﾗ ﾏｺﾄ</v>
          </cell>
          <cell r="Z1717" t="str">
            <v>小野寺　誠</v>
          </cell>
          <cell r="AA1717">
            <v>2120001135426</v>
          </cell>
          <cell r="AB1717">
            <v>62</v>
          </cell>
          <cell r="AC1717" t="str">
            <v>農機具</v>
          </cell>
          <cell r="AD1717">
            <v>50</v>
          </cell>
          <cell r="AE1717" t="str">
            <v>園芸用品</v>
          </cell>
          <cell r="AG1717" t="str">
            <v/>
          </cell>
          <cell r="AI1717" t="str">
            <v/>
          </cell>
          <cell r="AK1717" t="str">
            <v/>
          </cell>
          <cell r="AL1717" t="str">
            <v>06-6376-6433</v>
          </cell>
          <cell r="AM1717" t="str">
            <v>530-0014</v>
          </cell>
          <cell r="AN1717" t="str">
            <v>大阪府大阪市北区鶴野町1番9号梅田ｹﾞｰﾄﾀﾜｰ</v>
          </cell>
          <cell r="BF1717" t="str">
            <v>代表取締役</v>
          </cell>
        </row>
        <row r="1718">
          <cell r="A1718" t="str">
            <v>UK0649</v>
          </cell>
          <cell r="C1718">
            <v>44914</v>
          </cell>
          <cell r="D1718">
            <v>44982</v>
          </cell>
          <cell r="E1718" t="str">
            <v>更新</v>
          </cell>
          <cell r="F1718">
            <v>44982</v>
          </cell>
          <cell r="G1718" t="str">
            <v>新規　平成29年2月24日
更新　令和2年2月25日
更新　令和5年2月25日</v>
          </cell>
          <cell r="V1718" t="b">
            <v>1</v>
          </cell>
          <cell r="W1718" t="str">
            <v>ｶﾌﾞｼｷｶﾞｲｼｬﾅﾁｭﾗﾘｰﾌﾟﾗｽ</v>
          </cell>
          <cell r="X1718" t="str">
            <v>株式会社ナチュラリープラス</v>
          </cell>
          <cell r="Y1718" t="str">
            <v>ﾅｺﾞｼ ﾀｶｱｷ</v>
          </cell>
          <cell r="Z1718" t="str">
            <v>名越　隆昭</v>
          </cell>
          <cell r="AA1718">
            <v>4010401043881</v>
          </cell>
          <cell r="AB1718">
            <v>2</v>
          </cell>
          <cell r="AC1718" t="str">
            <v>飲料、酒類</v>
          </cell>
          <cell r="AD1718">
            <v>3</v>
          </cell>
          <cell r="AE1718" t="str">
            <v>健康食品</v>
          </cell>
          <cell r="AF1718">
            <v>32</v>
          </cell>
          <cell r="AG1718" t="str">
            <v>化粧品、化粧用具</v>
          </cell>
          <cell r="AI1718" t="str">
            <v/>
          </cell>
          <cell r="AK1718" t="str">
            <v/>
          </cell>
          <cell r="AL1718" t="str">
            <v>03-6230-3311</v>
          </cell>
          <cell r="AM1718" t="str">
            <v>106-6035</v>
          </cell>
          <cell r="AN1718" t="str">
            <v>東京都港区六本木1-6-1泉ｶﾞｰﾃﾞﾝﾀﾜｰ35F</v>
          </cell>
          <cell r="BD1718" t="str">
            <v>ﾅｺﾞｼ ﾀｶｱｷ</v>
          </cell>
          <cell r="BE1718" t="str">
            <v>名越　隆昭</v>
          </cell>
          <cell r="BF1718" t="str">
            <v>代表取締役</v>
          </cell>
          <cell r="BH1718">
            <v>22864</v>
          </cell>
          <cell r="BJ1718" t="str">
            <v>男性</v>
          </cell>
          <cell r="BK1718" t="str">
            <v>ﾀｼﾞﾏ ﾀｶｼ</v>
          </cell>
          <cell r="BL1718" t="str">
            <v>田嶋　隆志</v>
          </cell>
          <cell r="BM1718" t="str">
            <v>取締役社長</v>
          </cell>
          <cell r="BO1718">
            <v>27184</v>
          </cell>
          <cell r="BQ1718" t="str">
            <v>男性</v>
          </cell>
          <cell r="BR1718" t="str">
            <v>ｽｽﾞｷ　ﾀｶﾕｷ</v>
          </cell>
          <cell r="BS1718" t="str">
            <v>鈴木　隆之</v>
          </cell>
          <cell r="BT1718" t="str">
            <v>取締役</v>
          </cell>
          <cell r="BV1718">
            <v>22722</v>
          </cell>
          <cell r="BX1718" t="str">
            <v>男性</v>
          </cell>
        </row>
        <row r="1719">
          <cell r="A1719" t="str">
            <v>UK0650</v>
          </cell>
          <cell r="C1719">
            <v>44914</v>
          </cell>
          <cell r="D1719">
            <v>44965</v>
          </cell>
          <cell r="E1719" t="str">
            <v>更新</v>
          </cell>
          <cell r="F1719">
            <v>44965</v>
          </cell>
          <cell r="G1719" t="str">
            <v>新規　令和2年2月7日
更新　令和5年2月8日</v>
          </cell>
          <cell r="V1719" t="b">
            <v>1</v>
          </cell>
          <cell r="W1719" t="str">
            <v>ﾒﾅｰﾄﾞｹｼｮｳﾋﾝ ﾏｷﾉｶｲｽﾞﾀﾞｲｺｳﾃﾝ</v>
          </cell>
          <cell r="X1719" t="str">
            <v>メナード化粧品　マキノ海津代行店</v>
          </cell>
          <cell r="Y1719" t="str">
            <v>ﾀｶｷﾞ ｼﾞｭﾝｺ</v>
          </cell>
          <cell r="Z1719" t="str">
            <v>髙木　順子</v>
          </cell>
          <cell r="AB1719">
            <v>32</v>
          </cell>
          <cell r="AC1719" t="str">
            <v>化粧品、化粧用具</v>
          </cell>
          <cell r="AD1719">
            <v>3</v>
          </cell>
          <cell r="AE1719" t="str">
            <v>健康食品</v>
          </cell>
          <cell r="AF1719">
            <v>23</v>
          </cell>
          <cell r="AG1719" t="str">
            <v>紳士下着、婦人下着</v>
          </cell>
          <cell r="AH1719">
            <v>26</v>
          </cell>
          <cell r="AI1719" t="str">
            <v>アクセサリー、貴金属</v>
          </cell>
          <cell r="AK1719" t="str">
            <v/>
          </cell>
          <cell r="AL1719" t="str">
            <v>080-1455-8095</v>
          </cell>
          <cell r="AM1719" t="str">
            <v>520-1811</v>
          </cell>
          <cell r="AN1719" t="str">
            <v>滋賀県高島市マキノ町海津2086番地</v>
          </cell>
          <cell r="BD1719" t="str">
            <v>ﾀｶｷﾞ ｼﾞｭﾝｺ</v>
          </cell>
          <cell r="BE1719" t="str">
            <v>髙木　順子</v>
          </cell>
          <cell r="BH1719">
            <v>21423</v>
          </cell>
          <cell r="BJ1719" t="str">
            <v>女性</v>
          </cell>
        </row>
        <row r="1720">
          <cell r="A1720" t="str">
            <v>UU0794</v>
          </cell>
          <cell r="C1720">
            <v>44914</v>
          </cell>
          <cell r="E1720" t="str">
            <v>新規</v>
          </cell>
          <cell r="G1720" t="str">
            <v>新規　令和〇年〇月〇日</v>
          </cell>
          <cell r="V1720" t="b">
            <v>1</v>
          </cell>
          <cell r="W1720" t="str">
            <v>ﾒﾅｰﾄﾞｹｼｮｳﾋﾝ ｼﾞｮｳﾗｸｼﾞﾀﾞｲｺｳﾃﾝ</v>
          </cell>
          <cell r="X1720" t="str">
            <v>メナード化粧品　常楽寺代行店</v>
          </cell>
          <cell r="Y1720" t="str">
            <v>ｵｸﾉ ｶｵﾘ</v>
          </cell>
          <cell r="Z1720" t="str">
            <v>奥野　かおり</v>
          </cell>
          <cell r="AB1720">
            <v>32</v>
          </cell>
          <cell r="AC1720" t="str">
            <v>化粧品、化粧用具</v>
          </cell>
          <cell r="AD1720">
            <v>3</v>
          </cell>
          <cell r="AE1720" t="str">
            <v>健康食品</v>
          </cell>
          <cell r="AF1720">
            <v>23</v>
          </cell>
          <cell r="AG1720" t="str">
            <v>紳士下着、婦人下着</v>
          </cell>
          <cell r="AH1720">
            <v>26</v>
          </cell>
          <cell r="AI1720" t="str">
            <v>アクセサリー、貴金属</v>
          </cell>
          <cell r="AK1720" t="str">
            <v/>
          </cell>
          <cell r="AL1720" t="str">
            <v>090-7107-4481</v>
          </cell>
          <cell r="AM1720" t="str">
            <v>〒521-1351</v>
          </cell>
          <cell r="AN1720" t="str">
            <v>滋賀県近江八幡市安土町常楽寺679番地</v>
          </cell>
          <cell r="BD1720" t="str">
            <v>ｵｸﾉ ｶｵﾘ</v>
          </cell>
          <cell r="BE1720" t="str">
            <v>奥野　かおり</v>
          </cell>
          <cell r="BH1720">
            <v>29447</v>
          </cell>
          <cell r="BJ1720" t="str">
            <v>女性</v>
          </cell>
          <cell r="BK1720" t="str">
            <v/>
          </cell>
          <cell r="BR1720" t="str">
            <v/>
          </cell>
          <cell r="BY1720" t="str">
            <v/>
          </cell>
          <cell r="CF1720" t="str">
            <v/>
          </cell>
          <cell r="CM1720" t="str">
            <v/>
          </cell>
          <cell r="CT1720" t="str">
            <v/>
          </cell>
          <cell r="DA1720" t="str">
            <v/>
          </cell>
          <cell r="DH1720" t="str">
            <v/>
          </cell>
          <cell r="DO1720" t="str">
            <v/>
          </cell>
          <cell r="DV1720" t="str">
            <v/>
          </cell>
          <cell r="EC1720" t="str">
            <v/>
          </cell>
          <cell r="EJ1720" t="str">
            <v/>
          </cell>
          <cell r="EQ1720" t="str">
            <v/>
          </cell>
          <cell r="EX1720" t="str">
            <v/>
          </cell>
          <cell r="FE1720" t="str">
            <v/>
          </cell>
          <cell r="FL1720" t="str">
            <v/>
          </cell>
          <cell r="FS1720" t="str">
            <v/>
          </cell>
          <cell r="FZ1720" t="str">
            <v/>
          </cell>
          <cell r="GG1720" t="str">
            <v/>
          </cell>
          <cell r="GN1720" t="str">
            <v/>
          </cell>
          <cell r="GU1720" t="str">
            <v/>
          </cell>
          <cell r="HB1720" t="str">
            <v/>
          </cell>
          <cell r="HI1720" t="str">
            <v/>
          </cell>
          <cell r="HP1720" t="str">
            <v/>
          </cell>
          <cell r="HW1720" t="str">
            <v/>
          </cell>
          <cell r="ID1720" t="str">
            <v/>
          </cell>
          <cell r="IK1720" t="str">
            <v/>
          </cell>
          <cell r="IR1720" t="str">
            <v/>
          </cell>
          <cell r="IY1720" t="str">
            <v/>
          </cell>
          <cell r="JF1720" t="str">
            <v/>
          </cell>
        </row>
        <row r="1721">
          <cell r="A1721" t="str">
            <v>UU0795</v>
          </cell>
          <cell r="C1721">
            <v>44914</v>
          </cell>
          <cell r="E1721" t="str">
            <v>新規</v>
          </cell>
          <cell r="G1721" t="str">
            <v>新規　令和〇年〇月〇日</v>
          </cell>
          <cell r="V1721" t="b">
            <v>1</v>
          </cell>
          <cell r="W1721" t="str">
            <v>ﾒﾅｰﾄﾞｹｼｮｳﾋﾝ ｵｵﾂｼｮｳﾖｳﾀﾞｲｺｳﾃﾝ</v>
          </cell>
          <cell r="X1721" t="str">
            <v>メナード化粧品　大津松陽代行店</v>
          </cell>
          <cell r="Y1721" t="str">
            <v>ﾖｼﾐ ｺｺﾛ</v>
          </cell>
          <cell r="Z1721" t="str">
            <v>吉見　こころ</v>
          </cell>
          <cell r="AB1721">
            <v>32</v>
          </cell>
          <cell r="AC1721" t="str">
            <v>化粧品、化粧用具</v>
          </cell>
          <cell r="AD1721">
            <v>3</v>
          </cell>
          <cell r="AE1721" t="str">
            <v>健康食品</v>
          </cell>
          <cell r="AF1721">
            <v>23</v>
          </cell>
          <cell r="AG1721" t="str">
            <v>紳士下着、婦人下着</v>
          </cell>
          <cell r="AH1721">
            <v>26</v>
          </cell>
          <cell r="AI1721" t="str">
            <v>アクセサリー、貴金属</v>
          </cell>
          <cell r="AK1721" t="str">
            <v/>
          </cell>
          <cell r="AL1721" t="str">
            <v>090-4301-8822</v>
          </cell>
          <cell r="AM1721" t="str">
            <v>〒520-2135</v>
          </cell>
          <cell r="AN1721" t="str">
            <v>滋賀県大津市松陽4丁目5-11</v>
          </cell>
          <cell r="BD1721" t="str">
            <v>ﾖｼﾐ ｺｺﾛ</v>
          </cell>
          <cell r="BE1721" t="str">
            <v>吉見　こころ</v>
          </cell>
          <cell r="BH1721">
            <v>29648</v>
          </cell>
          <cell r="BJ1721" t="str">
            <v>女性</v>
          </cell>
          <cell r="BK1721" t="str">
            <v/>
          </cell>
          <cell r="BR1721" t="str">
            <v/>
          </cell>
          <cell r="BY1721" t="str">
            <v/>
          </cell>
          <cell r="CF1721" t="str">
            <v/>
          </cell>
          <cell r="CM1721" t="str">
            <v/>
          </cell>
          <cell r="CT1721" t="str">
            <v/>
          </cell>
          <cell r="DA1721" t="str">
            <v/>
          </cell>
          <cell r="DH1721" t="str">
            <v/>
          </cell>
          <cell r="DO1721" t="str">
            <v/>
          </cell>
          <cell r="DV1721" t="str">
            <v/>
          </cell>
          <cell r="EC1721" t="str">
            <v/>
          </cell>
          <cell r="EJ1721" t="str">
            <v/>
          </cell>
          <cell r="EQ1721" t="str">
            <v/>
          </cell>
          <cell r="EX1721" t="str">
            <v/>
          </cell>
          <cell r="FE1721" t="str">
            <v/>
          </cell>
          <cell r="FL1721" t="str">
            <v/>
          </cell>
          <cell r="FS1721" t="str">
            <v/>
          </cell>
          <cell r="FZ1721" t="str">
            <v/>
          </cell>
          <cell r="GG1721" t="str">
            <v/>
          </cell>
          <cell r="GN1721" t="str">
            <v/>
          </cell>
          <cell r="GU1721" t="str">
            <v/>
          </cell>
          <cell r="HB1721" t="str">
            <v/>
          </cell>
          <cell r="HI1721" t="str">
            <v/>
          </cell>
          <cell r="HP1721" t="str">
            <v/>
          </cell>
          <cell r="HW1721" t="str">
            <v/>
          </cell>
          <cell r="ID1721" t="str">
            <v/>
          </cell>
          <cell r="IK1721" t="str">
            <v/>
          </cell>
          <cell r="IR1721" t="str">
            <v/>
          </cell>
          <cell r="IY1721" t="str">
            <v/>
          </cell>
          <cell r="JF1721" t="str">
            <v/>
          </cell>
        </row>
        <row r="1722">
          <cell r="A1722" t="str">
            <v>UK0651</v>
          </cell>
          <cell r="C1722">
            <v>44915</v>
          </cell>
          <cell r="D1722">
            <v>44968</v>
          </cell>
          <cell r="E1722" t="str">
            <v>更新</v>
          </cell>
          <cell r="F1722">
            <v>44968</v>
          </cell>
          <cell r="G1722" t="str">
            <v>新規　平成29年2月10日
更新　令和2年2月11日
更新　令和5年2月11日</v>
          </cell>
          <cell r="K1722" t="b">
            <v>1</v>
          </cell>
          <cell r="W1722" t="str">
            <v>ｶﾌﾞｼｷｶﾞｲｼｬﾀﾅﾍﾞｴﾅｼﾞｰ</v>
          </cell>
          <cell r="X1722" t="str">
            <v>株式会社タナベエナジー</v>
          </cell>
          <cell r="Y1722" t="str">
            <v>ﾀﾅﾍﾞ ｾﾞﾝｼﾞ</v>
          </cell>
          <cell r="Z1722" t="str">
            <v>田邉　善司</v>
          </cell>
          <cell r="AA1722">
            <v>2160001010047</v>
          </cell>
          <cell r="AB1722">
            <v>4</v>
          </cell>
          <cell r="AC1722" t="str">
            <v>システムキッチン等</v>
          </cell>
          <cell r="AD1722">
            <v>18</v>
          </cell>
          <cell r="AE1722" t="str">
            <v>ガス</v>
          </cell>
          <cell r="AF1722">
            <v>56</v>
          </cell>
          <cell r="AG1722" t="str">
            <v>住宅構成材</v>
          </cell>
          <cell r="AH1722">
            <v>58</v>
          </cell>
          <cell r="AI1722" t="str">
            <v>衛生設備</v>
          </cell>
          <cell r="AJ1722">
            <v>66</v>
          </cell>
          <cell r="AK1722" t="str">
            <v>工事・建築・リフォームサービス</v>
          </cell>
          <cell r="AL1722" t="str">
            <v>0748-42-2014</v>
          </cell>
          <cell r="AM1722" t="str">
            <v>521-1235</v>
          </cell>
          <cell r="AN1722" t="str">
            <v>滋賀県東近江市伊庭町291番地2</v>
          </cell>
          <cell r="AO1722" t="str">
            <v>LIXILリフォームショップ　タナベ野洲店</v>
          </cell>
          <cell r="AP1722" t="str">
            <v>077-586-5571</v>
          </cell>
          <cell r="AQ1722" t="str">
            <v>滋賀県野洲市冨波乙712-2</v>
          </cell>
          <cell r="BF1722" t="str">
            <v>代表取締役</v>
          </cell>
        </row>
        <row r="1723">
          <cell r="A1723" t="str">
            <v>UK0652</v>
          </cell>
          <cell r="C1723">
            <v>44915</v>
          </cell>
          <cell r="D1723">
            <v>44968</v>
          </cell>
          <cell r="E1723" t="str">
            <v>更新</v>
          </cell>
          <cell r="F1723">
            <v>44968</v>
          </cell>
          <cell r="G1723" t="str">
            <v>新規　平成29年2月10日
更新　令和2年2月11日
更新　令和5年2月11日</v>
          </cell>
          <cell r="K1723" t="b">
            <v>1</v>
          </cell>
          <cell r="W1723" t="str">
            <v>ｶﾌﾞｼｷｶﾞｲｼｬｶﾂﾗｷﾞ</v>
          </cell>
          <cell r="X1723" t="str">
            <v>株式会社かつらぎ</v>
          </cell>
          <cell r="Y1723" t="str">
            <v>ｶﾂﾗｷﾞ ﾋﾛｶｽﾞ</v>
          </cell>
          <cell r="Z1723" t="str">
            <v>葛城　洋和</v>
          </cell>
          <cell r="AA1723">
            <v>8130001032476</v>
          </cell>
          <cell r="AB1723">
            <v>57</v>
          </cell>
          <cell r="AC1723" t="str">
            <v>空調・冷暖房・給湯設備</v>
          </cell>
          <cell r="AD1723">
            <v>66</v>
          </cell>
          <cell r="AE1723" t="str">
            <v>工事・建築・リフォームサービス</v>
          </cell>
          <cell r="AF1723">
            <v>58</v>
          </cell>
          <cell r="AG1723" t="str">
            <v>衛生設備</v>
          </cell>
          <cell r="AH1723">
            <v>61</v>
          </cell>
          <cell r="AI1723" t="str">
            <v>電気・ガス・石油供給設備</v>
          </cell>
          <cell r="AJ1723">
            <v>4</v>
          </cell>
          <cell r="AK1723" t="str">
            <v>システムキッチン等</v>
          </cell>
          <cell r="AL1723" t="str">
            <v>077-565-4111</v>
          </cell>
          <cell r="AM1723" t="str">
            <v>525-0032</v>
          </cell>
          <cell r="AN1723" t="str">
            <v>滋賀県草津市大路二丁目5-17</v>
          </cell>
          <cell r="BF1723" t="str">
            <v>代表取締役</v>
          </cell>
        </row>
        <row r="1724">
          <cell r="A1724" t="str">
            <v>UK0653</v>
          </cell>
          <cell r="C1724">
            <v>44916</v>
          </cell>
          <cell r="D1724">
            <v>44961</v>
          </cell>
          <cell r="E1724" t="str">
            <v>更新</v>
          </cell>
          <cell r="F1724">
            <v>44961</v>
          </cell>
          <cell r="G1724" t="str">
            <v>新規　平成29年2月3日
更新　令和2年2月4日
更新　令和5年2月4日</v>
          </cell>
          <cell r="K1724" t="b">
            <v>1</v>
          </cell>
          <cell r="W1724" t="str">
            <v>ｹｲｼﾞｶﾞｽﾃｯｸｶﾌﾞｼｷｶﾞｲｼｬ</v>
          </cell>
          <cell r="X1724" t="str">
            <v>京滋ガステック株式会社</v>
          </cell>
          <cell r="Y1724" t="str">
            <v>ﾄﾐﾀ ﾐﾂﾕｷ</v>
          </cell>
          <cell r="Z1724" t="str">
            <v>富田　充之</v>
          </cell>
          <cell r="AA1724">
            <v>6160001013343</v>
          </cell>
          <cell r="AB1724">
            <v>18</v>
          </cell>
          <cell r="AC1724" t="str">
            <v>ガス</v>
          </cell>
          <cell r="AD1724">
            <v>38</v>
          </cell>
          <cell r="AE1724" t="str">
            <v>家電製品</v>
          </cell>
          <cell r="AF1724">
            <v>57</v>
          </cell>
          <cell r="AG1724" t="str">
            <v>空調・冷暖房・給湯設備</v>
          </cell>
          <cell r="AH1724">
            <v>61</v>
          </cell>
          <cell r="AI1724" t="str">
            <v>電気・ガス・石油供給設備</v>
          </cell>
          <cell r="AJ1724">
            <v>66</v>
          </cell>
          <cell r="AK1724" t="str">
            <v>工事・建築・リフォームサービス</v>
          </cell>
          <cell r="AL1724" t="str">
            <v>077-553-9471</v>
          </cell>
          <cell r="AM1724" t="str">
            <v>520-3046</v>
          </cell>
          <cell r="AN1724" t="str">
            <v>滋賀県栗東市大橋四丁目6番16号</v>
          </cell>
          <cell r="BF1724" t="str">
            <v>代表取締役</v>
          </cell>
        </row>
        <row r="1725">
          <cell r="A1725" t="str">
            <v>UK0654</v>
          </cell>
          <cell r="C1725">
            <v>44917</v>
          </cell>
          <cell r="D1725">
            <v>44982</v>
          </cell>
          <cell r="E1725" t="str">
            <v>更新</v>
          </cell>
          <cell r="F1725">
            <v>44982</v>
          </cell>
          <cell r="G1725" t="str">
            <v>新規　平成29年2月24日
更新　令和2年2月25日
更新　令和5年2月25日</v>
          </cell>
          <cell r="O1725" t="b">
            <v>1</v>
          </cell>
          <cell r="W1725" t="str">
            <v>ｶﾌﾞｼｷｶﾞｲｼｬｻｸﾗｼﾞｭｳｹﾝ</v>
          </cell>
          <cell r="X1725" t="str">
            <v>株式会社さくら住建</v>
          </cell>
          <cell r="Y1725" t="str">
            <v>ｽﾐﾅｶﾞ ｺｳｲﾁ</v>
          </cell>
          <cell r="Z1725" t="str">
            <v>住永　晃一</v>
          </cell>
          <cell r="AA1725">
            <v>1120001110421</v>
          </cell>
          <cell r="AB1725">
            <v>58</v>
          </cell>
          <cell r="AC1725" t="str">
            <v>衛生設備</v>
          </cell>
          <cell r="AD1725">
            <v>66</v>
          </cell>
          <cell r="AE1725" t="str">
            <v>工事・建築・リフォームサービス</v>
          </cell>
          <cell r="AG1725" t="str">
            <v/>
          </cell>
          <cell r="AI1725" t="str">
            <v/>
          </cell>
          <cell r="AK1725" t="str">
            <v/>
          </cell>
          <cell r="AL1725" t="str">
            <v>06-6630-6812</v>
          </cell>
          <cell r="AM1725" t="str">
            <v>556-0016</v>
          </cell>
          <cell r="AN1725" t="str">
            <v>大阪府大阪市浪速区元町1-5-7ﾅﾝﾊﾞﾌﾟﾗｻﾞﾋﾞﾙ1009</v>
          </cell>
          <cell r="BF1725" t="str">
            <v>代表取締役</v>
          </cell>
        </row>
        <row r="1726">
          <cell r="A1726" t="str">
            <v>UU0796</v>
          </cell>
          <cell r="C1726">
            <v>44916</v>
          </cell>
          <cell r="E1726" t="str">
            <v>新規</v>
          </cell>
          <cell r="G1726" t="str">
            <v>新規　令和〇年〇月〇日</v>
          </cell>
          <cell r="K1726" t="b">
            <v>1</v>
          </cell>
          <cell r="W1726" t="str">
            <v>ｶﾌﾞｼｷｶｲｼｬﾀｸﾐｺｳﾎﾞｳ</v>
          </cell>
          <cell r="X1726" t="str">
            <v>株式会社匠工房</v>
          </cell>
          <cell r="Y1726" t="str">
            <v>ｾｷ ｺｳｼﾞ</v>
          </cell>
          <cell r="Z1726" t="str">
            <v>関　孝治</v>
          </cell>
          <cell r="AA1726">
            <v>3160001015986</v>
          </cell>
          <cell r="AB1726">
            <v>66</v>
          </cell>
          <cell r="AC1726" t="str">
            <v>工事・建築・リフォームサービス</v>
          </cell>
          <cell r="AE1726" t="str">
            <v/>
          </cell>
          <cell r="AG1726" t="str">
            <v/>
          </cell>
          <cell r="AI1726" t="str">
            <v/>
          </cell>
          <cell r="AK1726" t="str">
            <v/>
          </cell>
          <cell r="AL1726" t="str">
            <v>077-589-4627</v>
          </cell>
          <cell r="AM1726" t="str">
            <v>〒520-5423</v>
          </cell>
          <cell r="AN1726" t="str">
            <v>滋賀県野洲市西河原1丁目2227</v>
          </cell>
          <cell r="BD1726" t="str">
            <v/>
          </cell>
          <cell r="BF1726" t="str">
            <v>代表取締役</v>
          </cell>
          <cell r="BK1726" t="str">
            <v/>
          </cell>
          <cell r="BR1726" t="str">
            <v/>
          </cell>
          <cell r="BY1726" t="str">
            <v/>
          </cell>
          <cell r="CF1726" t="str">
            <v/>
          </cell>
          <cell r="CM1726" t="str">
            <v/>
          </cell>
          <cell r="CT1726" t="str">
            <v/>
          </cell>
          <cell r="DA1726" t="str">
            <v/>
          </cell>
          <cell r="DH1726" t="str">
            <v/>
          </cell>
          <cell r="DO1726" t="str">
            <v/>
          </cell>
          <cell r="DV1726" t="str">
            <v/>
          </cell>
          <cell r="EC1726" t="str">
            <v/>
          </cell>
          <cell r="EJ1726" t="str">
            <v/>
          </cell>
          <cell r="EQ1726" t="str">
            <v/>
          </cell>
          <cell r="EX1726" t="str">
            <v/>
          </cell>
          <cell r="FE1726" t="str">
            <v/>
          </cell>
          <cell r="FL1726" t="str">
            <v/>
          </cell>
          <cell r="FS1726" t="str">
            <v/>
          </cell>
          <cell r="FZ1726" t="str">
            <v/>
          </cell>
          <cell r="GG1726" t="str">
            <v/>
          </cell>
          <cell r="GN1726" t="str">
            <v/>
          </cell>
          <cell r="GU1726" t="str">
            <v/>
          </cell>
          <cell r="HB1726" t="str">
            <v/>
          </cell>
          <cell r="HI1726" t="str">
            <v/>
          </cell>
          <cell r="HP1726" t="str">
            <v/>
          </cell>
          <cell r="HW1726" t="str">
            <v/>
          </cell>
          <cell r="ID1726" t="str">
            <v/>
          </cell>
          <cell r="IK1726" t="str">
            <v/>
          </cell>
          <cell r="IR1726" t="str">
            <v/>
          </cell>
          <cell r="IY1726" t="str">
            <v/>
          </cell>
          <cell r="JF1726" t="str">
            <v/>
          </cell>
        </row>
        <row r="1727">
          <cell r="A1727" t="str">
            <v>UH0157</v>
          </cell>
          <cell r="C1727">
            <v>44918</v>
          </cell>
          <cell r="D1727">
            <v>44375</v>
          </cell>
          <cell r="E1727" t="str">
            <v>変更</v>
          </cell>
          <cell r="F1727">
            <v>44914</v>
          </cell>
          <cell r="G1727" t="str">
            <v>新規　令和3年6月28日
変更　令和4年12月19日</v>
          </cell>
          <cell r="V1727" t="b">
            <v>1</v>
          </cell>
          <cell r="W1727" t="str">
            <v>ﾒﾅｰﾄﾞｹｼｮｳﾋﾝ ｵｵﾂｷﾄﾞﾀﾞｲｺｳﾃﾝ</v>
          </cell>
          <cell r="X1727" t="str">
            <v>メナード化粧品　大津木戸代行店</v>
          </cell>
          <cell r="Y1727" t="str">
            <v>ﾔﾏﾀﾞ ﾘｴ</v>
          </cell>
          <cell r="Z1727" t="str">
            <v>山田　梨江</v>
          </cell>
          <cell r="AB1727">
            <v>32</v>
          </cell>
          <cell r="AC1727" t="str">
            <v>化粧品、化粧用具</v>
          </cell>
          <cell r="AD1727">
            <v>3</v>
          </cell>
          <cell r="AE1727" t="str">
            <v>健康食品</v>
          </cell>
          <cell r="AF1727">
            <v>23</v>
          </cell>
          <cell r="AG1727" t="str">
            <v>紳士下着、婦人下着</v>
          </cell>
          <cell r="AH1727">
            <v>26</v>
          </cell>
          <cell r="AI1727" t="str">
            <v>アクセサリー、貴金属</v>
          </cell>
          <cell r="AK1727" t="str">
            <v/>
          </cell>
          <cell r="AL1727" t="str">
            <v>080-5359-4388</v>
          </cell>
          <cell r="AM1727" t="str">
            <v>〒520-0541</v>
          </cell>
          <cell r="AN1727" t="str">
            <v>滋賀県大津市木戸155-1ｾｼﾞｭｰﾙ志賀1-103</v>
          </cell>
          <cell r="BD1727" t="str">
            <v>ｶﾜﾊﾗ ﾘｴ</v>
          </cell>
          <cell r="BE1727" t="str">
            <v>河原　梨江</v>
          </cell>
          <cell r="BH1727">
            <v>31248</v>
          </cell>
          <cell r="BJ1727" t="str">
            <v>女性</v>
          </cell>
        </row>
        <row r="1728">
          <cell r="A1728" t="str">
            <v>UK0655</v>
          </cell>
          <cell r="C1728">
            <v>44918</v>
          </cell>
          <cell r="D1728">
            <v>44968</v>
          </cell>
          <cell r="E1728" t="str">
            <v>更新</v>
          </cell>
          <cell r="F1728">
            <v>44968</v>
          </cell>
          <cell r="G1728" t="str">
            <v>新規　平成29年2月10日
更新　令和2年2月11日
更新　令和5年2月11日</v>
          </cell>
          <cell r="K1728" t="b">
            <v>1</v>
          </cell>
          <cell r="W1728" t="str">
            <v>ﾀﾞｲﾏﾙｴﾅｳｨﾝｶﾌﾞｼｷｶﾞｲｼｬ</v>
          </cell>
          <cell r="X1728" t="str">
            <v>大丸エナウィン株式会社</v>
          </cell>
          <cell r="Y1728" t="str">
            <v>ﾌﾙﾉ ｱｷﾗ</v>
          </cell>
          <cell r="Z1728" t="str">
            <v>古野　晃</v>
          </cell>
          <cell r="AA1728">
            <v>6120001031150</v>
          </cell>
          <cell r="AB1728">
            <v>18</v>
          </cell>
          <cell r="AC1728" t="str">
            <v>ガス</v>
          </cell>
          <cell r="AD1728">
            <v>20</v>
          </cell>
          <cell r="AE1728" t="str">
            <v>水</v>
          </cell>
          <cell r="AF1728">
            <v>66</v>
          </cell>
          <cell r="AG1728" t="str">
            <v>工事・建築・リフォームサービス</v>
          </cell>
          <cell r="AH1728">
            <v>57</v>
          </cell>
          <cell r="AI1728" t="str">
            <v>空調・冷暖房・給湯設備</v>
          </cell>
          <cell r="AJ1728">
            <v>58</v>
          </cell>
          <cell r="AK1728" t="str">
            <v>衛生設備</v>
          </cell>
          <cell r="AL1728" t="str">
            <v>06-6685-5101</v>
          </cell>
          <cell r="AM1728" t="str">
            <v>559-0022</v>
          </cell>
          <cell r="AN1728" t="str">
            <v>大阪市住之江区緑木1-4-39</v>
          </cell>
          <cell r="AO1728" t="str">
            <v>湖南支店</v>
          </cell>
          <cell r="AP1728" t="str">
            <v>077-586-8111</v>
          </cell>
          <cell r="AQ1728" t="str">
            <v>野洲市三上1221-1</v>
          </cell>
          <cell r="BF1728" t="str">
            <v>代表取締役社長</v>
          </cell>
        </row>
        <row r="1729">
          <cell r="A1729" t="str">
            <v>UK0656</v>
          </cell>
          <cell r="C1729">
            <v>44930</v>
          </cell>
          <cell r="D1729">
            <v>44982</v>
          </cell>
          <cell r="E1729" t="str">
            <v>更新</v>
          </cell>
          <cell r="F1729">
            <v>44982</v>
          </cell>
          <cell r="G1729" t="str">
            <v>新規　平成29年2月24日
更新　令和2年2月25日
更新　令和5年2月25日</v>
          </cell>
          <cell r="V1729" t="b">
            <v>1</v>
          </cell>
          <cell r="W1729" t="str">
            <v>ｶﾌﾞｼｷｶﾞｲｼｬﾊｲﾒﾃﾞｨｯｸ</v>
          </cell>
          <cell r="X1729" t="str">
            <v>株式会社ハイメディック</v>
          </cell>
          <cell r="Y1729" t="str">
            <v>ﾌｼﾐ ｱﾘﾖｼ</v>
          </cell>
          <cell r="Z1729" t="str">
            <v>伏見　有貴</v>
          </cell>
          <cell r="AA1729">
            <v>3011001041013</v>
          </cell>
          <cell r="AB1729">
            <v>80</v>
          </cell>
          <cell r="AC1729" t="str">
            <v>会員権</v>
          </cell>
          <cell r="AE1729" t="str">
            <v/>
          </cell>
          <cell r="AG1729" t="str">
            <v/>
          </cell>
          <cell r="AI1729" t="str">
            <v/>
          </cell>
          <cell r="AK1729" t="str">
            <v/>
          </cell>
          <cell r="AL1729" t="str">
            <v>03-6731-0706</v>
          </cell>
          <cell r="AM1729" t="str">
            <v>151-0053</v>
          </cell>
          <cell r="AN1729" t="str">
            <v>東京都渋谷区代々木四丁目36番19号</v>
          </cell>
          <cell r="BD1729" t="str">
            <v>ﾌｼﾐ ｱﾘﾖｼ</v>
          </cell>
          <cell r="BE1729" t="str">
            <v>伏見　有貴</v>
          </cell>
          <cell r="BF1729" t="str">
            <v>代表取締役社長</v>
          </cell>
          <cell r="BH1729">
            <v>23973</v>
          </cell>
          <cell r="BJ1729" t="str">
            <v>男性</v>
          </cell>
          <cell r="BK1729" t="str">
            <v>ﾌﾙｶﾜ ﾃﾂﾔ</v>
          </cell>
          <cell r="BL1729" t="str">
            <v>古川　哲也</v>
          </cell>
          <cell r="BM1729" t="str">
            <v>代表取締役</v>
          </cell>
          <cell r="BO1729">
            <v>25770</v>
          </cell>
          <cell r="BQ1729" t="str">
            <v>男性</v>
          </cell>
          <cell r="BR1729" t="str">
            <v>ﾀｶｷﾞ ﾅｵｼ</v>
          </cell>
          <cell r="BS1729" t="str">
            <v>髙木　直</v>
          </cell>
          <cell r="BT1729" t="str">
            <v>取締役</v>
          </cell>
          <cell r="BV1729">
            <v>23158</v>
          </cell>
          <cell r="BX1729" t="str">
            <v>男性</v>
          </cell>
          <cell r="BY1729" t="str">
            <v>ｲﾄｳ ｺﾞｳ</v>
          </cell>
          <cell r="BZ1729" t="str">
            <v>伊藤　豪</v>
          </cell>
          <cell r="CA1729" t="str">
            <v>取締役</v>
          </cell>
          <cell r="CC1729">
            <v>31686</v>
          </cell>
          <cell r="CE1729" t="str">
            <v>男性</v>
          </cell>
          <cell r="CF1729" t="str">
            <v>ｺﾆｼ ﾋﾛｷ</v>
          </cell>
          <cell r="CG1729" t="str">
            <v>小西　宏樹</v>
          </cell>
          <cell r="CH1729" t="str">
            <v>取締役</v>
          </cell>
          <cell r="CJ1729">
            <v>24549</v>
          </cell>
          <cell r="CL1729" t="str">
            <v>男性</v>
          </cell>
          <cell r="CM1729" t="str">
            <v>ｶﾜｽｼﾞ ﾐﾅ</v>
          </cell>
          <cell r="CN1729" t="str">
            <v>川筋　美奈</v>
          </cell>
          <cell r="CO1729" t="str">
            <v>取締役</v>
          </cell>
          <cell r="CQ1729">
            <v>23969</v>
          </cell>
          <cell r="CS1729" t="str">
            <v>女性</v>
          </cell>
          <cell r="CT1729" t="str">
            <v>ｵｵﾀ ﾖｼﾔｽ</v>
          </cell>
          <cell r="CU1729" t="str">
            <v>太田　吉泰</v>
          </cell>
          <cell r="CV1729" t="str">
            <v>取締役</v>
          </cell>
          <cell r="CX1729">
            <v>24464</v>
          </cell>
          <cell r="CZ1729" t="str">
            <v>男性</v>
          </cell>
          <cell r="DA1729" t="str">
            <v>ﾀﾝﾄﾞｳ ﾕｳｲﾁﾛｳ</v>
          </cell>
          <cell r="DB1729" t="str">
            <v>反頭　裕一郎</v>
          </cell>
          <cell r="DC1729" t="str">
            <v>取締役</v>
          </cell>
          <cell r="DE1729">
            <v>25796</v>
          </cell>
          <cell r="DG1729" t="str">
            <v>男性</v>
          </cell>
        </row>
        <row r="1730">
          <cell r="A1730" t="str">
            <v>UG0042</v>
          </cell>
          <cell r="C1730">
            <v>44938</v>
          </cell>
          <cell r="D1730">
            <v>43822</v>
          </cell>
          <cell r="E1730" t="str">
            <v>廃業</v>
          </cell>
          <cell r="F1730">
            <v>44938</v>
          </cell>
          <cell r="G1730" t="str">
            <v>新規　平成28年12月22日
更新　令和元年12月23日
削除　令和5年1月12日（期間の経過）</v>
          </cell>
          <cell r="V1730" t="b">
            <v>1</v>
          </cell>
          <cell r="W1730" t="str">
            <v>ｶﾌﾞｼｷｶﾞｲｼｬｵｶｾ</v>
          </cell>
          <cell r="X1730" t="str">
            <v>株式会社オカセ</v>
          </cell>
          <cell r="Y1730" t="str">
            <v>ｵｶﾀﾞ ｷﾖｶｽﾞ</v>
          </cell>
          <cell r="Z1730" t="str">
            <v>岡田　清和</v>
          </cell>
          <cell r="AA1730">
            <v>7160001015553</v>
          </cell>
          <cell r="AB1730">
            <v>24</v>
          </cell>
          <cell r="AC1730" t="str">
            <v>紳士服、婦人服</v>
          </cell>
          <cell r="AD1730">
            <v>25</v>
          </cell>
          <cell r="AE1730" t="str">
            <v>かばん、財布、履物等</v>
          </cell>
          <cell r="AG1730" t="str">
            <v/>
          </cell>
          <cell r="AI1730" t="str">
            <v/>
          </cell>
          <cell r="AK1730" t="str">
            <v/>
          </cell>
          <cell r="AL1730" t="str">
            <v>077-588-0008</v>
          </cell>
          <cell r="AM1730" t="str">
            <v>520-2331</v>
          </cell>
          <cell r="AN1730" t="str">
            <v>野洲市小篠原2213-2</v>
          </cell>
          <cell r="BD1730" t="str">
            <v>ｵｶﾀﾞ ｷﾖｶｽﾞ</v>
          </cell>
          <cell r="BE1730" t="str">
            <v>岡田　清和</v>
          </cell>
          <cell r="BF1730" t="str">
            <v>代表取締役</v>
          </cell>
          <cell r="BH1730">
            <v>23817</v>
          </cell>
          <cell r="BJ1730" t="str">
            <v>男性</v>
          </cell>
        </row>
        <row r="1731">
          <cell r="A1731" t="str">
            <v>UG0043</v>
          </cell>
          <cell r="C1731">
            <v>44938</v>
          </cell>
          <cell r="D1731">
            <v>43828</v>
          </cell>
          <cell r="E1731" t="str">
            <v>廃業</v>
          </cell>
          <cell r="F1731">
            <v>44938</v>
          </cell>
          <cell r="G1731" t="str">
            <v>新規　平成28年12月28日
更新　令和元年12月29日
削除　令和5年1月12日（期間の経過）</v>
          </cell>
          <cell r="V1731" t="b">
            <v>1</v>
          </cell>
          <cell r="W1731" t="str">
            <v>ｷｮｳﾕｳｾﾞﾝ ｱｵﾔｷﾞ</v>
          </cell>
          <cell r="X1731" t="str">
            <v>京友禅　青柳</v>
          </cell>
          <cell r="Y1731" t="str">
            <v>ｱｵﾔｷﾞ ﾄｼﾅｶﾞ</v>
          </cell>
          <cell r="Z1731" t="str">
            <v>青柳　年永</v>
          </cell>
          <cell r="AB1731">
            <v>21</v>
          </cell>
          <cell r="AC1731" t="str">
            <v>和服</v>
          </cell>
          <cell r="AD1731">
            <v>26</v>
          </cell>
          <cell r="AE1731" t="str">
            <v>アクセサリー、貴金属</v>
          </cell>
          <cell r="AF1731">
            <v>24</v>
          </cell>
          <cell r="AG1731" t="str">
            <v>紳士服、婦人服</v>
          </cell>
          <cell r="AH1731">
            <v>25</v>
          </cell>
          <cell r="AI1731" t="str">
            <v>かばん、財布、履物等</v>
          </cell>
          <cell r="AK1731" t="str">
            <v/>
          </cell>
          <cell r="AL1731" t="str">
            <v>077-586-1975</v>
          </cell>
          <cell r="AM1731" t="str">
            <v>520-2361</v>
          </cell>
          <cell r="AN1731" t="str">
            <v>野洲市北野1丁目18-16</v>
          </cell>
          <cell r="BD1731" t="str">
            <v>ｱｵﾔｷﾞ ﾄｼﾅｶﾞ</v>
          </cell>
          <cell r="BE1731" t="str">
            <v>青柳　年永</v>
          </cell>
          <cell r="BH1731">
            <v>17520</v>
          </cell>
          <cell r="BJ1731" t="str">
            <v>男性</v>
          </cell>
        </row>
        <row r="1732">
          <cell r="A1732" t="str">
            <v>UG0044</v>
          </cell>
          <cell r="C1732">
            <v>44938</v>
          </cell>
          <cell r="D1732">
            <v>43791</v>
          </cell>
          <cell r="E1732" t="str">
            <v>廃業</v>
          </cell>
          <cell r="F1732">
            <v>44938</v>
          </cell>
          <cell r="G1732" t="str">
            <v>新規　令和元年11月22日
削除　令和5年1月12日（期間の経過）</v>
          </cell>
          <cell r="V1732" t="b">
            <v>1</v>
          </cell>
          <cell r="W1732" t="str">
            <v>ﾒﾅｰﾄﾞｹｼｮｳﾋﾝ ｼﾐｽﾞｷﾀﾀﾞｲｺｳﾃﾝ</v>
          </cell>
          <cell r="X1732" t="str">
            <v>メナード化粧品　志水北代行店</v>
          </cell>
          <cell r="Y1732" t="str">
            <v>ｷﾞｮｳﾌﾞ ﾄｼｺ</v>
          </cell>
          <cell r="Z1732" t="str">
            <v>尭部　敏子</v>
          </cell>
          <cell r="AB1732">
            <v>32</v>
          </cell>
          <cell r="AC1732" t="str">
            <v>化粧品、化粧用具</v>
          </cell>
          <cell r="AD1732">
            <v>3</v>
          </cell>
          <cell r="AE1732" t="str">
            <v>健康食品</v>
          </cell>
          <cell r="AF1732">
            <v>23</v>
          </cell>
          <cell r="AG1732" t="str">
            <v>紳士下着、婦人下着</v>
          </cell>
          <cell r="AH1732">
            <v>26</v>
          </cell>
          <cell r="AI1732" t="str">
            <v>アクセサリー、貴金属</v>
          </cell>
          <cell r="AK1732" t="str">
            <v/>
          </cell>
          <cell r="AL1732" t="str">
            <v>075-922-2467</v>
          </cell>
          <cell r="AM1732" t="str">
            <v>612-8485</v>
          </cell>
          <cell r="AN1732" t="str">
            <v>京都市伏見区羽束師志水町138-34</v>
          </cell>
          <cell r="BD1732" t="str">
            <v>ｷﾞｮｳﾌﾞ ﾄｼｺ</v>
          </cell>
          <cell r="BE1732" t="str">
            <v>尭部　敏子</v>
          </cell>
          <cell r="BH1732">
            <v>25220</v>
          </cell>
          <cell r="BJ1732" t="str">
            <v>女性</v>
          </cell>
        </row>
        <row r="1733">
          <cell r="A1733" t="str">
            <v>UK0657</v>
          </cell>
          <cell r="C1733">
            <v>44936</v>
          </cell>
          <cell r="D1733">
            <v>44982</v>
          </cell>
          <cell r="E1733" t="str">
            <v>更新</v>
          </cell>
          <cell r="F1733">
            <v>44982</v>
          </cell>
          <cell r="G1733" t="str">
            <v>新規　平成29年2月24日
更新　令和2年2月25日
更新　令和5年2月25日</v>
          </cell>
          <cell r="V1733" t="b">
            <v>1</v>
          </cell>
          <cell r="W1733" t="str">
            <v>ｶﾌﾞｼｷｶﾞｲｼｬｱｲﾋﾟｰｴｽｺｽﾒﾃｨｯｸｽ</v>
          </cell>
          <cell r="X1733" t="str">
            <v>株式会社IPSコスメティックス</v>
          </cell>
          <cell r="Y1733" t="str">
            <v>ﾓﾘﾓﾄ ﾋﾛｼ</v>
          </cell>
          <cell r="Z1733" t="str">
            <v>森本　博</v>
          </cell>
          <cell r="AA1733">
            <v>4013201010556</v>
          </cell>
          <cell r="AB1733">
            <v>3</v>
          </cell>
          <cell r="AC1733" t="str">
            <v>健康食品</v>
          </cell>
          <cell r="AD1733">
            <v>32</v>
          </cell>
          <cell r="AE1733" t="str">
            <v>化粧品、化粧用具</v>
          </cell>
          <cell r="AG1733" t="str">
            <v/>
          </cell>
          <cell r="AI1733" t="str">
            <v/>
          </cell>
          <cell r="AK1733" t="str">
            <v/>
          </cell>
          <cell r="AL1733" t="str">
            <v>03-5437-2672</v>
          </cell>
          <cell r="AM1733" t="str">
            <v>153-0064</v>
          </cell>
          <cell r="AN1733" t="str">
            <v>東京都目黒区下目黒1-8-1ｱﾙｺﾀﾜｰ12F</v>
          </cell>
          <cell r="BD1733" t="str">
            <v>ﾓﾘﾓﾄ ﾋﾛｼ</v>
          </cell>
          <cell r="BE1733" t="str">
            <v>森本　博</v>
          </cell>
          <cell r="BF1733" t="str">
            <v>代表取締役</v>
          </cell>
          <cell r="BH1733">
            <v>22282</v>
          </cell>
          <cell r="BJ1733" t="str">
            <v>男性</v>
          </cell>
          <cell r="BK1733" t="str">
            <v>ｲﾉｳｴ ﾋﾛｶｽﾞ</v>
          </cell>
          <cell r="BL1733" t="str">
            <v>井上　浩一</v>
          </cell>
          <cell r="BM1733" t="str">
            <v>取締役会長</v>
          </cell>
          <cell r="BO1733">
            <v>23972</v>
          </cell>
          <cell r="BQ1733" t="str">
            <v>男性</v>
          </cell>
          <cell r="BR1733" t="str">
            <v>ｱﾝﾄﾞｳ ﾕｲ</v>
          </cell>
          <cell r="BS1733" t="str">
            <v>安藤　結</v>
          </cell>
          <cell r="BT1733" t="str">
            <v>取締役副社長</v>
          </cell>
          <cell r="BV1733">
            <v>23268</v>
          </cell>
          <cell r="BX1733" t="str">
            <v>女性</v>
          </cell>
        </row>
        <row r="1734">
          <cell r="A1734" t="str">
            <v>UK0658</v>
          </cell>
          <cell r="C1734">
            <v>44937</v>
          </cell>
          <cell r="D1734">
            <v>44982</v>
          </cell>
          <cell r="E1734" t="str">
            <v>更新</v>
          </cell>
          <cell r="F1734">
            <v>44982</v>
          </cell>
          <cell r="G1734" t="str">
            <v>新規　平成29年2月24日
更新　令和2年2月25日
変更　令和4年8月20日
更新　令和5年2月25日</v>
          </cell>
          <cell r="K1734" t="b">
            <v>1</v>
          </cell>
          <cell r="W1734" t="str">
            <v>ｶﾌﾞｼｷｶﾞｲｼｬｷｮｳﾌﾟﾛ</v>
          </cell>
          <cell r="X1734" t="str">
            <v>株式会社キョウプロ</v>
          </cell>
          <cell r="Y1734" t="str">
            <v>ｺﾊﾞﾔｼ ｶｽﾞﾋﾛ</v>
          </cell>
          <cell r="Z1734" t="str">
            <v>小林　一広</v>
          </cell>
          <cell r="AA1734">
            <v>2130001010388</v>
          </cell>
          <cell r="AB1734">
            <v>18</v>
          </cell>
          <cell r="AC1734" t="str">
            <v>ガス</v>
          </cell>
          <cell r="AD1734">
            <v>61</v>
          </cell>
          <cell r="AE1734" t="str">
            <v>電気・ガス・石油供給設備</v>
          </cell>
          <cell r="AF1734">
            <v>57</v>
          </cell>
          <cell r="AG1734" t="str">
            <v>空調・冷暖房・給湯設備</v>
          </cell>
          <cell r="AH1734">
            <v>4</v>
          </cell>
          <cell r="AI1734" t="str">
            <v>システムキッチン等</v>
          </cell>
          <cell r="AJ1734">
            <v>66</v>
          </cell>
          <cell r="AK1734" t="str">
            <v>工事・建築・リフォームサービス</v>
          </cell>
          <cell r="AL1734" t="str">
            <v>075-681-0599</v>
          </cell>
          <cell r="AM1734" t="str">
            <v>601-8361</v>
          </cell>
          <cell r="AN1734" t="str">
            <v>京都市南区吉祥院石原東之口町4番地</v>
          </cell>
          <cell r="BF1734" t="str">
            <v>代表取締役</v>
          </cell>
        </row>
        <row r="1735">
          <cell r="A1735" t="str">
            <v>UU0797</v>
          </cell>
          <cell r="C1735">
            <v>44936</v>
          </cell>
          <cell r="E1735" t="str">
            <v>新規</v>
          </cell>
          <cell r="V1735" t="b">
            <v>1</v>
          </cell>
          <cell r="W1735" t="str">
            <v>ﾏﾊﾛﾎｰﾑ</v>
          </cell>
          <cell r="X1735" t="str">
            <v>マハロホーム</v>
          </cell>
          <cell r="Y1735" t="str">
            <v>ﾀｲﾅｶ ｼｭﾝｺﾞ</v>
          </cell>
          <cell r="Z1735" t="str">
            <v>田井中　俊吾</v>
          </cell>
          <cell r="AB1735">
            <v>66</v>
          </cell>
          <cell r="AC1735" t="str">
            <v>工事・建築・リフォームサービス</v>
          </cell>
          <cell r="AE1735" t="str">
            <v/>
          </cell>
          <cell r="AG1735" t="str">
            <v/>
          </cell>
          <cell r="AI1735" t="str">
            <v/>
          </cell>
          <cell r="AK1735" t="str">
            <v/>
          </cell>
          <cell r="AL1735" t="str">
            <v>077-576-5067</v>
          </cell>
          <cell r="AM1735" t="str">
            <v>〒520-3026</v>
          </cell>
          <cell r="AN1735" t="str">
            <v>滋賀県栗東市下鈎1195-114</v>
          </cell>
          <cell r="BD1735" t="str">
            <v>ﾀｲﾅｶ ｼｭﾝｺﾞ</v>
          </cell>
          <cell r="BE1735" t="str">
            <v>田井中　俊吾</v>
          </cell>
          <cell r="BH1735">
            <v>32904</v>
          </cell>
          <cell r="BJ1735" t="str">
            <v>男性</v>
          </cell>
          <cell r="BK1735" t="str">
            <v/>
          </cell>
          <cell r="BR1735" t="str">
            <v/>
          </cell>
          <cell r="BY1735" t="str">
            <v/>
          </cell>
          <cell r="CF1735" t="str">
            <v/>
          </cell>
          <cell r="CM1735" t="str">
            <v/>
          </cell>
          <cell r="CT1735" t="str">
            <v/>
          </cell>
          <cell r="DA1735" t="str">
            <v/>
          </cell>
          <cell r="DH1735" t="str">
            <v/>
          </cell>
          <cell r="DO1735" t="str">
            <v/>
          </cell>
          <cell r="DV1735" t="str">
            <v/>
          </cell>
          <cell r="EC1735" t="str">
            <v/>
          </cell>
          <cell r="EJ1735" t="str">
            <v/>
          </cell>
          <cell r="EQ1735" t="str">
            <v/>
          </cell>
          <cell r="EX1735" t="str">
            <v/>
          </cell>
          <cell r="FE1735" t="str">
            <v/>
          </cell>
          <cell r="FL1735" t="str">
            <v/>
          </cell>
          <cell r="FS1735" t="str">
            <v/>
          </cell>
          <cell r="FZ1735" t="str">
            <v/>
          </cell>
          <cell r="GG1735" t="str">
            <v/>
          </cell>
          <cell r="GN1735" t="str">
            <v/>
          </cell>
          <cell r="GU1735" t="str">
            <v/>
          </cell>
          <cell r="HB1735" t="str">
            <v/>
          </cell>
          <cell r="HI1735" t="str">
            <v/>
          </cell>
          <cell r="HP1735" t="str">
            <v/>
          </cell>
          <cell r="HW1735" t="str">
            <v/>
          </cell>
          <cell r="ID1735" t="str">
            <v/>
          </cell>
          <cell r="IK1735" t="str">
            <v/>
          </cell>
          <cell r="IR1735" t="str">
            <v/>
          </cell>
          <cell r="IY1735" t="str">
            <v/>
          </cell>
          <cell r="JF1735" t="str">
            <v/>
          </cell>
        </row>
        <row r="1736">
          <cell r="A1736" t="str">
            <v>UK0659</v>
          </cell>
          <cell r="C1736">
            <v>44939</v>
          </cell>
          <cell r="D1736">
            <v>45003</v>
          </cell>
          <cell r="E1736" t="str">
            <v>更新</v>
          </cell>
          <cell r="F1736">
            <v>45003</v>
          </cell>
          <cell r="G1736" t="str">
            <v>新規　平成29年3月17日
変更　平成30年1月29日
更新　令和2年3月18日
更新　令和5年3月18日　　　　　　　　　　　　　　　　　　　　　　　　　　　　　　　　　　　　　　</v>
          </cell>
          <cell r="V1736" t="b">
            <v>1</v>
          </cell>
          <cell r="W1736" t="str">
            <v>ｶﾌﾞｼｷｶﾞｲｼｬﾋﾞｨｺﾞﾗｲﾌ</v>
          </cell>
          <cell r="X1736" t="str">
            <v>株式会社ビィゴライフ</v>
          </cell>
          <cell r="Y1736" t="str">
            <v>ｻｶﾀ ﾄｼﾋﾛ</v>
          </cell>
          <cell r="Z1736" t="str">
            <v>坂田　寿宏</v>
          </cell>
          <cell r="AA1736">
            <v>5010401102100</v>
          </cell>
          <cell r="AB1736">
            <v>2</v>
          </cell>
          <cell r="AC1736" t="str">
            <v>飲料、酒類</v>
          </cell>
          <cell r="AD1736">
            <v>3</v>
          </cell>
          <cell r="AE1736" t="str">
            <v>健康食品</v>
          </cell>
          <cell r="AF1736">
            <v>69</v>
          </cell>
          <cell r="AG1736" t="str">
            <v>生命保険</v>
          </cell>
          <cell r="AI1736" t="str">
            <v/>
          </cell>
          <cell r="AK1736" t="str">
            <v/>
          </cell>
          <cell r="AL1736" t="str">
            <v>03-5427-3222</v>
          </cell>
          <cell r="AM1736" t="str">
            <v>108-0073</v>
          </cell>
          <cell r="AN1736" t="str">
            <v>東京都港区三田1-3-39勝田ﾋﾞﾙ3階</v>
          </cell>
          <cell r="BD1736" t="str">
            <v>ｻｶﾀ ﾄｼﾋﾛ</v>
          </cell>
          <cell r="BE1736" t="str">
            <v>坂田　寿宏</v>
          </cell>
          <cell r="BF1736" t="str">
            <v>代表取締役</v>
          </cell>
          <cell r="BH1736">
            <v>23687</v>
          </cell>
          <cell r="BJ1736" t="str">
            <v>男性</v>
          </cell>
          <cell r="BK1736" t="str">
            <v>ｻｶﾀ ﾕﾐｺ</v>
          </cell>
          <cell r="BL1736" t="str">
            <v>坂田　由美子</v>
          </cell>
          <cell r="BM1736" t="str">
            <v>取締役</v>
          </cell>
          <cell r="BO1736">
            <v>25528</v>
          </cell>
          <cell r="BQ1736" t="str">
            <v>女性</v>
          </cell>
        </row>
        <row r="1737">
          <cell r="A1737" t="str">
            <v>UK0660</v>
          </cell>
          <cell r="C1737">
            <v>44942</v>
          </cell>
          <cell r="D1737">
            <v>44947</v>
          </cell>
          <cell r="E1737" t="str">
            <v>更新</v>
          </cell>
          <cell r="F1737">
            <v>44947</v>
          </cell>
          <cell r="G1737" t="str">
            <v>新規　平成29年1月20日
更新　令和2年1月21日
更新　令和5年1月21日</v>
          </cell>
          <cell r="V1737" t="b">
            <v>1</v>
          </cell>
          <cell r="W1737" t="str">
            <v>ｶﾌﾞｼｷｶﾞｲｼｬ ｵｰﾄﾞﾋﾞｰ･ｼﾞｬﾎﾟﾝ</v>
          </cell>
          <cell r="X1737" t="str">
            <v>株式会社オードビー・ジャポン</v>
          </cell>
          <cell r="Y1737" t="str">
            <v>ﾊﾗ ﾋﾛｶｽﾞ</v>
          </cell>
          <cell r="Z1737" t="str">
            <v>原　浩一</v>
          </cell>
          <cell r="AA1737">
            <v>9010001080552</v>
          </cell>
          <cell r="AB1737">
            <v>32</v>
          </cell>
          <cell r="AC1737" t="str">
            <v>化粧品、化粧用具</v>
          </cell>
          <cell r="AD1737">
            <v>3</v>
          </cell>
          <cell r="AE1737" t="str">
            <v>健康食品</v>
          </cell>
          <cell r="AG1737" t="str">
            <v/>
          </cell>
          <cell r="AI1737" t="str">
            <v/>
          </cell>
          <cell r="AK1737" t="str">
            <v/>
          </cell>
          <cell r="AL1737" t="str">
            <v>TEL 03-6667-0897　FAX03-6667-0963</v>
          </cell>
          <cell r="AM1737" t="str">
            <v>103-0004</v>
          </cell>
          <cell r="AN1737" t="str">
            <v>東京都中央区東日本橋三丁目2番4号八光ﾋﾞﾙ2階</v>
          </cell>
          <cell r="BD1737" t="str">
            <v>ﾊﾗ ﾋﾛｶｽﾞ</v>
          </cell>
          <cell r="BE1737" t="str">
            <v>原　浩一</v>
          </cell>
          <cell r="BF1737" t="str">
            <v>代表取締役</v>
          </cell>
          <cell r="BH1737">
            <v>20115</v>
          </cell>
          <cell r="BJ1737" t="str">
            <v>男性</v>
          </cell>
          <cell r="BK1737" t="str">
            <v>ﾀﾆ ﾐﾂﾏｻ</v>
          </cell>
          <cell r="BL1737" t="str">
            <v>谷　光正</v>
          </cell>
          <cell r="BM1737" t="str">
            <v>取締役</v>
          </cell>
          <cell r="BO1737">
            <v>21888</v>
          </cell>
          <cell r="BQ1737" t="str">
            <v>男性</v>
          </cell>
          <cell r="BR1737" t="str">
            <v>ｱｸﾂ ｺｳｼﾞ</v>
          </cell>
          <cell r="BS1737" t="str">
            <v>阿久津　好治</v>
          </cell>
          <cell r="BT1737" t="str">
            <v>取締役</v>
          </cell>
          <cell r="BV1737">
            <v>21948</v>
          </cell>
          <cell r="BX1737" t="str">
            <v>男性</v>
          </cell>
        </row>
        <row r="1738">
          <cell r="A1738" t="str">
            <v>UK0661</v>
          </cell>
          <cell r="C1738">
            <v>44942</v>
          </cell>
          <cell r="D1738">
            <v>45010</v>
          </cell>
          <cell r="E1738" t="str">
            <v>更新</v>
          </cell>
          <cell r="F1738">
            <v>45010</v>
          </cell>
          <cell r="G1738" t="str">
            <v>新規　平成29年3月24日
更新　令和2年3月25日
更新　令和5年3月25日</v>
          </cell>
          <cell r="V1738" t="b">
            <v>1</v>
          </cell>
          <cell r="W1738" t="str">
            <v>ﾕｳｹﾞﾝｶﾞｲｼｬｷﾀﾑﾗｼﾝﾌﾞﾝﾃﾝ</v>
          </cell>
          <cell r="X1738" t="str">
            <v>有限会社北村新聞店</v>
          </cell>
          <cell r="Y1738" t="str">
            <v>ｷﾀﾑﾗ ﾋﾄｼ</v>
          </cell>
          <cell r="Z1738" t="str">
            <v>北村　斉</v>
          </cell>
          <cell r="AA1738">
            <v>6160002013755</v>
          </cell>
          <cell r="AB1738">
            <v>42</v>
          </cell>
          <cell r="AC1738" t="str">
            <v>新聞</v>
          </cell>
          <cell r="AE1738" t="str">
            <v/>
          </cell>
          <cell r="AG1738" t="str">
            <v/>
          </cell>
          <cell r="AI1738" t="str">
            <v/>
          </cell>
          <cell r="AK1738" t="str">
            <v/>
          </cell>
          <cell r="AL1738" t="str">
            <v>077-587-0043</v>
          </cell>
          <cell r="AM1738" t="str">
            <v>520-2331</v>
          </cell>
          <cell r="AN1738" t="str">
            <v>滋賀県野洲市小篠原2213番地</v>
          </cell>
          <cell r="AO1738" t="str">
            <v>祇王支店</v>
          </cell>
          <cell r="AP1738" t="str">
            <v>077-588-3227</v>
          </cell>
          <cell r="AQ1738" t="str">
            <v>野洲市冨波甲1158</v>
          </cell>
          <cell r="BD1738" t="str">
            <v>ｷﾀﾑﾗ ﾋﾄｼ</v>
          </cell>
          <cell r="BE1738" t="str">
            <v>北村　斉</v>
          </cell>
          <cell r="BF1738" t="str">
            <v>代表取締役</v>
          </cell>
          <cell r="BH1738">
            <v>24563</v>
          </cell>
          <cell r="BJ1738" t="str">
            <v>男性</v>
          </cell>
          <cell r="BK1738" t="str">
            <v>ｷﾀﾑﾗ ｱｷﾗ</v>
          </cell>
          <cell r="BL1738" t="str">
            <v>北村　明</v>
          </cell>
          <cell r="BM1738" t="str">
            <v>取締役</v>
          </cell>
          <cell r="BO1738">
            <v>15281</v>
          </cell>
          <cell r="BQ1738" t="str">
            <v>男性</v>
          </cell>
          <cell r="BR1738" t="str">
            <v>ｷﾀﾑﾗ　ﾏｻﾖ</v>
          </cell>
          <cell r="BS1738" t="str">
            <v>北村　昌代</v>
          </cell>
          <cell r="BT1738" t="str">
            <v>取締役</v>
          </cell>
          <cell r="BV1738">
            <v>16266</v>
          </cell>
          <cell r="BX1738" t="str">
            <v>女性</v>
          </cell>
          <cell r="BY1738" t="str">
            <v>ｷﾀﾑﾗ　ﾁｶ</v>
          </cell>
          <cell r="BZ1738" t="str">
            <v>北村　慶</v>
          </cell>
          <cell r="CA1738" t="str">
            <v>取締役</v>
          </cell>
          <cell r="CC1738">
            <v>22988</v>
          </cell>
          <cell r="CE1738" t="str">
            <v>女性</v>
          </cell>
          <cell r="CF1738" t="str">
            <v>ｷﾀﾑﾗ　ｶｽﾞｻ</v>
          </cell>
          <cell r="CG1738" t="str">
            <v>北村　上総</v>
          </cell>
          <cell r="CH1738" t="str">
            <v>取締役</v>
          </cell>
          <cell r="CJ1738">
            <v>33662</v>
          </cell>
          <cell r="CL1738" t="str">
            <v>男性</v>
          </cell>
          <cell r="CM1738" t="str">
            <v>ｷﾀﾑﾗ　ｹﾞﾝｷ</v>
          </cell>
          <cell r="CN1738" t="str">
            <v>北村　源季</v>
          </cell>
          <cell r="CO1738" t="str">
            <v>取締役</v>
          </cell>
          <cell r="CQ1738">
            <v>34978</v>
          </cell>
          <cell r="CS1738" t="str">
            <v>男性</v>
          </cell>
        </row>
        <row r="1739">
          <cell r="A1739" t="str">
            <v>UK0662</v>
          </cell>
          <cell r="C1739">
            <v>44943</v>
          </cell>
          <cell r="D1739">
            <v>44995</v>
          </cell>
          <cell r="E1739" t="str">
            <v>更新</v>
          </cell>
          <cell r="F1739">
            <v>44995</v>
          </cell>
          <cell r="G1739" t="str">
            <v>新規　令和2年3月9日
変更　令和3年8月19日
更新　令和5年3月10日</v>
          </cell>
          <cell r="V1739" t="b">
            <v>1</v>
          </cell>
          <cell r="W1739" t="str">
            <v>ｶﾌﾞｼｷｶﾞｲｼｬﾐﾂﾔ</v>
          </cell>
          <cell r="X1739" t="str">
            <v>株式会社みつや</v>
          </cell>
          <cell r="Y1739" t="str">
            <v>ｳｴﾔﾏ ｶｽﾞﾔ</v>
          </cell>
          <cell r="Z1739" t="str">
            <v>上山　和也</v>
          </cell>
          <cell r="AA1739">
            <v>4160001016942</v>
          </cell>
          <cell r="AB1739">
            <v>11</v>
          </cell>
          <cell r="AC1739" t="str">
            <v>寝具</v>
          </cell>
          <cell r="AE1739" t="str">
            <v/>
          </cell>
          <cell r="AG1739" t="str">
            <v/>
          </cell>
          <cell r="AI1739" t="str">
            <v/>
          </cell>
          <cell r="AK1739" t="str">
            <v/>
          </cell>
          <cell r="AL1739" t="str">
            <v>077-599-0750</v>
          </cell>
          <cell r="AM1739" t="str">
            <v>520-3031</v>
          </cell>
          <cell r="AN1739" t="str">
            <v>滋賀県栗東市綣4丁目4-24</v>
          </cell>
          <cell r="BD1739" t="str">
            <v>ｳｴﾔﾏ ｶｽﾞﾔ</v>
          </cell>
          <cell r="BE1739" t="str">
            <v>上山　和也</v>
          </cell>
          <cell r="BF1739" t="str">
            <v>代表取締役</v>
          </cell>
          <cell r="BH1739">
            <v>27231</v>
          </cell>
          <cell r="BJ1739" t="str">
            <v>男性</v>
          </cell>
        </row>
        <row r="1740">
          <cell r="A1740" t="str">
            <v>UK0663</v>
          </cell>
          <cell r="C1740">
            <v>44945</v>
          </cell>
          <cell r="D1740">
            <v>44982</v>
          </cell>
          <cell r="E1740" t="str">
            <v>更新</v>
          </cell>
          <cell r="F1740">
            <v>44982</v>
          </cell>
          <cell r="G1740" t="str">
            <v>新規　平成29年2月24日
変更　平成30年11月6日
更新　令和2年2月25日
更新　令和5年2月25日</v>
          </cell>
          <cell r="V1740" t="b">
            <v>1</v>
          </cell>
          <cell r="W1740" t="str">
            <v>ｶﾌﾞｼｷｶﾞｲｼｬ ﾜｰﾙﾄﾞ･ﾚｯﾌﾟ･ｻｰﾋﾞｽ</v>
          </cell>
          <cell r="X1740" t="str">
            <v>株式会社ワールド・レップ・サービス</v>
          </cell>
          <cell r="Y1740" t="str">
            <v>ｷｮ ﾄﾐﾖｼ</v>
          </cell>
          <cell r="Z1740" t="str">
            <v>許　富淑</v>
          </cell>
          <cell r="AA1740">
            <v>1010001108014</v>
          </cell>
          <cell r="AB1740">
            <v>32</v>
          </cell>
          <cell r="AC1740" t="str">
            <v>化粧品、化粧用具</v>
          </cell>
          <cell r="AE1740" t="str">
            <v/>
          </cell>
          <cell r="AG1740" t="str">
            <v/>
          </cell>
          <cell r="AI1740" t="str">
            <v/>
          </cell>
          <cell r="AK1740" t="str">
            <v/>
          </cell>
          <cell r="AL1740" t="str">
            <v>03-5847-6055　　（コールセンター：0120-249-112）</v>
          </cell>
          <cell r="AM1740" t="str">
            <v>103-0025</v>
          </cell>
          <cell r="AN1740" t="str">
            <v>東京都中央区日本橋茅場町3-5-3日宝茅場町ﾋﾞﾙ3F</v>
          </cell>
          <cell r="BD1740" t="str">
            <v>ｷｮ ﾄﾐﾖｼ</v>
          </cell>
          <cell r="BE1740" t="str">
            <v>許　富淑</v>
          </cell>
          <cell r="BF1740" t="str">
            <v>代表取締役</v>
          </cell>
          <cell r="BH1740">
            <v>27857</v>
          </cell>
          <cell r="BJ1740" t="str">
            <v>男性</v>
          </cell>
          <cell r="BK1740" t="str">
            <v>ｲｼｶﾜ ﾐﾂﾄｼ</v>
          </cell>
          <cell r="BL1740" t="str">
            <v>石川　光俊</v>
          </cell>
          <cell r="BM1740" t="str">
            <v>取締役副社長</v>
          </cell>
          <cell r="BO1740">
            <v>29147</v>
          </cell>
          <cell r="BQ1740" t="str">
            <v>男性</v>
          </cell>
          <cell r="BR1740" t="str">
            <v>ﾀﾅｶ　ﾉﾌﾞﾕｷ</v>
          </cell>
          <cell r="BS1740" t="str">
            <v>田中　信行</v>
          </cell>
          <cell r="BT1740" t="str">
            <v>取締役専務</v>
          </cell>
          <cell r="BV1740">
            <v>28193</v>
          </cell>
          <cell r="BX1740" t="str">
            <v>男性</v>
          </cell>
        </row>
        <row r="1741">
          <cell r="A1741" t="str">
            <v>UK0664</v>
          </cell>
          <cell r="C1741">
            <v>44946</v>
          </cell>
          <cell r="D1741">
            <v>44982</v>
          </cell>
          <cell r="E1741" t="str">
            <v>更新</v>
          </cell>
          <cell r="F1741">
            <v>44982</v>
          </cell>
          <cell r="G1741" t="str">
            <v>新規　平成29年2月24日
更新　令和2年2月25日
更新　令和5年2月25日</v>
          </cell>
          <cell r="K1741" t="b">
            <v>1</v>
          </cell>
          <cell r="W1741" t="str">
            <v>ｵｵｻｶｶﾞｽｾｷｭﾘﾃｨｻｰﾋﾞｽｶﾌﾞｼｷｶﾞｲｼｬ</v>
          </cell>
          <cell r="X1741" t="str">
            <v>大阪ガスセキュリティサービス株式会社</v>
          </cell>
          <cell r="Y1741" t="str">
            <v>ﾄｵﾔﾏ ﾏｻｵ</v>
          </cell>
          <cell r="Z1741" t="str">
            <v>遠山　雅夫</v>
          </cell>
          <cell r="AA1741">
            <v>4120001092789</v>
          </cell>
          <cell r="AB1741">
            <v>91</v>
          </cell>
          <cell r="AC1741" t="str">
            <v>警備サービス</v>
          </cell>
          <cell r="AE1741" t="str">
            <v/>
          </cell>
          <cell r="AG1741" t="str">
            <v/>
          </cell>
          <cell r="AI1741" t="str">
            <v/>
          </cell>
          <cell r="AK1741" t="str">
            <v/>
          </cell>
          <cell r="AL1741" t="str">
            <v>06-6306-2061</v>
          </cell>
          <cell r="AM1741" t="str">
            <v>532-0024</v>
          </cell>
          <cell r="AN1741" t="str">
            <v>大阪市淀川区十三本町3丁目6番35号</v>
          </cell>
          <cell r="BF1741" t="str">
            <v>代表取締役社長</v>
          </cell>
        </row>
        <row r="1742">
          <cell r="A1742" t="str">
            <v>UU0798</v>
          </cell>
          <cell r="C1742">
            <v>44945</v>
          </cell>
          <cell r="E1742" t="str">
            <v>新規</v>
          </cell>
          <cell r="G1742" t="str">
            <v>新規　令和5年〇月〇日</v>
          </cell>
          <cell r="V1742" t="b">
            <v>1</v>
          </cell>
          <cell r="W1742" t="str">
            <v>ﾒﾅｰﾄﾞｹｼｮｳﾋﾝ ﾊﾁﾏﾝｽｴﾋﾛﾀﾞｲｺｳﾃﾝ</v>
          </cell>
          <cell r="X1742" t="str">
            <v>メナード化粧品　八幡末広代行店</v>
          </cell>
          <cell r="Y1742" t="str">
            <v>ﾀｶﾊｼ ﾁｴ</v>
          </cell>
          <cell r="Z1742" t="str">
            <v>髙橋　知江</v>
          </cell>
          <cell r="AB1742">
            <v>32</v>
          </cell>
          <cell r="AC1742" t="str">
            <v>化粧品、化粧用具</v>
          </cell>
          <cell r="AD1742">
            <v>3</v>
          </cell>
          <cell r="AE1742" t="str">
            <v>健康食品</v>
          </cell>
          <cell r="AF1742">
            <v>23</v>
          </cell>
          <cell r="AG1742" t="str">
            <v>紳士下着、婦人下着</v>
          </cell>
          <cell r="AH1742">
            <v>26</v>
          </cell>
          <cell r="AI1742" t="str">
            <v>アクセサリー、貴金属</v>
          </cell>
          <cell r="AK1742" t="str">
            <v/>
          </cell>
          <cell r="AL1742" t="str">
            <v>090-1677-6473</v>
          </cell>
          <cell r="AM1742" t="str">
            <v>〒523-0005</v>
          </cell>
          <cell r="AN1742" t="str">
            <v>滋賀県近江八幡市末広町200番地2</v>
          </cell>
          <cell r="BD1742" t="str">
            <v>ﾀｶﾊｼ ﾁｴ</v>
          </cell>
          <cell r="BE1742" t="str">
            <v>髙橋　知江</v>
          </cell>
          <cell r="BH1742">
            <v>27247</v>
          </cell>
          <cell r="BJ1742" t="str">
            <v>女性</v>
          </cell>
          <cell r="BK1742" t="str">
            <v/>
          </cell>
          <cell r="BR1742" t="str">
            <v/>
          </cell>
          <cell r="BY1742" t="str">
            <v/>
          </cell>
          <cell r="CF1742" t="str">
            <v/>
          </cell>
          <cell r="CM1742" t="str">
            <v/>
          </cell>
          <cell r="CT1742" t="str">
            <v/>
          </cell>
          <cell r="DA1742" t="str">
            <v/>
          </cell>
          <cell r="DH1742" t="str">
            <v/>
          </cell>
          <cell r="DO1742" t="str">
            <v/>
          </cell>
          <cell r="DV1742" t="str">
            <v/>
          </cell>
          <cell r="EC1742" t="str">
            <v/>
          </cell>
          <cell r="EJ1742" t="str">
            <v/>
          </cell>
          <cell r="EQ1742" t="str">
            <v/>
          </cell>
          <cell r="EX1742" t="str">
            <v/>
          </cell>
          <cell r="FE1742" t="str">
            <v/>
          </cell>
          <cell r="FL1742" t="str">
            <v/>
          </cell>
          <cell r="FS1742" t="str">
            <v/>
          </cell>
          <cell r="FZ1742" t="str">
            <v/>
          </cell>
          <cell r="GG1742" t="str">
            <v/>
          </cell>
          <cell r="GN1742" t="str">
            <v/>
          </cell>
          <cell r="GU1742" t="str">
            <v/>
          </cell>
          <cell r="HB1742" t="str">
            <v/>
          </cell>
          <cell r="HI1742" t="str">
            <v/>
          </cell>
          <cell r="HP1742" t="str">
            <v/>
          </cell>
          <cell r="HW1742" t="str">
            <v/>
          </cell>
          <cell r="ID1742" t="str">
            <v/>
          </cell>
          <cell r="IK1742" t="str">
            <v/>
          </cell>
          <cell r="IR1742" t="str">
            <v/>
          </cell>
          <cell r="IY1742" t="str">
            <v/>
          </cell>
          <cell r="JF1742" t="str">
            <v/>
          </cell>
        </row>
        <row r="1743">
          <cell r="A1743" t="str">
            <v>UU0799</v>
          </cell>
          <cell r="C1743">
            <v>44945</v>
          </cell>
          <cell r="E1743" t="str">
            <v>新規</v>
          </cell>
          <cell r="G1743" t="str">
            <v>新規　令和5年〇月〇日</v>
          </cell>
          <cell r="V1743" t="b">
            <v>1</v>
          </cell>
          <cell r="W1743" t="str">
            <v>ﾒﾅｰﾄﾞｹｼｮｳﾋﾝ ﾁｬｶﾞｻｷﾋｶﾞｼﾀﾞｲｺｳﾃﾝ</v>
          </cell>
          <cell r="X1743" t="str">
            <v>メナード化粧品　茶が崎東代行店</v>
          </cell>
          <cell r="Y1743" t="str">
            <v>ﾌｼﾞﾓﾄ ﾜｶｺ</v>
          </cell>
          <cell r="Z1743" t="str">
            <v>藤本　和佳子</v>
          </cell>
          <cell r="AB1743">
            <v>32</v>
          </cell>
          <cell r="AC1743" t="str">
            <v>化粧品、化粧用具</v>
          </cell>
          <cell r="AD1743">
            <v>3</v>
          </cell>
          <cell r="AE1743" t="str">
            <v>健康食品</v>
          </cell>
          <cell r="AF1743">
            <v>23</v>
          </cell>
          <cell r="AG1743" t="str">
            <v>紳士下着、婦人下着</v>
          </cell>
          <cell r="AH1743">
            <v>26</v>
          </cell>
          <cell r="AI1743" t="str">
            <v>アクセサリー、貴金属</v>
          </cell>
          <cell r="AK1743" t="str">
            <v/>
          </cell>
          <cell r="AL1743" t="str">
            <v>090-3673-6435</v>
          </cell>
          <cell r="AM1743" t="str">
            <v>〒520-0023</v>
          </cell>
          <cell r="AN1743" t="str">
            <v>滋賀県大津市茶が崎6番1-905号</v>
          </cell>
          <cell r="BD1743" t="str">
            <v>ﾌｼﾞﾓﾄ ﾜｶｺ</v>
          </cell>
          <cell r="BE1743" t="str">
            <v>藤本　和佳子</v>
          </cell>
          <cell r="BH1743">
            <v>26172</v>
          </cell>
          <cell r="BJ1743" t="str">
            <v>女性</v>
          </cell>
          <cell r="BK1743" t="str">
            <v/>
          </cell>
          <cell r="BR1743" t="str">
            <v/>
          </cell>
          <cell r="BY1743" t="str">
            <v/>
          </cell>
          <cell r="CF1743" t="str">
            <v/>
          </cell>
          <cell r="CM1743" t="str">
            <v/>
          </cell>
          <cell r="CT1743" t="str">
            <v/>
          </cell>
          <cell r="DA1743" t="str">
            <v/>
          </cell>
          <cell r="DH1743" t="str">
            <v/>
          </cell>
          <cell r="DO1743" t="str">
            <v/>
          </cell>
          <cell r="DV1743" t="str">
            <v/>
          </cell>
          <cell r="EC1743" t="str">
            <v/>
          </cell>
          <cell r="EJ1743" t="str">
            <v/>
          </cell>
          <cell r="EQ1743" t="str">
            <v/>
          </cell>
          <cell r="EX1743" t="str">
            <v/>
          </cell>
          <cell r="FE1743" t="str">
            <v/>
          </cell>
          <cell r="FL1743" t="str">
            <v/>
          </cell>
          <cell r="FS1743" t="str">
            <v/>
          </cell>
          <cell r="FZ1743" t="str">
            <v/>
          </cell>
          <cell r="GG1743" t="str">
            <v/>
          </cell>
          <cell r="GN1743" t="str">
            <v/>
          </cell>
          <cell r="GU1743" t="str">
            <v/>
          </cell>
          <cell r="HB1743" t="str">
            <v/>
          </cell>
          <cell r="HI1743" t="str">
            <v/>
          </cell>
          <cell r="HP1743" t="str">
            <v/>
          </cell>
          <cell r="HW1743" t="str">
            <v/>
          </cell>
          <cell r="ID1743" t="str">
            <v/>
          </cell>
          <cell r="IK1743" t="str">
            <v/>
          </cell>
          <cell r="IR1743" t="str">
            <v/>
          </cell>
          <cell r="IY1743" t="str">
            <v/>
          </cell>
          <cell r="JF1743" t="str">
            <v/>
          </cell>
        </row>
        <row r="1744">
          <cell r="A1744" t="str">
            <v>UK0665</v>
          </cell>
          <cell r="C1744">
            <v>44950</v>
          </cell>
          <cell r="D1744">
            <v>44968</v>
          </cell>
          <cell r="E1744" t="str">
            <v>更新</v>
          </cell>
          <cell r="F1744">
            <v>44968</v>
          </cell>
          <cell r="G1744" t="str">
            <v>新規　平成29年2月10日
更新　令和2年2月11日
更新　令和5年2月11日</v>
          </cell>
          <cell r="V1744" t="b">
            <v>1</v>
          </cell>
          <cell r="W1744" t="str">
            <v>ｴﾌｴﾑｼﾞｰｱﾝﾄﾞﾐｯｼｮﾝｶﾌﾞｼｷｶﾞｲｼｬ</v>
          </cell>
          <cell r="X1744" t="str">
            <v>エフエムジー＆ミッション株式会社</v>
          </cell>
          <cell r="Y1744" t="str">
            <v>イ　ヒョンソク</v>
          </cell>
          <cell r="Z1744" t="str">
            <v>李　炯錫</v>
          </cell>
          <cell r="AA1744">
            <v>6011101002779</v>
          </cell>
          <cell r="AB1744">
            <v>32</v>
          </cell>
          <cell r="AC1744" t="str">
            <v>化粧品、化粧用具</v>
          </cell>
          <cell r="AD1744">
            <v>3</v>
          </cell>
          <cell r="AE1744" t="str">
            <v>健康食品</v>
          </cell>
          <cell r="AF1744">
            <v>26</v>
          </cell>
          <cell r="AG1744" t="str">
            <v>アクセサリー、貴金属</v>
          </cell>
          <cell r="AH1744">
            <v>25</v>
          </cell>
          <cell r="AI1744" t="str">
            <v>かばん、財布、履物等</v>
          </cell>
          <cell r="AJ1744">
            <v>45</v>
          </cell>
          <cell r="AK1744" t="str">
            <v>カメラ類、時計</v>
          </cell>
          <cell r="AL1744" t="str">
            <v>045-305-6300</v>
          </cell>
          <cell r="AM1744" t="str">
            <v>220-0012</v>
          </cell>
          <cell r="AN1744" t="str">
            <v>神奈川県横浜市西区みなとみらい3-6-4
みなとみらいﾋﾞｼﾞﾈｽｽｸｴｱ14階</v>
          </cell>
          <cell r="BD1744" t="str">
            <v>イ　ヒョンソク</v>
          </cell>
          <cell r="BE1744" t="str">
            <v>李　炯錫</v>
          </cell>
          <cell r="BF1744" t="str">
            <v>代表取締役</v>
          </cell>
          <cell r="BH1744">
            <v>24477</v>
          </cell>
          <cell r="BJ1744" t="str">
            <v>男性</v>
          </cell>
          <cell r="BK1744" t="str">
            <v>ナカ　ヨウジ</v>
          </cell>
          <cell r="BL1744" t="str">
            <v>中　陽次</v>
          </cell>
          <cell r="BM1744" t="str">
            <v>取締役社長</v>
          </cell>
          <cell r="BO1744">
            <v>20395</v>
          </cell>
          <cell r="BQ1744" t="str">
            <v>男性</v>
          </cell>
        </row>
        <row r="1745">
          <cell r="A1745" t="str">
            <v>UK0666</v>
          </cell>
          <cell r="C1745">
            <v>44951</v>
          </cell>
          <cell r="D1745">
            <v>45003</v>
          </cell>
          <cell r="E1745" t="str">
            <v>更新</v>
          </cell>
          <cell r="F1745">
            <v>45003</v>
          </cell>
          <cell r="G1745" t="str">
            <v>新規　平成29年3月17日
更新　令和2年3月18日
更新　令和5年3月18日</v>
          </cell>
          <cell r="V1745" t="b">
            <v>1</v>
          </cell>
          <cell r="W1745" t="str">
            <v>ｶﾌﾞｼｷｶﾞｲｼｬﾉｰﾍﾞﾙ</v>
          </cell>
          <cell r="X1745" t="str">
            <v>株式会社ノーベル</v>
          </cell>
          <cell r="Y1745" t="str">
            <v>ﾀﾁｷ ﾕｳｽｹ</v>
          </cell>
          <cell r="Z1745" t="str">
            <v>立木　裕介</v>
          </cell>
          <cell r="AA1745">
            <v>7200001011358</v>
          </cell>
          <cell r="AB1745">
            <v>1</v>
          </cell>
          <cell r="AC1745" t="str">
            <v>食料品</v>
          </cell>
          <cell r="AD1745">
            <v>2</v>
          </cell>
          <cell r="AE1745" t="str">
            <v>飲料、酒類</v>
          </cell>
          <cell r="AG1745" t="str">
            <v/>
          </cell>
          <cell r="AI1745" t="str">
            <v/>
          </cell>
          <cell r="AK1745" t="str">
            <v/>
          </cell>
          <cell r="AL1745" t="str">
            <v>058-388-3456</v>
          </cell>
          <cell r="AM1745" t="str">
            <v>501-6037</v>
          </cell>
          <cell r="AN1745" t="str">
            <v>岐阜県羽島郡笠松町西金池町100番地</v>
          </cell>
          <cell r="BD1745" t="str">
            <v>ﾀﾁｷ ﾕｳｽｹ</v>
          </cell>
          <cell r="BE1745" t="str">
            <v>立木　裕介</v>
          </cell>
          <cell r="BF1745" t="str">
            <v>代表取締役社長</v>
          </cell>
          <cell r="BH1745">
            <v>26569</v>
          </cell>
          <cell r="BJ1745" t="str">
            <v>男性</v>
          </cell>
          <cell r="BK1745" t="str">
            <v>ﾀﾑﾗ ﾌﾐｺ</v>
          </cell>
          <cell r="BL1745" t="str">
            <v>田村　文子</v>
          </cell>
          <cell r="BM1745" t="str">
            <v>取締役</v>
          </cell>
          <cell r="BO1745">
            <v>17933</v>
          </cell>
          <cell r="BQ1745" t="str">
            <v>女性</v>
          </cell>
          <cell r="BR1745" t="str">
            <v>ﾎﾘｸﾞﾁ　ｶｽﾞﾏ</v>
          </cell>
          <cell r="BS1745" t="str">
            <v>堀口　和馬</v>
          </cell>
          <cell r="BT1745" t="str">
            <v>取締役</v>
          </cell>
          <cell r="BV1745">
            <v>24321</v>
          </cell>
          <cell r="BX1745" t="str">
            <v>男性</v>
          </cell>
          <cell r="BY1745" t="str">
            <v>ﾊﾅﾑﾗ　ｼｹﾞﾌﾐ</v>
          </cell>
          <cell r="BZ1745" t="str">
            <v>花村　繁史</v>
          </cell>
          <cell r="CA1745" t="str">
            <v>取締役</v>
          </cell>
          <cell r="CC1745">
            <v>26957</v>
          </cell>
          <cell r="CE1745" t="str">
            <v>男性</v>
          </cell>
        </row>
        <row r="1746">
          <cell r="A1746" t="str">
            <v>UK0667</v>
          </cell>
          <cell r="C1746">
            <v>44953</v>
          </cell>
          <cell r="D1746">
            <v>45011</v>
          </cell>
          <cell r="E1746" t="str">
            <v>更新</v>
          </cell>
          <cell r="F1746">
            <v>45011</v>
          </cell>
          <cell r="G1746" t="str">
            <v>新規　令和2年3月25日
更新　令和5年3月26日</v>
          </cell>
          <cell r="V1746" t="b">
            <v>1</v>
          </cell>
          <cell r="W1746" t="str">
            <v>ｶﾌﾞｼｷｶﾞｲｼｬｴｲﾗｸﾔ</v>
          </cell>
          <cell r="X1746" t="str">
            <v>株式会社永樂屋</v>
          </cell>
          <cell r="Y1746" t="str">
            <v>ﾐﾔｶﾞﾜ ﾄﾐｺ</v>
          </cell>
          <cell r="Z1746" t="str">
            <v>宮川　富子</v>
          </cell>
          <cell r="AA1746">
            <v>8160001008093</v>
          </cell>
          <cell r="AB1746">
            <v>48</v>
          </cell>
          <cell r="AC1746" t="str">
            <v>仏壇、神具</v>
          </cell>
          <cell r="AE1746" t="str">
            <v/>
          </cell>
          <cell r="AG1746" t="str">
            <v/>
          </cell>
          <cell r="AI1746" t="str">
            <v/>
          </cell>
          <cell r="AK1746" t="str">
            <v/>
          </cell>
          <cell r="AL1746" t="str">
            <v>0749-23-8139</v>
          </cell>
          <cell r="AM1746" t="str">
            <v>522-0031</v>
          </cell>
          <cell r="AN1746" t="str">
            <v>滋賀県彦根市芹中町40番地</v>
          </cell>
          <cell r="BD1746" t="str">
            <v>ﾐﾔｶﾞﾜ ﾄﾐｺ</v>
          </cell>
          <cell r="BE1746" t="str">
            <v>宮川　富子</v>
          </cell>
          <cell r="BF1746" t="str">
            <v>代表取締役社長</v>
          </cell>
          <cell r="BH1746">
            <v>17249</v>
          </cell>
          <cell r="BJ1746" t="str">
            <v>女性</v>
          </cell>
          <cell r="BK1746" t="str">
            <v>ﾋﾛｾ ﾅﾙｱｷ</v>
          </cell>
          <cell r="BL1746" t="str">
            <v>廣瀬　成明</v>
          </cell>
          <cell r="BM1746" t="str">
            <v>取締役</v>
          </cell>
          <cell r="BO1746">
            <v>26287</v>
          </cell>
          <cell r="BQ1746" t="str">
            <v>男性</v>
          </cell>
          <cell r="BR1746" t="str">
            <v>ｶﾜﾑﾗ ﾅｵｺ</v>
          </cell>
          <cell r="BS1746" t="str">
            <v>河村　尚子</v>
          </cell>
          <cell r="BT1746" t="str">
            <v>取締役</v>
          </cell>
          <cell r="BV1746">
            <v>27761</v>
          </cell>
          <cell r="BX1746" t="str">
            <v>女性</v>
          </cell>
          <cell r="BY1746" t="str">
            <v>ｶｽｲ ﾀｶｼ</v>
          </cell>
          <cell r="BZ1746" t="str">
            <v>粕井　隆</v>
          </cell>
          <cell r="CA1746" t="str">
            <v>取締役</v>
          </cell>
          <cell r="CC1746">
            <v>19614</v>
          </cell>
          <cell r="CE1746" t="str">
            <v>男性</v>
          </cell>
        </row>
        <row r="1747">
          <cell r="A1747" t="str">
            <v>UH0158</v>
          </cell>
          <cell r="C1747">
            <v>44959</v>
          </cell>
          <cell r="D1747">
            <v>44142</v>
          </cell>
          <cell r="E1747" t="str">
            <v>変更</v>
          </cell>
          <cell r="G1747" t="str">
            <v>新規　平成29年11月6日
更新　令和2年11月7日
変更　令和5年〇月〇日</v>
          </cell>
          <cell r="V1747" t="b">
            <v>1</v>
          </cell>
          <cell r="W1747" t="str">
            <v>ｶﾌﾞｼｷｶﾞｲｼｬｱｲﾋﾞｰｹｼｮｳﾋﾝ</v>
          </cell>
          <cell r="X1747" t="str">
            <v>株式会社アイビー化粧品</v>
          </cell>
          <cell r="Y1747" t="str">
            <v>ｼﾛｶﾞﾈ ｺｳｼﾞ</v>
          </cell>
          <cell r="Z1747" t="str">
            <v>白銀　浩二</v>
          </cell>
          <cell r="AA1747">
            <v>3010401000784</v>
          </cell>
          <cell r="AB1747">
            <v>32</v>
          </cell>
          <cell r="AC1747" t="str">
            <v>化粧品、化粧用具</v>
          </cell>
          <cell r="AD1747">
            <v>3</v>
          </cell>
          <cell r="AE1747" t="str">
            <v>健康食品</v>
          </cell>
          <cell r="AF1747">
            <v>6</v>
          </cell>
          <cell r="AG1747" t="str">
            <v>浄水器等</v>
          </cell>
          <cell r="AI1747" t="str">
            <v/>
          </cell>
          <cell r="AK1747" t="str">
            <v/>
          </cell>
          <cell r="AL1747" t="str">
            <v>03-3568-5151</v>
          </cell>
          <cell r="AM1747" t="str">
            <v>107-8463</v>
          </cell>
          <cell r="AN1747" t="str">
            <v>東京都港区赤坂六丁目18番3号</v>
          </cell>
          <cell r="BD1747" t="str">
            <v>ｼﾛｶﾞﾈ ｺｳｼﾞ</v>
          </cell>
          <cell r="BE1747" t="str">
            <v>白銀　浩二</v>
          </cell>
          <cell r="BF1747" t="str">
            <v>代表取締役</v>
          </cell>
          <cell r="BH1747">
            <v>24227</v>
          </cell>
          <cell r="BJ1747" t="str">
            <v>男性</v>
          </cell>
          <cell r="BK1747" t="str">
            <v>ｼﾛｶﾞﾈ ｴﾐｺ</v>
          </cell>
          <cell r="BL1747" t="str">
            <v>白銀　恵美子</v>
          </cell>
          <cell r="BM1747" t="str">
            <v>取締役</v>
          </cell>
          <cell r="BO1747">
            <v>14296</v>
          </cell>
          <cell r="BQ1747" t="str">
            <v>女性</v>
          </cell>
          <cell r="BR1747" t="str">
            <v>ﾅｶﾔﾏ　ｾｲｼﾞﾝ</v>
          </cell>
          <cell r="BS1747" t="str">
            <v>中山　聖仁</v>
          </cell>
          <cell r="BT1747" t="str">
            <v>取締役</v>
          </cell>
          <cell r="BV1747">
            <v>24091</v>
          </cell>
          <cell r="BX1747" t="str">
            <v>男性</v>
          </cell>
          <cell r="BY1747" t="str">
            <v>ｴｶﾞﾜ　ｶｽﾞﾉﾘ</v>
          </cell>
          <cell r="BZ1747" t="str">
            <v>江川　和憲</v>
          </cell>
          <cell r="CA1747" t="str">
            <v>取締役</v>
          </cell>
          <cell r="CC1747">
            <v>24234</v>
          </cell>
          <cell r="CE1747" t="str">
            <v>男性</v>
          </cell>
          <cell r="CF1747" t="str">
            <v>ﾅｶﾔﾏ　ｹｲｼ</v>
          </cell>
          <cell r="CG1747" t="str">
            <v>中山　圭史</v>
          </cell>
          <cell r="CH1747" t="str">
            <v>取締役</v>
          </cell>
          <cell r="CJ1747">
            <v>15545</v>
          </cell>
          <cell r="CL1747" t="str">
            <v>男性</v>
          </cell>
          <cell r="CM1747" t="str">
            <v>ｼﾛｶﾞﾈ ｶｽﾞｺ</v>
          </cell>
          <cell r="CN1747" t="str">
            <v>白銀　佳寿子</v>
          </cell>
          <cell r="CO1747" t="str">
            <v>取締役</v>
          </cell>
          <cell r="CQ1747">
            <v>23402</v>
          </cell>
          <cell r="CS1747" t="str">
            <v>女性</v>
          </cell>
          <cell r="CT1747" t="str">
            <v>ﾉﾓﾄ ﾏｻﾙ</v>
          </cell>
          <cell r="CU1747" t="str">
            <v>野本　優</v>
          </cell>
          <cell r="CV1747" t="str">
            <v>取締役監査等委員</v>
          </cell>
          <cell r="CX1747">
            <v>20672</v>
          </cell>
          <cell r="CZ1747" t="str">
            <v>男性</v>
          </cell>
          <cell r="DA1747" t="str">
            <v>ｵｶﾞﾀ ﾀｶﾉﾘ</v>
          </cell>
          <cell r="DB1747" t="str">
            <v>緒方　孝則</v>
          </cell>
          <cell r="DC1747" t="str">
            <v>取締役監査等委員</v>
          </cell>
          <cell r="DE1747">
            <v>18860</v>
          </cell>
          <cell r="DG1747" t="str">
            <v>男性</v>
          </cell>
          <cell r="DH1747" t="str">
            <v>ﾜﾀﾞ ﾂｶｻ</v>
          </cell>
          <cell r="DI1747" t="str">
            <v>和田　司</v>
          </cell>
          <cell r="DJ1747" t="str">
            <v>取締役監査等委員</v>
          </cell>
          <cell r="DL1747">
            <v>23731</v>
          </cell>
          <cell r="DN1747" t="str">
            <v>男性</v>
          </cell>
        </row>
        <row r="1748">
          <cell r="A1748" t="str">
            <v>UK0668</v>
          </cell>
          <cell r="C1748">
            <v>44960</v>
          </cell>
          <cell r="D1748">
            <v>45003</v>
          </cell>
          <cell r="E1748" t="str">
            <v>更新</v>
          </cell>
          <cell r="F1748">
            <v>45003</v>
          </cell>
          <cell r="G1748" t="str">
            <v>新規　平成29年3月17日
更新　令和2年3月18日
更新　令和5年3月18日</v>
          </cell>
          <cell r="V1748" t="b">
            <v>1</v>
          </cell>
          <cell r="W1748" t="str">
            <v>ｶﾌﾞｼｷｶﾞｲｼｬｴｯｸｽﾜﾝ</v>
          </cell>
          <cell r="X1748" t="str">
            <v>株式会社エックスワン</v>
          </cell>
          <cell r="Y1748" t="str">
            <v>ｻｲﾄｳ ｶﾂﾋｻ</v>
          </cell>
          <cell r="Z1748" t="str">
            <v>齊藤　勝久</v>
          </cell>
          <cell r="AA1748">
            <v>3011101054245</v>
          </cell>
          <cell r="AB1748">
            <v>1</v>
          </cell>
          <cell r="AC1748" t="str">
            <v>食料品</v>
          </cell>
          <cell r="AD1748">
            <v>3</v>
          </cell>
          <cell r="AE1748" t="str">
            <v>健康食品</v>
          </cell>
          <cell r="AF1748">
            <v>6</v>
          </cell>
          <cell r="AG1748" t="str">
            <v>浄水器等</v>
          </cell>
          <cell r="AH1748">
            <v>32</v>
          </cell>
          <cell r="AI1748" t="str">
            <v>化粧品、化粧用具</v>
          </cell>
          <cell r="AJ1748">
            <v>34</v>
          </cell>
          <cell r="AK1748" t="str">
            <v>歯磨き用品、入れ歯用品</v>
          </cell>
          <cell r="AL1748" t="str">
            <v>03-6822-3570</v>
          </cell>
          <cell r="AM1748" t="str">
            <v>105‐0004</v>
          </cell>
          <cell r="AN1748" t="str">
            <v>東京都港区新橋6-17-21住友不動産御成門駅前ﾋﾞﾙ5階</v>
          </cell>
          <cell r="BD1748" t="str">
            <v>ｻｲﾄｳ ｶﾂﾋｻ</v>
          </cell>
          <cell r="BE1748" t="str">
            <v>齊藤　勝久</v>
          </cell>
          <cell r="BF1748" t="str">
            <v>代表取締役</v>
          </cell>
          <cell r="BH1748">
            <v>23918</v>
          </cell>
          <cell r="BJ1748" t="str">
            <v>男性</v>
          </cell>
          <cell r="BK1748" t="str">
            <v>ｻｲ ｺｳﾄｳ</v>
          </cell>
          <cell r="BL1748" t="str">
            <v>斉　向東</v>
          </cell>
          <cell r="BM1748" t="str">
            <v>取締役</v>
          </cell>
          <cell r="BO1748">
            <v>24698</v>
          </cell>
          <cell r="BQ1748" t="str">
            <v>男性</v>
          </cell>
          <cell r="BR1748" t="str">
            <v>ﾐｷﾞﾀ ﾃﾂﾔ</v>
          </cell>
          <cell r="BS1748" t="str">
            <v>右田　哲也</v>
          </cell>
          <cell r="BT1748" t="str">
            <v>取締役</v>
          </cell>
          <cell r="BV1748">
            <v>23779</v>
          </cell>
          <cell r="BX1748" t="str">
            <v>男性</v>
          </cell>
        </row>
        <row r="1749">
          <cell r="A1749" t="str">
            <v>UK0669</v>
          </cell>
          <cell r="C1749">
            <v>44964</v>
          </cell>
          <cell r="D1749">
            <v>44982</v>
          </cell>
          <cell r="E1749" t="str">
            <v>更新</v>
          </cell>
          <cell r="F1749">
            <v>44982</v>
          </cell>
          <cell r="G1749" t="str">
            <v>新規　平成29年2月24日
更新　令和2年2月25日
更新　令和5年2月25日</v>
          </cell>
          <cell r="V1749" t="b">
            <v>1</v>
          </cell>
          <cell r="W1749" t="str">
            <v>ﾕｳｹﾞﾝｶﾞｲｼｬﾋﾄﾐｷﾞｭｳﾆｭｳ</v>
          </cell>
          <cell r="X1749" t="str">
            <v>有限会社一実牛乳</v>
          </cell>
          <cell r="Y1749" t="str">
            <v>ﾀﾀﾗ ﾖｼﾋﾛ</v>
          </cell>
          <cell r="Z1749" t="str">
            <v>多々良　佳弘</v>
          </cell>
          <cell r="AA1749">
            <v>5160002012980</v>
          </cell>
          <cell r="AB1749">
            <v>1</v>
          </cell>
          <cell r="AC1749" t="str">
            <v>食料品</v>
          </cell>
          <cell r="AE1749" t="str">
            <v/>
          </cell>
          <cell r="AG1749" t="str">
            <v/>
          </cell>
          <cell r="AI1749" t="str">
            <v/>
          </cell>
          <cell r="AK1749" t="str">
            <v/>
          </cell>
          <cell r="AL1749" t="str">
            <v>077-563-8538</v>
          </cell>
          <cell r="AM1749" t="str">
            <v>525-0071</v>
          </cell>
          <cell r="AN1749" t="str">
            <v>滋賀県草津市南笠東3-14-25</v>
          </cell>
          <cell r="BD1749" t="str">
            <v>ﾀﾀﾗ ﾖｼﾋﾛ</v>
          </cell>
          <cell r="BE1749" t="str">
            <v>多々良　佳弘</v>
          </cell>
          <cell r="BF1749" t="str">
            <v>代表取締役</v>
          </cell>
          <cell r="BH1749">
            <v>27433</v>
          </cell>
          <cell r="BJ1749" t="str">
            <v>男性</v>
          </cell>
          <cell r="BK1749" t="str">
            <v>ﾀﾀﾗ ｾﾂｺ</v>
          </cell>
          <cell r="BL1749" t="str">
            <v>多々良　世津子</v>
          </cell>
          <cell r="BM1749" t="str">
            <v>取締役</v>
          </cell>
          <cell r="BO1749">
            <v>17995</v>
          </cell>
          <cell r="BQ1749" t="str">
            <v>女性</v>
          </cell>
          <cell r="BR1749" t="str">
            <v>ﾀﾀﾗ　ﾘｶ</v>
          </cell>
          <cell r="BS1749" t="str">
            <v>多々良　理香</v>
          </cell>
          <cell r="BT1749" t="str">
            <v>取締役</v>
          </cell>
          <cell r="BV1749">
            <v>27234</v>
          </cell>
          <cell r="BX1749" t="str">
            <v>女性</v>
          </cell>
        </row>
        <row r="1750">
          <cell r="A1750" t="str">
            <v>UG0045</v>
          </cell>
          <cell r="D1750">
            <v>43781</v>
          </cell>
          <cell r="E1750" t="str">
            <v>廃業</v>
          </cell>
          <cell r="F1750">
            <v>44877</v>
          </cell>
          <cell r="G1750" t="str">
            <v>新規　平成28年11月11日
更新　令和元年11月12日
消除　令和4年11月12日　（期間の経過）</v>
          </cell>
          <cell r="V1750" t="b">
            <v>1</v>
          </cell>
          <cell r="W1750" t="str">
            <v>ｻﾝﾜｶﾌﾞｼｷｶﾞｲｼｬ</v>
          </cell>
          <cell r="X1750" t="str">
            <v>三和株式会社</v>
          </cell>
          <cell r="Y1750" t="str">
            <v>ﾀｲﾗ ﾃﾂﾛｳ</v>
          </cell>
          <cell r="Z1750" t="str">
            <v>平　哲朗</v>
          </cell>
          <cell r="AA1750">
            <v>5290001047040</v>
          </cell>
          <cell r="AB1750">
            <v>3</v>
          </cell>
          <cell r="AC1750" t="str">
            <v>健康食品</v>
          </cell>
          <cell r="AD1750">
            <v>28</v>
          </cell>
          <cell r="AE1750" t="str">
            <v>家庭用電気治療器具、磁気治療器具</v>
          </cell>
          <cell r="AF1750">
            <v>32</v>
          </cell>
          <cell r="AG1750" t="str">
            <v>化粧品、化粧用具</v>
          </cell>
          <cell r="AH1750">
            <v>38</v>
          </cell>
          <cell r="AI1750" t="str">
            <v>家電製品</v>
          </cell>
          <cell r="AK1750" t="str">
            <v/>
          </cell>
          <cell r="AL1750" t="str">
            <v>092-471-5538</v>
          </cell>
          <cell r="AM1750" t="str">
            <v>812-0016</v>
          </cell>
          <cell r="AN1750" t="str">
            <v>福岡県福岡市博多区博多駅南1丁目6-9</v>
          </cell>
          <cell r="BD1750" t="str">
            <v>ﾀｲﾗ ﾃﾂﾛｳ</v>
          </cell>
          <cell r="BE1750" t="str">
            <v>平　哲朗</v>
          </cell>
          <cell r="BF1750" t="str">
            <v>代表取締役</v>
          </cell>
          <cell r="BH1750">
            <v>18499</v>
          </cell>
          <cell r="BJ1750" t="str">
            <v>男性</v>
          </cell>
          <cell r="BK1750" t="str">
            <v>ﾀｲﾗ ﾕｳ</v>
          </cell>
          <cell r="BL1750" t="str">
            <v>平　雄宇</v>
          </cell>
          <cell r="BM1750" t="str">
            <v>常務取締役</v>
          </cell>
          <cell r="BO1750">
            <v>28837</v>
          </cell>
          <cell r="BQ1750" t="str">
            <v>男性</v>
          </cell>
          <cell r="BR1750" t="str">
            <v>ﾀｲﾗ　ﾚｵ</v>
          </cell>
          <cell r="BS1750" t="str">
            <v>平　玲雄</v>
          </cell>
          <cell r="BT1750" t="str">
            <v>取締役</v>
          </cell>
          <cell r="BV1750">
            <v>30404</v>
          </cell>
          <cell r="BX1750" t="str">
            <v>男性</v>
          </cell>
          <cell r="BY1750" t="str">
            <v>ﾔﾋｻ　ﾌｸﾓﾘ</v>
          </cell>
          <cell r="BZ1750" t="str">
            <v>屋久　福盛</v>
          </cell>
          <cell r="CA1750" t="str">
            <v>取締役</v>
          </cell>
          <cell r="CC1750">
            <v>22348</v>
          </cell>
          <cell r="CE1750" t="str">
            <v>男性</v>
          </cell>
          <cell r="CF1750" t="str">
            <v>ﾀﾃﾔﾏ　ﾀｹｼ</v>
          </cell>
          <cell r="CG1750" t="str">
            <v>立山　武志</v>
          </cell>
          <cell r="CH1750" t="str">
            <v>取締役</v>
          </cell>
          <cell r="CJ1750">
            <v>27104</v>
          </cell>
          <cell r="CL1750" t="str">
            <v>男性</v>
          </cell>
        </row>
        <row r="1751">
          <cell r="A1751" t="str">
            <v>UG0046</v>
          </cell>
          <cell r="D1751">
            <v>43851</v>
          </cell>
          <cell r="E1751" t="str">
            <v>廃業</v>
          </cell>
          <cell r="F1751">
            <v>44948</v>
          </cell>
          <cell r="G1751" t="str">
            <v>新規　平成29年1月20日
更新　令和2年1月21日
消除　令和5年1月22日　（期間の経過）</v>
          </cell>
          <cell r="V1751" t="b">
            <v>1</v>
          </cell>
          <cell r="W1751" t="str">
            <v>ｶﾌﾞｼｷｶﾞｲｼｬﾓﾄｰﾚﾝﾃｨｰｱｲ(ﾐﾆｼｶﾞ)</v>
          </cell>
          <cell r="X1751" t="str">
            <v>株式会社モトーレンティーアイ（MINI滋賀）</v>
          </cell>
          <cell r="Y1751" t="str">
            <v>ｲﾉｳｴ ﾀｶﾂｸﾞ</v>
          </cell>
          <cell r="Z1751" t="str">
            <v>井上　隆次</v>
          </cell>
          <cell r="AA1751">
            <v>4150001002844</v>
          </cell>
          <cell r="AB1751">
            <v>54</v>
          </cell>
          <cell r="AC1751" t="str">
            <v>自動車、自動車用品</v>
          </cell>
          <cell r="AE1751" t="str">
            <v/>
          </cell>
          <cell r="AG1751" t="str">
            <v/>
          </cell>
          <cell r="AI1751" t="str">
            <v/>
          </cell>
          <cell r="AK1751" t="str">
            <v/>
          </cell>
          <cell r="AL1751" t="str">
            <v>077-551-3217</v>
          </cell>
          <cell r="AM1751" t="str">
            <v>520-3022</v>
          </cell>
          <cell r="AN1751" t="str">
            <v>滋賀県栗東市上鈎225-1</v>
          </cell>
          <cell r="BD1751" t="str">
            <v>ｲﾉｳｴ ﾀｶﾂｸﾞ</v>
          </cell>
          <cell r="BE1751" t="str">
            <v>井上　隆次</v>
          </cell>
          <cell r="BF1751" t="str">
            <v>代表取締役</v>
          </cell>
          <cell r="BH1751">
            <v>15295</v>
          </cell>
          <cell r="BJ1751" t="str">
            <v>男性</v>
          </cell>
          <cell r="BK1751" t="str">
            <v>ﾊｼﾓﾄ  ｾｲｼ</v>
          </cell>
          <cell r="BL1751" t="str">
            <v>橋本　青史</v>
          </cell>
          <cell r="BM1751" t="str">
            <v>取締役</v>
          </cell>
          <cell r="BO1751">
            <v>26846</v>
          </cell>
          <cell r="BQ1751" t="str">
            <v>男性</v>
          </cell>
          <cell r="BR1751" t="str">
            <v>ｲﾉｳｴ ﾘｶ</v>
          </cell>
          <cell r="BS1751" t="str">
            <v>井上　里香</v>
          </cell>
          <cell r="BT1751" t="str">
            <v>取締役</v>
          </cell>
          <cell r="BV1751">
            <v>25416</v>
          </cell>
          <cell r="BX1751" t="str">
            <v>女性</v>
          </cell>
          <cell r="BY1751" t="str">
            <v>ｲﾉｳｴ ﾀｶﾌﾐ</v>
          </cell>
          <cell r="BZ1751" t="str">
            <v>井上　敬文</v>
          </cell>
          <cell r="CA1751" t="str">
            <v>取締役</v>
          </cell>
          <cell r="CC1751">
            <v>26357</v>
          </cell>
          <cell r="CE1751" t="str">
            <v>男性</v>
          </cell>
        </row>
        <row r="1752">
          <cell r="A1752" t="str">
            <v>UG0047</v>
          </cell>
          <cell r="D1752">
            <v>43851</v>
          </cell>
          <cell r="E1752" t="str">
            <v>廃業</v>
          </cell>
          <cell r="F1752">
            <v>44948</v>
          </cell>
          <cell r="G1752" t="str">
            <v>新規　平成29年1月20日
更新　令和2年1月21日
消除　令和5年1月22日　（期間の経過）</v>
          </cell>
          <cell r="V1752" t="b">
            <v>1</v>
          </cell>
          <cell r="W1752" t="str">
            <v>ｶﾌﾞｼｷｶﾞｲｼｬｻﾓﾝ ｱｻﾋｼﾝﾌﾞﾝｻｰﾋﾞｽｱﾝｶｰｸｻﾂﾆｼ</v>
          </cell>
          <cell r="X1752" t="str">
            <v>株式会社沙門　朝日新聞サービスアンカー草津西</v>
          </cell>
          <cell r="Y1752" t="str">
            <v>ｽﾐ ｹｲｽｹ</v>
          </cell>
          <cell r="Z1752" t="str">
            <v>角　圭介</v>
          </cell>
          <cell r="AA1752">
            <v>4160001012883</v>
          </cell>
          <cell r="AB1752">
            <v>42</v>
          </cell>
          <cell r="AC1752" t="str">
            <v>新聞</v>
          </cell>
          <cell r="AE1752" t="str">
            <v/>
          </cell>
          <cell r="AG1752" t="str">
            <v/>
          </cell>
          <cell r="AI1752" t="str">
            <v/>
          </cell>
          <cell r="AK1752" t="str">
            <v/>
          </cell>
          <cell r="AL1752" t="str">
            <v>077-562-0534</v>
          </cell>
          <cell r="AM1752" t="str">
            <v>525-0028</v>
          </cell>
          <cell r="AN1752" t="str">
            <v>草津市上笠三丁目9番1号</v>
          </cell>
          <cell r="AO1752" t="str">
            <v>朝日新聞サービスアンカー野洲</v>
          </cell>
          <cell r="AP1752" t="str">
            <v>077-586-3000</v>
          </cell>
          <cell r="AQ1752" t="str">
            <v>野洲市冨波甲1440-1</v>
          </cell>
          <cell r="BD1752" t="str">
            <v>ｽﾐ ｹｲｽｹ</v>
          </cell>
          <cell r="BE1752" t="str">
            <v>角　圭介</v>
          </cell>
          <cell r="BF1752" t="str">
            <v>代表取締役</v>
          </cell>
          <cell r="BH1752">
            <v>25030</v>
          </cell>
          <cell r="BJ1752" t="str">
            <v>男性</v>
          </cell>
          <cell r="BK1752" t="str">
            <v>ｽﾐ ﾖｳｺ</v>
          </cell>
          <cell r="BL1752" t="str">
            <v>角　陽子</v>
          </cell>
          <cell r="BM1752" t="str">
            <v>取締役</v>
          </cell>
          <cell r="BO1752">
            <v>25007</v>
          </cell>
          <cell r="BQ1752" t="str">
            <v>女性</v>
          </cell>
          <cell r="BR1752" t="str">
            <v>ｶﾜﾆｼ　ｷﾖﾉﾌﾞ</v>
          </cell>
          <cell r="BS1752" t="str">
            <v>川西　清信</v>
          </cell>
          <cell r="BT1752" t="str">
            <v>取締役</v>
          </cell>
          <cell r="BV1752">
            <v>18987</v>
          </cell>
          <cell r="BX1752" t="str">
            <v>男性</v>
          </cell>
        </row>
        <row r="1753">
          <cell r="A1753" t="str">
            <v>UG0048</v>
          </cell>
          <cell r="D1753">
            <v>43851</v>
          </cell>
          <cell r="E1753" t="str">
            <v>廃業</v>
          </cell>
          <cell r="F1753">
            <v>44948</v>
          </cell>
          <cell r="G1753" t="str">
            <v>新規　平成29年1月20日
更新　令和2年1月21日
消除　令和5年1月22日　（期間の経過）</v>
          </cell>
          <cell r="V1753" t="b">
            <v>1</v>
          </cell>
          <cell r="W1753" t="str">
            <v>ﾆｯｼﾝﾔｸﾋﾝｺｳｷﾞｮｳｶﾌﾞｼｷｶﾞｲｼｬ</v>
          </cell>
          <cell r="X1753" t="str">
            <v>日新薬品工業株式会社</v>
          </cell>
          <cell r="Y1753" t="str">
            <v>ｵｵｷﾀ ﾏｻﾄ</v>
          </cell>
          <cell r="Z1753" t="str">
            <v>大北　正人</v>
          </cell>
          <cell r="AA1753">
            <v>8160001005388</v>
          </cell>
          <cell r="AB1753">
            <v>3</v>
          </cell>
          <cell r="AC1753" t="str">
            <v>健康食品</v>
          </cell>
          <cell r="AD1753">
            <v>27</v>
          </cell>
          <cell r="AE1753" t="str">
            <v>医薬品</v>
          </cell>
          <cell r="AG1753" t="str">
            <v/>
          </cell>
          <cell r="AI1753" t="str">
            <v/>
          </cell>
          <cell r="AK1753" t="str">
            <v/>
          </cell>
          <cell r="AL1753" t="str">
            <v>0748-88-4156</v>
          </cell>
          <cell r="AM1753" t="str">
            <v>520-3426</v>
          </cell>
          <cell r="AN1753" t="str">
            <v>滋賀県甲賀市甲賀町田堵野80-1</v>
          </cell>
          <cell r="BD1753" t="str">
            <v>ｵｵｷﾀ ﾏｻﾄ</v>
          </cell>
          <cell r="BE1753" t="str">
            <v>大北　正人</v>
          </cell>
          <cell r="BF1753" t="str">
            <v>代表取締役社長</v>
          </cell>
          <cell r="BH1753">
            <v>21210</v>
          </cell>
          <cell r="BJ1753" t="str">
            <v>男性</v>
          </cell>
          <cell r="BK1753" t="str">
            <v>ﾄﾐﾀ ﾐﾉﾙ</v>
          </cell>
          <cell r="BL1753" t="str">
            <v>冨田　実成</v>
          </cell>
          <cell r="BM1753" t="str">
            <v>取締役</v>
          </cell>
          <cell r="BO1753">
            <v>24657</v>
          </cell>
          <cell r="BQ1753" t="str">
            <v>男性</v>
          </cell>
          <cell r="BR1753" t="str">
            <v>ｻﾇｷ　ｾｲｽｹ</v>
          </cell>
          <cell r="BS1753" t="str">
            <v>佐貫　聖介</v>
          </cell>
          <cell r="BT1753" t="str">
            <v>取締役</v>
          </cell>
          <cell r="BV1753">
            <v>20608</v>
          </cell>
          <cell r="BX1753" t="str">
            <v>男性</v>
          </cell>
        </row>
        <row r="1754">
          <cell r="A1754" t="str">
            <v>UG0049</v>
          </cell>
          <cell r="D1754">
            <v>43858</v>
          </cell>
          <cell r="E1754" t="str">
            <v>廃業</v>
          </cell>
          <cell r="F1754">
            <v>44955</v>
          </cell>
          <cell r="G1754" t="str">
            <v>新規　平成29年1月27日
変更　平成29年5月31日
更新　令和2年1月28日
消除　令和5年1月29日　（期間の経過）</v>
          </cell>
          <cell r="V1754" t="b">
            <v>1</v>
          </cell>
          <cell r="W1754" t="str">
            <v>ｶﾌﾞｼｷｶﾞｲｼｬｿｳﾋﾞｾｺｳ</v>
          </cell>
          <cell r="X1754" t="str">
            <v>株式会社創美施工</v>
          </cell>
          <cell r="Y1754" t="str">
            <v>ﾏﾂｷ ﾋﾛｷ</v>
          </cell>
          <cell r="Z1754" t="str">
            <v>松木　浩貴</v>
          </cell>
          <cell r="AA1754">
            <v>1160001004438</v>
          </cell>
          <cell r="AB1754">
            <v>66</v>
          </cell>
          <cell r="AC1754" t="str">
            <v>工事・建築・リフォームサービス</v>
          </cell>
          <cell r="AE1754" t="str">
            <v/>
          </cell>
          <cell r="AG1754" t="str">
            <v/>
          </cell>
          <cell r="AI1754" t="str">
            <v/>
          </cell>
          <cell r="AK1754" t="str">
            <v/>
          </cell>
          <cell r="AL1754" t="str">
            <v>077-510-2353</v>
          </cell>
          <cell r="AM1754" t="str">
            <v>520-0248</v>
          </cell>
          <cell r="AN1754" t="str">
            <v>大津市仰木の里東7-3-13</v>
          </cell>
          <cell r="BD1754" t="str">
            <v>ﾏﾂｷ ﾋﾛｷ</v>
          </cell>
          <cell r="BE1754" t="str">
            <v>松木　浩貴</v>
          </cell>
          <cell r="BF1754" t="str">
            <v>代表取締役</v>
          </cell>
          <cell r="BH1754">
            <v>24020</v>
          </cell>
          <cell r="BJ1754" t="str">
            <v>男性</v>
          </cell>
        </row>
        <row r="1755">
          <cell r="A1755" t="str">
            <v>UG0050</v>
          </cell>
          <cell r="D1755">
            <v>43697</v>
          </cell>
          <cell r="E1755" t="str">
            <v>廃業</v>
          </cell>
          <cell r="F1755">
            <v>44794</v>
          </cell>
          <cell r="G1755" t="str">
            <v>新規　令和元年8月20日
消除　令和4年8月21日　（期間の経過）</v>
          </cell>
          <cell r="V1755" t="b">
            <v>1</v>
          </cell>
          <cell r="W1755" t="str">
            <v>ｶﾌﾞｼｷｶﾞｲｼｬﾋﾞｯｸﾞﾗｲﾌ</v>
          </cell>
          <cell r="X1755" t="str">
            <v>株式会社ビッグライフ</v>
          </cell>
          <cell r="Y1755" t="str">
            <v>ｳﾒﾑﾗ ﾀﾀﾞｵ</v>
          </cell>
          <cell r="Z1755" t="str">
            <v>梅村　忠生</v>
          </cell>
          <cell r="AA1755">
            <v>6120001195144</v>
          </cell>
          <cell r="AB1755">
            <v>1</v>
          </cell>
          <cell r="AC1755" t="str">
            <v>食料品</v>
          </cell>
          <cell r="AD1755">
            <v>63</v>
          </cell>
          <cell r="AE1755" t="str">
            <v>福祉・介護用品</v>
          </cell>
          <cell r="AF1755">
            <v>79</v>
          </cell>
          <cell r="AG1755" t="str">
            <v>教育、講座</v>
          </cell>
          <cell r="AH1755">
            <v>89</v>
          </cell>
          <cell r="AI1755" t="str">
            <v>家事サービス</v>
          </cell>
          <cell r="AK1755" t="str">
            <v/>
          </cell>
          <cell r="AL1755" t="str">
            <v>077-596-3220</v>
          </cell>
          <cell r="AM1755" t="str">
            <v>524-0022</v>
          </cell>
          <cell r="AN1755" t="str">
            <v>守山市守山6丁目9番41号</v>
          </cell>
          <cell r="BD1755" t="str">
            <v>ｳﾒﾑﾗ ﾀﾀﾞｵ</v>
          </cell>
          <cell r="BE1755" t="str">
            <v>梅村　忠生</v>
          </cell>
          <cell r="BF1755" t="str">
            <v>代表取締役</v>
          </cell>
          <cell r="BH1755">
            <v>20567</v>
          </cell>
          <cell r="BJ1755" t="str">
            <v>男性</v>
          </cell>
        </row>
        <row r="1756">
          <cell r="A1756" t="str">
            <v>UG0051</v>
          </cell>
          <cell r="D1756">
            <v>43854</v>
          </cell>
          <cell r="E1756" t="str">
            <v>廃業</v>
          </cell>
          <cell r="F1756">
            <v>44951</v>
          </cell>
          <cell r="G1756" t="str">
            <v>新規　令和2年1月24日
変更　令和2年6月10日
消除　令和5年1月25日　（期間の経過）</v>
          </cell>
          <cell r="V1756" t="b">
            <v>1</v>
          </cell>
          <cell r="W1756" t="str">
            <v>ｶﾌﾞｼｷｶﾞｲｼｬﾈｸｽﾄ ｽﾄｰﾘｰｽﾞ</v>
          </cell>
          <cell r="X1756" t="str">
            <v>株式会社NEXT　STORIES</v>
          </cell>
          <cell r="Y1756" t="str">
            <v>ｲｷ　ﾃﾂﾋﾛ</v>
          </cell>
          <cell r="Z1756" t="str">
            <v>壹岐　徹弘</v>
          </cell>
          <cell r="AA1756">
            <v>2120001205807</v>
          </cell>
          <cell r="AB1756">
            <v>66</v>
          </cell>
          <cell r="AC1756" t="str">
            <v>工事・建築・リフォームサービス</v>
          </cell>
          <cell r="AD1756">
            <v>85</v>
          </cell>
          <cell r="AE1756" t="str">
            <v>駆除サービス、建物清掃サービス</v>
          </cell>
          <cell r="AG1756" t="str">
            <v/>
          </cell>
          <cell r="AI1756" t="str">
            <v/>
          </cell>
          <cell r="AK1756" t="str">
            <v/>
          </cell>
          <cell r="AL1756" t="str">
            <v>0120-965-105</v>
          </cell>
          <cell r="AM1756" t="str">
            <v>530-0035</v>
          </cell>
          <cell r="AN1756" t="str">
            <v>大阪府大阪市北区同心1丁目1-26　ﾌﾞﾘﾘｱﾝﾄﾀﾜｰ8階</v>
          </cell>
          <cell r="BD1756" t="str">
            <v>ｲｷ　ﾃﾂﾋﾛ</v>
          </cell>
          <cell r="BE1756" t="str">
            <v>壹岐　徹弘</v>
          </cell>
          <cell r="BF1756" t="str">
            <v>代表取締役</v>
          </cell>
          <cell r="BH1756">
            <v>22641</v>
          </cell>
          <cell r="BJ1756" t="str">
            <v>男性</v>
          </cell>
        </row>
        <row r="1757">
          <cell r="A1757" t="str">
            <v>UU0800</v>
          </cell>
          <cell r="C1757">
            <v>44970</v>
          </cell>
          <cell r="E1757" t="str">
            <v>新規</v>
          </cell>
          <cell r="G1757" t="str">
            <v>新規　令和5年2月〇日</v>
          </cell>
          <cell r="V1757" t="b">
            <v>1</v>
          </cell>
          <cell r="W1757" t="str">
            <v>ﾒﾅｰﾄﾞｹｼｮｳﾋﾝ ﾋｶﾞｼｵｳﾐｶﾜｲﾀﾞｲｺｳﾃﾝ</v>
          </cell>
          <cell r="X1757" t="str">
            <v>メナード化粧品　東近江川合代行店</v>
          </cell>
          <cell r="Y1757" t="str">
            <v>ﾓﾘｼﾏ ﾋｻｴ</v>
          </cell>
          <cell r="Z1757" t="str">
            <v>森島　久枝</v>
          </cell>
          <cell r="AB1757">
            <v>32</v>
          </cell>
          <cell r="AC1757" t="str">
            <v>化粧品、化粧用具</v>
          </cell>
          <cell r="AD1757">
            <v>3</v>
          </cell>
          <cell r="AE1757" t="str">
            <v>健康食品</v>
          </cell>
          <cell r="AF1757">
            <v>23</v>
          </cell>
          <cell r="AG1757" t="str">
            <v>紳士下着、婦人下着</v>
          </cell>
          <cell r="AH1757">
            <v>26</v>
          </cell>
          <cell r="AI1757" t="str">
            <v>アクセサリー、貴金属</v>
          </cell>
          <cell r="AK1757" t="str">
            <v/>
          </cell>
          <cell r="AL1757" t="str">
            <v>0748-55-2619</v>
          </cell>
          <cell r="AM1757" t="str">
            <v>〒529-1571</v>
          </cell>
          <cell r="AN1757" t="str">
            <v>滋賀県東近江市川合町1872番地</v>
          </cell>
          <cell r="BD1757" t="str">
            <v>ﾓﾘｼﾏ ﾋｻｴ</v>
          </cell>
          <cell r="BE1757" t="str">
            <v>森島　久枝</v>
          </cell>
          <cell r="BH1757">
            <v>19801</v>
          </cell>
          <cell r="BJ1757" t="str">
            <v>女性</v>
          </cell>
          <cell r="BK1757" t="str">
            <v/>
          </cell>
          <cell r="BR1757" t="str">
            <v/>
          </cell>
          <cell r="BY1757" t="str">
            <v/>
          </cell>
          <cell r="CF1757" t="str">
            <v/>
          </cell>
          <cell r="CM1757" t="str">
            <v/>
          </cell>
          <cell r="CT1757" t="str">
            <v/>
          </cell>
          <cell r="DA1757" t="str">
            <v/>
          </cell>
          <cell r="DH1757" t="str">
            <v/>
          </cell>
          <cell r="DO1757" t="str">
            <v/>
          </cell>
          <cell r="DV1757" t="str">
            <v/>
          </cell>
          <cell r="EC1757" t="str">
            <v/>
          </cell>
          <cell r="EJ1757" t="str">
            <v/>
          </cell>
          <cell r="EQ1757" t="str">
            <v/>
          </cell>
          <cell r="EX1757" t="str">
            <v/>
          </cell>
          <cell r="FE1757" t="str">
            <v/>
          </cell>
          <cell r="FL1757" t="str">
            <v/>
          </cell>
          <cell r="FS1757" t="str">
            <v/>
          </cell>
          <cell r="FZ1757" t="str">
            <v/>
          </cell>
          <cell r="GG1757" t="str">
            <v/>
          </cell>
          <cell r="GN1757" t="str">
            <v/>
          </cell>
          <cell r="GU1757" t="str">
            <v/>
          </cell>
          <cell r="HB1757" t="str">
            <v/>
          </cell>
          <cell r="HI1757" t="str">
            <v/>
          </cell>
          <cell r="HP1757" t="str">
            <v/>
          </cell>
          <cell r="HW1757" t="str">
            <v/>
          </cell>
          <cell r="ID1757" t="str">
            <v/>
          </cell>
          <cell r="IK1757" t="str">
            <v/>
          </cell>
          <cell r="IR1757" t="str">
            <v/>
          </cell>
          <cell r="IY1757" t="str">
            <v/>
          </cell>
          <cell r="JF1757" t="str">
            <v/>
          </cell>
        </row>
        <row r="1758">
          <cell r="A1758" t="str">
            <v>UK0670</v>
          </cell>
          <cell r="C1758">
            <v>44977</v>
          </cell>
          <cell r="D1758">
            <v>45031</v>
          </cell>
          <cell r="E1758" t="str">
            <v>更新</v>
          </cell>
          <cell r="F1758">
            <v>45031</v>
          </cell>
          <cell r="G1758" t="str">
            <v>新規　平成29年4月14日
変更　令和元年6月13日
更新　令和2年4月15日
更新　令和5年4月15日</v>
          </cell>
          <cell r="K1758" t="b">
            <v>1</v>
          </cell>
          <cell r="W1758" t="str">
            <v>ﾃｲﾈﾝｶﾌﾞｼｷｶﾞｲｼｬ</v>
          </cell>
          <cell r="X1758" t="str">
            <v>テイネン株式会社</v>
          </cell>
          <cell r="Y1758" t="str">
            <v>ﾅｶﾑﾗ ﾋﾛﾖｼ</v>
          </cell>
          <cell r="Z1758" t="str">
            <v>中村　博兆</v>
          </cell>
          <cell r="AA1758">
            <v>7130001032584</v>
          </cell>
          <cell r="AB1758">
            <v>57</v>
          </cell>
          <cell r="AC1758" t="str">
            <v>空調・冷暖房・給湯設備</v>
          </cell>
          <cell r="AE1758" t="str">
            <v/>
          </cell>
          <cell r="AG1758" t="str">
            <v/>
          </cell>
          <cell r="AI1758" t="str">
            <v/>
          </cell>
          <cell r="AK1758" t="str">
            <v/>
          </cell>
          <cell r="AL1758" t="str">
            <v>0774-22-5247</v>
          </cell>
          <cell r="AM1758" t="str">
            <v>611-0041</v>
          </cell>
          <cell r="AN1758" t="str">
            <v>京都府宇治市槇島町十六44番地1</v>
          </cell>
          <cell r="BF1758" t="str">
            <v>代表取締役</v>
          </cell>
        </row>
        <row r="1759">
          <cell r="A1759" t="str">
            <v>UK0671</v>
          </cell>
          <cell r="C1759">
            <v>44977</v>
          </cell>
          <cell r="D1759">
            <v>45017</v>
          </cell>
          <cell r="E1759" t="str">
            <v>更新</v>
          </cell>
          <cell r="F1759">
            <v>45017</v>
          </cell>
          <cell r="G1759" t="str">
            <v>新規　平成29年3月31日
変更　令和元年12月4日
更新　令和2年4月1日
更新　令和5年4月1日</v>
          </cell>
          <cell r="K1759" t="b">
            <v>1</v>
          </cell>
          <cell r="O1759" t="b">
            <v>1</v>
          </cell>
          <cell r="W1759" t="str">
            <v>ﾀﾞｲﾄｳｹﾝﾀｸｶﾌﾞｼｷｶﾞｲｼｬ</v>
          </cell>
          <cell r="X1759" t="str">
            <v>大東建託株式会社</v>
          </cell>
          <cell r="Y1759" t="str">
            <v>ｺﾊﾞﾔｼ ｶﾂﾏ</v>
          </cell>
          <cell r="Z1759" t="str">
            <v>小林　克満</v>
          </cell>
          <cell r="AA1759">
            <v>4010401016607</v>
          </cell>
          <cell r="AB1759">
            <v>66</v>
          </cell>
          <cell r="AC1759" t="str">
            <v>工事・建築・リフォームサービス</v>
          </cell>
          <cell r="AD1759">
            <v>93</v>
          </cell>
          <cell r="AE1759" t="str">
            <v>土地・建物の売買、土地建物仲介サービス、不動産貸借</v>
          </cell>
          <cell r="AG1759" t="str">
            <v/>
          </cell>
          <cell r="AI1759" t="str">
            <v/>
          </cell>
          <cell r="AK1759" t="str">
            <v/>
          </cell>
          <cell r="AL1759" t="str">
            <v>03-6718-9111     03-6718-9000</v>
          </cell>
          <cell r="AM1759" t="str">
            <v>108-8211</v>
          </cell>
          <cell r="AN1759" t="str">
            <v>東京都港区港南2-16-1品川ｲｰｽﾄﾜﾝﾀﾜｰ24階</v>
          </cell>
          <cell r="BF1759" t="str">
            <v>代表取締役社長</v>
          </cell>
        </row>
        <row r="1760">
          <cell r="A1760" t="str">
            <v>UK0672</v>
          </cell>
          <cell r="C1760">
            <v>44978</v>
          </cell>
          <cell r="D1760">
            <v>45010</v>
          </cell>
          <cell r="E1760" t="str">
            <v>更新</v>
          </cell>
          <cell r="F1760">
            <v>45010</v>
          </cell>
          <cell r="G1760" t="str">
            <v>新規　平成29年3月24日
更新　令和2年3月25日
更新　令和5年3月25日</v>
          </cell>
          <cell r="K1760" t="b">
            <v>1</v>
          </cell>
          <cell r="W1760" t="str">
            <v>ｶﾌﾞｼｷｶﾞｲｼｬｾﾞｯﾄﾃｨｳﾞｨ</v>
          </cell>
          <cell r="X1760" t="str">
            <v>株式会社ZTV</v>
          </cell>
          <cell r="Y1760" t="str">
            <v>ﾀﾑﾗ ｷﾝﾔ</v>
          </cell>
          <cell r="Z1760" t="str">
            <v>田村　欣也</v>
          </cell>
          <cell r="AA1760">
            <v>8190001000667</v>
          </cell>
          <cell r="AB1760">
            <v>75</v>
          </cell>
          <cell r="AC1760" t="str">
            <v>電話機、電話用品、携帯電話機、通信サービス（電報、固定電話、インターネット、移動通信サービス）</v>
          </cell>
          <cell r="AD1760">
            <v>76</v>
          </cell>
          <cell r="AE1760" t="str">
            <v>放送・コンテンツサービス</v>
          </cell>
          <cell r="AG1760" t="str">
            <v/>
          </cell>
          <cell r="AI1760" t="str">
            <v/>
          </cell>
          <cell r="AK1760" t="str">
            <v/>
          </cell>
          <cell r="AL1760" t="str">
            <v>059-236-5111</v>
          </cell>
          <cell r="AM1760" t="str">
            <v>514-0131</v>
          </cell>
          <cell r="AN1760" t="str">
            <v>三重県津市あのつ台四丁目7番地1</v>
          </cell>
          <cell r="BF1760" t="str">
            <v>代表取締役</v>
          </cell>
        </row>
        <row r="1761">
          <cell r="A1761" t="str">
            <v>UG0052</v>
          </cell>
          <cell r="C1761">
            <v>44981</v>
          </cell>
          <cell r="D1761">
            <v>44574</v>
          </cell>
          <cell r="E1761" t="str">
            <v>廃業</v>
          </cell>
          <cell r="F1761">
            <v>44972</v>
          </cell>
          <cell r="G1761" t="str">
            <v>新規　令和4年1月13日
廃業　令和5年2月15日</v>
          </cell>
          <cell r="V1761" t="b">
            <v>1</v>
          </cell>
          <cell r="W1761" t="str">
            <v>ﾒﾅｰﾄﾞｹｼｮｳﾋﾝ ｵｳｷﾞﾉｻﾄﾋｶﾞｼﾀﾞｲｺｳﾃﾝ</v>
          </cell>
          <cell r="X1761" t="str">
            <v>メナード化粧品　仰木の里東代行店</v>
          </cell>
          <cell r="Y1761" t="str">
            <v>ｵｵﾂｶ ｱﾔﾉ</v>
          </cell>
          <cell r="Z1761" t="str">
            <v>大塚　絢乃</v>
          </cell>
          <cell r="AB1761">
            <v>32</v>
          </cell>
          <cell r="AC1761" t="str">
            <v>化粧品、化粧用具</v>
          </cell>
          <cell r="AD1761">
            <v>3</v>
          </cell>
          <cell r="AE1761" t="str">
            <v>健康食品</v>
          </cell>
          <cell r="AF1761">
            <v>23</v>
          </cell>
          <cell r="AG1761" t="str">
            <v>紳士下着、婦人下着</v>
          </cell>
          <cell r="AH1761">
            <v>26</v>
          </cell>
          <cell r="AI1761" t="str">
            <v>アクセサリー、貴金属</v>
          </cell>
          <cell r="AK1761" t="str">
            <v/>
          </cell>
          <cell r="AL1761" t="str">
            <v>080-4242-8741</v>
          </cell>
          <cell r="AM1761" t="str">
            <v>〒520-0248</v>
          </cell>
          <cell r="AN1761" t="str">
            <v>滋賀県大津市仰木の里東八丁目2番14号</v>
          </cell>
          <cell r="BD1761" t="str">
            <v>ｵｵﾂｶ ｱﾔﾉ</v>
          </cell>
          <cell r="BE1761" t="str">
            <v>大塚　絢乃</v>
          </cell>
          <cell r="BH1761">
            <v>32859</v>
          </cell>
          <cell r="BJ1761" t="str">
            <v>女性</v>
          </cell>
        </row>
        <row r="1762">
          <cell r="A1762" t="str">
            <v>UK0673</v>
          </cell>
          <cell r="C1762">
            <v>44986</v>
          </cell>
          <cell r="D1762">
            <v>44989</v>
          </cell>
          <cell r="E1762" t="str">
            <v>更新</v>
          </cell>
          <cell r="F1762">
            <v>44989</v>
          </cell>
          <cell r="G1762" t="str">
            <v>新規　平成29年3月3日
更新　令和2年3月4日
更新　令和5年3月4日</v>
          </cell>
          <cell r="K1762" t="b">
            <v>1</v>
          </cell>
          <cell r="W1762" t="str">
            <v>ﾘﾗｲﾌｶﾌﾞｼｷｶﾞｲｼｬ</v>
          </cell>
          <cell r="X1762" t="str">
            <v>リライフ株式会社</v>
          </cell>
          <cell r="Y1762" t="str">
            <v>ﾘｭｳ ﾋﾃﾞｵ</v>
          </cell>
          <cell r="Z1762" t="str">
            <v>龍　英生</v>
          </cell>
          <cell r="AA1762">
            <v>7120001096309</v>
          </cell>
          <cell r="AB1762">
            <v>57</v>
          </cell>
          <cell r="AC1762" t="str">
            <v>空調・冷暖房・給湯設備</v>
          </cell>
          <cell r="AD1762">
            <v>58</v>
          </cell>
          <cell r="AE1762" t="str">
            <v>衛生設備</v>
          </cell>
          <cell r="AF1762">
            <v>66</v>
          </cell>
          <cell r="AG1762" t="str">
            <v>工事・建築・リフォームサービス</v>
          </cell>
          <cell r="AH1762">
            <v>70</v>
          </cell>
          <cell r="AI1762" t="str">
            <v>損害保険</v>
          </cell>
          <cell r="AK1762" t="str">
            <v/>
          </cell>
          <cell r="AL1762" t="str">
            <v>06-6532-0028</v>
          </cell>
          <cell r="AM1762" t="str">
            <v>550-0013</v>
          </cell>
          <cell r="AN1762" t="str">
            <v>大阪府大阪市西区新町1丁目13番3号四ﾂ橋KFﾋﾞﾙ4階</v>
          </cell>
          <cell r="BF1762" t="str">
            <v>代表取締役</v>
          </cell>
        </row>
        <row r="1763">
          <cell r="A1763" t="str">
            <v>UK0674</v>
          </cell>
          <cell r="C1763">
            <v>44991</v>
          </cell>
          <cell r="D1763">
            <v>45017</v>
          </cell>
          <cell r="E1763" t="str">
            <v>更新</v>
          </cell>
          <cell r="F1763">
            <v>45017</v>
          </cell>
          <cell r="G1763" t="str">
            <v>新規　平成29年3月31日
更新　令和2年4月1日
変更　令和2年5月15日
変更　令和3年8月19日
変更　令和4年6月22日
更新　令和5年4月1日</v>
          </cell>
          <cell r="V1763" t="b">
            <v>1</v>
          </cell>
          <cell r="W1763" t="str">
            <v>ｶﾌﾞｼｷｶﾞｲｼｬｼｬﾙﾚ</v>
          </cell>
          <cell r="X1763" t="str">
            <v>株式会社シャルレ</v>
          </cell>
          <cell r="Y1763" t="str">
            <v>ﾊﾔｼ ｶﾂﾔ</v>
          </cell>
          <cell r="Z1763" t="str">
            <v>林　勝哉</v>
          </cell>
          <cell r="AA1763">
            <v>6140001008568</v>
          </cell>
          <cell r="AB1763">
            <v>3</v>
          </cell>
          <cell r="AC1763" t="str">
            <v>健康食品</v>
          </cell>
          <cell r="AD1763">
            <v>23</v>
          </cell>
          <cell r="AE1763" t="str">
            <v>紳士下着、婦人下着</v>
          </cell>
          <cell r="AF1763">
            <v>24</v>
          </cell>
          <cell r="AG1763" t="str">
            <v>紳士服、婦人服</v>
          </cell>
          <cell r="AH1763">
            <v>32</v>
          </cell>
          <cell r="AI1763" t="str">
            <v>化粧品、化粧用具</v>
          </cell>
          <cell r="AK1763" t="str">
            <v/>
          </cell>
          <cell r="AL1763" t="str">
            <v>078-792-7000</v>
          </cell>
          <cell r="AM1763" t="str">
            <v>654-0192</v>
          </cell>
          <cell r="AN1763" t="str">
            <v>兵庫県神戸市須磨区弥栄台3丁目1番2号</v>
          </cell>
          <cell r="BD1763" t="str">
            <v>ﾊﾔｼ ｶﾂﾔ</v>
          </cell>
          <cell r="BE1763" t="str">
            <v>林　勝哉</v>
          </cell>
          <cell r="BF1763" t="str">
            <v>代表取締役社長</v>
          </cell>
          <cell r="BH1763">
            <v>25237</v>
          </cell>
          <cell r="BJ1763" t="str">
            <v>男性</v>
          </cell>
          <cell r="BK1763" t="str">
            <v>ﾀｶﾊﾀ ﾉﾘｵ</v>
          </cell>
          <cell r="BL1763" t="str">
            <v>高畑　則雄</v>
          </cell>
          <cell r="BM1763" t="str">
            <v>取締役</v>
          </cell>
          <cell r="BO1763">
            <v>22687</v>
          </cell>
          <cell r="BQ1763" t="str">
            <v>男性</v>
          </cell>
          <cell r="BR1763" t="str">
            <v>ｾﾝﾎﾞﾝﾏﾂ ｼｹﾞｵ</v>
          </cell>
          <cell r="BS1763" t="str">
            <v>千本松　重雄</v>
          </cell>
          <cell r="BT1763" t="str">
            <v>取締役</v>
          </cell>
          <cell r="BV1763">
            <v>25473</v>
          </cell>
          <cell r="BX1763" t="str">
            <v>男性</v>
          </cell>
          <cell r="BY1763" t="str">
            <v>ﾊﾏﾉ ﾏｻｼﾞ</v>
          </cell>
          <cell r="BZ1763" t="str">
            <v>濵野　正治</v>
          </cell>
          <cell r="CA1763" t="str">
            <v>取締役</v>
          </cell>
          <cell r="CC1763">
            <v>22649</v>
          </cell>
          <cell r="CE1763" t="str">
            <v>男性</v>
          </cell>
          <cell r="CF1763" t="str">
            <v>ﾖｼﾀﾞ ｷﾝｺﾞ</v>
          </cell>
          <cell r="CG1763" t="str">
            <v>吉田　金吾</v>
          </cell>
          <cell r="CH1763" t="str">
            <v>社外取締役
（常勤監査等委員）</v>
          </cell>
          <cell r="CJ1763">
            <v>19036</v>
          </cell>
          <cell r="CL1763" t="str">
            <v>男性</v>
          </cell>
          <cell r="CM1763" t="str">
            <v>ｷｼﾓﾄ ﾀﾂｼﾞ</v>
          </cell>
          <cell r="CN1763" t="str">
            <v>岸本　達司</v>
          </cell>
          <cell r="CO1763" t="str">
            <v>社外取締役
（監査等委員）</v>
          </cell>
          <cell r="CQ1763">
            <v>22083</v>
          </cell>
          <cell r="CS1763" t="str">
            <v>男性</v>
          </cell>
          <cell r="CT1763" t="str">
            <v>ｲﾃﾞ ｸﾐ</v>
          </cell>
          <cell r="CU1763" t="str">
            <v>井出　久美</v>
          </cell>
          <cell r="CV1763" t="str">
            <v>社外取締役
（監査等委員）</v>
          </cell>
          <cell r="CX1763">
            <v>23722</v>
          </cell>
          <cell r="CZ1763" t="str">
            <v>女性</v>
          </cell>
          <cell r="DA1763" t="str">
            <v>ｼｹﾞﾅｶﾞ ﾀｶｼ</v>
          </cell>
          <cell r="DB1763" t="str">
            <v>茂永　崇</v>
          </cell>
          <cell r="DC1763" t="str">
            <v>社外取締役
（監査等委員）</v>
          </cell>
          <cell r="DE1763">
            <v>27926</v>
          </cell>
          <cell r="DG1763" t="str">
            <v>男性</v>
          </cell>
        </row>
        <row r="1764">
          <cell r="A1764" t="str">
            <v>UK0675</v>
          </cell>
          <cell r="C1764">
            <v>44993</v>
          </cell>
          <cell r="D1764">
            <v>45003</v>
          </cell>
          <cell r="E1764" t="str">
            <v>更新</v>
          </cell>
          <cell r="F1764">
            <v>45003</v>
          </cell>
          <cell r="G1764" t="str">
            <v>新規　平成29年3月17日
更新　令和2年3月18日
更新　令和5年3月18日</v>
          </cell>
          <cell r="V1764" t="b">
            <v>1</v>
          </cell>
          <cell r="W1764" t="str">
            <v>ｶﾌﾞｼｷｶﾞｲｼｬﾃﾞｽｸｽﾀｲﾙ</v>
          </cell>
          <cell r="X1764" t="str">
            <v>株式会社デスクスタイル</v>
          </cell>
          <cell r="Y1764" t="str">
            <v>ﾖｼﾀﾞ ﾄﾓﾉﾘ</v>
          </cell>
          <cell r="Z1764" t="str">
            <v>吉田　友則</v>
          </cell>
          <cell r="AA1764">
            <v>2220001011105</v>
          </cell>
          <cell r="AB1764">
            <v>77</v>
          </cell>
          <cell r="AC1764" t="str">
            <v>学習塾、家庭教師等</v>
          </cell>
          <cell r="AD1764">
            <v>39</v>
          </cell>
          <cell r="AE1764" t="str">
            <v>学習用教材、語学教材、教科書等</v>
          </cell>
          <cell r="AG1764" t="str">
            <v/>
          </cell>
          <cell r="AI1764" t="str">
            <v/>
          </cell>
          <cell r="AK1764" t="str">
            <v/>
          </cell>
          <cell r="AL1764" t="str">
            <v>06-7657-7792</v>
          </cell>
          <cell r="AM1764" t="str">
            <v>530-0015</v>
          </cell>
          <cell r="AN1764" t="str">
            <v>大阪市北区中崎西四丁目3番32号ﾀｶ大阪梅田ﾋﾞﾙ11F</v>
          </cell>
          <cell r="BD1764" t="str">
            <v>ﾖｼﾀﾞ ﾄﾓﾉﾘ</v>
          </cell>
          <cell r="BE1764" t="str">
            <v>吉田　友則</v>
          </cell>
          <cell r="BF1764" t="str">
            <v>代表取締役</v>
          </cell>
          <cell r="BH1764">
            <v>26183</v>
          </cell>
          <cell r="BJ1764" t="str">
            <v>男性</v>
          </cell>
        </row>
        <row r="1765">
          <cell r="A1765" t="str">
            <v>UK0676</v>
          </cell>
          <cell r="C1765">
            <v>44993</v>
          </cell>
          <cell r="D1765">
            <v>45043</v>
          </cell>
          <cell r="E1765" t="str">
            <v>更新</v>
          </cell>
          <cell r="F1765">
            <v>45043</v>
          </cell>
          <cell r="G1765" t="str">
            <v>新規　平成29年4月26日
更新　令和2年4月27日
更新　令和5年4月27日</v>
          </cell>
          <cell r="V1765" t="b">
            <v>1</v>
          </cell>
          <cell r="W1765" t="str">
            <v>ｶﾌﾞｼｷｶﾞｲｼｬｴｲｼﾞｱｸﾘｴｲﾄ</v>
          </cell>
          <cell r="X1765" t="str">
            <v>株式会社エイジアクリエイト</v>
          </cell>
          <cell r="Y1765" t="str">
            <v>ﾖｼﾀﾞ ﾄﾓﾉﾘ</v>
          </cell>
          <cell r="Z1765" t="str">
            <v>吉田　友則</v>
          </cell>
          <cell r="AA1765">
            <v>4130001019989</v>
          </cell>
          <cell r="AB1765">
            <v>39</v>
          </cell>
          <cell r="AC1765" t="str">
            <v>学習用教材、語学教材、教科書等</v>
          </cell>
          <cell r="AD1765">
            <v>77</v>
          </cell>
          <cell r="AE1765" t="str">
            <v>学習塾、家庭教師等</v>
          </cell>
          <cell r="AG1765" t="str">
            <v/>
          </cell>
          <cell r="AI1765" t="str">
            <v/>
          </cell>
          <cell r="AK1765" t="str">
            <v/>
          </cell>
          <cell r="AL1765" t="str">
            <v>075-254-0824（お客様相談室：0120-655-226）</v>
          </cell>
          <cell r="AM1765" t="str">
            <v>604-8244</v>
          </cell>
          <cell r="AN1765" t="str">
            <v>京都府京都市中京区元本能寺町383</v>
          </cell>
          <cell r="BD1765" t="str">
            <v>ﾖｼﾀﾞ ﾄﾓﾉﾘ</v>
          </cell>
          <cell r="BE1765" t="str">
            <v>吉田　友則</v>
          </cell>
          <cell r="BF1765" t="str">
            <v>代表取締役</v>
          </cell>
          <cell r="BH1765">
            <v>26183</v>
          </cell>
          <cell r="BJ1765" t="str">
            <v>男性</v>
          </cell>
        </row>
        <row r="1766">
          <cell r="A1766" t="str">
            <v>UG0053</v>
          </cell>
          <cell r="C1766">
            <v>44998</v>
          </cell>
          <cell r="D1766">
            <v>43899</v>
          </cell>
          <cell r="E1766" t="str">
            <v>廃業</v>
          </cell>
          <cell r="F1766">
            <v>44998</v>
          </cell>
          <cell r="G1766" t="str">
            <v>新規　令和2年3月9日
削除　令和5年3月10日（期間の経過）</v>
          </cell>
          <cell r="V1766" t="b">
            <v>1</v>
          </cell>
          <cell r="W1766" t="str">
            <v>ﾔｷﾏﾝｼﾞｭｳｱﾝ</v>
          </cell>
          <cell r="X1766" t="str">
            <v>焼きまんじゅう菴</v>
          </cell>
          <cell r="Y1766" t="str">
            <v>ｲﾁﾀﾞ ﾋﾃﾞｺ</v>
          </cell>
          <cell r="Z1766" t="str">
            <v>市田　秀子</v>
          </cell>
          <cell r="AB1766">
            <v>1</v>
          </cell>
          <cell r="AC1766" t="str">
            <v>食料品</v>
          </cell>
          <cell r="AE1766" t="str">
            <v/>
          </cell>
          <cell r="AG1766" t="str">
            <v/>
          </cell>
          <cell r="AI1766" t="str">
            <v/>
          </cell>
          <cell r="AK1766" t="str">
            <v/>
          </cell>
          <cell r="AL1766" t="str">
            <v>0748-48-7003</v>
          </cell>
          <cell r="AM1766" t="str">
            <v>529-1443</v>
          </cell>
          <cell r="AN1766" t="str">
            <v>滋賀県東近江市五個荘北町屋町103-1</v>
          </cell>
          <cell r="BD1766" t="str">
            <v>ｲﾁﾀﾞ ﾋﾃﾞｺ</v>
          </cell>
          <cell r="BE1766" t="str">
            <v>市田　秀子</v>
          </cell>
          <cell r="BH1766">
            <v>21742</v>
          </cell>
          <cell r="BJ1766" t="str">
            <v>女性</v>
          </cell>
        </row>
        <row r="1767">
          <cell r="A1767" t="str">
            <v>UH0159</v>
          </cell>
          <cell r="C1767">
            <v>44998</v>
          </cell>
          <cell r="D1767">
            <v>44177</v>
          </cell>
          <cell r="E1767" t="str">
            <v>変更</v>
          </cell>
          <cell r="F1767">
            <v>44998</v>
          </cell>
          <cell r="G1767" t="str">
            <v>新規　平成29年12月11日
変更　平成30年5月18日
変更　平成30年12月3日
更新　令和2年12月12日
変更　令和5年3月13日</v>
          </cell>
          <cell r="V1767" t="b">
            <v>1</v>
          </cell>
          <cell r="W1767" t="str">
            <v>ｶﾌﾞｼｷｶﾞｲｼｬﾃｨｴﾝｽﾞ ｼﾞｬﾊﾟﾝ</v>
          </cell>
          <cell r="X1767" t="str">
            <v>株式会社TIENS　JAPAN</v>
          </cell>
          <cell r="Y1767" t="str">
            <v>ﾘ ｷﾝｹﾞﾝ</v>
          </cell>
          <cell r="Z1767" t="str">
            <v>李　金元</v>
          </cell>
          <cell r="AA1767">
            <v>5010001120691</v>
          </cell>
          <cell r="AB1767">
            <v>3</v>
          </cell>
          <cell r="AC1767" t="str">
            <v>健康食品</v>
          </cell>
          <cell r="AD1767">
            <v>32</v>
          </cell>
          <cell r="AE1767" t="str">
            <v>化粧品、化粧用具</v>
          </cell>
          <cell r="AG1767" t="str">
            <v/>
          </cell>
          <cell r="AI1767" t="str">
            <v/>
          </cell>
          <cell r="AK1767" t="str">
            <v/>
          </cell>
          <cell r="AL1767" t="str">
            <v>03-6453-7221</v>
          </cell>
          <cell r="AM1767" t="str">
            <v>108-0023</v>
          </cell>
          <cell r="AN1767" t="str">
            <v>東京都港区芝浦3-17-11 7F</v>
          </cell>
          <cell r="BD1767" t="str">
            <v>ﾘ ｷﾝｹﾞﾝ</v>
          </cell>
          <cell r="BE1767" t="str">
            <v>李　金元</v>
          </cell>
          <cell r="BF1767" t="str">
            <v>代表取締役社長</v>
          </cell>
          <cell r="BH1767">
            <v>21342</v>
          </cell>
          <cell r="BJ1767" t="str">
            <v>男性</v>
          </cell>
        </row>
        <row r="1768">
          <cell r="A1768" t="str">
            <v>UK0677</v>
          </cell>
          <cell r="C1768">
            <v>45000</v>
          </cell>
          <cell r="D1768">
            <v>45066</v>
          </cell>
          <cell r="E1768" t="str">
            <v>更新</v>
          </cell>
          <cell r="F1768">
            <v>45066</v>
          </cell>
          <cell r="G1768" t="str">
            <v>新規　平成29年5月19日
更新　令和2年5月20日
更新　令和5年5月20日</v>
          </cell>
          <cell r="K1768" t="b">
            <v>1</v>
          </cell>
          <cell r="W1768" t="str">
            <v>ｻﾝｷｮｳｺｳｱﾂｶﾌﾞｼｷｶﾞｲｼｬ</v>
          </cell>
          <cell r="X1768" t="str">
            <v>三協高圧株式会社</v>
          </cell>
          <cell r="Y1768" t="str">
            <v>ｻｶｲ ｶﾂﾋﾛ</v>
          </cell>
          <cell r="Z1768" t="str">
            <v>酒井　勝宏</v>
          </cell>
          <cell r="AA1768">
            <v>8160001015602</v>
          </cell>
          <cell r="AB1768">
            <v>15</v>
          </cell>
          <cell r="AC1768" t="str">
            <v>防災・防犯用品、防災・防犯設備</v>
          </cell>
          <cell r="AD1768">
            <v>18</v>
          </cell>
          <cell r="AE1768" t="str">
            <v>ガス</v>
          </cell>
          <cell r="AF1768">
            <v>57</v>
          </cell>
          <cell r="AG1768" t="str">
            <v>空調・冷暖房・給湯設備</v>
          </cell>
          <cell r="AH1768">
            <v>61</v>
          </cell>
          <cell r="AI1768" t="str">
            <v>電気・ガス・石油供給設備</v>
          </cell>
          <cell r="AJ1768">
            <v>66</v>
          </cell>
          <cell r="AK1768" t="str">
            <v>工事・建築・リフォームサービス</v>
          </cell>
          <cell r="AL1768" t="str">
            <v>077-586-6088(ｶﾞｽｾﾝﾀｰ：0120-81-1964)</v>
          </cell>
          <cell r="AM1768" t="str">
            <v>520-2331</v>
          </cell>
          <cell r="AN1768" t="str">
            <v>野洲市小篠原270</v>
          </cell>
          <cell r="AO1768" t="str">
            <v>ガスセンター</v>
          </cell>
          <cell r="AP1768" t="str">
            <v>077-586-1964</v>
          </cell>
          <cell r="AQ1768" t="str">
            <v>野洲市小篠原271-3</v>
          </cell>
          <cell r="BF1768" t="str">
            <v>代表取締役</v>
          </cell>
        </row>
        <row r="1769">
          <cell r="A1769" t="str">
            <v>UK0678</v>
          </cell>
          <cell r="C1769">
            <v>45000</v>
          </cell>
          <cell r="D1769">
            <v>45066</v>
          </cell>
          <cell r="E1769" t="str">
            <v>更新</v>
          </cell>
          <cell r="F1769">
            <v>45066</v>
          </cell>
          <cell r="G1769" t="str">
            <v>新規　平成29年5月19日
更新　令和2年5月20日
更新　令和5年5月20日</v>
          </cell>
          <cell r="V1769" t="b">
            <v>1</v>
          </cell>
          <cell r="W1769" t="str">
            <v>ﾕｳｹﾞﾝｶﾞｲｼｬﾐﾔｶﾞﾜﾈﾝﾘｮｳ</v>
          </cell>
          <cell r="X1769" t="str">
            <v>有限会社宮川燃料</v>
          </cell>
          <cell r="Y1769" t="str">
            <v>ﾐﾔｶﾞﾜ ﾖｼﾋﾛ</v>
          </cell>
          <cell r="Z1769" t="str">
            <v>宮川　義宏</v>
          </cell>
          <cell r="AA1769">
            <v>7160002013770</v>
          </cell>
          <cell r="AB1769">
            <v>4</v>
          </cell>
          <cell r="AC1769" t="str">
            <v>システムキッチン等</v>
          </cell>
          <cell r="AD1769">
            <v>18</v>
          </cell>
          <cell r="AE1769" t="str">
            <v>ガス</v>
          </cell>
          <cell r="AF1769">
            <v>19</v>
          </cell>
          <cell r="AG1769" t="str">
            <v>石油</v>
          </cell>
          <cell r="AH1769">
            <v>57</v>
          </cell>
          <cell r="AI1769" t="str">
            <v>空調・冷暖房・給湯設備</v>
          </cell>
          <cell r="AJ1769">
            <v>66</v>
          </cell>
          <cell r="AK1769" t="str">
            <v>工事・建築・リフォームサービス</v>
          </cell>
          <cell r="AL1769" t="str">
            <v>077-582-2860</v>
          </cell>
          <cell r="AM1769" t="str">
            <v>524-0022</v>
          </cell>
          <cell r="AN1769" t="str">
            <v>滋賀県守山市守山一丁目8番3号</v>
          </cell>
          <cell r="BD1769" t="str">
            <v>ﾐﾔｶﾞﾜ ﾖｼﾋﾛ</v>
          </cell>
          <cell r="BE1769" t="str">
            <v>宮川　義宏</v>
          </cell>
          <cell r="BF1769" t="str">
            <v>代表取締役</v>
          </cell>
          <cell r="BH1769">
            <v>21402</v>
          </cell>
          <cell r="BJ1769" t="str">
            <v>男性</v>
          </cell>
          <cell r="BK1769" t="str">
            <v>ﾐﾔｶﾞﾜ ﾁｴｺ</v>
          </cell>
          <cell r="BL1769" t="str">
            <v>宮川　智枝子</v>
          </cell>
          <cell r="BM1769" t="str">
            <v>取締役</v>
          </cell>
          <cell r="BO1769">
            <v>22626</v>
          </cell>
          <cell r="BQ1769" t="str">
            <v>女性</v>
          </cell>
          <cell r="BR1769" t="str">
            <v>ﾐﾔｶﾞﾜ　ﾁﾖｺ</v>
          </cell>
          <cell r="BS1769" t="str">
            <v>宮川　千代子</v>
          </cell>
          <cell r="BT1769" t="str">
            <v>取締役</v>
          </cell>
          <cell r="BV1769">
            <v>12826</v>
          </cell>
          <cell r="BX1769" t="str">
            <v>女性</v>
          </cell>
        </row>
        <row r="1770">
          <cell r="A1770" t="str">
            <v>UG0054</v>
          </cell>
          <cell r="C1770">
            <v>44994</v>
          </cell>
          <cell r="D1770">
            <v>44166</v>
          </cell>
          <cell r="E1770" t="str">
            <v>廃業</v>
          </cell>
          <cell r="G1770" t="str">
            <v>新規　令和2年12月1日
消除　令和5年3月〇日</v>
          </cell>
          <cell r="V1770" t="b">
            <v>1</v>
          </cell>
          <cell r="W1770" t="str">
            <v>ﾒﾅｰﾄﾞｹｼｮｳﾋﾝ ｶｽｶﾞｵｶｻﾝﾁｮｳﾒﾀﾞｲｺｳﾃﾝ</v>
          </cell>
          <cell r="X1770" t="str">
            <v>メナード化粧品　春日丘三丁目代行店</v>
          </cell>
          <cell r="Y1770" t="str">
            <v>ｱｻｲ ﾔｽﾐ</v>
          </cell>
          <cell r="Z1770" t="str">
            <v>朝井　安美</v>
          </cell>
          <cell r="AB1770">
            <v>32</v>
          </cell>
          <cell r="AC1770" t="str">
            <v>化粧品、化粧用具</v>
          </cell>
          <cell r="AD1770">
            <v>3</v>
          </cell>
          <cell r="AE1770" t="str">
            <v>健康食品</v>
          </cell>
          <cell r="AF1770">
            <v>23</v>
          </cell>
          <cell r="AG1770" t="str">
            <v>紳士下着、婦人下着</v>
          </cell>
          <cell r="AH1770">
            <v>26</v>
          </cell>
          <cell r="AI1770" t="str">
            <v>アクセサリー、貴金属</v>
          </cell>
          <cell r="AK1770" t="str">
            <v/>
          </cell>
          <cell r="AL1770" t="str">
            <v>090-8367-3805</v>
          </cell>
          <cell r="AM1770" t="str">
            <v>〒583-0026</v>
          </cell>
          <cell r="AN1770" t="str">
            <v>大阪府藤井寺市春日丘三丁目13番25号</v>
          </cell>
          <cell r="BD1770" t="str">
            <v>ｱｻｲ ﾔｽﾐ</v>
          </cell>
          <cell r="BE1770" t="str">
            <v>朝井　安美</v>
          </cell>
          <cell r="BH1770">
            <v>22524</v>
          </cell>
          <cell r="BJ1770" t="str">
            <v>女性</v>
          </cell>
        </row>
        <row r="1771">
          <cell r="A1771" t="str">
            <v>UK0679</v>
          </cell>
          <cell r="C1771">
            <v>45001</v>
          </cell>
          <cell r="D1771">
            <v>45056</v>
          </cell>
          <cell r="E1771" t="str">
            <v>更新</v>
          </cell>
          <cell r="F1771">
            <v>45056</v>
          </cell>
          <cell r="G1771" t="str">
            <v>新規　平成29年5月9日
更新　令和2年5月10日
更新　令和5年5月10日</v>
          </cell>
          <cell r="K1771" t="b">
            <v>1</v>
          </cell>
          <cell r="W1771" t="str">
            <v>ｶﾌﾞｼｷｶﾞｲｼｬﾅｶﾀ</v>
          </cell>
          <cell r="X1771" t="str">
            <v>株式会社ナカタ</v>
          </cell>
          <cell r="Y1771" t="str">
            <v>ﾅｶﾀ ｶﾂﾋﾛ</v>
          </cell>
          <cell r="Z1771" t="str">
            <v>仲田　勝洋</v>
          </cell>
          <cell r="AA1771">
            <v>4120001115467</v>
          </cell>
          <cell r="AB1771">
            <v>66</v>
          </cell>
          <cell r="AC1771" t="str">
            <v>工事・建築・リフォームサービス</v>
          </cell>
          <cell r="AE1771" t="str">
            <v/>
          </cell>
          <cell r="AG1771" t="str">
            <v/>
          </cell>
          <cell r="AI1771" t="str">
            <v/>
          </cell>
          <cell r="AK1771" t="str">
            <v/>
          </cell>
          <cell r="AL1771" t="str">
            <v>06-6694-6655</v>
          </cell>
          <cell r="AM1771" t="str">
            <v>558-0014</v>
          </cell>
          <cell r="AN1771" t="str">
            <v>大阪市住吉区我孫子5-1-7-6F</v>
          </cell>
          <cell r="BF1771" t="str">
            <v>代表取締役</v>
          </cell>
        </row>
        <row r="1772">
          <cell r="A1772" t="str">
            <v>UK0680</v>
          </cell>
          <cell r="C1772">
            <v>45001</v>
          </cell>
          <cell r="D1772">
            <v>45056</v>
          </cell>
          <cell r="E1772" t="str">
            <v>更新</v>
          </cell>
          <cell r="F1772">
            <v>45056</v>
          </cell>
          <cell r="G1772" t="str">
            <v>新規　平成29年5月9日
更新　令和2年5月10日
更新　令和5年5月10日</v>
          </cell>
          <cell r="K1772" t="b">
            <v>1</v>
          </cell>
          <cell r="V1772" t="b">
            <v>0</v>
          </cell>
          <cell r="W1772" t="str">
            <v>ｶﾌﾞｼｷｶﾞｲｼｬｿﾚｰﾙｻｰﾋﾞｽ</v>
          </cell>
          <cell r="X1772" t="str">
            <v>株式会社ソレールサービス</v>
          </cell>
          <cell r="Y1772" t="str">
            <v>ﾌｶﾜ ﾋﾃﾞﾁｶ</v>
          </cell>
          <cell r="Z1772" t="str">
            <v>府川　秀哉</v>
          </cell>
          <cell r="AA1772">
            <v>1120101031682</v>
          </cell>
          <cell r="AB1772">
            <v>4</v>
          </cell>
          <cell r="AC1772" t="str">
            <v>システムキッチン等</v>
          </cell>
          <cell r="AD1772">
            <v>6</v>
          </cell>
          <cell r="AE1772" t="str">
            <v>浄水器等</v>
          </cell>
          <cell r="AF1772">
            <v>38</v>
          </cell>
          <cell r="AG1772" t="str">
            <v>家電製品</v>
          </cell>
          <cell r="AH1772">
            <v>57</v>
          </cell>
          <cell r="AI1772" t="str">
            <v>空調・冷暖房・給湯設備</v>
          </cell>
          <cell r="AJ1772">
            <v>66</v>
          </cell>
          <cell r="AK1772" t="str">
            <v>工事・建築・リフォームサービス</v>
          </cell>
          <cell r="AL1772" t="str">
            <v>0721-20-4566(お客様センター0120-25-4566)</v>
          </cell>
          <cell r="AM1772" t="str">
            <v>584-0013</v>
          </cell>
          <cell r="AN1772" t="str">
            <v>大阪府富田林市桜井町1-1-11</v>
          </cell>
          <cell r="BF1772" t="str">
            <v>代表取締役</v>
          </cell>
        </row>
        <row r="1773">
          <cell r="A1773" t="str">
            <v>UK0681</v>
          </cell>
          <cell r="C1773">
            <v>45001</v>
          </cell>
          <cell r="D1773">
            <v>45064</v>
          </cell>
          <cell r="E1773" t="str">
            <v>更新</v>
          </cell>
          <cell r="F1773">
            <v>45064</v>
          </cell>
          <cell r="G1773" t="str">
            <v>新規　平成29年5月17日
更新　令和2年5月18日
更新　令和5年5月18日</v>
          </cell>
          <cell r="V1773" t="b">
            <v>1</v>
          </cell>
          <cell r="W1773" t="str">
            <v>ｶﾌﾞｼｷｶｲｼｬｸﾞﾗﾝﾄ･ｲｰﾜﾝｽﾞ</v>
          </cell>
          <cell r="X1773" t="str">
            <v>株式会社グラント・イーワンズ</v>
          </cell>
          <cell r="Y1773" t="str">
            <v>ｲﾅｲﾀﾞ ｼｮｳｼﾞ</v>
          </cell>
          <cell r="Z1773" t="str">
            <v>稲井田　章治</v>
          </cell>
          <cell r="AA1773">
            <v>8210001008344</v>
          </cell>
          <cell r="AB1773">
            <v>3</v>
          </cell>
          <cell r="AC1773" t="str">
            <v>健康食品</v>
          </cell>
          <cell r="AD1773">
            <v>11</v>
          </cell>
          <cell r="AE1773" t="str">
            <v>寝具</v>
          </cell>
          <cell r="AF1773">
            <v>23</v>
          </cell>
          <cell r="AG1773" t="str">
            <v>紳士下着、婦人下着</v>
          </cell>
          <cell r="AH1773">
            <v>32</v>
          </cell>
          <cell r="AI1773" t="str">
            <v>化粧品、化粧用具</v>
          </cell>
          <cell r="AJ1773">
            <v>33</v>
          </cell>
          <cell r="AK1773" t="str">
            <v>頭髪用具、ひげそり用具、美顔器、脱毛器</v>
          </cell>
          <cell r="AL1773" t="str">
            <v>0776-26-2800</v>
          </cell>
          <cell r="AM1773" t="str">
            <v>910-0064</v>
          </cell>
          <cell r="AN1773" t="str">
            <v>福井県福井市新田塚町305番地</v>
          </cell>
          <cell r="BD1773" t="str">
            <v>ｲﾅｲﾀﾞ ｼｮｳｼﾞ</v>
          </cell>
          <cell r="BE1773" t="str">
            <v>稲井田　章治</v>
          </cell>
          <cell r="BF1773" t="str">
            <v>代表取締役</v>
          </cell>
          <cell r="BH1773">
            <v>18277</v>
          </cell>
          <cell r="BJ1773" t="str">
            <v>男性</v>
          </cell>
          <cell r="BK1773" t="str">
            <v>ｲﾅｲﾀﾞ ﾀｶｱｷ</v>
          </cell>
          <cell r="BL1773" t="str">
            <v>稲井田　顕章</v>
          </cell>
          <cell r="BM1773" t="str">
            <v>取締役</v>
          </cell>
          <cell r="BO1773">
            <v>30345</v>
          </cell>
          <cell r="BQ1773" t="str">
            <v>男性</v>
          </cell>
          <cell r="BR1773" t="str">
            <v>ｲﾅｲﾀﾞ ｼﾞｭﾝｺ</v>
          </cell>
          <cell r="BS1773" t="str">
            <v>稲井田　淳子</v>
          </cell>
          <cell r="BT1773" t="str">
            <v>取締役</v>
          </cell>
          <cell r="BV1773">
            <v>19433</v>
          </cell>
          <cell r="BX1773" t="str">
            <v>女性</v>
          </cell>
          <cell r="BY1773" t="str">
            <v>ｲｼｸﾗ ｻﾁﾖ</v>
          </cell>
          <cell r="BZ1773" t="str">
            <v>石倉　祥代</v>
          </cell>
          <cell r="CA1773" t="str">
            <v>取締役</v>
          </cell>
          <cell r="CC1773">
            <v>28632</v>
          </cell>
          <cell r="CE1773" t="str">
            <v>女性</v>
          </cell>
          <cell r="CF1773" t="str">
            <v>ｲﾅｲﾀﾞ ﾘﾂｺ</v>
          </cell>
          <cell r="CG1773" t="str">
            <v>稲井田　律子</v>
          </cell>
          <cell r="CH1773" t="str">
            <v>取締役</v>
          </cell>
          <cell r="CJ1773">
            <v>30524</v>
          </cell>
          <cell r="CL1773" t="str">
            <v>女性</v>
          </cell>
        </row>
        <row r="1774">
          <cell r="A1774" t="str">
            <v>UK0682</v>
          </cell>
          <cell r="C1774">
            <v>45001</v>
          </cell>
          <cell r="D1774">
            <v>45066</v>
          </cell>
          <cell r="E1774" t="str">
            <v>更新</v>
          </cell>
          <cell r="F1774">
            <v>45066</v>
          </cell>
          <cell r="G1774" t="str">
            <v>新規　平成29年5月19日
更新　令和2年5月20日
更新　令和5年5月20日</v>
          </cell>
          <cell r="Q1774" t="b">
            <v>1</v>
          </cell>
          <cell r="T1774" t="b">
            <v>1</v>
          </cell>
          <cell r="W1774" t="str">
            <v>ｶﾌﾞｼｷｶﾞｲｼｬｼｶﾞﾃﾞｨｰｼｰｶｰﾄﾞ</v>
          </cell>
          <cell r="X1774" t="str">
            <v>株式会社滋賀ディーシーカード</v>
          </cell>
          <cell r="Y1774" t="str">
            <v>ｷｼﾀﾞ ｶﾝｼﾞ</v>
          </cell>
          <cell r="Z1774" t="str">
            <v>岸田　寛司</v>
          </cell>
          <cell r="AA1774">
            <v>9160001001048</v>
          </cell>
          <cell r="AB1774">
            <v>73</v>
          </cell>
          <cell r="AC1774" t="str">
            <v>融資サービス、他の金融関連サービス</v>
          </cell>
          <cell r="AE1774" t="str">
            <v/>
          </cell>
          <cell r="AG1774" t="str">
            <v/>
          </cell>
          <cell r="AI1774" t="str">
            <v/>
          </cell>
          <cell r="AK1774" t="str">
            <v/>
          </cell>
          <cell r="AL1774" t="str">
            <v>077-526-1302</v>
          </cell>
          <cell r="AM1774" t="str">
            <v>520-0041</v>
          </cell>
          <cell r="AN1774" t="str">
            <v>大津市浜町1番10号</v>
          </cell>
          <cell r="BF1774" t="str">
            <v>取締役社長</v>
          </cell>
        </row>
        <row r="1775">
          <cell r="A1775" t="str">
            <v>UK0683</v>
          </cell>
          <cell r="C1775">
            <v>45001</v>
          </cell>
          <cell r="D1775">
            <v>45066</v>
          </cell>
          <cell r="E1775" t="str">
            <v>更新</v>
          </cell>
          <cell r="F1775">
            <v>45066</v>
          </cell>
          <cell r="G1775" t="str">
            <v>新規　平成29年5月19日
更新　令和2年5月20日
更新　令和5年5月20日</v>
          </cell>
          <cell r="V1775" t="b">
            <v>1</v>
          </cell>
          <cell r="W1775" t="str">
            <v>ｶﾌﾞｼｷｶﾞｲｼｬｷﾀﾅｶﾌｧｰﾑ</v>
          </cell>
          <cell r="X1775" t="str">
            <v>株式会社きたなかふぁーむ</v>
          </cell>
          <cell r="Y1775" t="str">
            <v>ｷﾀﾅｶ ﾖｼﾕｷ</v>
          </cell>
          <cell r="Z1775" t="str">
            <v>北中　良幸</v>
          </cell>
          <cell r="AA1775">
            <v>6160001018458</v>
          </cell>
          <cell r="AB1775">
            <v>1</v>
          </cell>
          <cell r="AC1775" t="str">
            <v>食料品</v>
          </cell>
          <cell r="AD1775">
            <v>2</v>
          </cell>
          <cell r="AE1775" t="str">
            <v>飲料、酒類</v>
          </cell>
          <cell r="AG1775" t="str">
            <v/>
          </cell>
          <cell r="AI1775" t="str">
            <v/>
          </cell>
          <cell r="AK1775" t="str">
            <v/>
          </cell>
          <cell r="AL1775" t="str">
            <v>077-587-1717</v>
          </cell>
          <cell r="AM1775" t="str">
            <v>520-2362</v>
          </cell>
          <cell r="AN1775" t="str">
            <v>野洲市市三宅1994</v>
          </cell>
          <cell r="AO1775" t="str">
            <v>株式会社きたなかふぁーむ</v>
          </cell>
          <cell r="AP1775" t="str">
            <v>077-587-1717</v>
          </cell>
          <cell r="AQ1775" t="str">
            <v>野洲市市三宅1994</v>
          </cell>
          <cell r="BD1775" t="str">
            <v>ｷﾀﾅｶ ﾖｼﾕｷ</v>
          </cell>
          <cell r="BE1775" t="str">
            <v>北中　良幸</v>
          </cell>
          <cell r="BF1775" t="str">
            <v>代表取締役</v>
          </cell>
          <cell r="BH1775">
            <v>29156</v>
          </cell>
          <cell r="BJ1775" t="str">
            <v>男性</v>
          </cell>
          <cell r="BK1775" t="str">
            <v>ｷﾀﾅｶ ﾖｼｵ</v>
          </cell>
          <cell r="BL1775" t="str">
            <v>北中　良夫</v>
          </cell>
          <cell r="BM1775" t="str">
            <v>取締役</v>
          </cell>
          <cell r="BO1775">
            <v>19477</v>
          </cell>
          <cell r="BQ1775" t="str">
            <v>男性</v>
          </cell>
        </row>
        <row r="1776">
          <cell r="A1776" t="str">
            <v>UK0684</v>
          </cell>
          <cell r="C1776">
            <v>45002</v>
          </cell>
          <cell r="D1776">
            <v>45056</v>
          </cell>
          <cell r="E1776" t="str">
            <v>更新</v>
          </cell>
          <cell r="F1776">
            <v>45056</v>
          </cell>
          <cell r="G1776" t="str">
            <v>新規　平成29年5月9日
更新　令和2年5月10日
更新　令和5年5月10日</v>
          </cell>
          <cell r="K1776" t="b">
            <v>1</v>
          </cell>
          <cell r="W1776" t="str">
            <v>ｶﾌﾞｼｷｶﾞｲｼｬｵｷﾞｷﾁ</v>
          </cell>
          <cell r="X1776" t="str">
            <v>株式会社オギキチ</v>
          </cell>
          <cell r="Y1776" t="str">
            <v>ﾑﾗｲ ﾋﾛｷ</v>
          </cell>
          <cell r="Z1776" t="str">
            <v>村井　弘樹</v>
          </cell>
          <cell r="AA1776">
            <v>2160001010666</v>
          </cell>
          <cell r="AB1776">
            <v>18</v>
          </cell>
          <cell r="AC1776" t="str">
            <v>ガス</v>
          </cell>
          <cell r="AD1776">
            <v>19</v>
          </cell>
          <cell r="AE1776" t="str">
            <v>石油</v>
          </cell>
          <cell r="AF1776">
            <v>66</v>
          </cell>
          <cell r="AG1776" t="str">
            <v>工事・建築・リフォームサービス</v>
          </cell>
          <cell r="AH1776">
            <v>57</v>
          </cell>
          <cell r="AI1776" t="str">
            <v>空調・冷暖房・給湯設備</v>
          </cell>
          <cell r="AJ1776">
            <v>58</v>
          </cell>
          <cell r="AK1776" t="str">
            <v>衛生設備</v>
          </cell>
          <cell r="AL1776" t="str">
            <v>0748-34-8990</v>
          </cell>
          <cell r="AM1776" t="str">
            <v>523-0075</v>
          </cell>
          <cell r="AN1776" t="str">
            <v>滋賀県近江八幡市野村町215-2</v>
          </cell>
          <cell r="BF1776" t="str">
            <v>代表取締役</v>
          </cell>
        </row>
        <row r="1777">
          <cell r="A1777" t="str">
            <v>UK0685</v>
          </cell>
          <cell r="C1777">
            <v>45005</v>
          </cell>
          <cell r="D1777">
            <v>45066</v>
          </cell>
          <cell r="E1777" t="str">
            <v>更新</v>
          </cell>
          <cell r="F1777">
            <v>45066</v>
          </cell>
          <cell r="G1777" t="str">
            <v>新規　平成29年5月19日
変更　平成31年4月12日
更新　令和2年5月20日
更新　令和5年5月20日</v>
          </cell>
          <cell r="U1777" t="b">
            <v>1</v>
          </cell>
          <cell r="W1777" t="str">
            <v>ﾄｳｷｮｳｶｲｼﾞｮｳﾆﾁﾄﾞｳｶｻｲﾎｹﾝｶﾌﾞｼｷｶﾞｲｼｬ</v>
          </cell>
          <cell r="X1777" t="str">
            <v>東京海上日動火災保険株式会社</v>
          </cell>
          <cell r="Y1777" t="str">
            <v>ﾋﾛｾ ｼﾝｲﾁ</v>
          </cell>
          <cell r="Z1777" t="str">
            <v>広瀬　伸一</v>
          </cell>
          <cell r="AA1777">
            <v>2010001008824</v>
          </cell>
          <cell r="AB1777">
            <v>70</v>
          </cell>
          <cell r="AC1777" t="str">
            <v>損害保険</v>
          </cell>
          <cell r="AE1777" t="str">
            <v/>
          </cell>
          <cell r="AG1777" t="str">
            <v/>
          </cell>
          <cell r="AI1777" t="str">
            <v/>
          </cell>
          <cell r="AK1777" t="str">
            <v/>
          </cell>
          <cell r="AL1777" t="str">
            <v>03-3212-6211（大代表）</v>
          </cell>
          <cell r="AM1777" t="str">
            <v>100-8050</v>
          </cell>
          <cell r="AN1777" t="str">
            <v>東京都千代田区大手町二丁目6番4号</v>
          </cell>
          <cell r="BF1777" t="str">
            <v>取締役社長</v>
          </cell>
        </row>
        <row r="1778">
          <cell r="A1778" t="str">
            <v>UK0686</v>
          </cell>
          <cell r="C1778">
            <v>45005</v>
          </cell>
          <cell r="D1778">
            <v>45066</v>
          </cell>
          <cell r="E1778" t="str">
            <v>更新</v>
          </cell>
          <cell r="F1778">
            <v>45066</v>
          </cell>
          <cell r="G1778" t="str">
            <v>新規　平成29年5月19日
更新　令和2年5月20日
更新　令和5年5月20日</v>
          </cell>
          <cell r="V1778" t="b">
            <v>1</v>
          </cell>
          <cell r="W1778" t="str">
            <v>ｲﾉｳｴｼﾝﾌﾞﾝﾎ</v>
          </cell>
          <cell r="X1778" t="str">
            <v>井ノ上新聞舗</v>
          </cell>
          <cell r="Y1778" t="str">
            <v>ｲﾉｳｴ ﾖｼﾉﾘ</v>
          </cell>
          <cell r="Z1778" t="str">
            <v>井ノ上　芳範</v>
          </cell>
          <cell r="AB1778">
            <v>42</v>
          </cell>
          <cell r="AC1778" t="str">
            <v>新聞</v>
          </cell>
          <cell r="AE1778" t="str">
            <v/>
          </cell>
          <cell r="AG1778" t="str">
            <v/>
          </cell>
          <cell r="AI1778" t="str">
            <v/>
          </cell>
          <cell r="AK1778" t="str">
            <v/>
          </cell>
          <cell r="AL1778" t="str">
            <v>077-587-1315</v>
          </cell>
          <cell r="AM1778" t="str">
            <v>520-2301</v>
          </cell>
          <cell r="AN1778" t="str">
            <v>野洲市小南1180</v>
          </cell>
          <cell r="BD1778" t="str">
            <v>ｲﾉｳｴ ﾖｼﾉﾘ</v>
          </cell>
          <cell r="BE1778" t="str">
            <v>井ノ上　芳範</v>
          </cell>
          <cell r="BH1778">
            <v>28948</v>
          </cell>
          <cell r="BJ1778" t="str">
            <v>男性</v>
          </cell>
        </row>
        <row r="1779">
          <cell r="A1779" t="str">
            <v>UK0687</v>
          </cell>
          <cell r="C1779">
            <v>45007</v>
          </cell>
          <cell r="D1779">
            <v>45056</v>
          </cell>
          <cell r="E1779" t="str">
            <v>更新</v>
          </cell>
          <cell r="F1779">
            <v>45056</v>
          </cell>
          <cell r="G1779" t="str">
            <v>新規　平成29年5月9日
更新　令和2年5月10日
更新　令和5年5月10日</v>
          </cell>
          <cell r="J1779" t="b">
            <v>1</v>
          </cell>
          <cell r="W1779" t="str">
            <v>ｾｲｶﾂｷｮｳﾄﾞｳｸﾐｱｲｺｰﾌﾟｼｶﾞ</v>
          </cell>
          <cell r="X1779" t="str">
            <v>生活協同組合コープしが</v>
          </cell>
          <cell r="Y1779" t="str">
            <v>ｼﾗｲｼ　ｶｽﾞｵ</v>
          </cell>
          <cell r="Z1779" t="str">
            <v>白石　一夫</v>
          </cell>
          <cell r="AA1779">
            <v>2160005009333</v>
          </cell>
          <cell r="AB1779">
            <v>1</v>
          </cell>
          <cell r="AC1779" t="str">
            <v>食料品</v>
          </cell>
          <cell r="AD1779">
            <v>2</v>
          </cell>
          <cell r="AE1779" t="str">
            <v>飲料、酒類</v>
          </cell>
          <cell r="AF1779">
            <v>69</v>
          </cell>
          <cell r="AG1779" t="str">
            <v>生命保険</v>
          </cell>
          <cell r="AH1779">
            <v>17</v>
          </cell>
          <cell r="AI1779" t="str">
            <v>電気</v>
          </cell>
          <cell r="AJ1779">
            <v>87</v>
          </cell>
          <cell r="AK1779" t="str">
            <v>外食・食事宅配サービス</v>
          </cell>
          <cell r="AL1779" t="str">
            <v>077-586-1112</v>
          </cell>
          <cell r="AM1779" t="str">
            <v>520-2351</v>
          </cell>
          <cell r="AN1779" t="str">
            <v>野洲市冨波甲972</v>
          </cell>
          <cell r="BF1779" t="str">
            <v>代表者理事　理事長</v>
          </cell>
        </row>
        <row r="1780">
          <cell r="A1780" t="str">
            <v>UK0688</v>
          </cell>
          <cell r="C1780">
            <v>45007</v>
          </cell>
          <cell r="D1780">
            <v>45064</v>
          </cell>
          <cell r="E1780" t="str">
            <v>更新</v>
          </cell>
          <cell r="F1780">
            <v>45064</v>
          </cell>
          <cell r="G1780" t="str">
            <v>新規　平成29年5月17日
更新　令和2年5月18日
更新　令和5年5月18日</v>
          </cell>
          <cell r="V1780" t="b">
            <v>1</v>
          </cell>
          <cell r="W1780" t="str">
            <v>ｶﾌﾞｼｷｶﾞｲｼｬｺｳﾖｳｼｬ</v>
          </cell>
          <cell r="X1780" t="str">
            <v>株式会社高陽社</v>
          </cell>
          <cell r="Y1780" t="str">
            <v>ﾀｶﾉ ﾔｽｷ</v>
          </cell>
          <cell r="Z1780" t="str">
            <v>高野泰樹</v>
          </cell>
          <cell r="AA1780">
            <v>7200001011696</v>
          </cell>
          <cell r="AB1780">
            <v>3</v>
          </cell>
          <cell r="AC1780" t="str">
            <v>健康食品</v>
          </cell>
          <cell r="AD1780">
            <v>2</v>
          </cell>
          <cell r="AE1780" t="str">
            <v>飲料、酒類</v>
          </cell>
          <cell r="AF1780">
            <v>32</v>
          </cell>
          <cell r="AG1780" t="str">
            <v>化粧品、化粧用具</v>
          </cell>
          <cell r="AH1780">
            <v>28</v>
          </cell>
          <cell r="AI1780" t="str">
            <v>家庭用電気治療器具、磁気治療器具</v>
          </cell>
          <cell r="AK1780" t="str">
            <v/>
          </cell>
          <cell r="AL1780" t="str">
            <v>058-398-5040</v>
          </cell>
          <cell r="AM1780" t="str">
            <v>501-6304</v>
          </cell>
          <cell r="AN1780" t="str">
            <v>岐阜県羽島市舟橋町出須賀3-38</v>
          </cell>
          <cell r="BD1780" t="str">
            <v>ﾀｶﾉ ﾔｽｷ</v>
          </cell>
          <cell r="BE1780" t="str">
            <v>高野　泰樹</v>
          </cell>
          <cell r="BF1780" t="str">
            <v>代表取締役</v>
          </cell>
          <cell r="BH1780">
            <v>15013</v>
          </cell>
          <cell r="BJ1780" t="str">
            <v>男性</v>
          </cell>
          <cell r="BK1780" t="str">
            <v>ﾀｶﾉ ｾｲｲﾁ</v>
          </cell>
          <cell r="BL1780" t="str">
            <v>高野　誠一</v>
          </cell>
          <cell r="BM1780" t="str">
            <v>代表取締役</v>
          </cell>
          <cell r="BO1780">
            <v>27234</v>
          </cell>
          <cell r="BQ1780" t="str">
            <v>男性</v>
          </cell>
          <cell r="BR1780" t="str">
            <v>ｻｲﾄｳ　ﾖｼｺ</v>
          </cell>
          <cell r="BS1780" t="str">
            <v>斉藤　芳子</v>
          </cell>
          <cell r="BT1780" t="str">
            <v>取締役</v>
          </cell>
          <cell r="BV1780">
            <v>16715</v>
          </cell>
          <cell r="BX1780" t="str">
            <v>女性</v>
          </cell>
          <cell r="BY1780" t="str">
            <v>ｻｻｷ　ｱﾕﾐ</v>
          </cell>
          <cell r="BZ1780" t="str">
            <v>佐々木　歩</v>
          </cell>
          <cell r="CA1780" t="str">
            <v>取締役</v>
          </cell>
          <cell r="CC1780">
            <v>24282</v>
          </cell>
          <cell r="CE1780" t="str">
            <v>女性</v>
          </cell>
          <cell r="CF1780" t="str">
            <v>ﾉﾑﾗ　ﾋﾛｶｽﾞ</v>
          </cell>
          <cell r="CG1780" t="str">
            <v>野村　浩和</v>
          </cell>
          <cell r="CH1780" t="str">
            <v>取締役</v>
          </cell>
          <cell r="CJ1780">
            <v>23686</v>
          </cell>
          <cell r="CL1780" t="str">
            <v>男性</v>
          </cell>
          <cell r="CM1780" t="str">
            <v>ｶﾈｳﾁ　ｿｳｴｲ</v>
          </cell>
          <cell r="CN1780" t="str">
            <v>金内　惣栄</v>
          </cell>
          <cell r="CO1780" t="str">
            <v>取締役</v>
          </cell>
          <cell r="CQ1780">
            <v>19725</v>
          </cell>
          <cell r="CS1780" t="str">
            <v>男性</v>
          </cell>
          <cell r="CT1780" t="str">
            <v>ｺｼﾞﾏ ｶｽﾞｺ</v>
          </cell>
          <cell r="CU1780" t="str">
            <v>小島　和子</v>
          </cell>
          <cell r="CV1780" t="str">
            <v>取締役</v>
          </cell>
          <cell r="CX1780">
            <v>16210</v>
          </cell>
          <cell r="CZ1780" t="str">
            <v>女性</v>
          </cell>
          <cell r="DA1780" t="str">
            <v>ﾀｶﾉ ｲｸｺ</v>
          </cell>
          <cell r="DB1780" t="str">
            <v>高野　郁子</v>
          </cell>
          <cell r="DC1780" t="str">
            <v>取締役</v>
          </cell>
          <cell r="DE1780">
            <v>15995</v>
          </cell>
          <cell r="DG1780" t="str">
            <v>女性</v>
          </cell>
        </row>
        <row r="1781">
          <cell r="A1781" t="str">
            <v>UK0689</v>
          </cell>
          <cell r="C1781">
            <v>45007</v>
          </cell>
          <cell r="D1781">
            <v>45066</v>
          </cell>
          <cell r="E1781" t="str">
            <v>更新</v>
          </cell>
          <cell r="F1781">
            <v>45066</v>
          </cell>
          <cell r="G1781" t="str">
            <v>新規　平成29年5月19日
更新　令和2年5月20日
更新　令和5年5月20日</v>
          </cell>
          <cell r="K1781" t="b">
            <v>1</v>
          </cell>
          <cell r="O1781" t="b">
            <v>0</v>
          </cell>
          <cell r="W1781" t="str">
            <v>ｶﾌﾞｼｷｶﾞｲｼｬﾌｼﾞﾎｰﾑｽﾞ</v>
          </cell>
          <cell r="X1781" t="str">
            <v>株式会社フジホームズ</v>
          </cell>
          <cell r="Y1781" t="str">
            <v>ﾀｷｻﾞﾜ ﾔｽﾕｷ</v>
          </cell>
          <cell r="Z1781" t="str">
            <v>滝澤　康之</v>
          </cell>
          <cell r="AA1781">
            <v>9010401150839</v>
          </cell>
          <cell r="AB1781">
            <v>66</v>
          </cell>
          <cell r="AC1781" t="str">
            <v>工事・建築・リフォームサービス</v>
          </cell>
          <cell r="AD1781">
            <v>4</v>
          </cell>
          <cell r="AE1781" t="str">
            <v>システムキッチン等</v>
          </cell>
          <cell r="AF1781">
            <v>58</v>
          </cell>
          <cell r="AG1781" t="str">
            <v>衛生設備</v>
          </cell>
          <cell r="AH1781">
            <v>56</v>
          </cell>
          <cell r="AI1781" t="str">
            <v>住宅構成材</v>
          </cell>
          <cell r="AJ1781">
            <v>57</v>
          </cell>
          <cell r="AK1781" t="str">
            <v>空調・冷暖房・給湯設備</v>
          </cell>
          <cell r="AL1781" t="str">
            <v>075-502-2833</v>
          </cell>
          <cell r="AM1781" t="str">
            <v>607-8165</v>
          </cell>
          <cell r="AN1781" t="str">
            <v>京都府京都市山科区椥辻平田町186番</v>
          </cell>
          <cell r="BF1781" t="str">
            <v>代表取締役</v>
          </cell>
        </row>
        <row r="1782">
          <cell r="A1782" t="str">
            <v>UK0690</v>
          </cell>
          <cell r="C1782">
            <v>45007</v>
          </cell>
          <cell r="D1782">
            <v>45064</v>
          </cell>
          <cell r="E1782" t="str">
            <v>更新</v>
          </cell>
          <cell r="F1782">
            <v>45064</v>
          </cell>
          <cell r="G1782" t="str">
            <v>新規　平成29年5月17日
更新　令和2年5月18日
更新　令和5年5月18日</v>
          </cell>
          <cell r="V1782" t="b">
            <v>1</v>
          </cell>
          <cell r="W1782" t="str">
            <v>ｶﾌﾞｼｷｶﾞｲｼｬｾｲｶﾂｶｶﾞｸｹﾝｷｭｳｶｲ</v>
          </cell>
          <cell r="X1782" t="str">
            <v>株式会社生活科学研究会</v>
          </cell>
          <cell r="Y1782" t="str">
            <v>ﾏｽﾀﾞ ｺｳｼﾞ</v>
          </cell>
          <cell r="Z1782" t="str">
            <v>枡田　浩二</v>
          </cell>
          <cell r="AA1782">
            <v>9290001024077</v>
          </cell>
          <cell r="AB1782">
            <v>1</v>
          </cell>
          <cell r="AC1782" t="str">
            <v>食料品</v>
          </cell>
          <cell r="AD1782">
            <v>2</v>
          </cell>
          <cell r="AE1782" t="str">
            <v>飲料、酒類</v>
          </cell>
          <cell r="AF1782">
            <v>3</v>
          </cell>
          <cell r="AG1782" t="str">
            <v>健康食品</v>
          </cell>
          <cell r="AH1782">
            <v>28</v>
          </cell>
          <cell r="AI1782" t="str">
            <v>家庭用電気治療器具、磁気治療器具</v>
          </cell>
          <cell r="AJ1782">
            <v>32</v>
          </cell>
          <cell r="AK1782" t="str">
            <v>化粧品、化粧用具</v>
          </cell>
          <cell r="AL1782" t="str">
            <v>092-413-2460</v>
          </cell>
          <cell r="AM1782" t="str">
            <v>812-0004</v>
          </cell>
          <cell r="AN1782" t="str">
            <v>福岡県福岡市博多区榎田2-3-23FMT榎田ﾋﾞﾙ</v>
          </cell>
          <cell r="BD1782" t="str">
            <v>ﾏｽﾀﾞ ｺｳｼﾞ</v>
          </cell>
          <cell r="BE1782" t="str">
            <v>枡田　浩二</v>
          </cell>
          <cell r="BF1782" t="str">
            <v>代表取締役</v>
          </cell>
          <cell r="BH1782">
            <v>26337</v>
          </cell>
          <cell r="BJ1782" t="str">
            <v>男性</v>
          </cell>
        </row>
        <row r="1783">
          <cell r="A1783" t="str">
            <v>UK0691</v>
          </cell>
          <cell r="C1783">
            <v>45009</v>
          </cell>
          <cell r="D1783">
            <v>45064</v>
          </cell>
          <cell r="E1783" t="str">
            <v>更新</v>
          </cell>
          <cell r="F1783">
            <v>45064</v>
          </cell>
          <cell r="G1783" t="str">
            <v>新規　平成29年5月17日
更新　令和2年5月18日
更新　令和5年5月18日</v>
          </cell>
          <cell r="V1783" t="b">
            <v>1</v>
          </cell>
          <cell r="W1783" t="str">
            <v>ｷﾞﾌﾄｼｮｯﾌﾟﾀﾆ</v>
          </cell>
          <cell r="X1783" t="str">
            <v>ギフトショップタニ</v>
          </cell>
          <cell r="Y1783" t="str">
            <v>ﾀﾆ ｻﾀﾞｵ</v>
          </cell>
          <cell r="Z1783" t="str">
            <v>谷　貞夫</v>
          </cell>
          <cell r="AB1783">
            <v>1</v>
          </cell>
          <cell r="AC1783" t="str">
            <v>食料品</v>
          </cell>
          <cell r="AD1783">
            <v>2</v>
          </cell>
          <cell r="AE1783" t="str">
            <v>飲料、酒類</v>
          </cell>
          <cell r="AF1783">
            <v>5</v>
          </cell>
          <cell r="AG1783" t="str">
            <v>食器、台所用品</v>
          </cell>
          <cell r="AH1783">
            <v>11</v>
          </cell>
          <cell r="AI1783" t="str">
            <v>寝具</v>
          </cell>
          <cell r="AJ1783">
            <v>36</v>
          </cell>
          <cell r="AK1783" t="str">
            <v>文具、事務用品</v>
          </cell>
          <cell r="AL1783" t="str">
            <v>077-588-0837</v>
          </cell>
          <cell r="AM1783" t="str">
            <v>520-2315</v>
          </cell>
          <cell r="AN1783" t="str">
            <v>野洲市辻町345番地1</v>
          </cell>
          <cell r="BD1783" t="str">
            <v>ﾀﾆ ｻﾀﾞｵ</v>
          </cell>
          <cell r="BE1783" t="str">
            <v>谷　貞夫</v>
          </cell>
          <cell r="BH1783">
            <v>15593</v>
          </cell>
          <cell r="BJ1783" t="str">
            <v>男性</v>
          </cell>
        </row>
        <row r="1784">
          <cell r="A1784" t="str">
            <v>UK0692</v>
          </cell>
          <cell r="C1784">
            <v>45009</v>
          </cell>
          <cell r="D1784">
            <v>45066</v>
          </cell>
          <cell r="E1784" t="str">
            <v>更新</v>
          </cell>
          <cell r="F1784">
            <v>45066</v>
          </cell>
          <cell r="G1784" t="str">
            <v>新規　平成29年5月19日
更新　令和2年5月20日
更新　令和5年5月20日</v>
          </cell>
          <cell r="U1784" t="b">
            <v>1</v>
          </cell>
          <cell r="W1784" t="str">
            <v>ｸﾚﾃﾞｨ･ｱｸﾞﾘｺﾙｾｲﾒｲﾎｹﾝｶﾌﾞｼｷｶﾞｲｼｬ</v>
          </cell>
          <cell r="X1784" t="str">
            <v>クレディ・アグリコル生命保険株式会社</v>
          </cell>
          <cell r="Y1784" t="str">
            <v>ﾆｺﾗ･ｿｳﾞｧｰﾁﾞｭ</v>
          </cell>
          <cell r="Z1784" t="str">
            <v>ニコラ・ソヴァーヂュ</v>
          </cell>
          <cell r="AA1784">
            <v>8010401077926</v>
          </cell>
          <cell r="AB1784">
            <v>69</v>
          </cell>
          <cell r="AC1784" t="str">
            <v>生命保険</v>
          </cell>
          <cell r="AE1784" t="str">
            <v/>
          </cell>
          <cell r="AG1784" t="str">
            <v/>
          </cell>
          <cell r="AI1784" t="str">
            <v/>
          </cell>
          <cell r="AK1784" t="str">
            <v/>
          </cell>
          <cell r="AL1784" t="str">
            <v>03-4590-8400</v>
          </cell>
          <cell r="AM1784" t="str">
            <v>105-0021</v>
          </cell>
          <cell r="AN1784" t="str">
            <v>東京都港区東新橋一丁目9番2号汐留住友ﾋﾞﾙ</v>
          </cell>
          <cell r="BF1784" t="str">
            <v>代表取締役</v>
          </cell>
        </row>
        <row r="1785">
          <cell r="A1785" t="str">
            <v>UK0693</v>
          </cell>
          <cell r="C1785">
            <v>45009</v>
          </cell>
          <cell r="D1785">
            <v>45066</v>
          </cell>
          <cell r="E1785" t="str">
            <v>更新</v>
          </cell>
          <cell r="F1785">
            <v>45066</v>
          </cell>
          <cell r="G1785" t="str">
            <v>新規　平成29年5月19日
更新　令和2年5月20日
変更　令和4年4月1日
更新　令和5年5月20日</v>
          </cell>
          <cell r="U1785" t="b">
            <v>1</v>
          </cell>
          <cell r="W1785" t="str">
            <v>ｿﾝｶﾞｲﾎｹﾝｼﾞｬﾊﾟﾝｶﾌﾞｼｷｶﾞｲｼｬ</v>
          </cell>
          <cell r="X1785" t="str">
            <v>損害保険ジャパン株式会社</v>
          </cell>
          <cell r="Y1785" t="str">
            <v>ｼﾗｶﾜ ｷﾞｲﾁ</v>
          </cell>
          <cell r="Z1785" t="str">
            <v>白川　儀一</v>
          </cell>
          <cell r="AA1785">
            <v>4011101023372</v>
          </cell>
          <cell r="AB1785">
            <v>70</v>
          </cell>
          <cell r="AC1785" t="str">
            <v>損害保険</v>
          </cell>
          <cell r="AE1785" t="str">
            <v/>
          </cell>
          <cell r="AG1785" t="str">
            <v/>
          </cell>
          <cell r="AI1785" t="str">
            <v/>
          </cell>
          <cell r="AK1785" t="str">
            <v/>
          </cell>
          <cell r="AL1785" t="str">
            <v>03-3349-3111</v>
          </cell>
          <cell r="AM1785" t="str">
            <v>160-8338</v>
          </cell>
          <cell r="AN1785" t="str">
            <v>東京都新宿区西新宿1-26-1</v>
          </cell>
          <cell r="BF1785" t="str">
            <v>取締役社長</v>
          </cell>
        </row>
        <row r="1786">
          <cell r="A1786" t="str">
            <v>UK0694</v>
          </cell>
          <cell r="C1786">
            <v>45012</v>
          </cell>
          <cell r="D1786">
            <v>45066</v>
          </cell>
          <cell r="E1786" t="str">
            <v>更新</v>
          </cell>
          <cell r="F1786">
            <v>45066</v>
          </cell>
          <cell r="G1786" t="str">
            <v>新規　平成29年5月19日
更新　令和2年5月20日
変更　令和3年10月12日
更新　令和5年5月20日</v>
          </cell>
          <cell r="V1786" t="b">
            <v>1</v>
          </cell>
          <cell r="W1786" t="str">
            <v>ｶﾌﾞｼｷｶﾞｲｼｬﾏﾅﾋﾞｽｹｼｮｳﾋﾝ</v>
          </cell>
          <cell r="X1786" t="str">
            <v>株式会社マナビス化粧品</v>
          </cell>
          <cell r="Y1786" t="str">
            <v>ｶﾈｺ ｼﾝｲﾁ</v>
          </cell>
          <cell r="Z1786" t="str">
            <v>兼子　慎一</v>
          </cell>
          <cell r="AA1786">
            <v>3040001030675</v>
          </cell>
          <cell r="AB1786">
            <v>32</v>
          </cell>
          <cell r="AC1786" t="str">
            <v>化粧品、化粧用具</v>
          </cell>
          <cell r="AD1786">
            <v>9</v>
          </cell>
          <cell r="AE1786" t="str">
            <v>掃除用具、洗浄剤、ゴミ処理器</v>
          </cell>
          <cell r="AF1786">
            <v>33</v>
          </cell>
          <cell r="AG1786" t="str">
            <v>頭髪用具、ひげそり用具、美顔器、脱毛器</v>
          </cell>
          <cell r="AH1786">
            <v>3</v>
          </cell>
          <cell r="AI1786" t="str">
            <v>健康食品</v>
          </cell>
          <cell r="AK1786" t="str">
            <v/>
          </cell>
          <cell r="AL1786" t="str">
            <v>047-380-0500</v>
          </cell>
          <cell r="AM1786" t="str">
            <v>279-0032</v>
          </cell>
          <cell r="AN1786" t="str">
            <v>千葉県浦安市千鳥15-8</v>
          </cell>
          <cell r="BD1786" t="str">
            <v>ｶﾈｺ ｼﾝｲﾁ</v>
          </cell>
          <cell r="BE1786" t="str">
            <v>兼子　慎一</v>
          </cell>
          <cell r="BF1786" t="str">
            <v>代表取締役社長</v>
          </cell>
          <cell r="BH1786">
            <v>24828</v>
          </cell>
          <cell r="BJ1786" t="str">
            <v>男性</v>
          </cell>
          <cell r="BK1786" t="str">
            <v>ｻﾄｳ ﾋﾄｼ</v>
          </cell>
          <cell r="BL1786" t="str">
            <v>佐藤　仁志</v>
          </cell>
          <cell r="BM1786" t="str">
            <v>取締役会長</v>
          </cell>
          <cell r="BO1786">
            <v>22011</v>
          </cell>
          <cell r="BQ1786" t="str">
            <v>男性</v>
          </cell>
          <cell r="BR1786" t="str">
            <v>ﾀﾅｶ ﾜｶﾅ</v>
          </cell>
          <cell r="BS1786" t="str">
            <v>田中　若菜</v>
          </cell>
          <cell r="BT1786" t="str">
            <v>常務取締役</v>
          </cell>
          <cell r="BV1786">
            <v>25633</v>
          </cell>
          <cell r="BX1786" t="str">
            <v>女性</v>
          </cell>
          <cell r="BY1786" t="str">
            <v>ｷﾀ ﾏｻﾙ</v>
          </cell>
          <cell r="BZ1786" t="str">
            <v>北　勝</v>
          </cell>
          <cell r="CA1786" t="str">
            <v>取締役</v>
          </cell>
          <cell r="CC1786">
            <v>22260</v>
          </cell>
          <cell r="CE1786" t="str">
            <v>男性</v>
          </cell>
          <cell r="CF1786" t="str">
            <v>ﾅｶﾞｻﾜ ﾋﾛﾉﾌﾞ</v>
          </cell>
          <cell r="CG1786" t="str">
            <v>長沢　広宣</v>
          </cell>
          <cell r="CH1786" t="str">
            <v>取締役</v>
          </cell>
          <cell r="CJ1786">
            <v>28695</v>
          </cell>
          <cell r="CL1786" t="str">
            <v>男性</v>
          </cell>
          <cell r="CM1786" t="str">
            <v>ﾐﾔｷﾞ ｸﾆｵ</v>
          </cell>
          <cell r="CN1786" t="str">
            <v>宮城　邦夫</v>
          </cell>
          <cell r="CO1786" t="str">
            <v>取締役</v>
          </cell>
          <cell r="CQ1786">
            <v>26851</v>
          </cell>
          <cell r="CS1786" t="str">
            <v>男性</v>
          </cell>
        </row>
        <row r="1787">
          <cell r="A1787" t="str">
            <v>UK0695</v>
          </cell>
          <cell r="C1787">
            <v>45015</v>
          </cell>
          <cell r="D1787">
            <v>45066</v>
          </cell>
          <cell r="E1787" t="str">
            <v>更新</v>
          </cell>
          <cell r="F1787">
            <v>45066</v>
          </cell>
          <cell r="G1787" t="str">
            <v>新規　平成29年5月19日
更新　令和2年5月20日
更新　令和5年5月20日</v>
          </cell>
          <cell r="U1787" t="b">
            <v>1</v>
          </cell>
          <cell r="W1787" t="str">
            <v>ｴﾇｴﾇｾｲﾒｲﾎｹﾝｶﾌﾞｼｷｶﾞｲｼｬ</v>
          </cell>
          <cell r="X1787" t="str">
            <v>エヌエヌ生命保険株式会社</v>
          </cell>
          <cell r="Y1787" t="str">
            <v>ﾏﾘｳｽ･ﾎﾟﾍﾟｽｸ</v>
          </cell>
          <cell r="Z1787" t="str">
            <v>マリウス・ポペスク</v>
          </cell>
          <cell r="AA1787">
            <v>8010001009338</v>
          </cell>
          <cell r="AB1787">
            <v>69</v>
          </cell>
          <cell r="AC1787" t="str">
            <v>生命保険</v>
          </cell>
          <cell r="AE1787" t="str">
            <v/>
          </cell>
          <cell r="AG1787" t="str">
            <v/>
          </cell>
          <cell r="AI1787" t="str">
            <v/>
          </cell>
          <cell r="AK1787" t="str">
            <v/>
          </cell>
          <cell r="AL1787" t="str">
            <v>03-6892-0663</v>
          </cell>
          <cell r="AM1787" t="str">
            <v>150-6144</v>
          </cell>
          <cell r="AN1787" t="str">
            <v>東京都渋谷区渋谷2-24-12渋谷ｽｸﾗﾝﾌﾞﾙｽｸｴｱ44階</v>
          </cell>
          <cell r="BF1787" t="str">
            <v>代表取締役</v>
          </cell>
        </row>
        <row r="1788">
          <cell r="A1788" t="str">
            <v>UK0696</v>
          </cell>
          <cell r="C1788">
            <v>45013</v>
          </cell>
          <cell r="D1788">
            <v>45066</v>
          </cell>
          <cell r="E1788" t="str">
            <v>更新</v>
          </cell>
          <cell r="F1788">
            <v>45066</v>
          </cell>
          <cell r="G1788" t="str">
            <v>新規　平成29年5月19日
更新　令和2年5月20日
更新　令和5年5月20日</v>
          </cell>
          <cell r="S1788" t="b">
            <v>1</v>
          </cell>
          <cell r="W1788" t="str">
            <v>ｶﾌﾞｼｷｶﾞｲｼｬｷｮｳﾄｷﾞﾝｺｳ</v>
          </cell>
          <cell r="X1788" t="str">
            <v>株式会社京都銀行</v>
          </cell>
          <cell r="Y1788" t="str">
            <v>ﾄﾞｲ ﾉﾌﾞﾋﾛ</v>
          </cell>
          <cell r="Z1788" t="str">
            <v>土井　伸宏</v>
          </cell>
          <cell r="AA1788">
            <v>9130001000028</v>
          </cell>
          <cell r="AB1788">
            <v>69</v>
          </cell>
          <cell r="AC1788" t="str">
            <v>生命保険</v>
          </cell>
          <cell r="AD1788">
            <v>70</v>
          </cell>
          <cell r="AE1788" t="str">
            <v>損害保険</v>
          </cell>
          <cell r="AF1788">
            <v>71</v>
          </cell>
          <cell r="AG1788" t="str">
            <v>預貯金</v>
          </cell>
          <cell r="AH1788">
            <v>72</v>
          </cell>
          <cell r="AI1788" t="str">
            <v>証券、デリバティブ取引、ファンド型投資商品等</v>
          </cell>
          <cell r="AJ1788">
            <v>73</v>
          </cell>
          <cell r="AK1788" t="str">
            <v>融資サービス、他の金融関連サービス</v>
          </cell>
          <cell r="AL1788" t="str">
            <v>075-361-2211</v>
          </cell>
          <cell r="AM1788" t="str">
            <v>600-8652</v>
          </cell>
          <cell r="AN1788" t="str">
            <v>京都市下京区烏丸通松原上る薬師前町700番地</v>
          </cell>
          <cell r="BF1788" t="str">
            <v>取締役頭取</v>
          </cell>
        </row>
        <row r="1789">
          <cell r="A1789" t="str">
            <v>UG0055</v>
          </cell>
          <cell r="C1789">
            <v>45015</v>
          </cell>
          <cell r="D1789">
            <v>44132</v>
          </cell>
          <cell r="E1789" t="str">
            <v>廃業</v>
          </cell>
          <cell r="G1789" t="str">
            <v>新規　平成29年10月27日
変更　令和元年6月13日
更新　令和2年10月28日
変更　令和3年4月9日
変更　令和3年10月7日
削除　令和5年〇月〇日</v>
          </cell>
          <cell r="V1789" t="b">
            <v>1</v>
          </cell>
          <cell r="W1789" t="str">
            <v>ﾒﾅｰドｹｼｮｳﾋﾝ ﾀｶﾂｷｼﾞｮｳﾎｸﾀﾞｲｺｳﾃﾝ</v>
          </cell>
          <cell r="X1789" t="str">
            <v>メナード化粧品　高槻城北代行店</v>
          </cell>
          <cell r="Y1789" t="str">
            <v>ｵﾉ ﾅｵﾐ</v>
          </cell>
          <cell r="Z1789" t="str">
            <v>小野　直美</v>
          </cell>
          <cell r="AB1789">
            <v>32</v>
          </cell>
          <cell r="AC1789" t="str">
            <v>化粧品、化粧用具</v>
          </cell>
          <cell r="AD1789">
            <v>3</v>
          </cell>
          <cell r="AE1789" t="str">
            <v>健康食品</v>
          </cell>
          <cell r="AF1789">
            <v>23</v>
          </cell>
          <cell r="AG1789" t="str">
            <v>紳士下着、婦人下着</v>
          </cell>
          <cell r="AH1789">
            <v>26</v>
          </cell>
          <cell r="AI1789" t="str">
            <v>アクセサリー、貴金属</v>
          </cell>
          <cell r="AK1789" t="str">
            <v/>
          </cell>
          <cell r="AL1789" t="str">
            <v>080-3787-8076</v>
          </cell>
          <cell r="AM1789" t="str">
            <v>569-0071</v>
          </cell>
          <cell r="AN1789" t="str">
            <v>大阪府高槻市城北町1丁目4番39号 山室屋ビル202</v>
          </cell>
          <cell r="BD1789" t="str">
            <v>ｵﾉ ﾅｵﾐ</v>
          </cell>
          <cell r="BE1789" t="str">
            <v>小野　直美</v>
          </cell>
          <cell r="BH1789">
            <v>25989</v>
          </cell>
          <cell r="BJ1789" t="str">
            <v>女性</v>
          </cell>
        </row>
        <row r="1790">
          <cell r="A1790" t="str">
            <v>UK0697</v>
          </cell>
          <cell r="C1790">
            <v>45016</v>
          </cell>
          <cell r="D1790">
            <v>45056</v>
          </cell>
          <cell r="E1790" t="str">
            <v>更新</v>
          </cell>
          <cell r="F1790">
            <v>45056</v>
          </cell>
          <cell r="G1790" t="str">
            <v>新規　平成29年5月9日
更新　令和2年5月10日
更新　令和5年5月10日</v>
          </cell>
          <cell r="K1790" t="b">
            <v>1</v>
          </cell>
          <cell r="W1790" t="str">
            <v>ﾅｶｼﾞﾏｼｮｳｼﾞｶﾌﾞｼｷｶﾞｲｼｬ</v>
          </cell>
          <cell r="X1790" t="str">
            <v>中島商事株式会社</v>
          </cell>
          <cell r="Y1790" t="str">
            <v>ﾅｶｼﾞﾏ ﾄｼﾋﾛ</v>
          </cell>
          <cell r="Z1790" t="str">
            <v>中島　智宏</v>
          </cell>
          <cell r="AA1790">
            <v>7160001010091</v>
          </cell>
          <cell r="AB1790">
            <v>18</v>
          </cell>
          <cell r="AC1790" t="str">
            <v>ガス</v>
          </cell>
          <cell r="AD1790">
            <v>66</v>
          </cell>
          <cell r="AE1790" t="str">
            <v>工事・建築・リフォームサービス</v>
          </cell>
          <cell r="AG1790" t="str">
            <v/>
          </cell>
          <cell r="AI1790" t="str">
            <v/>
          </cell>
          <cell r="AK1790" t="str">
            <v/>
          </cell>
          <cell r="AL1790" t="str">
            <v>0748-48-2301</v>
          </cell>
          <cell r="AM1790" t="str">
            <v>529-1404</v>
          </cell>
          <cell r="AN1790" t="str">
            <v>滋賀県東近江市宮荘町61-5</v>
          </cell>
          <cell r="BF1790" t="str">
            <v>代表取締役</v>
          </cell>
        </row>
        <row r="1791">
          <cell r="A1791" t="str">
            <v>UU0801</v>
          </cell>
          <cell r="C1791">
            <v>45020</v>
          </cell>
          <cell r="E1791" t="str">
            <v>新規</v>
          </cell>
          <cell r="G1791" t="str">
            <v>新規　令和5年4月〇日</v>
          </cell>
          <cell r="V1791" t="b">
            <v>1</v>
          </cell>
          <cell r="W1791" t="str">
            <v>ﾒﾅｰﾄﾞｹｼｮｳﾋﾝ ﾐｼﾏｵｶﾀﾞｲｺｳﾃﾝ</v>
          </cell>
          <cell r="X1791" t="str">
            <v>メナード化粧品　三島丘代行店</v>
          </cell>
          <cell r="Y1791" t="str">
            <v>ｵﾉ ﾕﾐ</v>
          </cell>
          <cell r="Z1791" t="str">
            <v>小野　裕美</v>
          </cell>
          <cell r="AB1791">
            <v>32</v>
          </cell>
          <cell r="AC1791" t="str">
            <v>化粧品、化粧用具</v>
          </cell>
          <cell r="AD1791">
            <v>3</v>
          </cell>
          <cell r="AE1791" t="str">
            <v>健康食品</v>
          </cell>
          <cell r="AF1791">
            <v>23</v>
          </cell>
          <cell r="AG1791" t="str">
            <v>紳士下着、婦人下着</v>
          </cell>
          <cell r="AH1791">
            <v>26</v>
          </cell>
          <cell r="AI1791" t="str">
            <v>アクセサリー、貴金属</v>
          </cell>
          <cell r="AK1791" t="str">
            <v/>
          </cell>
          <cell r="AL1791" t="str">
            <v>090-6908-5391</v>
          </cell>
          <cell r="AM1791" t="str">
            <v>〒567-0021</v>
          </cell>
          <cell r="AN1791" t="str">
            <v>大阪府茨木市三島丘2-9-3-301</v>
          </cell>
          <cell r="BD1791" t="str">
            <v>ｵﾉ ﾕﾐ</v>
          </cell>
          <cell r="BE1791" t="str">
            <v>小野　裕美</v>
          </cell>
          <cell r="BH1791">
            <v>32035</v>
          </cell>
          <cell r="BJ1791" t="str">
            <v>女性</v>
          </cell>
          <cell r="BK1791" t="str">
            <v/>
          </cell>
          <cell r="BR1791" t="str">
            <v/>
          </cell>
          <cell r="BY1791" t="str">
            <v/>
          </cell>
          <cell r="CF1791" t="str">
            <v/>
          </cell>
          <cell r="CM1791" t="str">
            <v/>
          </cell>
          <cell r="CT1791" t="str">
            <v/>
          </cell>
          <cell r="DA1791" t="str">
            <v/>
          </cell>
          <cell r="DH1791" t="str">
            <v/>
          </cell>
          <cell r="DO1791" t="str">
            <v/>
          </cell>
          <cell r="DV1791" t="str">
            <v/>
          </cell>
          <cell r="EC1791" t="str">
            <v/>
          </cell>
          <cell r="EJ1791" t="str">
            <v/>
          </cell>
          <cell r="EQ1791" t="str">
            <v/>
          </cell>
          <cell r="EX1791" t="str">
            <v/>
          </cell>
          <cell r="FE1791" t="str">
            <v/>
          </cell>
          <cell r="FL1791" t="str">
            <v/>
          </cell>
          <cell r="FS1791" t="str">
            <v/>
          </cell>
          <cell r="FZ1791" t="str">
            <v/>
          </cell>
          <cell r="GG1791" t="str">
            <v/>
          </cell>
          <cell r="GN1791" t="str">
            <v/>
          </cell>
          <cell r="GU1791" t="str">
            <v/>
          </cell>
          <cell r="HB1791" t="str">
            <v/>
          </cell>
          <cell r="HI1791" t="str">
            <v/>
          </cell>
          <cell r="HP1791" t="str">
            <v/>
          </cell>
          <cell r="HW1791" t="str">
            <v/>
          </cell>
          <cell r="ID1791" t="str">
            <v/>
          </cell>
          <cell r="IK1791" t="str">
            <v/>
          </cell>
          <cell r="IR1791" t="str">
            <v/>
          </cell>
          <cell r="IY1791" t="str">
            <v/>
          </cell>
          <cell r="JF1791" t="str">
            <v/>
          </cell>
        </row>
        <row r="1792">
          <cell r="A1792" t="str">
            <v>UK0698</v>
          </cell>
          <cell r="C1792">
            <v>45020</v>
          </cell>
          <cell r="D1792">
            <v>45066</v>
          </cell>
          <cell r="E1792" t="str">
            <v>更新</v>
          </cell>
          <cell r="F1792">
            <v>45066</v>
          </cell>
          <cell r="G1792" t="str">
            <v>新規　平成29年5月19日
更新　令和2年5月20日
更新　令和5年5月20日</v>
          </cell>
          <cell r="V1792" t="b">
            <v>1</v>
          </cell>
          <cell r="W1792" t="str">
            <v>ｻﾝ･ｸﾛﾚﾗｼﾞｬﾊﾟﾝｶﾌﾞｼｷｶﾞｲｼｬ</v>
          </cell>
          <cell r="X1792" t="str">
            <v>サン・クロレラジャパン株式会社</v>
          </cell>
          <cell r="Y1792" t="str">
            <v>ﾅｶﾔﾏ ﾌﾄｼ</v>
          </cell>
          <cell r="Z1792" t="str">
            <v>中山　太</v>
          </cell>
          <cell r="AA1792">
            <v>3130001017416</v>
          </cell>
          <cell r="AB1792">
            <v>3</v>
          </cell>
          <cell r="AC1792" t="str">
            <v>健康食品</v>
          </cell>
          <cell r="AE1792" t="str">
            <v/>
          </cell>
          <cell r="AG1792" t="str">
            <v/>
          </cell>
          <cell r="AI1792" t="str">
            <v/>
          </cell>
          <cell r="AK1792" t="str">
            <v/>
          </cell>
          <cell r="AL1792" t="str">
            <v>075-288-3100</v>
          </cell>
          <cell r="AM1792" t="str">
            <v>600-8177</v>
          </cell>
          <cell r="AN1792" t="str">
            <v>京都市下京区烏丸通五条下る大坂町369番地</v>
          </cell>
          <cell r="BD1792" t="str">
            <v>ﾅｶﾔﾏ ﾌﾄｼ</v>
          </cell>
          <cell r="BE1792" t="str">
            <v>中山　太</v>
          </cell>
          <cell r="BF1792" t="str">
            <v>代表取締役</v>
          </cell>
          <cell r="BH1792">
            <v>29290</v>
          </cell>
          <cell r="BJ1792" t="str">
            <v>男性</v>
          </cell>
          <cell r="BK1792" t="str">
            <v>ﾀｹｻﾞﾜ　ｱｷﾗ</v>
          </cell>
          <cell r="BL1792" t="str">
            <v>竹澤　明</v>
          </cell>
          <cell r="BM1792" t="str">
            <v>取締役</v>
          </cell>
          <cell r="BO1792">
            <v>20554</v>
          </cell>
          <cell r="BQ1792" t="str">
            <v>男性</v>
          </cell>
          <cell r="BR1792" t="str">
            <v>ｸﾎﾞﾀ ﾋﾄｼ</v>
          </cell>
          <cell r="BS1792" t="str">
            <v>久保田　仁志</v>
          </cell>
          <cell r="BT1792" t="str">
            <v>取締役</v>
          </cell>
          <cell r="BV1792">
            <v>22829</v>
          </cell>
          <cell r="BX1792" t="str">
            <v>男性</v>
          </cell>
          <cell r="BY1792" t="str">
            <v>ﾂｼﾞ ﾋﾛﾕｷ</v>
          </cell>
          <cell r="BZ1792" t="str">
            <v>辻　博之</v>
          </cell>
          <cell r="CA1792" t="str">
            <v>取締役</v>
          </cell>
          <cell r="CC1792">
            <v>23943</v>
          </cell>
          <cell r="CE1792" t="str">
            <v>男性</v>
          </cell>
          <cell r="CF1792" t="str">
            <v>ｸﾗﾓﾁ ﾏｻｶｽﾞ</v>
          </cell>
          <cell r="CG1792" t="str">
            <v>倉持 雅一</v>
          </cell>
          <cell r="CH1792" t="str">
            <v>取締役</v>
          </cell>
          <cell r="CJ1792">
            <v>23748</v>
          </cell>
          <cell r="CL1792" t="str">
            <v>男性</v>
          </cell>
        </row>
        <row r="1793">
          <cell r="A1793" t="str">
            <v>UK0699</v>
          </cell>
          <cell r="C1793">
            <v>45022</v>
          </cell>
          <cell r="D1793">
            <v>45093</v>
          </cell>
          <cell r="E1793" t="str">
            <v>更新</v>
          </cell>
          <cell r="F1793">
            <v>45093</v>
          </cell>
          <cell r="G1793" t="str">
            <v>新規　令和2年6月15日
更新　令和5年6月16日</v>
          </cell>
          <cell r="V1793" t="b">
            <v>1</v>
          </cell>
          <cell r="W1793" t="str">
            <v>ﾒﾅｰﾄﾞｹｼｮｳﾋﾝ ﾅｶﾉｼｮｳﾀﾞｲｺｳﾃﾝ</v>
          </cell>
          <cell r="X1793" t="str">
            <v>メナード化粧品　中之庄代行店</v>
          </cell>
          <cell r="Y1793" t="str">
            <v>ｽｽﾞｷ ｶｽﾞﾐ</v>
          </cell>
          <cell r="Z1793" t="str">
            <v>鈴木　計美</v>
          </cell>
          <cell r="AB1793">
            <v>32</v>
          </cell>
          <cell r="AC1793" t="str">
            <v>化粧品、化粧用具</v>
          </cell>
          <cell r="AD1793">
            <v>3</v>
          </cell>
          <cell r="AE1793" t="str">
            <v>健康食品</v>
          </cell>
          <cell r="AF1793">
            <v>23</v>
          </cell>
          <cell r="AG1793" t="str">
            <v>紳士下着、婦人下着</v>
          </cell>
          <cell r="AH1793">
            <v>26</v>
          </cell>
          <cell r="AI1793" t="str">
            <v>アクセサリー、貴金属</v>
          </cell>
          <cell r="AK1793" t="str">
            <v/>
          </cell>
          <cell r="AL1793" t="str">
            <v>077-524-2502</v>
          </cell>
          <cell r="AM1793" t="str">
            <v>520-0837</v>
          </cell>
          <cell r="AN1793" t="str">
            <v>大津市中庄1丁目17-14-605</v>
          </cell>
          <cell r="BD1793" t="str">
            <v>ｽｽﾞｷ ｶｽﾞﾐ</v>
          </cell>
          <cell r="BE1793" t="str">
            <v>鈴木　計美</v>
          </cell>
          <cell r="BH1793">
            <v>23426</v>
          </cell>
          <cell r="BJ1793" t="str">
            <v>女性</v>
          </cell>
        </row>
        <row r="1794">
          <cell r="A1794" t="str">
            <v>UG0056</v>
          </cell>
          <cell r="C1794">
            <v>45022</v>
          </cell>
          <cell r="D1794">
            <v>44132</v>
          </cell>
          <cell r="E1794" t="str">
            <v>廃業</v>
          </cell>
          <cell r="F1794">
            <v>45019</v>
          </cell>
          <cell r="G1794" t="str">
            <v>新規　平成29年10月27日
更新　令和2年10月28日
削除　令和5年4月〇日</v>
          </cell>
          <cell r="V1794" t="b">
            <v>1</v>
          </cell>
          <cell r="W1794" t="str">
            <v>ﾒﾅｰﾄﾞｹｼｮｳﾋﾝ ﾓﾘﾔﾏﾔﾏｶﾞﾀﾞｲｺｳﾃﾝ</v>
          </cell>
          <cell r="X1794" t="str">
            <v>メナード化粧品　守山山賀代行店</v>
          </cell>
          <cell r="Y1794" t="str">
            <v>ﾃﾗﾀﾞ ﾕｶﾘ</v>
          </cell>
          <cell r="Z1794" t="str">
            <v>寺田　ゆかり</v>
          </cell>
          <cell r="AB1794">
            <v>32</v>
          </cell>
          <cell r="AC1794" t="str">
            <v>化粧品、化粧用具</v>
          </cell>
          <cell r="AD1794">
            <v>3</v>
          </cell>
          <cell r="AE1794" t="str">
            <v>健康食品</v>
          </cell>
          <cell r="AF1794">
            <v>23</v>
          </cell>
          <cell r="AG1794" t="str">
            <v>紳士下着、婦人下着</v>
          </cell>
          <cell r="AH1794">
            <v>26</v>
          </cell>
          <cell r="AI1794" t="str">
            <v>アクセサリー、貴金属</v>
          </cell>
          <cell r="AK1794" t="str">
            <v/>
          </cell>
          <cell r="AL1794" t="str">
            <v>077-585-3216</v>
          </cell>
          <cell r="AM1794" t="str">
            <v>524-0065</v>
          </cell>
          <cell r="AN1794" t="str">
            <v>滋賀県守山市山賀町316番地</v>
          </cell>
          <cell r="BD1794" t="str">
            <v>ﾃﾗﾀﾞ ﾕｶﾘ</v>
          </cell>
          <cell r="BE1794" t="str">
            <v>寺田　ゆかり</v>
          </cell>
          <cell r="BH1794">
            <v>24612</v>
          </cell>
          <cell r="BJ1794" t="str">
            <v>女性</v>
          </cell>
        </row>
        <row r="1795">
          <cell r="A1795" t="str">
            <v>UG0057</v>
          </cell>
          <cell r="C1795">
            <v>45023</v>
          </cell>
          <cell r="D1795">
            <v>44140</v>
          </cell>
          <cell r="E1795" t="str">
            <v>廃業</v>
          </cell>
          <cell r="G1795" t="str">
            <v>新規　令和2年11月5日
削除　令和5年4月〇日</v>
          </cell>
          <cell r="V1795" t="b">
            <v>1</v>
          </cell>
          <cell r="W1795" t="str">
            <v>ﾒﾅｰﾄﾞｹｼｮｳﾋﾝｸｻﾂｼﾝﾊﾏﾀﾞｲｺｳﾃﾝ</v>
          </cell>
          <cell r="X1795" t="str">
            <v>メナード化粧品草津新浜代行店</v>
          </cell>
          <cell r="Y1795" t="str">
            <v>ﾀｶﾔﾏ ｱｷｺ</v>
          </cell>
          <cell r="Z1795" t="str">
            <v>髙山　明子</v>
          </cell>
          <cell r="AB1795">
            <v>32</v>
          </cell>
          <cell r="AC1795" t="str">
            <v>化粧品、化粧用具</v>
          </cell>
          <cell r="AD1795">
            <v>3</v>
          </cell>
          <cell r="AE1795" t="str">
            <v>健康食品</v>
          </cell>
          <cell r="AF1795">
            <v>23</v>
          </cell>
          <cell r="AG1795" t="str">
            <v>紳士下着、婦人下着</v>
          </cell>
          <cell r="AH1795">
            <v>26</v>
          </cell>
          <cell r="AI1795" t="str">
            <v>アクセサリー、貴金属</v>
          </cell>
          <cell r="AK1795" t="str">
            <v/>
          </cell>
          <cell r="AL1795" t="str">
            <v>077-563-4004</v>
          </cell>
          <cell r="AM1795" t="str">
            <v>〒525-0067</v>
          </cell>
          <cell r="AN1795" t="str">
            <v>滋賀県草津市新浜町９－４</v>
          </cell>
          <cell r="BD1795" t="str">
            <v>ﾀｶﾔﾏ ｱｷｺ</v>
          </cell>
          <cell r="BE1795" t="str">
            <v>髙山　明子</v>
          </cell>
          <cell r="BH1795">
            <v>25925</v>
          </cell>
          <cell r="BJ1795" t="str">
            <v>女性</v>
          </cell>
        </row>
        <row r="1796">
          <cell r="A1796" t="str">
            <v>UK0700</v>
          </cell>
          <cell r="C1796">
            <v>45028</v>
          </cell>
          <cell r="D1796">
            <v>45066</v>
          </cell>
          <cell r="E1796" t="str">
            <v>更新</v>
          </cell>
          <cell r="F1796">
            <v>45066</v>
          </cell>
          <cell r="G1796" t="str">
            <v>新規　平成29年5月19日
更新　令和2年5月20日
更新　令和5年5月20日</v>
          </cell>
          <cell r="V1796" t="b">
            <v>1</v>
          </cell>
          <cell r="W1796" t="str">
            <v>ｶﾌﾞｼｷｶﾞｲｼｬﾅﾘｽｹｼｮｳﾋﾝ</v>
          </cell>
          <cell r="X1796" t="str">
            <v>株式会社ナリス化粧品</v>
          </cell>
          <cell r="Y1796" t="str">
            <v>ﾑﾗｵｶ ﾋﾛﾖｼ</v>
          </cell>
          <cell r="Z1796" t="str">
            <v>村岡　弘義</v>
          </cell>
          <cell r="AA1796">
            <v>9120001035958</v>
          </cell>
          <cell r="AB1796">
            <v>32</v>
          </cell>
          <cell r="AC1796" t="str">
            <v>化粧品、化粧用具</v>
          </cell>
          <cell r="AD1796">
            <v>3</v>
          </cell>
          <cell r="AE1796" t="str">
            <v>健康食品</v>
          </cell>
          <cell r="AF1796">
            <v>33</v>
          </cell>
          <cell r="AG1796" t="str">
            <v>頭髪用具、ひげそり用具、美顔器、脱毛器</v>
          </cell>
          <cell r="AH1796">
            <v>23</v>
          </cell>
          <cell r="AI1796" t="str">
            <v>紳士下着、婦人下着</v>
          </cell>
          <cell r="AJ1796">
            <v>6</v>
          </cell>
          <cell r="AK1796" t="str">
            <v>浄水器等</v>
          </cell>
          <cell r="AL1796" t="str">
            <v>06-6458-5801（代表）</v>
          </cell>
          <cell r="AM1796" t="str">
            <v>553-0001</v>
          </cell>
          <cell r="AN1796" t="str">
            <v>大阪市福島区海老江一丁目11番17号</v>
          </cell>
          <cell r="BD1796" t="str">
            <v>ﾑﾗｵｶ ﾋﾛﾖｼ</v>
          </cell>
          <cell r="BE1796" t="str">
            <v>村岡　弘義</v>
          </cell>
          <cell r="BF1796" t="str">
            <v>代表取締役社長</v>
          </cell>
          <cell r="BH1796">
            <v>23264</v>
          </cell>
          <cell r="BJ1796" t="str">
            <v>男性</v>
          </cell>
          <cell r="BK1796" t="str">
            <v>ｺﾊﾞﾔｼ ｶｽﾞｵ</v>
          </cell>
          <cell r="BL1796" t="str">
            <v>小林　一夫</v>
          </cell>
          <cell r="BM1796" t="str">
            <v>代表取締役専務</v>
          </cell>
          <cell r="BO1796">
            <v>20532</v>
          </cell>
          <cell r="BQ1796" t="str">
            <v>男性</v>
          </cell>
          <cell r="BR1796" t="str">
            <v>ﾀｶｷﾞ　ﾋﾛｼ</v>
          </cell>
          <cell r="BS1796" t="str">
            <v>髙木　博</v>
          </cell>
          <cell r="BT1796" t="str">
            <v>常務取締役</v>
          </cell>
          <cell r="BV1796">
            <v>22263</v>
          </cell>
          <cell r="BX1796" t="str">
            <v>男性</v>
          </cell>
          <cell r="BY1796" t="str">
            <v>ﾔﾏｼﾀ　ｶﾂﾔ</v>
          </cell>
          <cell r="BZ1796" t="str">
            <v>山下　勝也</v>
          </cell>
          <cell r="CA1796" t="str">
            <v>常務取締役</v>
          </cell>
          <cell r="CC1796">
            <v>21763</v>
          </cell>
          <cell r="CE1796" t="str">
            <v>男性</v>
          </cell>
          <cell r="CF1796" t="str">
            <v>ｲﾄｳ ｹﾝｼﾞ</v>
          </cell>
          <cell r="CG1796" t="str">
            <v>伊藤　健司</v>
          </cell>
          <cell r="CH1796" t="str">
            <v>常務取締役</v>
          </cell>
          <cell r="CJ1796">
            <v>23915</v>
          </cell>
          <cell r="CL1796" t="str">
            <v>男性</v>
          </cell>
          <cell r="CM1796" t="str">
            <v>ｱｲﾊﾗ　ｺｳﾀ</v>
          </cell>
          <cell r="CN1796" t="str">
            <v>相原　幸太</v>
          </cell>
          <cell r="CO1796" t="str">
            <v>取締役</v>
          </cell>
          <cell r="CQ1796">
            <v>26481</v>
          </cell>
          <cell r="CS1796" t="str">
            <v>男性</v>
          </cell>
          <cell r="CT1796" t="str">
            <v>ﾄﾖﾀﾞ　ﾐﾂﾙ</v>
          </cell>
          <cell r="CU1796" t="str">
            <v>豊田　満</v>
          </cell>
          <cell r="CV1796" t="str">
            <v>取締役</v>
          </cell>
          <cell r="CX1796">
            <v>25303</v>
          </cell>
          <cell r="CZ1796" t="str">
            <v>男性</v>
          </cell>
          <cell r="DA1796" t="str">
            <v>ﾆｼﾀﾞ　ﾘｭｳｲﾁ</v>
          </cell>
          <cell r="DB1796" t="str">
            <v>西田　隆一</v>
          </cell>
          <cell r="DC1796" t="str">
            <v>取締役</v>
          </cell>
          <cell r="DE1796">
            <v>25595</v>
          </cell>
          <cell r="DG1796" t="str">
            <v>男性</v>
          </cell>
          <cell r="DH1796" t="str">
            <v>ﾖｺﾛ　ﾘｮｳｲﾁ</v>
          </cell>
          <cell r="DI1796" t="str">
            <v>横路　了一</v>
          </cell>
          <cell r="DJ1796" t="str">
            <v>取締役</v>
          </cell>
          <cell r="DL1796">
            <v>24597</v>
          </cell>
          <cell r="DN1796" t="str">
            <v>男性</v>
          </cell>
          <cell r="DO1796" t="str">
            <v>ﾉｶﾞﾐ ﾀｸﾔ</v>
          </cell>
          <cell r="DP1796" t="str">
            <v>野神　琢也</v>
          </cell>
          <cell r="DQ1796" t="str">
            <v>取締役</v>
          </cell>
          <cell r="DS1796">
            <v>24463</v>
          </cell>
          <cell r="DU1796" t="str">
            <v>男性</v>
          </cell>
        </row>
        <row r="1797">
          <cell r="A1797" t="str">
            <v>UH0160</v>
          </cell>
          <cell r="C1797">
            <v>45030</v>
          </cell>
          <cell r="D1797">
            <v>44034</v>
          </cell>
          <cell r="E1797" t="str">
            <v>変更</v>
          </cell>
          <cell r="F1797">
            <v>45017</v>
          </cell>
          <cell r="G1797" t="str">
            <v>新規　平成29年7月21日
更新　令和2年７月22日
変更　令和5年4月1日</v>
          </cell>
          <cell r="U1797" t="b">
            <v>1</v>
          </cell>
          <cell r="W1797" t="str">
            <v>ﾀﾞｲｲﾁｾｲﾒｲﾎｹﾝｶﾌﾞｼｷｶﾞｲｼｬ</v>
          </cell>
          <cell r="X1797" t="str">
            <v>第一生命保険株式会社</v>
          </cell>
          <cell r="Y1797" t="str">
            <v>ｽﾐﾉ ﾄｼｱｷ</v>
          </cell>
          <cell r="Z1797" t="str">
            <v>隅野　俊亮</v>
          </cell>
          <cell r="AA1797">
            <v>1010001174683</v>
          </cell>
          <cell r="AB1797">
            <v>69</v>
          </cell>
          <cell r="AC1797" t="str">
            <v>生命保険</v>
          </cell>
          <cell r="AE1797" t="str">
            <v/>
          </cell>
          <cell r="AG1797" t="str">
            <v/>
          </cell>
          <cell r="AI1797" t="str">
            <v/>
          </cell>
          <cell r="AK1797" t="str">
            <v/>
          </cell>
          <cell r="AL1797" t="str">
            <v>03-3216-1211</v>
          </cell>
          <cell r="AM1797" t="str">
            <v>100-8411</v>
          </cell>
          <cell r="AN1797" t="str">
            <v>東京都千代田区有楽町1丁目13番1号</v>
          </cell>
          <cell r="BF1797" t="str">
            <v>代表取締役社長</v>
          </cell>
        </row>
        <row r="1798">
          <cell r="A1798" t="str">
            <v>UK0701</v>
          </cell>
          <cell r="C1798">
            <v>45030</v>
          </cell>
          <cell r="D1798">
            <v>45066</v>
          </cell>
          <cell r="E1798" t="str">
            <v>更新</v>
          </cell>
          <cell r="F1798">
            <v>45066</v>
          </cell>
          <cell r="G1798" t="str">
            <v>新規　平成29年5月19日
更新　令和2年5月20日
変更　令和2年11月5日
更新　令和5年5月20日</v>
          </cell>
          <cell r="V1798" t="b">
            <v>1</v>
          </cell>
          <cell r="W1798" t="str">
            <v>ｻﾝｸｽｱｲｶﾌﾞｼｷｶﾞｲｼｬ</v>
          </cell>
          <cell r="X1798" t="str">
            <v>サンクスアイ株式会社</v>
          </cell>
          <cell r="Y1798" t="str">
            <v>ﾌｼﾞﾜﾗ ﾏｺﾄ</v>
          </cell>
          <cell r="Z1798" t="str">
            <v>藤原　誠</v>
          </cell>
          <cell r="AA1798">
            <v>1330001008909</v>
          </cell>
          <cell r="AB1798">
            <v>3</v>
          </cell>
          <cell r="AC1798" t="str">
            <v>健康食品</v>
          </cell>
          <cell r="AD1798">
            <v>32</v>
          </cell>
          <cell r="AE1798" t="str">
            <v>化粧品、化粧用具</v>
          </cell>
          <cell r="AF1798">
            <v>50</v>
          </cell>
          <cell r="AG1798" t="str">
            <v>園芸用品</v>
          </cell>
          <cell r="AI1798" t="str">
            <v/>
          </cell>
          <cell r="AK1798" t="str">
            <v/>
          </cell>
          <cell r="AL1798" t="str">
            <v>096-285-3910(お客様相談窓口：096-285-6613）</v>
          </cell>
          <cell r="AM1798" t="str">
            <v>861-8035</v>
          </cell>
          <cell r="AN1798" t="str">
            <v>熊本県熊本市東区御領6-1-6</v>
          </cell>
          <cell r="BD1798" t="str">
            <v>ﾌｼﾞﾜﾗ ﾏｺﾄ</v>
          </cell>
          <cell r="BE1798" t="str">
            <v>藤原　誠</v>
          </cell>
          <cell r="BF1798" t="str">
            <v>代表取締役</v>
          </cell>
          <cell r="BH1798">
            <v>26947</v>
          </cell>
          <cell r="BJ1798" t="str">
            <v>男性</v>
          </cell>
          <cell r="BK1798" t="str">
            <v>ﾌｼﾞﾜﾗ ﾅﾅｴ</v>
          </cell>
          <cell r="BL1798" t="str">
            <v>藤原　奈々枝</v>
          </cell>
          <cell r="BM1798" t="str">
            <v>取締役</v>
          </cell>
          <cell r="BO1798">
            <v>28691</v>
          </cell>
          <cell r="BQ1798" t="str">
            <v>女性</v>
          </cell>
          <cell r="BR1798" t="str">
            <v>ﾆｼﾓﾄ　ｻﾄｺ</v>
          </cell>
          <cell r="BS1798" t="str">
            <v>西本　聡子</v>
          </cell>
          <cell r="BT1798" t="str">
            <v>取締役</v>
          </cell>
          <cell r="BV1798">
            <v>27989</v>
          </cell>
          <cell r="BX1798" t="str">
            <v>女性</v>
          </cell>
        </row>
        <row r="1799">
          <cell r="A1799" t="str">
            <v>UK0702</v>
          </cell>
          <cell r="C1799">
            <v>45033</v>
          </cell>
          <cell r="D1799">
            <v>45098</v>
          </cell>
          <cell r="E1799" t="str">
            <v>更新</v>
          </cell>
          <cell r="F1799">
            <v>45098</v>
          </cell>
          <cell r="G1799" t="str">
            <v>新規　平成29年6月20日
更新　令和2年6月21日
更新　令和5年6月21日</v>
          </cell>
          <cell r="V1799" t="b">
            <v>1</v>
          </cell>
          <cell r="W1799" t="str">
            <v>ﾖﾐｳﾘｾﾝﾀｰﾔｽｾｲﾌﾞ</v>
          </cell>
          <cell r="X1799" t="str">
            <v>読売センター野洲西部</v>
          </cell>
          <cell r="Y1799" t="str">
            <v>ｽｽﾞｷ ﾕﾀｶ</v>
          </cell>
          <cell r="Z1799" t="str">
            <v>鈴木　豊</v>
          </cell>
          <cell r="AB1799">
            <v>42</v>
          </cell>
          <cell r="AC1799" t="str">
            <v>新聞</v>
          </cell>
          <cell r="AE1799" t="str">
            <v/>
          </cell>
          <cell r="AG1799" t="str">
            <v/>
          </cell>
          <cell r="AI1799" t="str">
            <v/>
          </cell>
          <cell r="AK1799" t="str">
            <v/>
          </cell>
          <cell r="AL1799" t="str">
            <v>077-586-1314</v>
          </cell>
          <cell r="AM1799" t="str">
            <v>520-2352</v>
          </cell>
          <cell r="AN1799" t="str">
            <v>野洲市冨波乙710-11</v>
          </cell>
          <cell r="BD1799" t="str">
            <v>ｽｽﾞｷ ﾕﾀｶ</v>
          </cell>
          <cell r="BE1799" t="str">
            <v>鈴木　豊</v>
          </cell>
          <cell r="BF1799" t="str">
            <v>代表</v>
          </cell>
          <cell r="BH1799">
            <v>26995</v>
          </cell>
          <cell r="BJ1799" t="str">
            <v>男性</v>
          </cell>
        </row>
        <row r="1800">
          <cell r="A1800" t="str">
            <v>UK0703</v>
          </cell>
          <cell r="C1800">
            <v>45033</v>
          </cell>
          <cell r="D1800">
            <v>45106</v>
          </cell>
          <cell r="E1800" t="str">
            <v>更新</v>
          </cell>
          <cell r="F1800">
            <v>45106</v>
          </cell>
          <cell r="G1800" t="str">
            <v>新規　平成29年6月28日
変更　平成30年6月29日
更新　令和2年6月29日
更新　令和5年6月29日</v>
          </cell>
          <cell r="K1800" t="b">
            <v>1</v>
          </cell>
          <cell r="O1800" t="b">
            <v>1</v>
          </cell>
          <cell r="W1800" t="str">
            <v>ｶﾌﾞｼｷｶﾞｲｼｬﾓﾝﾃﾎｰﾑ</v>
          </cell>
          <cell r="X1800" t="str">
            <v>株式会社モンテホーム</v>
          </cell>
          <cell r="Y1800" t="str">
            <v>ﾀﾅｶ ﾀｶﾋﾛ</v>
          </cell>
          <cell r="Z1800" t="str">
            <v>田中　貴浩</v>
          </cell>
          <cell r="AA1800">
            <v>4130001045993</v>
          </cell>
          <cell r="AB1800">
            <v>66</v>
          </cell>
          <cell r="AC1800" t="str">
            <v>工事・建築・リフォームサービス</v>
          </cell>
          <cell r="AE1800" t="str">
            <v/>
          </cell>
          <cell r="AG1800" t="str">
            <v/>
          </cell>
          <cell r="AI1800" t="str">
            <v/>
          </cell>
          <cell r="AK1800" t="str">
            <v/>
          </cell>
          <cell r="AL1800" t="str">
            <v>077-531-0331</v>
          </cell>
          <cell r="AM1800" t="str">
            <v>520-0835</v>
          </cell>
          <cell r="AN1800" t="str">
            <v>滋賀県大津市別保2丁目2-1</v>
          </cell>
          <cell r="BF1800" t="str">
            <v>代表取締役</v>
          </cell>
        </row>
        <row r="1801">
          <cell r="A1801" t="str">
            <v>UK0704</v>
          </cell>
          <cell r="C1801">
            <v>45034</v>
          </cell>
          <cell r="D1801">
            <v>45106</v>
          </cell>
          <cell r="E1801" t="str">
            <v>更新</v>
          </cell>
          <cell r="F1801">
            <v>45106</v>
          </cell>
          <cell r="G1801" t="str">
            <v>新規　平成29年6月28日 
変更　平成30年10月5日
更新　令和2年6月29日
更新　令和5年6月29日</v>
          </cell>
          <cell r="V1801" t="b">
            <v>1</v>
          </cell>
          <cell r="W1801" t="str">
            <v>ﾔﾏｶﾜｶﾌﾞｼｷｶﾞｲｼｬ</v>
          </cell>
          <cell r="X1801" t="str">
            <v>山川株式会社</v>
          </cell>
          <cell r="Y1801" t="str">
            <v>ﾐﾖｼ ｻﾄﾙ</v>
          </cell>
          <cell r="Z1801" t="str">
            <v>三好　悟</v>
          </cell>
          <cell r="AA1801">
            <v>2130001019132</v>
          </cell>
          <cell r="AB1801">
            <v>18</v>
          </cell>
          <cell r="AC1801" t="str">
            <v>ガス</v>
          </cell>
          <cell r="AD1801">
            <v>61</v>
          </cell>
          <cell r="AE1801" t="str">
            <v>電気・ガス・石油供給設備</v>
          </cell>
          <cell r="AF1801">
            <v>66</v>
          </cell>
          <cell r="AG1801" t="str">
            <v>工事・建築・リフォームサービス</v>
          </cell>
          <cell r="AH1801">
            <v>38</v>
          </cell>
          <cell r="AI1801" t="str">
            <v>家電製品</v>
          </cell>
          <cell r="AJ1801">
            <v>54</v>
          </cell>
          <cell r="AK1801" t="str">
            <v>自動車、自動車用品</v>
          </cell>
          <cell r="AL1801" t="str">
            <v>075-631-3000</v>
          </cell>
          <cell r="AM1801" t="str">
            <v>600-8863</v>
          </cell>
          <cell r="AN1801" t="str">
            <v>京都府京都市下京区七条御所ﾉ内本町100-3-401</v>
          </cell>
          <cell r="BD1801" t="str">
            <v>ﾐﾖｼ ｻﾄﾙ</v>
          </cell>
          <cell r="BE1801" t="str">
            <v>三好　悟</v>
          </cell>
          <cell r="BF1801" t="str">
            <v>代表取締役会長</v>
          </cell>
          <cell r="BH1801">
            <v>19568</v>
          </cell>
          <cell r="BJ1801" t="str">
            <v>男性</v>
          </cell>
          <cell r="BK1801" t="str">
            <v>ﾆｼﾀﾞ ﾉﾎﾞﾙ</v>
          </cell>
          <cell r="BL1801" t="str">
            <v>西田　昇</v>
          </cell>
          <cell r="BM1801" t="str">
            <v>代表取締役社長</v>
          </cell>
          <cell r="BO1801">
            <v>21469</v>
          </cell>
          <cell r="BQ1801" t="str">
            <v>男性</v>
          </cell>
          <cell r="BR1801" t="str">
            <v>ｵｶｻﾞｷ ｶﾂﾐ</v>
          </cell>
          <cell r="BS1801" t="str">
            <v>岡崎　克美</v>
          </cell>
          <cell r="BT1801" t="str">
            <v>常務取締役</v>
          </cell>
          <cell r="BV1801">
            <v>21886</v>
          </cell>
          <cell r="BX1801" t="str">
            <v>男性</v>
          </cell>
        </row>
        <row r="1802">
          <cell r="A1802" t="str">
            <v>UK0705</v>
          </cell>
          <cell r="C1802">
            <v>45035</v>
          </cell>
          <cell r="D1802">
            <v>45087</v>
          </cell>
          <cell r="E1802" t="str">
            <v>更新</v>
          </cell>
          <cell r="F1802">
            <v>45087</v>
          </cell>
          <cell r="G1802" t="str">
            <v>新規　平成29年6月9日
更新　令和2年6月10日
更新　令和5年6月10日</v>
          </cell>
          <cell r="O1802" t="b">
            <v>1</v>
          </cell>
          <cell r="W1802" t="str">
            <v>ﾚｰｸｼｮｳｼﾞｶﾌﾞｼｷｶﾞｲｼｬ</v>
          </cell>
          <cell r="X1802" t="str">
            <v>レーク商事株式会社</v>
          </cell>
          <cell r="Y1802" t="str">
            <v>ﾓﾘﾓﾄ ﾏｻﾙ</v>
          </cell>
          <cell r="Z1802" t="str">
            <v>森本　勝</v>
          </cell>
          <cell r="AA1802">
            <v>7120001092308</v>
          </cell>
          <cell r="AB1802">
            <v>69</v>
          </cell>
          <cell r="AC1802" t="str">
            <v>生命保険</v>
          </cell>
          <cell r="AD1802">
            <v>70</v>
          </cell>
          <cell r="AE1802" t="str">
            <v>損害保険</v>
          </cell>
          <cell r="AF1802">
            <v>78</v>
          </cell>
          <cell r="AG1802" t="str">
            <v>旅行代理業</v>
          </cell>
          <cell r="AH1802">
            <v>80</v>
          </cell>
          <cell r="AI1802" t="str">
            <v>会員権</v>
          </cell>
          <cell r="AJ1802">
            <v>93</v>
          </cell>
          <cell r="AK1802" t="str">
            <v>土地・建物の売買、土地建物仲介サービス、不動産貸借</v>
          </cell>
          <cell r="AL1802" t="str">
            <v>077-526-2260</v>
          </cell>
          <cell r="AM1802" t="str">
            <v>520-0041</v>
          </cell>
          <cell r="AN1802" t="str">
            <v>滋賀県大津市浜町4番28号</v>
          </cell>
          <cell r="BF1802" t="str">
            <v>取締役社長</v>
          </cell>
        </row>
        <row r="1803">
          <cell r="A1803" t="str">
            <v>UK0706</v>
          </cell>
          <cell r="C1803">
            <v>45036</v>
          </cell>
          <cell r="D1803">
            <v>45087</v>
          </cell>
          <cell r="E1803" t="str">
            <v>更新</v>
          </cell>
          <cell r="F1803">
            <v>45087</v>
          </cell>
          <cell r="G1803" t="str">
            <v>新規　平成29年6月9日
更新　令和2年6月10日
更新　令和5年6月10日</v>
          </cell>
          <cell r="K1803" t="b">
            <v>1</v>
          </cell>
          <cell r="W1803" t="str">
            <v>ﾓﾘﾔﾏｶﾞｽｷｸﾞｾﾝﾀｰｼﾞｭｳｾﾂｶﾌﾞｼｷｶﾞｲｼｬ</v>
          </cell>
          <cell r="X1803" t="str">
            <v>守山ガス器具センター住設株式会社</v>
          </cell>
          <cell r="Y1803" t="str">
            <v>ﾊﾔｼ ﾀﾀﾞﾋﾛ</v>
          </cell>
          <cell r="Z1803" t="str">
            <v>林　忠広</v>
          </cell>
          <cell r="AA1803">
            <v>5160001015480</v>
          </cell>
          <cell r="AB1803">
            <v>18</v>
          </cell>
          <cell r="AC1803" t="str">
            <v>ガス</v>
          </cell>
          <cell r="AD1803">
            <v>66</v>
          </cell>
          <cell r="AE1803" t="str">
            <v>工事・建築・リフォームサービス</v>
          </cell>
          <cell r="AG1803" t="str">
            <v/>
          </cell>
          <cell r="AI1803" t="str">
            <v/>
          </cell>
          <cell r="AK1803" t="str">
            <v/>
          </cell>
          <cell r="AL1803" t="str">
            <v>077-583-1347</v>
          </cell>
          <cell r="AM1803" t="str">
            <v>524-0021</v>
          </cell>
          <cell r="AN1803" t="str">
            <v>滋賀県守山市吉身三丁目15番16号</v>
          </cell>
          <cell r="BF1803" t="str">
            <v>代表取締役</v>
          </cell>
        </row>
        <row r="1804">
          <cell r="A1804" t="str">
            <v>UK0707</v>
          </cell>
          <cell r="C1804">
            <v>45036</v>
          </cell>
          <cell r="D1804">
            <v>45106</v>
          </cell>
          <cell r="E1804" t="str">
            <v>更新</v>
          </cell>
          <cell r="F1804">
            <v>45106</v>
          </cell>
          <cell r="G1804" t="str">
            <v>新規　平成29年6月28日
更新　令和2年6月29日
更新　令和5年6月29日</v>
          </cell>
          <cell r="J1804" t="b">
            <v>1</v>
          </cell>
          <cell r="W1804" t="str">
            <v>ｾｲｶﾂｸﾗﾌﾞｾｲｶﾂｷｮｳﾄﾞｳｸﾐｱｲ</v>
          </cell>
          <cell r="X1804" t="str">
            <v>生活クラブ生活協同組合</v>
          </cell>
          <cell r="Y1804" t="str">
            <v>ﾔﾏｼﾀ ﾑﾈｷ</v>
          </cell>
          <cell r="Z1804" t="str">
            <v>山下　崇輝</v>
          </cell>
          <cell r="AA1804">
            <v>6160005009395</v>
          </cell>
          <cell r="AB1804">
            <v>1</v>
          </cell>
          <cell r="AC1804" t="str">
            <v>食料品</v>
          </cell>
          <cell r="AD1804">
            <v>2</v>
          </cell>
          <cell r="AE1804" t="str">
            <v>飲料、酒類</v>
          </cell>
          <cell r="AF1804">
            <v>69</v>
          </cell>
          <cell r="AG1804" t="str">
            <v>生命保険</v>
          </cell>
          <cell r="AH1804">
            <v>70</v>
          </cell>
          <cell r="AI1804" t="str">
            <v>損害保険</v>
          </cell>
          <cell r="AJ1804">
            <v>24</v>
          </cell>
          <cell r="AK1804" t="str">
            <v>紳士服、婦人服</v>
          </cell>
          <cell r="AL1804" t="str">
            <v>077-584-2022</v>
          </cell>
          <cell r="AM1804" t="str">
            <v>524-0102</v>
          </cell>
          <cell r="AN1804" t="str">
            <v>滋賀県守山市水保町1172番地1</v>
          </cell>
          <cell r="BF1804" t="str">
            <v>代表理事</v>
          </cell>
        </row>
        <row r="1805">
          <cell r="A1805" t="str">
            <v>UK0708</v>
          </cell>
          <cell r="C1805">
            <v>45036</v>
          </cell>
          <cell r="D1805">
            <v>45087</v>
          </cell>
          <cell r="E1805" t="str">
            <v>更新</v>
          </cell>
          <cell r="F1805">
            <v>45087</v>
          </cell>
          <cell r="G1805" t="str">
            <v>新規　平成29年6月9日　
変更　平成30年4月10日
更新　令和2年6月10日
更新　令和5年6月10日</v>
          </cell>
          <cell r="U1805" t="b">
            <v>1</v>
          </cell>
          <cell r="W1805" t="str">
            <v>ﾆﾎﾝｾｲﾒｲﾎｹﾝｿｳｺﾞｶﾞｲｼｬ</v>
          </cell>
          <cell r="X1805" t="str">
            <v>日本生命保険相互会社</v>
          </cell>
          <cell r="Y1805" t="str">
            <v>ｼﾐｽﾞ ﾋﾛｼ</v>
          </cell>
          <cell r="Z1805" t="str">
            <v>清水　博</v>
          </cell>
          <cell r="AA1805">
            <v>3120005007273</v>
          </cell>
          <cell r="AB1805">
            <v>69</v>
          </cell>
          <cell r="AC1805" t="str">
            <v>生命保険</v>
          </cell>
          <cell r="AE1805" t="str">
            <v/>
          </cell>
          <cell r="AG1805" t="str">
            <v/>
          </cell>
          <cell r="AI1805" t="str">
            <v/>
          </cell>
          <cell r="AK1805" t="str">
            <v/>
          </cell>
          <cell r="AL1805" t="str">
            <v>06-6209-4500</v>
          </cell>
          <cell r="AM1805" t="str">
            <v>541-8501</v>
          </cell>
          <cell r="AN1805" t="str">
            <v>大阪府大阪市中央区今橋3-5-12</v>
          </cell>
          <cell r="BF1805" t="str">
            <v>代表取締役</v>
          </cell>
        </row>
        <row r="1806">
          <cell r="A1806" t="str">
            <v>UK0709</v>
          </cell>
          <cell r="C1806">
            <v>45037</v>
          </cell>
          <cell r="D1806">
            <v>45017</v>
          </cell>
          <cell r="E1806" t="str">
            <v>更新</v>
          </cell>
          <cell r="F1806">
            <v>45017</v>
          </cell>
          <cell r="G1806" t="str">
            <v>新規　平成29年3月31日
更新　令和2年4月1日
更新　令和5年4月１日</v>
          </cell>
          <cell r="V1806" t="b">
            <v>1</v>
          </cell>
          <cell r="W1806" t="str">
            <v>ｲﾝｳﾞｧｰﾆ ｼﾞｬﾊﾟﾝ ｴﾙｴﾙｼｰ</v>
          </cell>
          <cell r="X1806" t="str">
            <v>Invani Japan, LLC</v>
          </cell>
          <cell r="Y1806" t="str">
            <v>ｶﾘﾉ ﾓﾄｼｹﾞ</v>
          </cell>
          <cell r="Z1806" t="str">
            <v>狩野　元滋</v>
          </cell>
          <cell r="AA1806">
            <v>9700150012105</v>
          </cell>
          <cell r="AB1806">
            <v>3</v>
          </cell>
          <cell r="AC1806" t="str">
            <v>健康食品</v>
          </cell>
          <cell r="AD1806">
            <v>32</v>
          </cell>
          <cell r="AE1806" t="str">
            <v>化粧品、化粧用具</v>
          </cell>
          <cell r="AG1806" t="str">
            <v/>
          </cell>
          <cell r="AI1806" t="str">
            <v/>
          </cell>
          <cell r="AK1806" t="str">
            <v/>
          </cell>
          <cell r="AL1806" t="str">
            <v>03-4586-4511</v>
          </cell>
          <cell r="AM1806" t="str">
            <v>150-0031</v>
          </cell>
          <cell r="AN1806" t="str">
            <v>東京都渋谷区桜丘町9-17 AND FIRST BLDG. 3階</v>
          </cell>
          <cell r="BD1806" t="str">
            <v>ｶﾘﾉ ﾓﾄｼｹﾞ</v>
          </cell>
          <cell r="BE1806" t="str">
            <v>狩野　元滋</v>
          </cell>
          <cell r="BF1806" t="str">
            <v>日本における代表者</v>
          </cell>
          <cell r="BH1806">
            <v>26731</v>
          </cell>
          <cell r="BJ1806" t="str">
            <v>男性</v>
          </cell>
        </row>
        <row r="1807">
          <cell r="A1807" t="str">
            <v>UK0710</v>
          </cell>
          <cell r="C1807">
            <v>45037</v>
          </cell>
          <cell r="D1807">
            <v>45087</v>
          </cell>
          <cell r="E1807" t="str">
            <v>更新</v>
          </cell>
          <cell r="F1807">
            <v>45087</v>
          </cell>
          <cell r="G1807" t="str">
            <v>新規　平成29年6月9日
更新　令和2年6月10日
更新　令和5年6月10日</v>
          </cell>
          <cell r="U1807" t="b">
            <v>1</v>
          </cell>
          <cell r="W1807" t="str">
            <v>ﾈｵﾌｧｰｽﾄｾｲﾒｲﾎｹﾝｶﾌﾞｼｷｶﾞｲｼｬ</v>
          </cell>
          <cell r="X1807" t="str">
            <v>ネオファースト生命保険株式会社</v>
          </cell>
          <cell r="Y1807" t="str">
            <v>ﾄｸｵｶ ﾕｳｼﾞ</v>
          </cell>
          <cell r="Z1807" t="str">
            <v>徳岡　裕士</v>
          </cell>
          <cell r="AA1807">
            <v>4011101052339</v>
          </cell>
          <cell r="AB1807">
            <v>69</v>
          </cell>
          <cell r="AC1807" t="str">
            <v>生命保険</v>
          </cell>
          <cell r="AE1807" t="str">
            <v/>
          </cell>
          <cell r="AG1807" t="str">
            <v/>
          </cell>
          <cell r="AI1807" t="str">
            <v/>
          </cell>
          <cell r="AK1807" t="str">
            <v/>
          </cell>
          <cell r="AL1807" t="str">
            <v>03-5437-9047</v>
          </cell>
          <cell r="AM1807" t="str">
            <v>141-0032</v>
          </cell>
          <cell r="AN1807" t="str">
            <v>東京都品川区大崎二丁目11-1大崎ｳｨｽﾞﾀﾜｰ</v>
          </cell>
          <cell r="BF1807" t="str">
            <v>代表取締役社長</v>
          </cell>
        </row>
        <row r="1808">
          <cell r="A1808" t="str">
            <v>UK0711</v>
          </cell>
          <cell r="C1808">
            <v>45037</v>
          </cell>
          <cell r="D1808">
            <v>45087</v>
          </cell>
          <cell r="E1808" t="str">
            <v>更新</v>
          </cell>
          <cell r="F1808">
            <v>45087</v>
          </cell>
          <cell r="G1808" t="str">
            <v>新規　平成29年6月9日
更新　令和2年6月10日
更新　令和5年6月10日</v>
          </cell>
          <cell r="L1808" t="b">
            <v>1</v>
          </cell>
          <cell r="W1808" t="str">
            <v>ｼｶﾞｹﾝｼﾝﾖｳｸﾐｱｲ</v>
          </cell>
          <cell r="X1808" t="str">
            <v>滋賀県信用組合</v>
          </cell>
          <cell r="Y1808" t="str">
            <v>ｱｵｷ ｶｽﾞｵ</v>
          </cell>
          <cell r="Z1808" t="str">
            <v>青木　和夫</v>
          </cell>
          <cell r="AA1808">
            <v>8160005002530</v>
          </cell>
          <cell r="AB1808">
            <v>69</v>
          </cell>
          <cell r="AC1808" t="str">
            <v>生命保険</v>
          </cell>
          <cell r="AD1808">
            <v>70</v>
          </cell>
          <cell r="AE1808" t="str">
            <v>損害保険</v>
          </cell>
          <cell r="AF1808">
            <v>71</v>
          </cell>
          <cell r="AG1808" t="str">
            <v>預貯金</v>
          </cell>
          <cell r="AH1808">
            <v>72</v>
          </cell>
          <cell r="AI1808" t="str">
            <v>証券、デリバティブ取引、ファンド型投資商品等</v>
          </cell>
          <cell r="AJ1808">
            <v>73</v>
          </cell>
          <cell r="AK1808" t="str">
            <v>融資サービス、他の金融関連サービス</v>
          </cell>
          <cell r="AL1808" t="str">
            <v>0748-62-4100</v>
          </cell>
          <cell r="AM1808" t="str">
            <v>528-0021</v>
          </cell>
          <cell r="AN1808" t="str">
            <v>滋賀県甲賀市水口町八光2番45号</v>
          </cell>
          <cell r="BF1808" t="str">
            <v>理事長</v>
          </cell>
        </row>
        <row r="1809">
          <cell r="A1809" t="str">
            <v>UK0712</v>
          </cell>
          <cell r="C1809">
            <v>45037</v>
          </cell>
          <cell r="D1809">
            <v>45098</v>
          </cell>
          <cell r="E1809" t="str">
            <v>更新</v>
          </cell>
          <cell r="F1809">
            <v>45098</v>
          </cell>
          <cell r="G1809" t="str">
            <v>新規　平成29年6月20日
変更　平成30年2月9日　　　　　　　　　　　　　　　　　　　　　　　　　　　　　　　　　　　　　更新　令和2年6月21日
更新　令和5年6月21日</v>
          </cell>
          <cell r="V1809" t="b">
            <v>1</v>
          </cell>
          <cell r="W1809" t="str">
            <v>ﾕｳｹﾞﾝｶｲｼｬｺｼﾝ（ﾖﾐｳﾘｾﾝﾀｰﾓﾘﾔﾏ）</v>
          </cell>
          <cell r="X1809" t="str">
            <v>有限会社湖新（読売センター守山）</v>
          </cell>
          <cell r="Y1809" t="str">
            <v>ｻﾜﾀﾞ ｱﾂｼ</v>
          </cell>
          <cell r="Z1809" t="str">
            <v>澤田　厚</v>
          </cell>
          <cell r="AA1809">
            <v>8160002005957</v>
          </cell>
          <cell r="AB1809">
            <v>42</v>
          </cell>
          <cell r="AC1809" t="str">
            <v>新聞</v>
          </cell>
          <cell r="AD1809">
            <v>41</v>
          </cell>
          <cell r="AE1809" t="str">
            <v>書籍、雑誌、紳士録、名簿、地図</v>
          </cell>
          <cell r="AG1809" t="str">
            <v/>
          </cell>
          <cell r="AI1809" t="str">
            <v/>
          </cell>
          <cell r="AK1809" t="str">
            <v/>
          </cell>
          <cell r="AL1809" t="str">
            <v>077-583-0181</v>
          </cell>
          <cell r="AM1809" t="str">
            <v>524-0041</v>
          </cell>
          <cell r="AN1809" t="str">
            <v>滋賀県守山市勝部2丁目3番12号B-101</v>
          </cell>
          <cell r="BD1809" t="str">
            <v>ｻﾜﾀﾞ ｱﾂｼ</v>
          </cell>
          <cell r="BE1809" t="str">
            <v>澤田　厚</v>
          </cell>
          <cell r="BF1809" t="str">
            <v>代表取締役</v>
          </cell>
          <cell r="BH1809">
            <v>26044</v>
          </cell>
          <cell r="BJ1809" t="str">
            <v>男性</v>
          </cell>
          <cell r="BK1809" t="str">
            <v>ｻﾜﾀﾞ ｷﾖｼ</v>
          </cell>
          <cell r="BL1809" t="str">
            <v>澤田　淳</v>
          </cell>
          <cell r="BM1809" t="str">
            <v>取締役</v>
          </cell>
          <cell r="BO1809">
            <v>24697</v>
          </cell>
          <cell r="BQ1809" t="str">
            <v>男性</v>
          </cell>
        </row>
        <row r="1810">
          <cell r="A1810" t="str">
            <v>UK0713</v>
          </cell>
          <cell r="C1810">
            <v>45040</v>
          </cell>
          <cell r="D1810">
            <v>45066</v>
          </cell>
          <cell r="E1810" t="str">
            <v>更新</v>
          </cell>
          <cell r="F1810">
            <v>45066</v>
          </cell>
          <cell r="G1810" t="str">
            <v>新規　平成29年5月19日
更新　令和2年5月20日
更新　令和5年5月20日</v>
          </cell>
          <cell r="V1810" t="b">
            <v>1</v>
          </cell>
          <cell r="W1810" t="str">
            <v>ﾍﾟﾚ･ｸﾞﾚｲｽｶﾌﾞｼｷｶﾞｲｼｬ</v>
          </cell>
          <cell r="X1810" t="str">
            <v>ペレ・グレイス株式会社</v>
          </cell>
          <cell r="Y1810" t="str">
            <v>ｻﾄｳ ﾄﾓﾐ</v>
          </cell>
          <cell r="Z1810" t="str">
            <v>佐藤　知己</v>
          </cell>
          <cell r="AA1810">
            <v>4011001065325</v>
          </cell>
          <cell r="AB1810">
            <v>3</v>
          </cell>
          <cell r="AC1810" t="str">
            <v>健康食品</v>
          </cell>
          <cell r="AD1810">
            <v>32</v>
          </cell>
          <cell r="AE1810" t="str">
            <v>化粧品、化粧用具</v>
          </cell>
          <cell r="AG1810" t="str">
            <v/>
          </cell>
          <cell r="AI1810" t="str">
            <v/>
          </cell>
          <cell r="AK1810" t="str">
            <v/>
          </cell>
          <cell r="AL1810" t="str">
            <v>03-5795-0205</v>
          </cell>
          <cell r="AM1810" t="str">
            <v>150-0013</v>
          </cell>
          <cell r="AN1810" t="str">
            <v>東京都渋谷区恵比寿4-6-1恵比寿MFﾋﾞﾙ402</v>
          </cell>
          <cell r="BD1810" t="str">
            <v>ｻﾄｳ ﾄﾓﾐ</v>
          </cell>
          <cell r="BE1810" t="str">
            <v>佐藤　知己</v>
          </cell>
          <cell r="BF1810" t="str">
            <v>代表取締役</v>
          </cell>
          <cell r="BH1810">
            <v>24334</v>
          </cell>
          <cell r="BJ1810" t="str">
            <v>女性</v>
          </cell>
          <cell r="BK1810" t="str">
            <v>ｻﾄｳ ｴｲｼﾞ</v>
          </cell>
          <cell r="BL1810" t="str">
            <v>佐藤　永次</v>
          </cell>
          <cell r="BM1810" t="str">
            <v>副社長</v>
          </cell>
          <cell r="BO1810">
            <v>23936</v>
          </cell>
          <cell r="BQ1810" t="str">
            <v>男性</v>
          </cell>
        </row>
        <row r="1811">
          <cell r="A1811" t="str">
            <v>UK0714</v>
          </cell>
          <cell r="C1811">
            <v>45040</v>
          </cell>
          <cell r="D1811">
            <v>45066</v>
          </cell>
          <cell r="E1811" t="str">
            <v>更新</v>
          </cell>
          <cell r="F1811">
            <v>45066</v>
          </cell>
          <cell r="G1811" t="str">
            <v>新規　平成29年5月19日
更新　令和2年5月20日
更新　令和5年5月20日</v>
          </cell>
          <cell r="J1811" t="b">
            <v>1</v>
          </cell>
          <cell r="W1811" t="str">
            <v>ｾﾞﾝｺｸﾛｳﾄﾞｳｼｬｷｮｳｻｲｾｲｶﾂｷｮｳﾄﾞｳｸﾐｱｲﾚﾝｺﾞｳｶｲ</v>
          </cell>
          <cell r="X1811" t="str">
            <v>全国労働者共済生活協同組合連合会</v>
          </cell>
          <cell r="Y1811" t="str">
            <v>ﾋﾛﾀ ﾏｻﾐ</v>
          </cell>
          <cell r="Z1811" t="str">
            <v>廣田　政巳</v>
          </cell>
          <cell r="AA1811">
            <v>2011005000998</v>
          </cell>
          <cell r="AB1811">
            <v>69</v>
          </cell>
          <cell r="AC1811" t="str">
            <v>生命保険</v>
          </cell>
          <cell r="AD1811">
            <v>70</v>
          </cell>
          <cell r="AE1811" t="str">
            <v>損害保険</v>
          </cell>
          <cell r="AG1811" t="str">
            <v/>
          </cell>
          <cell r="AI1811" t="str">
            <v/>
          </cell>
          <cell r="AK1811" t="str">
            <v/>
          </cell>
          <cell r="AL1811" t="str">
            <v>0120-00-6031</v>
          </cell>
          <cell r="AM1811" t="str">
            <v>151-8571</v>
          </cell>
          <cell r="AN1811" t="str">
            <v>東京都渋谷区代々木2-12-10</v>
          </cell>
          <cell r="BF1811" t="str">
            <v>代表理事　理事長</v>
          </cell>
        </row>
        <row r="1812">
          <cell r="A1812" t="str">
            <v>UK0715</v>
          </cell>
          <cell r="C1812">
            <v>45040</v>
          </cell>
          <cell r="D1812">
            <v>45087</v>
          </cell>
          <cell r="E1812" t="str">
            <v>更新</v>
          </cell>
          <cell r="F1812">
            <v>45087</v>
          </cell>
          <cell r="G1812" t="str">
            <v>新規　平成29年6月9日
更新　令和2年6月10日
更新　令和5年6月10日</v>
          </cell>
          <cell r="U1812" t="b">
            <v>1</v>
          </cell>
          <cell r="W1812" t="str">
            <v>ｾｺﾑｿﾝｶﾞｲﾎｹﾝｶﾌﾞｼｷｶﾞｲｼｬ</v>
          </cell>
          <cell r="X1812" t="str">
            <v>セコム損害保険株式会社</v>
          </cell>
          <cell r="Y1812" t="str">
            <v>ﾅｶﾑﾗ ﾀｹｼ</v>
          </cell>
          <cell r="Z1812" t="str">
            <v>中村　毅</v>
          </cell>
          <cell r="AA1812">
            <v>3010001047904</v>
          </cell>
          <cell r="AB1812">
            <v>70</v>
          </cell>
          <cell r="AC1812" t="str">
            <v>損害保険</v>
          </cell>
          <cell r="AE1812" t="str">
            <v/>
          </cell>
          <cell r="AG1812" t="str">
            <v/>
          </cell>
          <cell r="AI1812" t="str">
            <v/>
          </cell>
          <cell r="AK1812" t="str">
            <v/>
          </cell>
          <cell r="AL1812" t="str">
            <v>03-5216-6111（お客様センター：0120-333-962）</v>
          </cell>
          <cell r="AM1812" t="str">
            <v>102-8645</v>
          </cell>
          <cell r="AN1812" t="str">
            <v>東京都千代田区平河町二丁目6番2号</v>
          </cell>
          <cell r="BF1812" t="str">
            <v>代表取締役社長</v>
          </cell>
        </row>
        <row r="1813">
          <cell r="A1813" t="str">
            <v>UK0716</v>
          </cell>
          <cell r="C1813">
            <v>45040</v>
          </cell>
          <cell r="D1813">
            <v>45102</v>
          </cell>
          <cell r="E1813" t="str">
            <v>更新</v>
          </cell>
          <cell r="F1813">
            <v>45102</v>
          </cell>
          <cell r="G1813" t="str">
            <v>新規　令和2年6月24日
更新　令和5年6月25日</v>
          </cell>
          <cell r="V1813" t="b">
            <v>1</v>
          </cell>
          <cell r="W1813" t="str">
            <v>ﾒﾅｰﾄﾞｹｼｮｳﾋﾝ ｽﾏｲﾁｮｳﾀﾞｲｺｳﾃﾝ</v>
          </cell>
          <cell r="X1813" t="str">
            <v>メナード化粧品　相撲町代行店</v>
          </cell>
          <cell r="Y1813" t="str">
            <v>ﾊｼﾓﾄ ｷﾇ</v>
          </cell>
          <cell r="Z1813" t="str">
            <v>橋本　絹</v>
          </cell>
          <cell r="AB1813">
            <v>32</v>
          </cell>
          <cell r="AC1813" t="str">
            <v>化粧品、化粧用具</v>
          </cell>
          <cell r="AD1813">
            <v>3</v>
          </cell>
          <cell r="AE1813" t="str">
            <v>健康食品</v>
          </cell>
          <cell r="AF1813">
            <v>23</v>
          </cell>
          <cell r="AG1813" t="str">
            <v>紳士下着、婦人下着</v>
          </cell>
          <cell r="AH1813">
            <v>26</v>
          </cell>
          <cell r="AI1813" t="str">
            <v>アクセサリー、貴金属</v>
          </cell>
          <cell r="AK1813" t="str">
            <v/>
          </cell>
          <cell r="AL1813" t="str">
            <v>0749-65-6276</v>
          </cell>
          <cell r="AM1813" t="str">
            <v>526-0017</v>
          </cell>
          <cell r="AN1813" t="str">
            <v>滋賀県長浜市相撲町1381-19</v>
          </cell>
          <cell r="BD1813" t="str">
            <v>ﾊｼﾓﾄ ｷﾇ</v>
          </cell>
          <cell r="BE1813" t="str">
            <v>橋本　絹</v>
          </cell>
          <cell r="BH1813">
            <v>20087</v>
          </cell>
          <cell r="BJ1813" t="str">
            <v>女性</v>
          </cell>
        </row>
        <row r="1814">
          <cell r="A1814" t="str">
            <v>UK0717</v>
          </cell>
          <cell r="C1814">
            <v>45041</v>
          </cell>
          <cell r="D1814">
            <v>45088</v>
          </cell>
          <cell r="E1814" t="str">
            <v>更新</v>
          </cell>
          <cell r="F1814">
            <v>45088</v>
          </cell>
          <cell r="G1814" t="str">
            <v>承継　令和2年6月10日
更新　令和5年6月11日</v>
          </cell>
          <cell r="S1814" t="b">
            <v>1</v>
          </cell>
          <cell r="W1814" t="str">
            <v>ｶﾌﾞｼｷｶﾞｲｼｬ ｶﾝｻｲﾐﾗｲｷﾞﾝｺｳ</v>
          </cell>
          <cell r="X1814" t="str">
            <v>株式会社　関西みらい銀行</v>
          </cell>
          <cell r="Y1814" t="str">
            <v>ﾆｼﾔﾏ ｶｽﾞﾋﾛ</v>
          </cell>
          <cell r="Z1814" t="str">
            <v>西山　和宏</v>
          </cell>
          <cell r="AA1814">
            <v>3120001049063</v>
          </cell>
          <cell r="AB1814">
            <v>69</v>
          </cell>
          <cell r="AC1814" t="str">
            <v>生命保険</v>
          </cell>
          <cell r="AD1814">
            <v>70</v>
          </cell>
          <cell r="AE1814" t="str">
            <v>損害保険</v>
          </cell>
          <cell r="AF1814">
            <v>71</v>
          </cell>
          <cell r="AG1814" t="str">
            <v>預貯金</v>
          </cell>
          <cell r="AH1814">
            <v>72</v>
          </cell>
          <cell r="AI1814" t="str">
            <v>証券、デリバティブ取引、ファンド型投資商品等</v>
          </cell>
          <cell r="AJ1814">
            <v>73</v>
          </cell>
          <cell r="AK1814" t="str">
            <v>融資サービス、他の金融関連サービス</v>
          </cell>
          <cell r="AL1814" t="str">
            <v>06-7638-5000</v>
          </cell>
          <cell r="AM1814" t="str">
            <v>540-8610</v>
          </cell>
          <cell r="AN1814" t="str">
            <v>大阪市中央区備後町2丁目2番1号</v>
          </cell>
          <cell r="AO1814" t="str">
            <v>関西みらい銀行　野洲支店</v>
          </cell>
          <cell r="AP1814" t="str">
            <v>077-588-1616</v>
          </cell>
          <cell r="AQ1814" t="str">
            <v>滋賀県野洲市小篠原2120番地7</v>
          </cell>
          <cell r="AR1814" t="str">
            <v>関西みらい銀行　中主支店</v>
          </cell>
          <cell r="AS1814" t="str">
            <v>077-589-5272</v>
          </cell>
          <cell r="AT1814" t="str">
            <v>滋賀県野洲市西河原2373番地</v>
          </cell>
          <cell r="BF1814" t="str">
            <v>代表取締役社長</v>
          </cell>
        </row>
        <row r="1815">
          <cell r="A1815" t="str">
            <v>UK0718</v>
          </cell>
          <cell r="C1815">
            <v>45042</v>
          </cell>
          <cell r="D1815">
            <v>45098</v>
          </cell>
          <cell r="E1815" t="str">
            <v>更新</v>
          </cell>
          <cell r="F1815">
            <v>45098</v>
          </cell>
          <cell r="G1815" t="str">
            <v>新規　平成29年6月20日
更新　令和2年6月21日
更新　令和5年6月21日</v>
          </cell>
          <cell r="V1815" t="b">
            <v>1</v>
          </cell>
          <cell r="W1815" t="str">
            <v>ﾀﾞｲﾔﾂｳｼｮｳｶﾌﾞｼｷｶﾞｲｼｬ</v>
          </cell>
          <cell r="X1815" t="str">
            <v>ダイヤ通商株式会社</v>
          </cell>
          <cell r="Y1815" t="str">
            <v>ﾅｶｼﾞﾏ ﾀｸｵ</v>
          </cell>
          <cell r="Z1815" t="str">
            <v>中島　太久雄</v>
          </cell>
          <cell r="AA1815">
            <v>1160001010031</v>
          </cell>
          <cell r="AB1815">
            <v>18</v>
          </cell>
          <cell r="AC1815" t="str">
            <v>ガス</v>
          </cell>
          <cell r="AD1815">
            <v>19</v>
          </cell>
          <cell r="AE1815" t="str">
            <v>石油</v>
          </cell>
          <cell r="AF1815">
            <v>20</v>
          </cell>
          <cell r="AG1815" t="str">
            <v>水</v>
          </cell>
          <cell r="AH1815">
            <v>17</v>
          </cell>
          <cell r="AI1815" t="str">
            <v>電気</v>
          </cell>
          <cell r="AK1815" t="str">
            <v/>
          </cell>
          <cell r="AL1815" t="str">
            <v>0748-48-4011</v>
          </cell>
          <cell r="AM1815" t="str">
            <v>529-1404</v>
          </cell>
          <cell r="AN1815" t="str">
            <v>滋賀県東近江市宮荘町61-5</v>
          </cell>
          <cell r="BD1815" t="str">
            <v>ﾅｶｼﾞﾏ ﾀｸｵ</v>
          </cell>
          <cell r="BE1815" t="str">
            <v>中島　太久雄</v>
          </cell>
          <cell r="BF1815" t="str">
            <v>代表取締役</v>
          </cell>
          <cell r="BH1815">
            <v>13471</v>
          </cell>
          <cell r="BJ1815" t="str">
            <v>男性</v>
          </cell>
          <cell r="BK1815" t="str">
            <v>ﾅｶｼﾞﾏ ﾋｻﾖｼ</v>
          </cell>
          <cell r="BL1815" t="str">
            <v>中島　久善</v>
          </cell>
          <cell r="BM1815" t="str">
            <v>取締役</v>
          </cell>
          <cell r="BO1815">
            <v>17819</v>
          </cell>
          <cell r="BQ1815" t="str">
            <v>男性</v>
          </cell>
          <cell r="BR1815" t="str">
            <v>ｺｶﾌﾞ　ﾔﾀﾛｳ</v>
          </cell>
          <cell r="BS1815" t="str">
            <v>古株　弥太郎</v>
          </cell>
          <cell r="BT1815" t="str">
            <v>取締役</v>
          </cell>
          <cell r="BV1815">
            <v>19404</v>
          </cell>
          <cell r="BX1815" t="str">
            <v>男性</v>
          </cell>
          <cell r="BY1815" t="str">
            <v>ﾄｸﾀﾞ ﾏｻｼ</v>
          </cell>
          <cell r="BZ1815" t="str">
            <v>徳田　昌司</v>
          </cell>
          <cell r="CA1815" t="str">
            <v>取締役</v>
          </cell>
          <cell r="CC1815">
            <v>25980</v>
          </cell>
          <cell r="CE1815" t="str">
            <v>男性</v>
          </cell>
        </row>
        <row r="1816">
          <cell r="A1816" t="str">
            <v>UK0719</v>
          </cell>
          <cell r="C1816">
            <v>45047</v>
          </cell>
          <cell r="D1816">
            <v>45087</v>
          </cell>
          <cell r="E1816" t="str">
            <v>更新</v>
          </cell>
          <cell r="F1816">
            <v>45087</v>
          </cell>
          <cell r="G1816" t="str">
            <v>新規　平成29年6月9日
変更　平成30年5月17日
更新　令和2年6月10日
更新　令和5年6月10日</v>
          </cell>
          <cell r="U1816" t="b">
            <v>1</v>
          </cell>
          <cell r="W1816" t="str">
            <v>ｿﾝﾎﾟﾋﾏﾜﾘｾｲﾒｲﾎｹﾝｶﾌﾞｼｷｶﾞｲｼｬ</v>
          </cell>
          <cell r="X1816" t="str">
            <v>SOMPOひまわり生命保険株式会社</v>
          </cell>
          <cell r="Y1816" t="str">
            <v>ｵｵﾊﾞ ﾔｽﾋﾛ</v>
          </cell>
          <cell r="Z1816" t="str">
            <v>大場　康弘</v>
          </cell>
          <cell r="AA1816">
            <v>5011101000065</v>
          </cell>
          <cell r="AB1816">
            <v>69</v>
          </cell>
          <cell r="AC1816" t="str">
            <v>生命保険</v>
          </cell>
          <cell r="AE1816" t="str">
            <v/>
          </cell>
          <cell r="AG1816" t="str">
            <v/>
          </cell>
          <cell r="AI1816" t="str">
            <v/>
          </cell>
          <cell r="AK1816" t="str">
            <v/>
          </cell>
          <cell r="AL1816" t="str">
            <v>03-6742-2270</v>
          </cell>
          <cell r="AM1816" t="str">
            <v>163-8626</v>
          </cell>
          <cell r="AN1816" t="str">
            <v>東京都新宿区西新宿6-13-1新宿ｾﾝﾄﾗﾙﾊﾟｰｸﾋﾞﾙ</v>
          </cell>
          <cell r="BF1816" t="str">
            <v>代表取締役社長</v>
          </cell>
        </row>
        <row r="1817">
          <cell r="A1817" t="str">
            <v>UK0720</v>
          </cell>
          <cell r="C1817">
            <v>45054</v>
          </cell>
          <cell r="D1817">
            <v>45098</v>
          </cell>
          <cell r="E1817" t="str">
            <v>更新</v>
          </cell>
          <cell r="F1817">
            <v>45098</v>
          </cell>
          <cell r="G1817" t="str">
            <v>新規　平成29年6月20日
更新　令和2年6月21日
更新　令和5年6月21日</v>
          </cell>
          <cell r="V1817" t="b">
            <v>1</v>
          </cell>
          <cell r="W1817" t="str">
            <v>ｶﾌﾞｼｷｶﾞｲｼｬｳｨﾙ･ｻｰﾁ</v>
          </cell>
          <cell r="X1817" t="str">
            <v>株式会社ウィル・サーチ</v>
          </cell>
          <cell r="Y1817" t="str">
            <v>ｸﾎﾞ ﾏﾐ</v>
          </cell>
          <cell r="Z1817" t="str">
            <v>久保　摩美</v>
          </cell>
          <cell r="AA1817">
            <v>7020001043114</v>
          </cell>
          <cell r="AB1817">
            <v>3</v>
          </cell>
          <cell r="AC1817" t="str">
            <v>健康食品</v>
          </cell>
          <cell r="AD1817">
            <v>32</v>
          </cell>
          <cell r="AE1817" t="str">
            <v>化粧品、化粧用具</v>
          </cell>
          <cell r="AG1817" t="str">
            <v/>
          </cell>
          <cell r="AI1817" t="str">
            <v/>
          </cell>
          <cell r="AK1817" t="str">
            <v/>
          </cell>
          <cell r="AL1817" t="str">
            <v>045-478-5091</v>
          </cell>
          <cell r="AM1817" t="str">
            <v>222-0033</v>
          </cell>
          <cell r="AN1817" t="str">
            <v>横浜市港北区新横浜3-6-12日総第12ﾋﾞﾙ9Ｆ</v>
          </cell>
          <cell r="BD1817" t="str">
            <v>ｸﾎﾞ ﾏﾐ</v>
          </cell>
          <cell r="BE1817" t="str">
            <v>久保　摩美</v>
          </cell>
          <cell r="BF1817" t="str">
            <v>代表取締役社長</v>
          </cell>
          <cell r="BH1817">
            <v>23673</v>
          </cell>
          <cell r="BJ1817" t="str">
            <v>女性</v>
          </cell>
          <cell r="BK1817" t="str">
            <v>ﾜｶﾔﾏ ｻﾁｵ</v>
          </cell>
          <cell r="BL1817" t="str">
            <v>若山　祥夫</v>
          </cell>
          <cell r="BM1817" t="str">
            <v>取締役</v>
          </cell>
          <cell r="BO1817">
            <v>21106</v>
          </cell>
          <cell r="BQ1817" t="str">
            <v>男性</v>
          </cell>
          <cell r="BR1817" t="str">
            <v>ﾉｸﾞﾁ　ﾋｻﾕｷ</v>
          </cell>
          <cell r="BS1817" t="str">
            <v>野口　尚志</v>
          </cell>
          <cell r="BT1817" t="str">
            <v>取締役</v>
          </cell>
          <cell r="BV1817">
            <v>20926</v>
          </cell>
          <cell r="BX1817" t="str">
            <v>男性</v>
          </cell>
          <cell r="BY1817" t="str">
            <v>ﾉｶﾞﾐ　ﾋﾛﾕｷ</v>
          </cell>
          <cell r="BZ1817" t="str">
            <v>野上　洋幸</v>
          </cell>
          <cell r="CA1817" t="str">
            <v>取締役</v>
          </cell>
          <cell r="CC1817">
            <v>23852</v>
          </cell>
          <cell r="CE1817" t="str">
            <v>男性</v>
          </cell>
          <cell r="CF1817" t="str">
            <v>ﾏｴﾀﾞ　ｱﾝﾅ</v>
          </cell>
          <cell r="CG1817" t="str">
            <v>前田　杏奈</v>
          </cell>
          <cell r="CH1817" t="str">
            <v>取締役</v>
          </cell>
          <cell r="CJ1817">
            <v>30217</v>
          </cell>
          <cell r="CL1817" t="str">
            <v>女性</v>
          </cell>
        </row>
        <row r="1818">
          <cell r="A1818" t="str">
            <v>UK0721</v>
          </cell>
          <cell r="C1818">
            <v>45054</v>
          </cell>
          <cell r="D1818">
            <v>45087</v>
          </cell>
          <cell r="E1818" t="str">
            <v>更新</v>
          </cell>
          <cell r="F1818">
            <v>45087</v>
          </cell>
          <cell r="G1818" t="str">
            <v>新規　平成29年6月9日
更新　令和2年6月10日
更新　令和5年6月10日</v>
          </cell>
          <cell r="U1818" t="b">
            <v>1</v>
          </cell>
          <cell r="W1818" t="str">
            <v>ｽﾐﾄﾓｾｲﾒｲﾎｹﾝｿｳｺﾞｶｲｼｬ</v>
          </cell>
          <cell r="X1818" t="str">
            <v>住友生命保険相互会社</v>
          </cell>
          <cell r="Y1818" t="str">
            <v>ﾀｶﾀﾞ ﾕｷﾉﾘ</v>
          </cell>
          <cell r="Z1818" t="str">
            <v>高田　幸徳</v>
          </cell>
          <cell r="AA1818">
            <v>5120005007271</v>
          </cell>
          <cell r="AB1818">
            <v>69</v>
          </cell>
          <cell r="AC1818" t="str">
            <v>生命保険</v>
          </cell>
          <cell r="AE1818" t="str">
            <v/>
          </cell>
          <cell r="AG1818" t="str">
            <v/>
          </cell>
          <cell r="AI1818" t="str">
            <v/>
          </cell>
          <cell r="AK1818" t="str">
            <v/>
          </cell>
          <cell r="AL1818" t="str">
            <v>06-6937-1435</v>
          </cell>
          <cell r="AM1818" t="str">
            <v>540-8512</v>
          </cell>
          <cell r="AN1818" t="str">
            <v>大阪市中央区城見一丁目4番35号</v>
          </cell>
          <cell r="BF1818" t="str">
            <v>代表執行役</v>
          </cell>
        </row>
        <row r="1819">
          <cell r="A1819" t="str">
            <v>UK0722</v>
          </cell>
          <cell r="C1819">
            <v>45054</v>
          </cell>
          <cell r="D1819">
            <v>45093</v>
          </cell>
          <cell r="E1819" t="str">
            <v>更新</v>
          </cell>
          <cell r="F1819">
            <v>45093</v>
          </cell>
          <cell r="G1819" t="str">
            <v>新規　令和2年6月15日
更新　令和5年6月16日</v>
          </cell>
          <cell r="V1819" t="b">
            <v>1</v>
          </cell>
          <cell r="W1819" t="str">
            <v>ﾒﾅｰﾄﾞｹｼｮｳﾋﾝ ｳｼﾞｺﾞｶｼｮｳﾀﾞｲｺｳﾃﾝ</v>
          </cell>
          <cell r="X1819" t="str">
            <v>メナード化粧品　宇治五ケ庄代行店</v>
          </cell>
          <cell r="Y1819" t="str">
            <v>ﾌﾙｸﾎﾞ ｶｵﾙ</v>
          </cell>
          <cell r="Z1819" t="str">
            <v>古久保　薫</v>
          </cell>
          <cell r="AB1819">
            <v>32</v>
          </cell>
          <cell r="AC1819" t="str">
            <v>化粧品、化粧用具</v>
          </cell>
          <cell r="AD1819">
            <v>3</v>
          </cell>
          <cell r="AE1819" t="str">
            <v>健康食品</v>
          </cell>
          <cell r="AF1819">
            <v>23</v>
          </cell>
          <cell r="AG1819" t="str">
            <v>紳士下着、婦人下着</v>
          </cell>
          <cell r="AH1819">
            <v>26</v>
          </cell>
          <cell r="AI1819" t="str">
            <v>アクセサリー、貴金属</v>
          </cell>
          <cell r="AK1819" t="str">
            <v/>
          </cell>
          <cell r="AL1819" t="str">
            <v>0774-33-3444</v>
          </cell>
          <cell r="AM1819" t="str">
            <v>611-0011</v>
          </cell>
          <cell r="AN1819" t="str">
            <v>京都府宇治市五ケ庄福角10番地10　２F</v>
          </cell>
          <cell r="BD1819" t="str">
            <v>ﾌﾙｸﾎﾞ ｶｵﾙ</v>
          </cell>
          <cell r="BE1819" t="str">
            <v>古久保　薫</v>
          </cell>
          <cell r="BH1819">
            <v>24765</v>
          </cell>
          <cell r="BJ1819" t="str">
            <v>女</v>
          </cell>
        </row>
        <row r="1820">
          <cell r="A1820" t="str">
            <v>UK0723</v>
          </cell>
          <cell r="C1820">
            <v>45048</v>
          </cell>
          <cell r="D1820">
            <v>45098</v>
          </cell>
          <cell r="E1820" t="str">
            <v>更新</v>
          </cell>
          <cell r="F1820">
            <v>45098</v>
          </cell>
          <cell r="G1820" t="str">
            <v>新規　平成29年6月20日
更新　令和2年6月21日
更新　令和5年6月21日</v>
          </cell>
          <cell r="V1820" t="b">
            <v>1</v>
          </cell>
          <cell r="W1820" t="str">
            <v>ｶﾌﾞｼｷｶﾞｲｼｬﾍﾞｶﾞ</v>
          </cell>
          <cell r="X1820" t="str">
            <v>株式会社ベガ</v>
          </cell>
          <cell r="Y1820" t="str">
            <v>ﾄﾐﾂﾞｶ ｶﾅｺ</v>
          </cell>
          <cell r="Z1820" t="str">
            <v>富塚　加奈子</v>
          </cell>
          <cell r="AA1820">
            <v>7290001005707</v>
          </cell>
          <cell r="AB1820">
            <v>3</v>
          </cell>
          <cell r="AC1820" t="str">
            <v>健康食品</v>
          </cell>
          <cell r="AD1820">
            <v>9</v>
          </cell>
          <cell r="AE1820" t="str">
            <v>掃除用具、洗浄剤、ゴミ処理器</v>
          </cell>
          <cell r="AF1820">
            <v>28</v>
          </cell>
          <cell r="AG1820" t="str">
            <v>家庭用電気治療器具、磁気治療器具</v>
          </cell>
          <cell r="AH1820">
            <v>32</v>
          </cell>
          <cell r="AI1820" t="str">
            <v>化粧品、化粧用具</v>
          </cell>
          <cell r="AJ1820">
            <v>33</v>
          </cell>
          <cell r="AK1820" t="str">
            <v>頭髪用具、ひげそり用具、美顔器、脱毛器</v>
          </cell>
          <cell r="AL1820" t="str">
            <v>092-846-8533</v>
          </cell>
          <cell r="AM1820" t="str">
            <v>814-0001</v>
          </cell>
          <cell r="AN1820" t="str">
            <v>福岡県福岡市早良区百道浜3-3-1</v>
          </cell>
          <cell r="BD1820" t="str">
            <v>ﾄﾐﾂﾞｶ ｶﾅｺ</v>
          </cell>
          <cell r="BE1820" t="str">
            <v>富塚　加奈子</v>
          </cell>
          <cell r="BF1820" t="str">
            <v>代表取締役</v>
          </cell>
          <cell r="BH1820">
            <v>24062</v>
          </cell>
          <cell r="BJ1820" t="str">
            <v>女性</v>
          </cell>
          <cell r="BK1820" t="str">
            <v>ﾊﾏﾉ ﾌﾐｴ</v>
          </cell>
          <cell r="BL1820" t="str">
            <v>浜野　文枝</v>
          </cell>
          <cell r="BM1820" t="str">
            <v>代表取締役</v>
          </cell>
          <cell r="BO1820">
            <v>13957</v>
          </cell>
          <cell r="BQ1820" t="str">
            <v>女性</v>
          </cell>
          <cell r="BR1820" t="str">
            <v>ﾅｶﾉ　ｱｰｻｰ　ｱｷｵ</v>
          </cell>
          <cell r="BS1820" t="str">
            <v>ナカノ　アーサー　アキオ</v>
          </cell>
          <cell r="BT1820" t="str">
            <v>取締役</v>
          </cell>
          <cell r="BV1820">
            <v>23234</v>
          </cell>
          <cell r="BX1820" t="str">
            <v>男性</v>
          </cell>
          <cell r="BY1820" t="str">
            <v>ﾄﾐﾂﾞｶ　ｼﾝｼﾞ</v>
          </cell>
          <cell r="BZ1820" t="str">
            <v>富塚　信司</v>
          </cell>
          <cell r="CA1820" t="str">
            <v>取締役</v>
          </cell>
          <cell r="CC1820">
            <v>23686</v>
          </cell>
          <cell r="CE1820" t="str">
            <v>男性</v>
          </cell>
          <cell r="CF1820" t="str">
            <v>ｶﾜﾊﾞﾀ　ｺｳｲﾁﾛｳ</v>
          </cell>
          <cell r="CG1820" t="str">
            <v>川端　幸一郎</v>
          </cell>
          <cell r="CH1820" t="str">
            <v>取締役</v>
          </cell>
          <cell r="CJ1820">
            <v>26250</v>
          </cell>
          <cell r="CL1820" t="str">
            <v>男性</v>
          </cell>
        </row>
        <row r="1821">
          <cell r="A1821" t="str">
            <v>UK0724</v>
          </cell>
          <cell r="C1821">
            <v>45049</v>
          </cell>
          <cell r="D1821">
            <v>45087</v>
          </cell>
          <cell r="E1821" t="str">
            <v>更新</v>
          </cell>
          <cell r="F1821">
            <v>45087</v>
          </cell>
          <cell r="G1821" t="str">
            <v>新規　平成29年6月9日
変更　平成30年5月17日
変更　平成31年4月1日
更新　令和2年6月10日
更新　令和5年6月10日</v>
          </cell>
          <cell r="U1821" t="b">
            <v>1</v>
          </cell>
          <cell r="W1821" t="str">
            <v>ﾀｲｼﾞｭｾｲﾒｲﾎｹﾝｶﾌﾞｼｷｶﾞｲｼｬ</v>
          </cell>
          <cell r="X1821" t="str">
            <v>大樹生命保険株式会社</v>
          </cell>
          <cell r="Y1821" t="str">
            <v>ﾖｼﾑﾗ ﾄｼﾔ</v>
          </cell>
          <cell r="Z1821" t="str">
            <v>吉村　俊哉</v>
          </cell>
          <cell r="AA1821">
            <v>6010001087220</v>
          </cell>
          <cell r="AB1821">
            <v>69</v>
          </cell>
          <cell r="AC1821" t="str">
            <v>生命保険</v>
          </cell>
          <cell r="AD1821">
            <v>70</v>
          </cell>
          <cell r="AE1821" t="str">
            <v>損害保険</v>
          </cell>
          <cell r="AG1821" t="str">
            <v/>
          </cell>
          <cell r="AI1821" t="str">
            <v/>
          </cell>
          <cell r="AK1821" t="str">
            <v/>
          </cell>
          <cell r="AL1821" t="str">
            <v>03-6831-8000(お客様サービスセンター：0120-318-766)</v>
          </cell>
          <cell r="AM1821" t="str">
            <v>135-8222</v>
          </cell>
          <cell r="AN1821" t="str">
            <v>東京都江東区青海1-1-20</v>
          </cell>
          <cell r="BF1821" t="str">
            <v>代表取締役社長</v>
          </cell>
        </row>
        <row r="1822">
          <cell r="A1822" t="str">
            <v>UK0725</v>
          </cell>
          <cell r="C1822">
            <v>45058</v>
          </cell>
          <cell r="D1822">
            <v>45098</v>
          </cell>
          <cell r="E1822" t="str">
            <v>更新</v>
          </cell>
          <cell r="F1822">
            <v>45098</v>
          </cell>
          <cell r="G1822" t="str">
            <v>新規　平成29年6月20日
更新　令和2年6月21日
更新　令和5年6月21日</v>
          </cell>
          <cell r="V1822" t="b">
            <v>1</v>
          </cell>
          <cell r="W1822" t="str">
            <v>ｶﾌﾞｼｷｶﾞｲｼｬｱｰｼﾞｭｾﾙﾋﾞｽ</v>
          </cell>
          <cell r="X1822" t="str">
            <v>株式会社アージュセルビス</v>
          </cell>
          <cell r="Y1822" t="str">
            <v>ﾎﾝﾀﾞ ｼｮｳｼﾞ</v>
          </cell>
          <cell r="Z1822" t="str">
            <v>本田　正治</v>
          </cell>
          <cell r="AA1822">
            <v>7120001104161</v>
          </cell>
          <cell r="AB1822">
            <v>3</v>
          </cell>
          <cell r="AC1822" t="str">
            <v>健康食品</v>
          </cell>
          <cell r="AD1822">
            <v>32</v>
          </cell>
          <cell r="AE1822" t="str">
            <v>化粧品、化粧用具</v>
          </cell>
          <cell r="AG1822" t="str">
            <v/>
          </cell>
          <cell r="AI1822" t="str">
            <v/>
          </cell>
          <cell r="AK1822" t="str">
            <v/>
          </cell>
          <cell r="AL1822" t="str">
            <v>06-6946-5003</v>
          </cell>
          <cell r="AM1822" t="str">
            <v>540-0003</v>
          </cell>
          <cell r="AN1822" t="str">
            <v>大阪府大阪市中央区森ﾉ宮中央2-4-15</v>
          </cell>
          <cell r="BD1822" t="str">
            <v>ﾎﾝﾀﾞ ｼｮｳｼﾞ</v>
          </cell>
          <cell r="BE1822" t="str">
            <v>本田　正治</v>
          </cell>
          <cell r="BF1822" t="str">
            <v>代表取締役</v>
          </cell>
          <cell r="BH1822">
            <v>24982</v>
          </cell>
          <cell r="BJ1822" t="str">
            <v>男性</v>
          </cell>
          <cell r="BK1822" t="str">
            <v>ﾎﾝﾀﾞ ﾐｽﾞﾎ</v>
          </cell>
          <cell r="BL1822" t="str">
            <v>本田　瑞穂</v>
          </cell>
          <cell r="BM1822" t="str">
            <v>取締役</v>
          </cell>
          <cell r="BO1822">
            <v>25800</v>
          </cell>
          <cell r="BQ1822" t="str">
            <v>女性</v>
          </cell>
          <cell r="BR1822" t="str">
            <v>ﾎﾝﾀﾞ　ﾄｼｺ</v>
          </cell>
          <cell r="BS1822" t="str">
            <v>本田　とし子</v>
          </cell>
          <cell r="BT1822" t="str">
            <v>取締役</v>
          </cell>
          <cell r="BV1822">
            <v>15067</v>
          </cell>
          <cell r="BX1822" t="str">
            <v>女性</v>
          </cell>
        </row>
        <row r="1823">
          <cell r="A1823" t="str">
            <v>UK0726</v>
          </cell>
          <cell r="C1823">
            <v>45058</v>
          </cell>
          <cell r="D1823">
            <v>45122</v>
          </cell>
          <cell r="E1823" t="str">
            <v>更新</v>
          </cell>
          <cell r="F1823">
            <v>45122</v>
          </cell>
          <cell r="G1823" t="str">
            <v>新規　平成29年7月14日
更新　令和2年7月15日
更新　令和5年7月15日</v>
          </cell>
          <cell r="V1823" t="b">
            <v>1</v>
          </cell>
          <cell r="W1823" t="str">
            <v>ｶﾌﾞｼｷｶﾞｲｼｬｸﾗｳﾄﾞﾅｲﾝ</v>
          </cell>
          <cell r="X1823" t="str">
            <v>株式会社ＣｌｏｕｄＮｉｎｅ</v>
          </cell>
          <cell r="Y1823" t="str">
            <v>ｼﾏﾓﾄ ﾕｷﾉﾌﾞ</v>
          </cell>
          <cell r="Z1823" t="str">
            <v>嶋本　幸伸</v>
          </cell>
          <cell r="AA1823">
            <v>7240001050121</v>
          </cell>
          <cell r="AB1823">
            <v>3</v>
          </cell>
          <cell r="AC1823" t="str">
            <v>健康食品</v>
          </cell>
          <cell r="AD1823">
            <v>32</v>
          </cell>
          <cell r="AE1823" t="str">
            <v>化粧品、化粧用具</v>
          </cell>
          <cell r="AG1823" t="str">
            <v/>
          </cell>
          <cell r="AI1823" t="str">
            <v/>
          </cell>
          <cell r="AK1823" t="str">
            <v/>
          </cell>
          <cell r="AL1823" t="str">
            <v>082-545-5488</v>
          </cell>
          <cell r="AM1823" t="str">
            <v>730-0051</v>
          </cell>
          <cell r="AN1823" t="str">
            <v>広島県広島市中区大手町2丁目2-9ﾋﾞﾙ博丈大手町1F</v>
          </cell>
          <cell r="BD1823" t="str">
            <v>ｼﾏﾓﾄ ﾕｷﾉﾌﾞ</v>
          </cell>
          <cell r="BE1823" t="str">
            <v>嶋本　幸伸</v>
          </cell>
          <cell r="BF1823" t="str">
            <v>代表取締役</v>
          </cell>
          <cell r="BH1823">
            <v>26986</v>
          </cell>
          <cell r="BJ1823" t="str">
            <v>男性</v>
          </cell>
        </row>
        <row r="1824">
          <cell r="A1824" t="str">
            <v>UK0727</v>
          </cell>
          <cell r="C1824">
            <v>45058</v>
          </cell>
          <cell r="D1824">
            <v>45129</v>
          </cell>
          <cell r="E1824" t="str">
            <v>更新</v>
          </cell>
          <cell r="F1824">
            <v>45129</v>
          </cell>
          <cell r="G1824" t="str">
            <v>新規　平成29年7月21日
更新　令和2年7月22日
更新　令和5年7月22日</v>
          </cell>
          <cell r="Q1824" t="b">
            <v>1</v>
          </cell>
          <cell r="T1824" t="b">
            <v>1</v>
          </cell>
          <cell r="W1824" t="str">
            <v>ｶﾌﾞｼｷｶﾞｲｼｬｼｶﾞｷﾞﾝｼﾞｪｰｼｰﾋﾞｰ</v>
          </cell>
          <cell r="X1824" t="str">
            <v>株式会社しがぎんジェーシービー</v>
          </cell>
          <cell r="Y1824" t="str">
            <v>ﾜｶﾊﾞﾔｼ　ｲﾜｵ</v>
          </cell>
          <cell r="Z1824" t="str">
            <v>若林　岩男</v>
          </cell>
          <cell r="AA1824">
            <v>6160001000944</v>
          </cell>
          <cell r="AB1824">
            <v>73</v>
          </cell>
          <cell r="AC1824" t="str">
            <v>融資サービス、他の金融関連サービス</v>
          </cell>
          <cell r="AE1824" t="str">
            <v/>
          </cell>
          <cell r="AG1824" t="str">
            <v/>
          </cell>
          <cell r="AI1824" t="str">
            <v/>
          </cell>
          <cell r="AK1824" t="str">
            <v/>
          </cell>
          <cell r="AL1824" t="str">
            <v>077-521-5771</v>
          </cell>
          <cell r="AM1824" t="str">
            <v>520-0041</v>
          </cell>
          <cell r="AN1824" t="str">
            <v>大津市浜町1番10号　浜大津滋賀ビル3階</v>
          </cell>
          <cell r="BF1824" t="str">
            <v>代表者取締役</v>
          </cell>
        </row>
        <row r="1825">
          <cell r="A1825" t="str">
            <v>UK0728</v>
          </cell>
          <cell r="C1825">
            <v>45058</v>
          </cell>
          <cell r="D1825">
            <v>45122</v>
          </cell>
          <cell r="E1825" t="str">
            <v>更新</v>
          </cell>
          <cell r="F1825">
            <v>45122</v>
          </cell>
          <cell r="G1825" t="str">
            <v>新規　平成29年7月14日
更新　令和2年7月15日
更新　令和5年7月15日</v>
          </cell>
          <cell r="V1825" t="b">
            <v>1</v>
          </cell>
          <cell r="W1825" t="str">
            <v>ｶﾌﾞｼｷｶﾞｲｼｬﾋﾟｰｴﾑｼﾞｬﾊﾟﾝ</v>
          </cell>
          <cell r="X1825" t="str">
            <v>株式会社ＰＭ－Ｊａｐａｎ</v>
          </cell>
          <cell r="Y1825" t="str">
            <v>ｶﾄｳ ｾｲｼﾞ</v>
          </cell>
          <cell r="Z1825" t="str">
            <v>加藤　聖治</v>
          </cell>
          <cell r="AA1825">
            <v>5010401093380</v>
          </cell>
          <cell r="AB1825">
            <v>3</v>
          </cell>
          <cell r="AC1825" t="str">
            <v>健康食品</v>
          </cell>
          <cell r="AD1825">
            <v>32</v>
          </cell>
          <cell r="AE1825" t="str">
            <v>化粧品、化粧用具</v>
          </cell>
          <cell r="AF1825">
            <v>1</v>
          </cell>
          <cell r="AG1825" t="str">
            <v>食料品</v>
          </cell>
          <cell r="AH1825">
            <v>2</v>
          </cell>
          <cell r="AI1825" t="str">
            <v>飲料、酒類</v>
          </cell>
          <cell r="AK1825" t="str">
            <v/>
          </cell>
          <cell r="AL1825" t="str">
            <v>0120-077-050(消費者相談窓口)</v>
          </cell>
          <cell r="AM1825" t="str">
            <v>103-0025</v>
          </cell>
          <cell r="AN1825" t="str">
            <v>東京都中央区日本橋茅場町3-1-11日本橋ﾋﾟｱｻﾞﾋﾞﾙ2F</v>
          </cell>
          <cell r="BD1825" t="str">
            <v>ｶﾄｳ ｾｲｼﾞ</v>
          </cell>
          <cell r="BE1825" t="str">
            <v>加藤　聖治</v>
          </cell>
          <cell r="BF1825" t="str">
            <v>代表取締役</v>
          </cell>
          <cell r="BH1825">
            <v>23686</v>
          </cell>
          <cell r="BJ1825" t="str">
            <v>男性</v>
          </cell>
          <cell r="BK1825" t="str">
            <v>ﾗﾂｪｻｰﾙ･ﾃﾙﾂｪﾔﾉﾌ</v>
          </cell>
          <cell r="BL1825" t="str">
            <v>ラツェサール・テルツェヤノフ</v>
          </cell>
          <cell r="BM1825" t="str">
            <v>取締役</v>
          </cell>
          <cell r="BO1825">
            <v>18616</v>
          </cell>
          <cell r="BQ1825" t="str">
            <v>男性</v>
          </cell>
          <cell r="BR1825" t="str">
            <v>ｹﾞﾙﾄﾞ･ﾆｰﾀﾞｰﾝﾌｰﾊﾞｰ</v>
          </cell>
          <cell r="BS1825" t="str">
            <v>ゲルド・ニーダーンフーバー</v>
          </cell>
          <cell r="BT1825" t="str">
            <v>取締役</v>
          </cell>
          <cell r="BV1825">
            <v>20776</v>
          </cell>
          <cell r="BX1825" t="str">
            <v>男性</v>
          </cell>
        </row>
        <row r="1826">
          <cell r="A1826" t="str">
            <v>UK0729</v>
          </cell>
          <cell r="C1826">
            <v>45061</v>
          </cell>
          <cell r="D1826">
            <v>45129</v>
          </cell>
          <cell r="E1826" t="str">
            <v>更新</v>
          </cell>
          <cell r="F1826">
            <v>45129</v>
          </cell>
          <cell r="G1826" t="str">
            <v>新規　平成29年7月21日
更新　令和2年7月22日
更新　令和5年7月22日</v>
          </cell>
          <cell r="I1826" t="b">
            <v>1</v>
          </cell>
          <cell r="W1826" t="str">
            <v>ﾄｳﾖｳｼｮｳｹﾝｶﾌﾞｼｷｶﾞｲｼｬ</v>
          </cell>
          <cell r="X1826" t="str">
            <v>東洋証券株式会社</v>
          </cell>
          <cell r="Y1826" t="str">
            <v>ｸﾜﾊﾗ ﾖｼｱｷ</v>
          </cell>
          <cell r="Z1826" t="str">
            <v>桑原　理哲</v>
          </cell>
          <cell r="AA1826">
            <v>7010001051893</v>
          </cell>
          <cell r="AB1826">
            <v>69</v>
          </cell>
          <cell r="AC1826" t="str">
            <v>生命保険</v>
          </cell>
          <cell r="AD1826">
            <v>72</v>
          </cell>
          <cell r="AE1826" t="str">
            <v>証券、デリバティブ取引、ファンド型投資商品等</v>
          </cell>
          <cell r="AG1826" t="str">
            <v/>
          </cell>
          <cell r="AI1826" t="str">
            <v/>
          </cell>
          <cell r="AK1826" t="str">
            <v/>
          </cell>
          <cell r="AL1826" t="str">
            <v>03-5117-1040</v>
          </cell>
          <cell r="AM1826" t="str">
            <v>104-8678</v>
          </cell>
          <cell r="AN1826" t="str">
            <v>東京都中央区八丁堀四丁目7番1号</v>
          </cell>
          <cell r="BF1826" t="str">
            <v>取締役社長</v>
          </cell>
        </row>
        <row r="1827">
          <cell r="A1827" t="str">
            <v>UK0730</v>
          </cell>
          <cell r="C1827">
            <v>45063</v>
          </cell>
          <cell r="D1827">
            <v>45122</v>
          </cell>
          <cell r="E1827" t="str">
            <v>更新</v>
          </cell>
          <cell r="F1827">
            <v>45122</v>
          </cell>
          <cell r="G1827" t="str">
            <v>新規　平成29年7月14日
更新　令和2年7月15日
更新　令和5年７月15日</v>
          </cell>
          <cell r="V1827" t="b">
            <v>1</v>
          </cell>
          <cell r="W1827" t="str">
            <v>ｲｯﾊﾟﾝｻﾞｲﾀﾞﾝﾎｳｼﾞﾝｾﾞﾝｺｸﾌｸﾘｺｳｾｲｷｮｳｻｲｶｲ</v>
          </cell>
          <cell r="X1827" t="str">
            <v>一般財団法人全国福利厚生共済会</v>
          </cell>
          <cell r="Y1827" t="str">
            <v>ﾀｶｲ ﾄｼｵ</v>
          </cell>
          <cell r="Z1827" t="str">
            <v>髙井　利夫</v>
          </cell>
          <cell r="AA1827">
            <v>6140005015206</v>
          </cell>
          <cell r="AB1827">
            <v>80</v>
          </cell>
          <cell r="AC1827" t="str">
            <v>会員権</v>
          </cell>
          <cell r="AD1827">
            <v>88</v>
          </cell>
          <cell r="AE1827" t="str">
            <v>冠婚葬祭サービス</v>
          </cell>
          <cell r="AF1827">
            <v>70</v>
          </cell>
          <cell r="AG1827" t="str">
            <v>損害保険</v>
          </cell>
          <cell r="AH1827">
            <v>1</v>
          </cell>
          <cell r="AI1827" t="str">
            <v>食料品</v>
          </cell>
          <cell r="AJ1827">
            <v>38</v>
          </cell>
          <cell r="AK1827" t="str">
            <v>家電製品</v>
          </cell>
          <cell r="AL1827" t="str">
            <v>079-421-0256(ｶｽﾀﾏｰｾﾝﾀｰ：050-8881-8878)</v>
          </cell>
          <cell r="AM1827" t="str">
            <v>675-0067</v>
          </cell>
          <cell r="AN1827" t="str">
            <v>兵庫県加古川市加古川町河原333番地の1</v>
          </cell>
          <cell r="BD1827" t="str">
            <v>ﾀｶｲ ﾄｼｵ</v>
          </cell>
          <cell r="BE1827" t="str">
            <v>髙井　利夫</v>
          </cell>
          <cell r="BF1827" t="str">
            <v>代表理事</v>
          </cell>
          <cell r="BH1827">
            <v>17877</v>
          </cell>
          <cell r="BJ1827" t="str">
            <v>男性</v>
          </cell>
          <cell r="BK1827" t="str">
            <v>ﾀｶｲ ｱｷﾉﾘ</v>
          </cell>
          <cell r="BL1827" t="str">
            <v>髙井　昭典</v>
          </cell>
          <cell r="BM1827" t="str">
            <v>理事</v>
          </cell>
          <cell r="BO1827">
            <v>27926</v>
          </cell>
          <cell r="BQ1827" t="str">
            <v>男性</v>
          </cell>
          <cell r="BR1827" t="str">
            <v>ﾌｼﾞﾓﾄ　ｼﾝｲﾁﾛｳ</v>
          </cell>
          <cell r="BS1827" t="str">
            <v>藤本　真一郎</v>
          </cell>
          <cell r="BT1827" t="str">
            <v>理事</v>
          </cell>
          <cell r="BV1827">
            <v>26927</v>
          </cell>
          <cell r="BX1827" t="str">
            <v>男性</v>
          </cell>
          <cell r="BY1827" t="str">
            <v>ｲﾂﾞﾂ　ﾔｽｱｷ</v>
          </cell>
          <cell r="BZ1827" t="str">
            <v>井筒　康明</v>
          </cell>
          <cell r="CA1827" t="str">
            <v>理事</v>
          </cell>
          <cell r="CC1827">
            <v>14820</v>
          </cell>
          <cell r="CE1827" t="str">
            <v>男性</v>
          </cell>
          <cell r="CF1827" t="str">
            <v>ｲﾜｲ　ﾌﾐｺ</v>
          </cell>
          <cell r="CG1827" t="str">
            <v>岩井　文子</v>
          </cell>
          <cell r="CH1827" t="str">
            <v>理事</v>
          </cell>
          <cell r="CJ1827">
            <v>17177</v>
          </cell>
          <cell r="CL1827" t="str">
            <v>女性</v>
          </cell>
          <cell r="CM1827" t="str">
            <v>ｶﾜｻｷ　ﾋﾛﾖｼ</v>
          </cell>
          <cell r="CN1827" t="str">
            <v>川﨑　博好</v>
          </cell>
          <cell r="CO1827" t="str">
            <v>理事</v>
          </cell>
          <cell r="CQ1827">
            <v>20818</v>
          </cell>
          <cell r="CS1827" t="str">
            <v>男性</v>
          </cell>
          <cell r="CT1827" t="str">
            <v>ﾊﾔｼ　ﾏｻｼ</v>
          </cell>
          <cell r="CU1827" t="str">
            <v>林　真司</v>
          </cell>
          <cell r="CV1827" t="str">
            <v>理事</v>
          </cell>
          <cell r="CX1827">
            <v>30189</v>
          </cell>
          <cell r="CZ1827" t="str">
            <v>男性</v>
          </cell>
          <cell r="DA1827" t="str">
            <v>ｼﾗｲｼ　ｼﾞｭﾝﾔ</v>
          </cell>
          <cell r="DB1827" t="str">
            <v>白石　純也</v>
          </cell>
          <cell r="DC1827" t="str">
            <v>理事</v>
          </cell>
          <cell r="DE1827">
            <v>25796</v>
          </cell>
          <cell r="DG1827" t="str">
            <v>男性</v>
          </cell>
          <cell r="DH1827" t="str">
            <v>ｵｵｲｼ　ﾏﾕﾐ</v>
          </cell>
          <cell r="DI1827" t="str">
            <v>大石　眞由美</v>
          </cell>
          <cell r="DJ1827" t="str">
            <v>理事</v>
          </cell>
          <cell r="DL1827">
            <v>24930</v>
          </cell>
          <cell r="DN1827" t="str">
            <v>女性</v>
          </cell>
        </row>
        <row r="1828">
          <cell r="A1828" t="str">
            <v>UK0731</v>
          </cell>
          <cell r="C1828">
            <v>45068</v>
          </cell>
          <cell r="D1828">
            <v>45106</v>
          </cell>
          <cell r="E1828" t="str">
            <v>更新</v>
          </cell>
          <cell r="F1828">
            <v>45106</v>
          </cell>
          <cell r="G1828" t="str">
            <v>新規　平成29年6月28日
更新　令和2年6月29日
更新　令和5年6月29日</v>
          </cell>
          <cell r="V1828" t="b">
            <v>1</v>
          </cell>
          <cell r="W1828" t="str">
            <v>ｶﾌﾞｼｷｶﾞｲｼｬﾀﾞｽｷﾝ</v>
          </cell>
          <cell r="X1828" t="str">
            <v>株式会社ダスキン</v>
          </cell>
          <cell r="Y1828" t="str">
            <v>ｵｵｸﾎﾞ ﾋﾛﾕｷ</v>
          </cell>
          <cell r="Z1828" t="str">
            <v>大久保　裕行</v>
          </cell>
          <cell r="AA1828">
            <v>3120901007178</v>
          </cell>
          <cell r="AB1828">
            <v>9</v>
          </cell>
          <cell r="AC1828" t="str">
            <v>掃除用具、洗浄剤、ゴミ処理器</v>
          </cell>
          <cell r="AD1828">
            <v>5</v>
          </cell>
          <cell r="AE1828" t="str">
            <v>食器、台所用品</v>
          </cell>
          <cell r="AF1828">
            <v>6</v>
          </cell>
          <cell r="AG1828" t="str">
            <v>浄水器等</v>
          </cell>
          <cell r="AH1828">
            <v>12</v>
          </cell>
          <cell r="AI1828" t="str">
            <v>風呂用具、洗面用具、トイレ用具</v>
          </cell>
          <cell r="AJ1828">
            <v>32</v>
          </cell>
          <cell r="AK1828" t="str">
            <v>化粧品、化粧用具</v>
          </cell>
          <cell r="AL1828" t="str">
            <v>06-6387-3411</v>
          </cell>
          <cell r="AM1828" t="str">
            <v>564-0051</v>
          </cell>
          <cell r="AN1828" t="str">
            <v>大阪府吹田市芳野町5-32</v>
          </cell>
          <cell r="BD1828" t="str">
            <v>ｵｵｸﾎﾞ ﾋﾛﾕｷ</v>
          </cell>
          <cell r="BE1828" t="str">
            <v>大久保　裕行</v>
          </cell>
          <cell r="BF1828" t="str">
            <v>代表取締役社長執行役員</v>
          </cell>
          <cell r="BH1828">
            <v>20848</v>
          </cell>
          <cell r="BJ1828" t="str">
            <v>男性</v>
          </cell>
          <cell r="BK1828" t="str">
            <v>ﾔﾏﾑﾗ ﾃﾙｼﾞ</v>
          </cell>
          <cell r="BL1828" t="str">
            <v>山村　輝治</v>
          </cell>
          <cell r="BM1828" t="str">
            <v>会長</v>
          </cell>
          <cell r="BO1828">
            <v>20848</v>
          </cell>
          <cell r="BQ1828" t="str">
            <v>男性</v>
          </cell>
          <cell r="BR1828" t="str">
            <v>ｽﾐﾓﾄ ｶｽﾞｼ</v>
          </cell>
          <cell r="BS1828" t="str">
            <v>住本　和司</v>
          </cell>
          <cell r="BT1828" t="str">
            <v>グループ担当執行役員</v>
          </cell>
          <cell r="BV1828">
            <v>22249</v>
          </cell>
          <cell r="BX1828" t="str">
            <v>男性</v>
          </cell>
          <cell r="BY1828" t="str">
            <v>ﾜﾀﾞ ﾃﾂﾔ</v>
          </cell>
          <cell r="BZ1828" t="str">
            <v>和田　哲也</v>
          </cell>
          <cell r="CA1828" t="str">
            <v>グループ担当執行役員</v>
          </cell>
          <cell r="CC1828">
            <v>22844</v>
          </cell>
          <cell r="CE1828" t="str">
            <v>男性</v>
          </cell>
          <cell r="CF1828" t="str">
            <v>ｳｴﾉ ｼﾝｲﾁﾛｳ</v>
          </cell>
          <cell r="CG1828" t="str">
            <v>上野　進一郎</v>
          </cell>
          <cell r="CH1828" t="str">
            <v>グループ担当執行役員</v>
          </cell>
          <cell r="CJ1828">
            <v>23426</v>
          </cell>
          <cell r="CL1828" t="str">
            <v>男性</v>
          </cell>
          <cell r="CM1828" t="str">
            <v>ﾐﾔﾀ ﾅｵﾄ</v>
          </cell>
          <cell r="CN1828" t="str">
            <v>宮田　直人</v>
          </cell>
          <cell r="CO1828" t="str">
            <v>グループ担当執行役員</v>
          </cell>
          <cell r="CQ1828">
            <v>23239</v>
          </cell>
          <cell r="CS1828" t="str">
            <v>男性</v>
          </cell>
          <cell r="CT1828" t="str">
            <v>ｾｷｸﾞﾁ ﾉﾌﾞｺ</v>
          </cell>
          <cell r="CU1828" t="str">
            <v>関口　暢子</v>
          </cell>
          <cell r="CV1828" t="str">
            <v>取締役（非常勤）</v>
          </cell>
          <cell r="CX1828">
            <v>25022</v>
          </cell>
          <cell r="CZ1828" t="str">
            <v>女性</v>
          </cell>
          <cell r="DA1828" t="str">
            <v>ﾂｼﾞﾓﾄ ﾕｷｺ</v>
          </cell>
          <cell r="DB1828" t="str">
            <v>辻本　由紀子</v>
          </cell>
          <cell r="DC1828" t="str">
            <v>取締役（非常勤）</v>
          </cell>
          <cell r="DE1828">
            <v>23417</v>
          </cell>
          <cell r="DG1828" t="str">
            <v>女性</v>
          </cell>
          <cell r="DH1828" t="str">
            <v>ﾑｻｼ ﾌﾐ</v>
          </cell>
          <cell r="DI1828" t="str">
            <v>武蔵　扶実</v>
          </cell>
          <cell r="DJ1828" t="str">
            <v>取締役（非常勤）</v>
          </cell>
          <cell r="DL1828">
            <v>21786</v>
          </cell>
          <cell r="DN1828" t="str">
            <v>女性</v>
          </cell>
        </row>
        <row r="1829">
          <cell r="A1829" t="str">
            <v>UK0732</v>
          </cell>
          <cell r="C1829">
            <v>45068</v>
          </cell>
          <cell r="D1829">
            <v>45107</v>
          </cell>
          <cell r="E1829" t="str">
            <v>更新</v>
          </cell>
          <cell r="F1829">
            <v>45107</v>
          </cell>
          <cell r="G1829" t="str">
            <v>承継　令和2年6月29日
更新　令和5年6月30日</v>
          </cell>
          <cell r="U1829" t="b">
            <v>1</v>
          </cell>
          <cell r="W1829" t="str">
            <v>ｾｿﾞﾝｼﾞﾄﾞｳｼｬｶｻｲﾎｹﾝｶﾌﾞｼｷｶﾞｲｼｬ</v>
          </cell>
          <cell r="X1829" t="str">
            <v>セゾン自動車火災保険株式会社</v>
          </cell>
          <cell r="Y1829" t="str">
            <v>ｻﾄｳ　ｼﾛｳ</v>
          </cell>
          <cell r="Z1829" t="str">
            <v>佐藤　史朗</v>
          </cell>
          <cell r="AA1829">
            <v>7013301003060</v>
          </cell>
          <cell r="AB1829">
            <v>70</v>
          </cell>
          <cell r="AC1829" t="str">
            <v>損害保険</v>
          </cell>
          <cell r="AE1829" t="str">
            <v/>
          </cell>
          <cell r="AG1829" t="str">
            <v/>
          </cell>
          <cell r="AI1829" t="str">
            <v/>
          </cell>
          <cell r="AK1829" t="str">
            <v/>
          </cell>
          <cell r="AL1829" t="str">
            <v>03-3988-2712</v>
          </cell>
          <cell r="AM1829" t="str">
            <v>170-6068</v>
          </cell>
          <cell r="AN1829" t="str">
            <v>東京都豊島区東池袋3丁目1番1号</v>
          </cell>
          <cell r="BF1829" t="str">
            <v>代表取締役社長</v>
          </cell>
        </row>
        <row r="1830">
          <cell r="A1830" t="str">
            <v>UG0058</v>
          </cell>
          <cell r="C1830">
            <v>45066</v>
          </cell>
          <cell r="D1830">
            <v>45066</v>
          </cell>
          <cell r="E1830" t="str">
            <v>廃業</v>
          </cell>
          <cell r="F1830">
            <v>45066</v>
          </cell>
          <cell r="G1830" t="str">
            <v>新規　平成29年5月19日
更新　令和2年5月20日
削除　令和5年5月20日（期限の経過）：令和3年11月1日 H130に合併し解散</v>
          </cell>
          <cell r="K1830" t="b">
            <v>1</v>
          </cell>
          <cell r="W1830" t="str">
            <v>ｶﾌﾞｼｷｶﾞｲｼｬﾌｼﾞ･ﾎｰﾑ</v>
          </cell>
          <cell r="X1830" t="str">
            <v>株式会社フジ・ホーム</v>
          </cell>
          <cell r="Y1830" t="str">
            <v>ｺﾔﾏ ﾋﾛｼ</v>
          </cell>
          <cell r="Z1830" t="str">
            <v>小山　浩司</v>
          </cell>
          <cell r="AA1830">
            <v>1160001003753</v>
          </cell>
          <cell r="AB1830">
            <v>66</v>
          </cell>
          <cell r="AC1830" t="str">
            <v>工事・建築・リフォームサービス</v>
          </cell>
          <cell r="AE1830" t="str">
            <v/>
          </cell>
          <cell r="AG1830" t="str">
            <v/>
          </cell>
          <cell r="AI1830" t="str">
            <v/>
          </cell>
          <cell r="AK1830" t="str">
            <v/>
          </cell>
          <cell r="AL1830" t="str">
            <v>077-573-3767</v>
          </cell>
          <cell r="AM1830" t="str">
            <v>520-0241</v>
          </cell>
          <cell r="AN1830" t="str">
            <v>滋賀県大津市今堅田二丁目18-20</v>
          </cell>
          <cell r="BF1830" t="str">
            <v>代表取締役</v>
          </cell>
        </row>
        <row r="1831">
          <cell r="A1831" t="str">
            <v>UG0059</v>
          </cell>
          <cell r="C1831">
            <v>45066</v>
          </cell>
          <cell r="D1831">
            <v>45066</v>
          </cell>
          <cell r="E1831" t="str">
            <v>廃業</v>
          </cell>
          <cell r="F1831">
            <v>45066</v>
          </cell>
          <cell r="G1831" t="str">
            <v>新規　平成29年5月19日
更新　令和2年5月20日
削除　令和5年5月20日（期限の経過）：令和5年5月1日 H130に合併し解散</v>
          </cell>
          <cell r="K1831" t="b">
            <v>1</v>
          </cell>
          <cell r="W1831" t="str">
            <v>ｶﾌﾞｼｷｶﾞｲｼｬｸﾞﾗｰﾂｾｯｹｲｼﾞﾑｼｮ</v>
          </cell>
          <cell r="X1831" t="str">
            <v>株式会社グラーツ設計事務所</v>
          </cell>
          <cell r="Y1831" t="str">
            <v>ｺﾔﾏ ﾋﾛｼ</v>
          </cell>
          <cell r="Z1831" t="str">
            <v>小山　浩司</v>
          </cell>
          <cell r="AA1831">
            <v>1130001047340</v>
          </cell>
          <cell r="AB1831">
            <v>66</v>
          </cell>
          <cell r="AC1831" t="str">
            <v>工事・建築・リフォームサービス</v>
          </cell>
          <cell r="AE1831" t="str">
            <v/>
          </cell>
          <cell r="AG1831" t="str">
            <v/>
          </cell>
          <cell r="AI1831" t="str">
            <v/>
          </cell>
          <cell r="AK1831" t="str">
            <v/>
          </cell>
          <cell r="AL1831" t="str">
            <v>077-587-5701</v>
          </cell>
          <cell r="AM1831" t="str">
            <v>520-2331</v>
          </cell>
          <cell r="AN1831" t="str">
            <v>野洲市小篠原2120-14</v>
          </cell>
          <cell r="AO1831" t="str">
            <v>Reジオ</v>
          </cell>
          <cell r="AP1831" t="str">
            <v>077-587-5701</v>
          </cell>
          <cell r="AQ1831" t="str">
            <v>野洲市小篠原2120-14</v>
          </cell>
          <cell r="BF1831" t="str">
            <v>代表取締役</v>
          </cell>
        </row>
        <row r="1832">
          <cell r="A1832" t="str">
            <v>UK0733</v>
          </cell>
          <cell r="C1832">
            <v>45071</v>
          </cell>
          <cell r="D1832">
            <v>45129</v>
          </cell>
          <cell r="E1832" t="str">
            <v>更新</v>
          </cell>
          <cell r="F1832">
            <v>45129</v>
          </cell>
          <cell r="G1832" t="str">
            <v>新規　平成29年7月21日
更新　令和2年7月22日
更新　令和5年7月22日</v>
          </cell>
          <cell r="U1832" t="b">
            <v>1</v>
          </cell>
          <cell r="W1832" t="str">
            <v>ﾒｲｼﾞﾔｽﾀﾞｿﾝｶﾞｲﾎｹﾝｶﾌﾞｼｷｶﾞｲｼｬ</v>
          </cell>
          <cell r="X1832" t="str">
            <v>明治安田損害保険株式会社</v>
          </cell>
          <cell r="Y1832" t="str">
            <v>ｳﾒｻﾞｷ ﾃﾙｷ</v>
          </cell>
          <cell r="Z1832" t="str">
            <v>梅﨑　輝喜</v>
          </cell>
          <cell r="AA1832">
            <v>2010001092810</v>
          </cell>
          <cell r="AB1832">
            <v>70</v>
          </cell>
          <cell r="AC1832" t="str">
            <v>損害保険</v>
          </cell>
          <cell r="AE1832" t="str">
            <v/>
          </cell>
          <cell r="AG1832" t="str">
            <v/>
          </cell>
          <cell r="AI1832" t="str">
            <v/>
          </cell>
          <cell r="AK1832" t="str">
            <v/>
          </cell>
          <cell r="AL1832" t="str">
            <v>03-3257-3111</v>
          </cell>
          <cell r="AM1832" t="str">
            <v>101-0048</v>
          </cell>
          <cell r="AN1832" t="str">
            <v>東京都千代田区神田司町2-11-1</v>
          </cell>
          <cell r="BF1832" t="str">
            <v>代表取締役社長</v>
          </cell>
        </row>
        <row r="1833">
          <cell r="A1833" t="str">
            <v>UH0161</v>
          </cell>
          <cell r="C1833">
            <v>45074</v>
          </cell>
          <cell r="D1833">
            <v>44132</v>
          </cell>
          <cell r="E1833" t="str">
            <v>変更</v>
          </cell>
          <cell r="F1833">
            <v>45065</v>
          </cell>
          <cell r="G1833" t="str">
            <v>新規　平成29年10月27日
更新　令和2年10月28日
変更　令和5年5月19日</v>
          </cell>
          <cell r="V1833" t="b">
            <v>1</v>
          </cell>
          <cell r="W1833" t="str">
            <v>ﾒﾅｰﾄﾞｹｼｮｳﾋﾝ ﾘｭｳﾚﾝｶﾀﾞｲｺｳﾃﾝ</v>
          </cell>
          <cell r="X1833" t="str">
            <v>メナード化粧品　りゅうれんか代行店</v>
          </cell>
          <cell r="Y1833" t="str">
            <v>ﾏｴﾑﾗ ﾐﾕｷ</v>
          </cell>
          <cell r="Z1833" t="str">
            <v>前村　みゆき</v>
          </cell>
          <cell r="AB1833">
            <v>32</v>
          </cell>
          <cell r="AC1833" t="str">
            <v>化粧品、化粧用具</v>
          </cell>
          <cell r="AD1833">
            <v>3</v>
          </cell>
          <cell r="AE1833" t="str">
            <v>健康食品</v>
          </cell>
          <cell r="AF1833">
            <v>23</v>
          </cell>
          <cell r="AG1833" t="str">
            <v>紳士下着、婦人下着</v>
          </cell>
          <cell r="AH1833">
            <v>26</v>
          </cell>
          <cell r="AI1833" t="str">
            <v>アクセサリー、貴金属</v>
          </cell>
          <cell r="AK1833" t="str">
            <v/>
          </cell>
          <cell r="AL1833" t="str">
            <v>075-276-4971</v>
          </cell>
          <cell r="AM1833" t="str">
            <v>612-8427</v>
          </cell>
          <cell r="AN1833" t="str">
            <v>京都府京都市伏見区竹田真幡木町65FortheGod702</v>
          </cell>
          <cell r="BD1833" t="str">
            <v>ﾏｴﾑﾗ ﾐﾕｷ</v>
          </cell>
          <cell r="BE1833" t="str">
            <v>前村　みゆき</v>
          </cell>
          <cell r="BH1833">
            <v>26896</v>
          </cell>
          <cell r="BJ1833" t="str">
            <v>女性</v>
          </cell>
        </row>
        <row r="1834">
          <cell r="A1834" t="str">
            <v>UG0060</v>
          </cell>
          <cell r="C1834">
            <v>45072</v>
          </cell>
          <cell r="D1834">
            <v>44132</v>
          </cell>
          <cell r="E1834" t="str">
            <v>廃業</v>
          </cell>
          <cell r="F1834">
            <v>45064</v>
          </cell>
          <cell r="G1834" t="str">
            <v>新規　平成29年10月27日
更新　令和2年10月28日
消除　令和5年5月18日</v>
          </cell>
          <cell r="V1834" t="b">
            <v>1</v>
          </cell>
          <cell r="W1834" t="str">
            <v>ﾒﾅｰドｹｼｮｳﾋﾝ ﾑｺｳﾓﾘﾓﾄﾀﾞｲｺｳﾃﾝ</v>
          </cell>
          <cell r="X1834" t="str">
            <v>メナード化粧品　向日森本代行店</v>
          </cell>
          <cell r="Y1834" t="str">
            <v>ｽﾐﾀﾞ ﾊﾙﾅ</v>
          </cell>
          <cell r="Z1834" t="str">
            <v>角田　春菜</v>
          </cell>
          <cell r="AB1834">
            <v>32</v>
          </cell>
          <cell r="AC1834" t="str">
            <v>化粧品、化粧用具</v>
          </cell>
          <cell r="AD1834">
            <v>3</v>
          </cell>
          <cell r="AE1834" t="str">
            <v>健康食品</v>
          </cell>
          <cell r="AF1834">
            <v>23</v>
          </cell>
          <cell r="AG1834" t="str">
            <v>紳士下着、婦人下着</v>
          </cell>
          <cell r="AH1834">
            <v>26</v>
          </cell>
          <cell r="AI1834" t="str">
            <v>アクセサリー、貴金属</v>
          </cell>
          <cell r="AK1834" t="str">
            <v/>
          </cell>
          <cell r="AL1834" t="str">
            <v>090-6987-4432</v>
          </cell>
          <cell r="AM1834" t="str">
            <v>617-0003</v>
          </cell>
          <cell r="AN1834" t="str">
            <v>京都府向日市森本町下森本24-85</v>
          </cell>
          <cell r="BD1834" t="str">
            <v>ｽﾐﾀﾞ ﾊﾙﾅ</v>
          </cell>
          <cell r="BE1834" t="str">
            <v>角田　春菜</v>
          </cell>
          <cell r="BH1834">
            <v>31180</v>
          </cell>
          <cell r="BJ1834" t="str">
            <v>女性</v>
          </cell>
        </row>
        <row r="1835">
          <cell r="A1835" t="str">
            <v>UK0734</v>
          </cell>
          <cell r="C1835">
            <v>45075</v>
          </cell>
          <cell r="D1835">
            <v>45129</v>
          </cell>
          <cell r="E1835" t="str">
            <v>更新</v>
          </cell>
          <cell r="F1835">
            <v>45129</v>
          </cell>
          <cell r="G1835" t="str">
            <v>新規　平成29年7月21日
更新　令和2年7月22日
更新　令和5年7月22日</v>
          </cell>
          <cell r="U1835" t="b">
            <v>1</v>
          </cell>
          <cell r="W1835" t="str">
            <v>ｱｻﾋｾｲﾒｲﾎｹﾝｿｳｺﾞｶﾞｲｼｬ</v>
          </cell>
          <cell r="X1835" t="str">
            <v>朝日生命保険相互会社</v>
          </cell>
          <cell r="Y1835" t="str">
            <v>ｷﾑﾗ ﾋﾛｷ</v>
          </cell>
          <cell r="Z1835" t="str">
            <v>木村　博紀</v>
          </cell>
          <cell r="AA1835">
            <v>2010005008201</v>
          </cell>
          <cell r="AB1835">
            <v>69</v>
          </cell>
          <cell r="AC1835" t="str">
            <v>生命保険</v>
          </cell>
          <cell r="AE1835" t="str">
            <v/>
          </cell>
          <cell r="AG1835" t="str">
            <v/>
          </cell>
          <cell r="AI1835" t="str">
            <v/>
          </cell>
          <cell r="AK1835" t="str">
            <v/>
          </cell>
          <cell r="AL1835" t="str">
            <v>03-4214-3111（お客様サービスセンター：0120-714-532）</v>
          </cell>
          <cell r="AM1835" t="str">
            <v>160-8570</v>
          </cell>
          <cell r="AN1835" t="str">
            <v>東京都新宿区四谷1-6-1</v>
          </cell>
          <cell r="BF1835" t="str">
            <v>代表取締役社長</v>
          </cell>
        </row>
        <row r="1836">
          <cell r="A1836" t="str">
            <v>UK0735</v>
          </cell>
          <cell r="C1836">
            <v>45078</v>
          </cell>
          <cell r="D1836">
            <v>45123</v>
          </cell>
          <cell r="E1836" t="str">
            <v>更新</v>
          </cell>
          <cell r="F1836">
            <v>45123</v>
          </cell>
          <cell r="G1836" t="str">
            <v>新規　令和2年7月15日
更新　令和5年7月16日</v>
          </cell>
          <cell r="V1836" t="b">
            <v>1</v>
          </cell>
          <cell r="W1836" t="str">
            <v>ﾒﾅｰﾄﾞｹｼｮｳﾋﾝ ﾅｶﾞﾊﾏｶﾂﾀﾞｲｺｳﾃﾝ</v>
          </cell>
          <cell r="X1836" t="str">
            <v>メナード化粧品　長浜勝代行店</v>
          </cell>
          <cell r="Y1836" t="str">
            <v>ｵｶﾓﾄ ﾏﾘﾔ</v>
          </cell>
          <cell r="Z1836" t="str">
            <v>岡本　真里矢</v>
          </cell>
          <cell r="AB1836">
            <v>32</v>
          </cell>
          <cell r="AC1836" t="str">
            <v>化粧品、化粧用具</v>
          </cell>
          <cell r="AD1836">
            <v>3</v>
          </cell>
          <cell r="AE1836" t="str">
            <v>健康食品</v>
          </cell>
          <cell r="AF1836">
            <v>23</v>
          </cell>
          <cell r="AG1836" t="str">
            <v>紳士下着、婦人下着</v>
          </cell>
          <cell r="AH1836">
            <v>26</v>
          </cell>
          <cell r="AI1836" t="str">
            <v>アクセサリー、貴金属</v>
          </cell>
          <cell r="AK1836" t="str">
            <v/>
          </cell>
          <cell r="AL1836" t="str">
            <v>090-2115-4177</v>
          </cell>
          <cell r="AM1836" t="str">
            <v>526-0042</v>
          </cell>
          <cell r="AN1836" t="str">
            <v>滋賀県長浜市勝町101-2</v>
          </cell>
          <cell r="BD1836" t="str">
            <v>ｵｶﾓﾄ ﾏﾘﾔ</v>
          </cell>
          <cell r="BE1836" t="str">
            <v>岡本　真里矢</v>
          </cell>
          <cell r="BH1836">
            <v>27264</v>
          </cell>
          <cell r="BJ1836" t="str">
            <v>女性</v>
          </cell>
        </row>
        <row r="1837">
          <cell r="A1837" t="str">
            <v>UK0736</v>
          </cell>
          <cell r="C1837">
            <v>45078</v>
          </cell>
          <cell r="D1837">
            <v>45129</v>
          </cell>
          <cell r="E1837" t="str">
            <v>更新</v>
          </cell>
          <cell r="F1837">
            <v>45129</v>
          </cell>
          <cell r="G1837" t="str">
            <v>新規　平成29年7月21日
変更　平成30年2月22日
更新　令和2年7月22日
変更　令和2年12月1日
更新　令和5年7月22日</v>
          </cell>
          <cell r="V1837" t="b">
            <v>1</v>
          </cell>
          <cell r="W1837" t="str">
            <v>ﾆﾎﾝｼｬｸﾘｰｶﾌﾞｼｷｶﾞｲｼｬ</v>
          </cell>
          <cell r="X1837" t="str">
            <v>日本シャクリー株式会社</v>
          </cell>
          <cell r="Y1837" t="str">
            <v>ﾀｶｽｷﾞ ｼｹﾞｵ</v>
          </cell>
          <cell r="Z1837" t="str">
            <v>髙杉　茂男</v>
          </cell>
          <cell r="AA1837">
            <v>8011101065353</v>
          </cell>
          <cell r="AB1837">
            <v>3</v>
          </cell>
          <cell r="AC1837" t="str">
            <v>健康食品</v>
          </cell>
          <cell r="AD1837">
            <v>32</v>
          </cell>
          <cell r="AE1837" t="str">
            <v>化粧品、化粧用具</v>
          </cell>
          <cell r="AF1837">
            <v>9</v>
          </cell>
          <cell r="AG1837" t="str">
            <v>掃除用具、洗浄剤、ゴミ処理器</v>
          </cell>
          <cell r="AH1837">
            <v>2</v>
          </cell>
          <cell r="AI1837" t="str">
            <v>飲料、酒類</v>
          </cell>
          <cell r="AJ1837">
            <v>34</v>
          </cell>
          <cell r="AK1837" t="str">
            <v>歯磨き用品、入れ歯用品</v>
          </cell>
          <cell r="AL1837" t="str">
            <v>03-3340-3700(代表)、0120-992-170(お客様相談室)</v>
          </cell>
          <cell r="AM1837" t="str">
            <v>163-0221</v>
          </cell>
          <cell r="AN1837" t="str">
            <v>東京都新宿区西新宿2-6-1新宿住友ﾋﾞﾙ21階</v>
          </cell>
          <cell r="BD1837" t="str">
            <v>ﾀｶｽｷﾞ ｼｹﾞｵ</v>
          </cell>
          <cell r="BE1837" t="str">
            <v>髙杉　茂男</v>
          </cell>
          <cell r="BF1837" t="str">
            <v>代表取締役執行役員社長</v>
          </cell>
          <cell r="BH1837">
            <v>22710</v>
          </cell>
          <cell r="BJ1837" t="str">
            <v>男性</v>
          </cell>
          <cell r="BK1837" t="str">
            <v>ﾛｼﾞｬｰ･ﾊﾞｰﾈｯﾄ</v>
          </cell>
          <cell r="BL1837" t="str">
            <v>Roger Barnett</v>
          </cell>
          <cell r="BM1837" t="str">
            <v>代表取締役</v>
          </cell>
          <cell r="BO1837">
            <v>23647</v>
          </cell>
          <cell r="BQ1837" t="str">
            <v>男性</v>
          </cell>
          <cell r="BR1837" t="str">
            <v>ｻﾄｳ　ｱｷﾉﾌﾞ</v>
          </cell>
          <cell r="BS1837" t="str">
            <v>佐藤　彰展</v>
          </cell>
          <cell r="BT1837" t="str">
            <v>代表取締役</v>
          </cell>
          <cell r="BV1837">
            <v>28105</v>
          </cell>
          <cell r="BX1837" t="str">
            <v>男性</v>
          </cell>
          <cell r="BY1837" t="str">
            <v>ﾏｼｭｰ･ﾀｳﾝ</v>
          </cell>
          <cell r="BZ1837" t="str">
            <v>Matthew Town</v>
          </cell>
          <cell r="CA1837" t="str">
            <v>取締役</v>
          </cell>
          <cell r="CC1837">
            <v>27569</v>
          </cell>
          <cell r="CE1837" t="str">
            <v>男性</v>
          </cell>
        </row>
        <row r="1838">
          <cell r="A1838" t="str">
            <v>UK0737</v>
          </cell>
          <cell r="C1838">
            <v>45079</v>
          </cell>
          <cell r="D1838">
            <v>45106</v>
          </cell>
          <cell r="E1838" t="str">
            <v>更新</v>
          </cell>
          <cell r="F1838">
            <v>45106</v>
          </cell>
          <cell r="G1838" t="str">
            <v>新規　平成29年6月28日
更新　令和2年6月29日
更新　令和5年6月29日</v>
          </cell>
          <cell r="I1838" t="b">
            <v>1</v>
          </cell>
          <cell r="M1838" t="b">
            <v>1</v>
          </cell>
          <cell r="S1838" t="b">
            <v>1</v>
          </cell>
          <cell r="W1838" t="str">
            <v>ｶﾌﾞｼｷｶﾞｲｼｬﾐｽﾞﾎｷﾞﾝｺｳ</v>
          </cell>
          <cell r="X1838" t="str">
            <v>株式会社みずほ銀行</v>
          </cell>
          <cell r="Y1838" t="str">
            <v>ｶﾄｳ ﾏｻﾋｺ</v>
          </cell>
          <cell r="Z1838" t="str">
            <v>加藤　勝彦</v>
          </cell>
          <cell r="AA1838">
            <v>6010001008845</v>
          </cell>
          <cell r="AB1838">
            <v>69</v>
          </cell>
          <cell r="AC1838" t="str">
            <v>生命保険</v>
          </cell>
          <cell r="AD1838">
            <v>70</v>
          </cell>
          <cell r="AE1838" t="str">
            <v>損害保険</v>
          </cell>
          <cell r="AF1838">
            <v>71</v>
          </cell>
          <cell r="AG1838" t="str">
            <v>預貯金</v>
          </cell>
          <cell r="AH1838">
            <v>72</v>
          </cell>
          <cell r="AI1838" t="str">
            <v>証券、デリバティブ取引、ファンド型投資商品等</v>
          </cell>
          <cell r="AJ1838">
            <v>73</v>
          </cell>
          <cell r="AK1838" t="str">
            <v>融資サービス、他の金融関連サービス</v>
          </cell>
          <cell r="AL1838" t="str">
            <v>077-522-4181</v>
          </cell>
          <cell r="AM1838" t="str">
            <v>520-0041</v>
          </cell>
          <cell r="AN1838" t="str">
            <v>滋賀県大津市浜町1-1</v>
          </cell>
          <cell r="BF1838" t="str">
            <v>取締役頭取</v>
          </cell>
        </row>
        <row r="1839">
          <cell r="A1839" t="str">
            <v>UK0738</v>
          </cell>
          <cell r="C1839">
            <v>45082</v>
          </cell>
          <cell r="D1839">
            <v>45084</v>
          </cell>
          <cell r="E1839" t="str">
            <v>更新</v>
          </cell>
          <cell r="F1839">
            <v>45084</v>
          </cell>
          <cell r="G1839" t="str">
            <v>新規　平成29年6月6日
更新　令和2年6月7日
更新　令和5年6月7日</v>
          </cell>
          <cell r="V1839" t="b">
            <v>1</v>
          </cell>
          <cell r="W1839" t="str">
            <v>ｵｵｷｻﾝｷﾞｮｳｶﾌﾞｼｷｶﾞｲｼｬ</v>
          </cell>
          <cell r="X1839" t="str">
            <v>大木産業株式会社</v>
          </cell>
          <cell r="Y1839" t="str">
            <v>ｵｵｷ ﾖｼｵ</v>
          </cell>
          <cell r="Z1839" t="str">
            <v>大木　慶生</v>
          </cell>
          <cell r="AA1839">
            <v>4140001040036</v>
          </cell>
          <cell r="AB1839">
            <v>3</v>
          </cell>
          <cell r="AC1839" t="str">
            <v>健康食品</v>
          </cell>
          <cell r="AD1839">
            <v>11</v>
          </cell>
          <cell r="AE1839" t="str">
            <v>寝具</v>
          </cell>
          <cell r="AF1839">
            <v>32</v>
          </cell>
          <cell r="AG1839" t="str">
            <v>化粧品、化粧用具</v>
          </cell>
          <cell r="AH1839">
            <v>33</v>
          </cell>
          <cell r="AI1839" t="str">
            <v>頭髪用具、ひげそり用具、美顔器、脱毛器</v>
          </cell>
          <cell r="AK1839" t="str">
            <v/>
          </cell>
          <cell r="AL1839" t="str">
            <v>0791-48-1000</v>
          </cell>
          <cell r="AM1839" t="str">
            <v>678-0175</v>
          </cell>
          <cell r="AN1839" t="str">
            <v>兵庫県赤穂市北野中11</v>
          </cell>
          <cell r="BD1839" t="str">
            <v>ｵｵｷ ﾖｼｵ</v>
          </cell>
          <cell r="BE1839" t="str">
            <v>大木　慶生</v>
          </cell>
          <cell r="BF1839" t="str">
            <v>代表取締役</v>
          </cell>
          <cell r="BH1839">
            <v>21360</v>
          </cell>
          <cell r="BJ1839" t="str">
            <v>男性</v>
          </cell>
          <cell r="BK1839" t="str">
            <v>ﾏｴｶﾜ ﾓﾄﾋﾃﾞ</v>
          </cell>
          <cell r="BL1839" t="str">
            <v>前川　元秀</v>
          </cell>
          <cell r="BM1839" t="str">
            <v>代表取締役</v>
          </cell>
          <cell r="BO1839">
            <v>21743</v>
          </cell>
          <cell r="BQ1839" t="str">
            <v>男性</v>
          </cell>
          <cell r="BR1839" t="str">
            <v>ﾏｴｶﾜ　ｹｲｺ</v>
          </cell>
          <cell r="BS1839" t="str">
            <v>前川　慶子</v>
          </cell>
          <cell r="BT1839" t="str">
            <v>取締役</v>
          </cell>
          <cell r="BV1839">
            <v>22692</v>
          </cell>
          <cell r="BX1839" t="str">
            <v>女性</v>
          </cell>
          <cell r="BY1839" t="str">
            <v>ﾋｶﾞｼｶﾜ　ｲｯｾｲ</v>
          </cell>
          <cell r="BZ1839" t="str">
            <v>東川　一成</v>
          </cell>
          <cell r="CA1839" t="str">
            <v>取締役</v>
          </cell>
          <cell r="CC1839">
            <v>25063</v>
          </cell>
          <cell r="CE1839" t="str">
            <v>男性</v>
          </cell>
          <cell r="CF1839" t="str">
            <v>ﾀｶﾊﾞﾔｽｼ　ﾄｼﾋﾃﾞ</v>
          </cell>
          <cell r="CG1839" t="str">
            <v>髙林　俊秀</v>
          </cell>
          <cell r="CH1839" t="str">
            <v>取締役</v>
          </cell>
          <cell r="CJ1839">
            <v>26043</v>
          </cell>
          <cell r="CL1839" t="str">
            <v>男性</v>
          </cell>
        </row>
        <row r="1840">
          <cell r="A1840" t="str">
            <v>UK0739</v>
          </cell>
          <cell r="C1840">
            <v>45082</v>
          </cell>
          <cell r="D1840">
            <v>45106</v>
          </cell>
          <cell r="E1840" t="str">
            <v>更新</v>
          </cell>
          <cell r="F1840">
            <v>45106</v>
          </cell>
          <cell r="G1840" t="str">
            <v>新規　平成29年6月28日
更新　令和2年6月29日
更新　令和5年6月29日</v>
          </cell>
          <cell r="K1840" t="b">
            <v>1</v>
          </cell>
          <cell r="W1840" t="str">
            <v>ﾆｼﾆﾎﾝﾃﾞﾝｼﾝﾃﾞﾝﾜｶﾌﾞｼｷｶﾞｲｼｬ</v>
          </cell>
          <cell r="X1840" t="str">
            <v>西日本電信電話株式会社</v>
          </cell>
          <cell r="Y1840" t="str">
            <v>ﾓﾘﾊﾞﾔｼ　ﾏｻｱｷ</v>
          </cell>
          <cell r="Z1840" t="str">
            <v>森林　正彰</v>
          </cell>
          <cell r="AA1840">
            <v>7120001077523</v>
          </cell>
          <cell r="AB1840">
            <v>75</v>
          </cell>
          <cell r="AC1840" t="str">
            <v>電話機、電話用品、携帯電話機、通信サービス（電報、固定電話、インターネット、移動通信サービス）</v>
          </cell>
          <cell r="AE1840" t="str">
            <v/>
          </cell>
          <cell r="AG1840" t="str">
            <v/>
          </cell>
          <cell r="AI1840" t="str">
            <v/>
          </cell>
          <cell r="AK1840" t="str">
            <v/>
          </cell>
          <cell r="AL1840" t="str">
            <v>0120-019000（お客様センター）</v>
          </cell>
          <cell r="AM1840" t="str">
            <v>534-0024</v>
          </cell>
          <cell r="AN1840" t="str">
            <v>大阪府大阪市都島区東野田町4丁目15番82号</v>
          </cell>
          <cell r="BF1840" t="str">
            <v>代表取締役社長</v>
          </cell>
        </row>
        <row r="1841">
          <cell r="A1841" t="str">
            <v>UK0740</v>
          </cell>
          <cell r="C1841">
            <v>45082</v>
          </cell>
          <cell r="D1841">
            <v>45123</v>
          </cell>
          <cell r="E1841" t="str">
            <v>更新</v>
          </cell>
          <cell r="F1841">
            <v>45123</v>
          </cell>
          <cell r="G1841" t="str">
            <v>新規　令和2年7月15日
変更　令和2年11月24日
更新　令和5年7月16日</v>
          </cell>
          <cell r="V1841" t="b">
            <v>1</v>
          </cell>
          <cell r="W1841" t="str">
            <v>ﾒﾅｰﾄﾞｹｼｮｳﾋﾝ ｺｳｶﾞｶﾐﾀﾞｲｺｳﾃﾝ</v>
          </cell>
          <cell r="X1841" t="str">
            <v>メナード化粧品　甲賀神代行店</v>
          </cell>
          <cell r="Y1841" t="str">
            <v>ﾅｶｼﾞﾏ ﾘｴ</v>
          </cell>
          <cell r="Z1841" t="str">
            <v>中島　里絵</v>
          </cell>
          <cell r="AB1841">
            <v>32</v>
          </cell>
          <cell r="AC1841" t="str">
            <v>化粧品、化粧用具</v>
          </cell>
          <cell r="AD1841">
            <v>3</v>
          </cell>
          <cell r="AE1841" t="str">
            <v>健康食品</v>
          </cell>
          <cell r="AF1841">
            <v>23</v>
          </cell>
          <cell r="AG1841" t="str">
            <v>紳士下着、婦人下着</v>
          </cell>
          <cell r="AH1841">
            <v>26</v>
          </cell>
          <cell r="AI1841" t="str">
            <v>アクセサリー、貴金属</v>
          </cell>
          <cell r="AK1841" t="str">
            <v/>
          </cell>
          <cell r="AL1841" t="str">
            <v>090-1025-2451</v>
          </cell>
          <cell r="AM1841" t="str">
            <v>520-3411</v>
          </cell>
          <cell r="AN1841" t="str">
            <v>滋賀県甲賀市甲賀町神335-1</v>
          </cell>
          <cell r="BD1841" t="str">
            <v>ﾅｶｼﾞﾏ ﾘｴ</v>
          </cell>
          <cell r="BE1841" t="str">
            <v>中島　里絵</v>
          </cell>
          <cell r="BH1841">
            <v>29000</v>
          </cell>
          <cell r="BJ1841" t="str">
            <v>女性</v>
          </cell>
        </row>
        <row r="1842">
          <cell r="A1842" t="str">
            <v>UK0741</v>
          </cell>
          <cell r="C1842">
            <v>45085</v>
          </cell>
          <cell r="D1842">
            <v>45142</v>
          </cell>
          <cell r="E1842" t="str">
            <v>更新</v>
          </cell>
          <cell r="F1842">
            <v>45142</v>
          </cell>
          <cell r="G1842" t="str">
            <v>新規　平成29年8月3日
更新　令和2年8月4日
更新　令和5年8月4日</v>
          </cell>
          <cell r="V1842" t="b">
            <v>1</v>
          </cell>
          <cell r="W1842" t="str">
            <v>ｶﾌﾞｼｷｶﾞｲｼｬｴﾑｽﾞ･ｼｽﾃﾑｻｰﾋﾞｽ</v>
          </cell>
          <cell r="X1842" t="str">
            <v>株式会社エムズ・システムサービス</v>
          </cell>
          <cell r="Y1842" t="str">
            <v>ﾐﾀﾆ ﾘｮｳﾀ</v>
          </cell>
          <cell r="Z1842" t="str">
            <v>三谷　龍太</v>
          </cell>
          <cell r="AA1842">
            <v>8160001012533</v>
          </cell>
          <cell r="AB1842">
            <v>45</v>
          </cell>
          <cell r="AC1842" t="str">
            <v>カメラ類、時計</v>
          </cell>
          <cell r="AD1842">
            <v>75</v>
          </cell>
          <cell r="AE1842" t="str">
            <v>電話機、電話用品、携帯電話機、通信サービス（電報、固定電話、インターネット、移動通信サービス）</v>
          </cell>
          <cell r="AF1842">
            <v>37</v>
          </cell>
          <cell r="AG1842" t="str">
            <v>パソコン、パソコン関連用品</v>
          </cell>
          <cell r="AH1842">
            <v>57</v>
          </cell>
          <cell r="AI1842" t="str">
            <v>空調・冷暖房・給湯設備</v>
          </cell>
          <cell r="AJ1842">
            <v>66</v>
          </cell>
          <cell r="AK1842" t="str">
            <v>工事・建築・リフォームサービス</v>
          </cell>
          <cell r="AL1842" t="str">
            <v>077-563-2377</v>
          </cell>
          <cell r="AM1842" t="str">
            <v>525-0071</v>
          </cell>
          <cell r="AN1842" t="str">
            <v>滋賀県草津市南笠東1丁目14-36</v>
          </cell>
          <cell r="BD1842" t="str">
            <v>ﾐﾀﾆ ﾘｮｳﾀ</v>
          </cell>
          <cell r="BE1842" t="str">
            <v>三谷　龍太</v>
          </cell>
          <cell r="BF1842" t="str">
            <v>代表取締役</v>
          </cell>
          <cell r="BH1842">
            <v>26197</v>
          </cell>
          <cell r="BJ1842" t="str">
            <v>男性</v>
          </cell>
        </row>
        <row r="1843">
          <cell r="A1843" t="str">
            <v>UK0742</v>
          </cell>
          <cell r="C1843">
            <v>45085</v>
          </cell>
          <cell r="D1843">
            <v>45167</v>
          </cell>
          <cell r="E1843" t="str">
            <v>更新</v>
          </cell>
          <cell r="F1843">
            <v>45167</v>
          </cell>
          <cell r="G1843" t="str">
            <v>新規　平成29年8月28日
更新　令和2年8月29日
更新　令和5年8月29日</v>
          </cell>
          <cell r="V1843" t="b">
            <v>1</v>
          </cell>
          <cell r="W1843" t="str">
            <v>ｶﾌﾞｼｷｶﾞｲｼｬｼｶﾞｷﾞﾝｹｲｻﾞｲﾌﾞﾝｶｾﾝﾀｰ</v>
          </cell>
          <cell r="X1843" t="str">
            <v>株式会社しがぎん経済文化センター</v>
          </cell>
          <cell r="Y1843" t="str">
            <v>ﾆｼﾎﾞﾘ ﾀｹｼ</v>
          </cell>
          <cell r="Z1843" t="str">
            <v>西堀　武</v>
          </cell>
          <cell r="AA1843">
            <v>2160001000907</v>
          </cell>
          <cell r="AB1843">
            <v>79</v>
          </cell>
          <cell r="AC1843" t="str">
            <v>教育、講座</v>
          </cell>
          <cell r="AD1843">
            <v>97</v>
          </cell>
          <cell r="AE1843" t="str">
            <v>観覧・鑑賞</v>
          </cell>
          <cell r="AG1843" t="str">
            <v/>
          </cell>
          <cell r="AI1843" t="str">
            <v/>
          </cell>
          <cell r="AK1843" t="str">
            <v/>
          </cell>
          <cell r="AL1843" t="str">
            <v>077-526-0005</v>
          </cell>
          <cell r="AM1843" t="str">
            <v>520-0041</v>
          </cell>
          <cell r="AN1843" t="str">
            <v>大津市浜町1番38号</v>
          </cell>
          <cell r="BD1843" t="str">
            <v>ﾆｼﾎﾞﾘ ﾀｹｼ</v>
          </cell>
          <cell r="BE1843" t="str">
            <v>西堀　武</v>
          </cell>
          <cell r="BF1843" t="str">
            <v>代表取締役社長</v>
          </cell>
          <cell r="BH1843">
            <v>21574</v>
          </cell>
          <cell r="BJ1843" t="str">
            <v>男性</v>
          </cell>
          <cell r="BK1843" t="str">
            <v>ｵﾀﾞｶﾞｷ ﾄｵﾙ</v>
          </cell>
          <cell r="BL1843" t="str">
            <v>小田垣　亨</v>
          </cell>
          <cell r="BM1843" t="str">
            <v>常務取締役</v>
          </cell>
          <cell r="BO1843">
            <v>22625</v>
          </cell>
          <cell r="BQ1843" t="str">
            <v>男性</v>
          </cell>
          <cell r="BR1843" t="str">
            <v>ﾊﾀﾞ　ｼﾝｲﾁ</v>
          </cell>
          <cell r="BS1843" t="str">
            <v>波田　晋一</v>
          </cell>
          <cell r="BT1843" t="str">
            <v>常務取締役</v>
          </cell>
          <cell r="BV1843">
            <v>23672</v>
          </cell>
          <cell r="BX1843" t="str">
            <v>男性</v>
          </cell>
          <cell r="BY1843" t="str">
            <v>ﾄｸﾅｶﾞ ﾐﾁｵ</v>
          </cell>
          <cell r="BZ1843" t="str">
            <v>徳永　三智雄</v>
          </cell>
          <cell r="CA1843" t="str">
            <v>取締役</v>
          </cell>
          <cell r="CC1843">
            <v>24651</v>
          </cell>
          <cell r="CE1843" t="str">
            <v>男性</v>
          </cell>
          <cell r="CF1843" t="str">
            <v>ﾎﾘｳﾁ ｶﾂﾐ</v>
          </cell>
          <cell r="CG1843" t="str">
            <v>堀内　勝美</v>
          </cell>
          <cell r="CH1843" t="str">
            <v>取締役</v>
          </cell>
          <cell r="CJ1843">
            <v>23595</v>
          </cell>
          <cell r="CL1843" t="str">
            <v>男性</v>
          </cell>
          <cell r="CM1843" t="str">
            <v>ﾆｼｶﾜ ｶﾂﾕｷ</v>
          </cell>
          <cell r="CN1843" t="str">
            <v>西川　勝之</v>
          </cell>
          <cell r="CO1843" t="str">
            <v>取締役</v>
          </cell>
          <cell r="CQ1843">
            <v>23786</v>
          </cell>
          <cell r="CS1843" t="str">
            <v>男性</v>
          </cell>
          <cell r="CT1843" t="str">
            <v>ｶﾀｵｶ　ｶｽﾞｱｷ</v>
          </cell>
          <cell r="CU1843" t="str">
            <v>片岡　一明</v>
          </cell>
          <cell r="CV1843" t="str">
            <v>取締役</v>
          </cell>
          <cell r="CX1843">
            <v>24901</v>
          </cell>
          <cell r="CZ1843" t="str">
            <v>男性</v>
          </cell>
        </row>
        <row r="1844">
          <cell r="A1844" t="str">
            <v>UG0062</v>
          </cell>
          <cell r="C1844">
            <v>45084</v>
          </cell>
          <cell r="D1844">
            <v>44072</v>
          </cell>
          <cell r="E1844" t="str">
            <v>廃業</v>
          </cell>
          <cell r="G1844" t="str">
            <v>新規　平成29年8月28日
更新　令和2年8月29日
削除　令和5年〇月〇日　ｒ3.2.19H0000株式会社アルソア慧央グループに合併</v>
          </cell>
          <cell r="V1844" t="b">
            <v>1</v>
          </cell>
          <cell r="W1844" t="str">
            <v>ｶﾌﾞｼｷｶﾞｲｼｬﾊｰﾓﾆｰｸﾞﾘｰﾝ</v>
          </cell>
          <cell r="X1844" t="str">
            <v>株式会社ハーモニーグリーン</v>
          </cell>
          <cell r="Y1844" t="str">
            <v>ﾜﾀﾞ ﾋﾛｼ</v>
          </cell>
          <cell r="Z1844" t="str">
            <v>和田　洋</v>
          </cell>
          <cell r="AA1844">
            <v>2010001084477</v>
          </cell>
          <cell r="AB1844">
            <v>2</v>
          </cell>
          <cell r="AC1844" t="str">
            <v>飲料、酒類</v>
          </cell>
          <cell r="AD1844">
            <v>3</v>
          </cell>
          <cell r="AE1844" t="str">
            <v>健康食品</v>
          </cell>
          <cell r="AF1844">
            <v>32</v>
          </cell>
          <cell r="AG1844" t="str">
            <v>化粧品、化粧用具</v>
          </cell>
          <cell r="AI1844" t="str">
            <v/>
          </cell>
          <cell r="AK1844" t="str">
            <v/>
          </cell>
          <cell r="AL1844" t="str">
            <v>03-3287-8021(ｺｰﾙｾﾝﾀｰ：0120-517-288）</v>
          </cell>
          <cell r="AM1844" t="str">
            <v>100-0005</v>
          </cell>
          <cell r="AN1844" t="str">
            <v>東京都千代田区丸の内1-8-2鉃鋼ﾋﾞﾙﾃﾞｨﾝｸﾞ5階</v>
          </cell>
          <cell r="BD1844" t="str">
            <v>ﾜﾀﾞ ﾋﾛｼ</v>
          </cell>
          <cell r="BE1844" t="str">
            <v>和田　洋</v>
          </cell>
          <cell r="BF1844" t="str">
            <v>代表取締役</v>
          </cell>
          <cell r="BH1844">
            <v>23811</v>
          </cell>
          <cell r="BJ1844" t="str">
            <v>男性</v>
          </cell>
          <cell r="BK1844" t="str">
            <v>ｶｼﾞ ﾋﾛﾕｷ</v>
          </cell>
          <cell r="BL1844" t="str">
            <v>梶　弘幸</v>
          </cell>
          <cell r="BM1844" t="str">
            <v>取締役</v>
          </cell>
          <cell r="BO1844">
            <v>11727</v>
          </cell>
          <cell r="BQ1844" t="str">
            <v>男性</v>
          </cell>
          <cell r="BR1844" t="str">
            <v>ﾎﾝﾀﾞ　ｶｽﾞﾋｺ</v>
          </cell>
          <cell r="BS1844" t="str">
            <v>本多　和彦</v>
          </cell>
          <cell r="BT1844" t="str">
            <v>取締役</v>
          </cell>
          <cell r="BV1844">
            <v>25337</v>
          </cell>
          <cell r="BX1844" t="str">
            <v>男性</v>
          </cell>
          <cell r="BY1844" t="str">
            <v>ﾄｸﾅｶﾞ　ﾋﾛﾂｸﾞ</v>
          </cell>
          <cell r="BZ1844" t="str">
            <v>徳永　博嗣</v>
          </cell>
          <cell r="CA1844" t="str">
            <v>取締役</v>
          </cell>
          <cell r="CC1844">
            <v>25305</v>
          </cell>
          <cell r="CE1844" t="str">
            <v>男性</v>
          </cell>
        </row>
        <row r="1845">
          <cell r="A1845" t="str">
            <v>UU0803</v>
          </cell>
          <cell r="C1845">
            <v>45085</v>
          </cell>
          <cell r="E1845" t="str">
            <v>新規</v>
          </cell>
          <cell r="G1845" t="str">
            <v>新規　令和5年〇月〇日</v>
          </cell>
          <cell r="V1845" t="b">
            <v>1</v>
          </cell>
          <cell r="W1845" t="str">
            <v>ｶﾌﾞｼｷｶﾞｲｼｬｱﾙｿｱｹｲｵｳｸﾞﾙｰﾌﾟ</v>
          </cell>
          <cell r="X1845" t="str">
            <v>株式会社アルソア慧央グループ</v>
          </cell>
          <cell r="Y1845" t="str">
            <v>ﾀｷｸﾞﾁ ﾕｷﾔ</v>
          </cell>
          <cell r="Z1845" t="str">
            <v>滝口　友樹哉</v>
          </cell>
          <cell r="AA1845">
            <v>8090001011377</v>
          </cell>
          <cell r="AB1845">
            <v>3</v>
          </cell>
          <cell r="AC1845" t="str">
            <v>健康食品</v>
          </cell>
          <cell r="AD1845">
            <v>6</v>
          </cell>
          <cell r="AE1845" t="str">
            <v>浄水器等</v>
          </cell>
          <cell r="AF1845">
            <v>32</v>
          </cell>
          <cell r="AG1845" t="str">
            <v>化粧品、化粧用具</v>
          </cell>
          <cell r="AH1845">
            <v>84</v>
          </cell>
          <cell r="AI1845" t="str">
            <v>理美容サービス</v>
          </cell>
          <cell r="AK1845" t="str">
            <v/>
          </cell>
          <cell r="AL1845" t="str">
            <v>0551-20-5000</v>
          </cell>
          <cell r="AM1845" t="str">
            <v>408-8522</v>
          </cell>
          <cell r="AN1845" t="str">
            <v>山梨県北杜市小淵沢町2961</v>
          </cell>
          <cell r="BD1845" t="str">
            <v>ﾀｷｸﾞﾁ ﾕｷﾔ</v>
          </cell>
          <cell r="BE1845" t="str">
            <v>滝口　友樹哉</v>
          </cell>
          <cell r="BF1845" t="str">
            <v>代表取締役</v>
          </cell>
          <cell r="BH1845">
            <v>16954</v>
          </cell>
          <cell r="BJ1845" t="str">
            <v>男性</v>
          </cell>
          <cell r="BK1845" t="str">
            <v>ﾀｷｸﾞﾁ ﾖｳｺ</v>
          </cell>
          <cell r="BL1845" t="str">
            <v>滝口　陽子</v>
          </cell>
          <cell r="BM1845" t="str">
            <v>取締役</v>
          </cell>
          <cell r="BO1845">
            <v>14673</v>
          </cell>
          <cell r="BQ1845" t="str">
            <v>女性</v>
          </cell>
          <cell r="BR1845" t="str">
            <v>ﾀｷｸﾞﾁ ﾚｲｺ</v>
          </cell>
          <cell r="BS1845" t="str">
            <v>滝口　玲子</v>
          </cell>
          <cell r="BT1845" t="str">
            <v>取締役</v>
          </cell>
          <cell r="BV1845">
            <v>20433</v>
          </cell>
          <cell r="BX1845" t="str">
            <v>女性</v>
          </cell>
          <cell r="BY1845" t="str">
            <v>ｺﾏﾂ ｱｷﾋｺ</v>
          </cell>
          <cell r="BZ1845" t="str">
            <v>小松　明彦</v>
          </cell>
          <cell r="CA1845" t="str">
            <v>取締役</v>
          </cell>
          <cell r="CC1845">
            <v>25264</v>
          </cell>
          <cell r="CE1845" t="str">
            <v>男性</v>
          </cell>
          <cell r="CF1845" t="str">
            <v>ｴﾏ ﾃﾙｵ</v>
          </cell>
          <cell r="CG1845" t="str">
            <v>江間　照夫</v>
          </cell>
          <cell r="CH1845" t="str">
            <v>取締役</v>
          </cell>
          <cell r="CJ1845">
            <v>23267</v>
          </cell>
          <cell r="CL1845" t="str">
            <v>男性</v>
          </cell>
          <cell r="CM1845" t="str">
            <v>ﾖｺﾔﾏ ｶｽﾞﾋﾛ</v>
          </cell>
          <cell r="CN1845" t="str">
            <v>横山　一宏</v>
          </cell>
          <cell r="CO1845" t="str">
            <v>取締役</v>
          </cell>
          <cell r="CQ1845">
            <v>24780</v>
          </cell>
          <cell r="CS1845" t="str">
            <v>男性</v>
          </cell>
          <cell r="CT1845" t="str">
            <v>ﾄﾐｵｶ ﾐﾖｺ</v>
          </cell>
          <cell r="CU1845" t="str">
            <v>冨岡　美代子</v>
          </cell>
          <cell r="CV1845" t="str">
            <v>取締役</v>
          </cell>
          <cell r="CX1845">
            <v>23014</v>
          </cell>
          <cell r="CZ1845" t="str">
            <v>女性</v>
          </cell>
          <cell r="DA1845" t="str">
            <v/>
          </cell>
          <cell r="DH1845" t="str">
            <v/>
          </cell>
          <cell r="DO1845" t="str">
            <v/>
          </cell>
          <cell r="DV1845" t="str">
            <v/>
          </cell>
          <cell r="EC1845" t="str">
            <v/>
          </cell>
          <cell r="EJ1845" t="str">
            <v/>
          </cell>
          <cell r="EQ1845" t="str">
            <v/>
          </cell>
          <cell r="EX1845" t="str">
            <v/>
          </cell>
          <cell r="FE1845" t="str">
            <v/>
          </cell>
          <cell r="FL1845" t="str">
            <v/>
          </cell>
          <cell r="FS1845" t="str">
            <v/>
          </cell>
          <cell r="FZ1845" t="str">
            <v/>
          </cell>
          <cell r="GG1845" t="str">
            <v/>
          </cell>
          <cell r="GN1845" t="str">
            <v/>
          </cell>
          <cell r="GU1845" t="str">
            <v/>
          </cell>
          <cell r="HB1845" t="str">
            <v/>
          </cell>
          <cell r="HI1845" t="str">
            <v/>
          </cell>
          <cell r="HP1845" t="str">
            <v/>
          </cell>
          <cell r="HW1845" t="str">
            <v/>
          </cell>
          <cell r="ID1845" t="str">
            <v/>
          </cell>
          <cell r="IK1845" t="str">
            <v/>
          </cell>
          <cell r="IR1845" t="str">
            <v/>
          </cell>
          <cell r="IY1845" t="str">
            <v/>
          </cell>
          <cell r="JF1845" t="str">
            <v/>
          </cell>
        </row>
        <row r="1846">
          <cell r="A1846" t="str">
            <v>UK0743</v>
          </cell>
          <cell r="C1846">
            <v>45086</v>
          </cell>
          <cell r="D1846">
            <v>45129</v>
          </cell>
          <cell r="E1846" t="str">
            <v>更新</v>
          </cell>
          <cell r="F1846">
            <v>45129</v>
          </cell>
          <cell r="G1846" t="str">
            <v>新規　平成29年7月21日
更新　令和2年7月22日
更新　令和5年7月22日</v>
          </cell>
          <cell r="U1846" t="b">
            <v>1</v>
          </cell>
          <cell r="W1846" t="str">
            <v>ﾗｸﾃﾝｿﾝｶﾞｲﾎｹﾝ　ｶﾌﾞｼｷｶﾞｲｼｬ</v>
          </cell>
          <cell r="X1846" t="str">
            <v>楽天損害保険株式会社</v>
          </cell>
          <cell r="Y1846" t="str">
            <v>ﾊｼﾔ ﾕｳｿﾞｳ</v>
          </cell>
          <cell r="Z1846" t="str">
            <v>橋谷　有造</v>
          </cell>
          <cell r="AA1846">
            <v>7010001008860</v>
          </cell>
          <cell r="AB1846">
            <v>70</v>
          </cell>
          <cell r="AC1846" t="str">
            <v>損害保険</v>
          </cell>
          <cell r="AE1846" t="str">
            <v/>
          </cell>
          <cell r="AG1846" t="str">
            <v/>
          </cell>
          <cell r="AI1846" t="str">
            <v/>
          </cell>
          <cell r="AK1846" t="str">
            <v/>
          </cell>
          <cell r="AL1846" t="str">
            <v>050-5432-4900</v>
          </cell>
          <cell r="AM1846" t="str">
            <v>107-0062</v>
          </cell>
          <cell r="AN1846" t="str">
            <v>東京都港区南青山2丁目6-21</v>
          </cell>
          <cell r="BF1846" t="str">
            <v>代表取締役社長</v>
          </cell>
        </row>
        <row r="1847">
          <cell r="A1847" t="str">
            <v>UK0744</v>
          </cell>
          <cell r="C1847">
            <v>45086</v>
          </cell>
          <cell r="D1847">
            <v>45142</v>
          </cell>
          <cell r="E1847" t="str">
            <v>更新</v>
          </cell>
          <cell r="F1847">
            <v>45142</v>
          </cell>
          <cell r="G1847" t="str">
            <v>新規　平成29年8月3日
更新　令和2年8月4日
更新　令和5年8月4日</v>
          </cell>
          <cell r="U1847" t="b">
            <v>1</v>
          </cell>
          <cell r="W1847" t="str">
            <v>ﾌｺｸｼﾝﾗｲｾｲﾒｲﾎｹﾝｶﾌﾞｼｷｶﾞｲｼｬ</v>
          </cell>
          <cell r="X1847" t="str">
            <v>フコクしんらい生命保険株式会社</v>
          </cell>
          <cell r="Y1847" t="str">
            <v>ｻｸﾗｲ ｹﾝｼﾞ</v>
          </cell>
          <cell r="Z1847" t="str">
            <v>櫻井　健司</v>
          </cell>
          <cell r="AA1847">
            <v>4011101063278</v>
          </cell>
          <cell r="AB1847">
            <v>69</v>
          </cell>
          <cell r="AC1847" t="str">
            <v>生命保険</v>
          </cell>
          <cell r="AE1847" t="str">
            <v/>
          </cell>
          <cell r="AG1847" t="str">
            <v/>
          </cell>
          <cell r="AI1847" t="str">
            <v/>
          </cell>
          <cell r="AK1847" t="str">
            <v/>
          </cell>
          <cell r="AL1847" t="str">
            <v>03-6731-2100</v>
          </cell>
          <cell r="AM1847" t="str">
            <v>160-6132</v>
          </cell>
          <cell r="AN1847" t="str">
            <v>東京都新宿区西新宿8-17-1</v>
          </cell>
          <cell r="BF1847" t="str">
            <v>代表取締役社長</v>
          </cell>
        </row>
        <row r="1848">
          <cell r="A1848" t="str">
            <v>UK0745</v>
          </cell>
          <cell r="C1848">
            <v>45108</v>
          </cell>
          <cell r="D1848">
            <v>45152</v>
          </cell>
          <cell r="E1848" t="str">
            <v>更新</v>
          </cell>
          <cell r="F1848">
            <v>45152</v>
          </cell>
          <cell r="G1848" t="str">
            <v>新規　令和2年8月13日
更新　令和5年8月14日</v>
          </cell>
          <cell r="V1848" t="b">
            <v>1</v>
          </cell>
          <cell r="W1848" t="str">
            <v>ﾒﾅｰﾄﾞｹｼｮｳﾋﾝ　ﾋｺﾈﾋｶﾞｼﾉﾅﾐﾀﾞｲｺｳﾃﾝ</v>
          </cell>
          <cell r="X1848" t="str">
            <v>メナード化粧品　彦根東沼波代行店</v>
          </cell>
          <cell r="Y1848" t="str">
            <v>ﾋｶﾞｼﾉ ﾒｸﾞﾐ</v>
          </cell>
          <cell r="Z1848" t="str">
            <v>東野　恵</v>
          </cell>
          <cell r="AB1848">
            <v>32</v>
          </cell>
          <cell r="AC1848" t="str">
            <v>化粧品、化粧用具</v>
          </cell>
          <cell r="AD1848">
            <v>3</v>
          </cell>
          <cell r="AE1848" t="str">
            <v>健康食品</v>
          </cell>
          <cell r="AF1848">
            <v>23</v>
          </cell>
          <cell r="AG1848" t="str">
            <v>紳士下着、婦人下着</v>
          </cell>
          <cell r="AH1848">
            <v>26</v>
          </cell>
          <cell r="AI1848" t="str">
            <v>アクセサリー、貴金属</v>
          </cell>
          <cell r="AK1848" t="str">
            <v/>
          </cell>
          <cell r="AL1848" t="str">
            <v>0749-29-1151</v>
          </cell>
          <cell r="AM1848" t="str">
            <v>522-0027</v>
          </cell>
          <cell r="AN1848" t="str">
            <v>彦根市東沼波町706-12</v>
          </cell>
          <cell r="BD1848" t="str">
            <v>ﾋｶﾞｼﾉ ﾒｸﾞﾐ</v>
          </cell>
          <cell r="BE1848" t="str">
            <v>東野　恵</v>
          </cell>
          <cell r="BH1848">
            <v>29805</v>
          </cell>
          <cell r="BJ1848" t="str">
            <v>女性</v>
          </cell>
        </row>
        <row r="1849">
          <cell r="A1849" t="str">
            <v>UK0746</v>
          </cell>
          <cell r="C1849">
            <v>45089</v>
          </cell>
          <cell r="D1849">
            <v>45142</v>
          </cell>
          <cell r="E1849" t="str">
            <v>更新</v>
          </cell>
          <cell r="F1849">
            <v>45142</v>
          </cell>
          <cell r="G1849" t="str">
            <v>新規　平成29年8月3日
更新　令和2年8月4日
変更　令和3年4月1日
更新　令和5年8月4日</v>
          </cell>
          <cell r="U1849" t="b">
            <v>1</v>
          </cell>
          <cell r="W1849" t="str">
            <v>ﾐﾂｲｽﾐﾄﾓｶｲｼﾞｮｳｱｲｵｲｾｲﾒｲﾎｹﾝｶﾌﾞｼｷｶﾞｲｼｬ</v>
          </cell>
          <cell r="X1849" t="str">
            <v>三井住友海上あいおい生命保険株式会社</v>
          </cell>
          <cell r="Y1849" t="str">
            <v>ｶｼﾞ ｼﾛｳ</v>
          </cell>
          <cell r="Z1849" t="str">
            <v>加治　資朗</v>
          </cell>
          <cell r="AA1849">
            <v>7010001034799</v>
          </cell>
          <cell r="AB1849">
            <v>69</v>
          </cell>
          <cell r="AC1849" t="str">
            <v>生命保険</v>
          </cell>
          <cell r="AE1849" t="str">
            <v/>
          </cell>
          <cell r="AG1849" t="str">
            <v/>
          </cell>
          <cell r="AI1849" t="str">
            <v/>
          </cell>
          <cell r="AK1849" t="str">
            <v/>
          </cell>
          <cell r="AL1849" t="str">
            <v>03-5117-0208</v>
          </cell>
          <cell r="AM1849" t="str">
            <v>104-8258</v>
          </cell>
          <cell r="AN1849" t="str">
            <v>東京都中央区新川2-27-2</v>
          </cell>
          <cell r="BF1849" t="str">
            <v>取締役社長</v>
          </cell>
        </row>
        <row r="1850">
          <cell r="A1850" t="str">
            <v>UK0747</v>
          </cell>
          <cell r="C1850">
            <v>45089</v>
          </cell>
          <cell r="D1850">
            <v>45142</v>
          </cell>
          <cell r="E1850" t="str">
            <v>更新</v>
          </cell>
          <cell r="F1850">
            <v>45142</v>
          </cell>
          <cell r="G1850" t="str">
            <v>新規　平成29年8月3日
更新　令和2年8月4日
更新　令和5年8月4日</v>
          </cell>
          <cell r="V1850" t="b">
            <v>1</v>
          </cell>
          <cell r="W1850" t="str">
            <v>ｶﾌﾞｼｷｶﾞｲｼｬｸﾞﾗｼｱｽ</v>
          </cell>
          <cell r="X1850" t="str">
            <v>株式会社Gracias</v>
          </cell>
          <cell r="Y1850" t="str">
            <v>ﾌｼﾞﾓﾘ ｶｽﾞｷ</v>
          </cell>
          <cell r="Z1850" t="str">
            <v>藤森　一貴</v>
          </cell>
          <cell r="AA1850">
            <v>7120001168529</v>
          </cell>
          <cell r="AB1850">
            <v>57</v>
          </cell>
          <cell r="AC1850" t="str">
            <v>空調・冷暖房・給湯設備</v>
          </cell>
          <cell r="AD1850">
            <v>38</v>
          </cell>
          <cell r="AE1850" t="str">
            <v>家電製品</v>
          </cell>
          <cell r="AG1850" t="str">
            <v/>
          </cell>
          <cell r="AI1850" t="str">
            <v/>
          </cell>
          <cell r="AK1850" t="str">
            <v/>
          </cell>
          <cell r="AL1850" t="str">
            <v>06-6136-8844</v>
          </cell>
          <cell r="AM1850" t="str">
            <v>530-0015</v>
          </cell>
          <cell r="AN1850" t="str">
            <v>大阪府大阪市北区中崎西4-3-32ﾀｶ大阪梅田ﾋﾞﾙ7F</v>
          </cell>
          <cell r="BD1850" t="str">
            <v>ﾌｼﾞﾓﾘ ｶｽﾞｷ</v>
          </cell>
          <cell r="BE1850" t="str">
            <v>藤森　一貴</v>
          </cell>
          <cell r="BF1850" t="str">
            <v>代表取締役</v>
          </cell>
          <cell r="BH1850">
            <v>30361</v>
          </cell>
          <cell r="BJ1850" t="str">
            <v>男性</v>
          </cell>
        </row>
        <row r="1851">
          <cell r="A1851" t="str">
            <v>UK0748</v>
          </cell>
          <cell r="C1851">
            <v>45089</v>
          </cell>
          <cell r="D1851">
            <v>45142</v>
          </cell>
          <cell r="E1851" t="str">
            <v>更新</v>
          </cell>
          <cell r="F1851">
            <v>45142</v>
          </cell>
          <cell r="G1851" t="str">
            <v>新規　平成29年8月3日 　　　　　　　　　　　　　　　　　　　　　　　　　　　　　　　　　　　
更新　令和2年8月4日
更新　令和5年8月4日</v>
          </cell>
          <cell r="V1851" t="b">
            <v>1</v>
          </cell>
          <cell r="W1851" t="str">
            <v>ｶﾌﾞｼｷｶﾞｲｼｬﾄｸﾅｶﾞ</v>
          </cell>
          <cell r="X1851" t="str">
            <v>株式会社督永</v>
          </cell>
          <cell r="Y1851" t="str">
            <v>ﾄｸﾅｶﾞ ﾀｸﾐ</v>
          </cell>
          <cell r="Z1851" t="str">
            <v>督永　巧</v>
          </cell>
          <cell r="AA1851">
            <v>7160001018052</v>
          </cell>
          <cell r="AB1851">
            <v>17</v>
          </cell>
          <cell r="AC1851" t="str">
            <v>電気</v>
          </cell>
          <cell r="AD1851">
            <v>18</v>
          </cell>
          <cell r="AE1851" t="str">
            <v>ガス</v>
          </cell>
          <cell r="AF1851">
            <v>19</v>
          </cell>
          <cell r="AG1851" t="str">
            <v>石油</v>
          </cell>
          <cell r="AH1851">
            <v>38</v>
          </cell>
          <cell r="AI1851" t="str">
            <v>家電製品</v>
          </cell>
          <cell r="AJ1851">
            <v>57</v>
          </cell>
          <cell r="AK1851" t="str">
            <v>空調・冷暖房・給湯設備</v>
          </cell>
          <cell r="AL1851" t="str">
            <v>077-589-2056</v>
          </cell>
          <cell r="AM1851" t="str">
            <v>520-2423</v>
          </cell>
          <cell r="AN1851" t="str">
            <v>滋賀県野洲市西河原4丁目2577</v>
          </cell>
          <cell r="BD1851" t="str">
            <v>ﾄｸﾅｶﾞ ﾀｸﾐ</v>
          </cell>
          <cell r="BE1851" t="str">
            <v>督永　巧</v>
          </cell>
          <cell r="BF1851" t="str">
            <v>代表取締役</v>
          </cell>
          <cell r="BH1851">
            <v>29398</v>
          </cell>
          <cell r="BJ1851" t="str">
            <v>男性</v>
          </cell>
          <cell r="BK1851" t="str">
            <v>ﾄｸﾅｶﾞ ｼｮｳｼﾞ</v>
          </cell>
          <cell r="BL1851" t="str">
            <v>督永　勝次</v>
          </cell>
          <cell r="BM1851" t="str">
            <v>取締役</v>
          </cell>
          <cell r="BO1851">
            <v>15585</v>
          </cell>
          <cell r="BQ1851" t="str">
            <v>男性</v>
          </cell>
        </row>
        <row r="1852">
          <cell r="A1852" t="str">
            <v>UK0749</v>
          </cell>
          <cell r="C1852">
            <v>45091</v>
          </cell>
          <cell r="D1852">
            <v>45066</v>
          </cell>
          <cell r="E1852" t="str">
            <v>更新</v>
          </cell>
          <cell r="F1852">
            <v>45066</v>
          </cell>
          <cell r="G1852" t="str">
            <v>新規　平成29年5月19日
更新　令和2年5月20日
更新　令和5年5月20日　（受付：令和5年6月14日）</v>
          </cell>
          <cell r="S1852" t="b">
            <v>1</v>
          </cell>
          <cell r="W1852" t="str">
            <v>ｶﾌﾞｼｷｶﾞｲｼｬｼｶﾞｷﾞﾝｺｳ</v>
          </cell>
          <cell r="X1852" t="str">
            <v>株式会社滋賀銀行</v>
          </cell>
          <cell r="Y1852" t="str">
            <v>ﾀｶﾊｼ ｼｮｳｼﾞﾛｳ</v>
          </cell>
          <cell r="Z1852" t="str">
            <v>高橋　祥二郎</v>
          </cell>
          <cell r="AA1852">
            <v>6160001000993</v>
          </cell>
          <cell r="AB1852">
            <v>69</v>
          </cell>
          <cell r="AC1852" t="str">
            <v>生命保険</v>
          </cell>
          <cell r="AD1852">
            <v>70</v>
          </cell>
          <cell r="AE1852" t="str">
            <v>損害保険</v>
          </cell>
          <cell r="AF1852">
            <v>71</v>
          </cell>
          <cell r="AG1852" t="str">
            <v>預貯金</v>
          </cell>
          <cell r="AH1852">
            <v>72</v>
          </cell>
          <cell r="AI1852" t="str">
            <v>証券、デリバティブ取引、ファンド型投資商品等</v>
          </cell>
          <cell r="AJ1852">
            <v>73</v>
          </cell>
          <cell r="AK1852" t="str">
            <v>融資サービス、他の金融関連サービス</v>
          </cell>
          <cell r="AL1852" t="str">
            <v>077-521-2054</v>
          </cell>
          <cell r="AM1852" t="str">
            <v>520-8686</v>
          </cell>
          <cell r="AN1852" t="str">
            <v>大津市浜町1番38号</v>
          </cell>
          <cell r="AO1852" t="str">
            <v>野洲支店</v>
          </cell>
          <cell r="AP1852" t="str">
            <v>077-588-1011</v>
          </cell>
          <cell r="AQ1852" t="str">
            <v>野洲市小篠原2210-1</v>
          </cell>
          <cell r="AR1852" t="str">
            <v>中主支店</v>
          </cell>
          <cell r="AS1852" t="str">
            <v>077-589-2531</v>
          </cell>
          <cell r="AT1852" t="str">
            <v>野洲市西河原2441</v>
          </cell>
          <cell r="BF1852" t="str">
            <v>取締役頭取</v>
          </cell>
        </row>
        <row r="1853">
          <cell r="A1853" t="str">
            <v>UK0750</v>
          </cell>
          <cell r="C1853">
            <v>45091</v>
          </cell>
          <cell r="D1853">
            <v>45142</v>
          </cell>
          <cell r="E1853" t="str">
            <v>更新</v>
          </cell>
          <cell r="F1853">
            <v>45142</v>
          </cell>
          <cell r="G1853" t="str">
            <v>新規　平成29年8月3日
更新　令和2年8月4日
更新　令和5年8月4日</v>
          </cell>
          <cell r="U1853" t="b">
            <v>1</v>
          </cell>
          <cell r="W1853" t="str">
            <v>ｼﾞﾌﾞﾗﾙﾀｾｲﾒｲﾎｹﾝｶﾌﾞｼｷｶｲｼｬ</v>
          </cell>
          <cell r="X1853" t="str">
            <v>ジブラルタ生命保険株式会社</v>
          </cell>
          <cell r="Y1853" t="str">
            <v>ｿｴﾀﾞ　ﾀｹｼ</v>
          </cell>
          <cell r="Z1853" t="str">
            <v>添田　毅司</v>
          </cell>
          <cell r="AA1853">
            <v>5010001034776</v>
          </cell>
          <cell r="AB1853">
            <v>69</v>
          </cell>
          <cell r="AC1853" t="str">
            <v>生命保険</v>
          </cell>
          <cell r="AE1853" t="str">
            <v/>
          </cell>
          <cell r="AG1853" t="str">
            <v/>
          </cell>
          <cell r="AI1853" t="str">
            <v/>
          </cell>
          <cell r="AK1853" t="str">
            <v/>
          </cell>
          <cell r="AL1853" t="str">
            <v>03-5501-6001</v>
          </cell>
          <cell r="AM1853" t="str">
            <v>100-8953</v>
          </cell>
          <cell r="AN1853" t="str">
            <v>東京都千代田区永田町2丁目13番10号</v>
          </cell>
          <cell r="BF1853" t="str">
            <v>代表取締役社長</v>
          </cell>
        </row>
        <row r="1854">
          <cell r="A1854" t="str">
            <v>UK0751</v>
          </cell>
          <cell r="C1854">
            <v>45091</v>
          </cell>
          <cell r="D1854">
            <v>45160</v>
          </cell>
          <cell r="E1854" t="str">
            <v>更新</v>
          </cell>
          <cell r="F1854">
            <v>45160</v>
          </cell>
          <cell r="G1854" t="str">
            <v>新規　平成29年8月21日
更新　令和2年8月22日
更新　令和5年8月22日</v>
          </cell>
          <cell r="K1854" t="b">
            <v>1</v>
          </cell>
          <cell r="O1854" t="b">
            <v>1</v>
          </cell>
          <cell r="W1854" t="str">
            <v>ｶﾌﾞｼｷｶﾞｲｼｬﾀｲｾｲｻﾝｷﾞｮｳ</v>
          </cell>
          <cell r="X1854" t="str">
            <v>株式会社大生産業</v>
          </cell>
          <cell r="Y1854" t="str">
            <v>ｳﾒﾑﾗ ﾀﾀﾞｵ</v>
          </cell>
          <cell r="Z1854" t="str">
            <v>梅村　忠生</v>
          </cell>
          <cell r="AA1854">
            <v>4160001015639</v>
          </cell>
          <cell r="AB1854">
            <v>93</v>
          </cell>
          <cell r="AC1854" t="str">
            <v>土地・建物の売買、土地建物仲介サービス、不動産貸借</v>
          </cell>
          <cell r="AD1854">
            <v>66</v>
          </cell>
          <cell r="AE1854" t="str">
            <v>工事・建築・リフォームサービス</v>
          </cell>
          <cell r="AF1854">
            <v>70</v>
          </cell>
          <cell r="AG1854" t="str">
            <v>損害保険</v>
          </cell>
          <cell r="AH1854">
            <v>15</v>
          </cell>
          <cell r="AI1854" t="str">
            <v>防災・防犯用品、防災・防犯設備</v>
          </cell>
          <cell r="AJ1854">
            <v>85</v>
          </cell>
          <cell r="AK1854" t="str">
            <v>駆除サービス、建物清掃サービス</v>
          </cell>
          <cell r="AL1854" t="str">
            <v>077-586-3456</v>
          </cell>
          <cell r="AM1854" t="str">
            <v>520-2331</v>
          </cell>
          <cell r="AN1854" t="str">
            <v>滋賀県野洲市小篠原1979番地</v>
          </cell>
          <cell r="BF1854" t="str">
            <v>代表取締役</v>
          </cell>
        </row>
        <row r="1855">
          <cell r="A1855" t="str">
            <v>UG0063</v>
          </cell>
          <cell r="C1855">
            <v>45090</v>
          </cell>
          <cell r="D1855">
            <v>45057</v>
          </cell>
          <cell r="E1855" t="str">
            <v>廃業</v>
          </cell>
          <cell r="F1855">
            <v>45057</v>
          </cell>
          <cell r="G1855" t="str">
            <v>新規　平成29年5月9日
更新　令和2年5月10日
削除　令和5年5月11日　（期間の経過）</v>
          </cell>
          <cell r="K1855" t="b">
            <v>1</v>
          </cell>
          <cell r="W1855" t="str">
            <v>ｶﾌﾞｼｷｶﾞｲｼｬﾗｲｽﾞ</v>
          </cell>
          <cell r="X1855" t="str">
            <v>株式会社ライズ</v>
          </cell>
          <cell r="Y1855" t="str">
            <v>ｷﾀﾉ ﾋﾛﾔ</v>
          </cell>
          <cell r="Z1855" t="str">
            <v>北野　博也</v>
          </cell>
          <cell r="AA1855">
            <v>5140001054150</v>
          </cell>
          <cell r="AB1855">
            <v>56</v>
          </cell>
          <cell r="AC1855" t="str">
            <v>住宅構成材</v>
          </cell>
          <cell r="AD1855">
            <v>57</v>
          </cell>
          <cell r="AE1855" t="str">
            <v>空調・冷暖房・給湯設備</v>
          </cell>
          <cell r="AF1855">
            <v>58</v>
          </cell>
          <cell r="AG1855" t="str">
            <v>衛生設備</v>
          </cell>
          <cell r="AH1855">
            <v>66</v>
          </cell>
          <cell r="AI1855" t="str">
            <v>工事・建築・リフォームサービス</v>
          </cell>
          <cell r="AJ1855">
            <v>95</v>
          </cell>
          <cell r="AK1855" t="str">
            <v>耐震診断サービス</v>
          </cell>
          <cell r="AL1855" t="str">
            <v>06-6411-5011</v>
          </cell>
          <cell r="AM1855" t="str">
            <v>660-0071</v>
          </cell>
          <cell r="AN1855" t="str">
            <v>兵庫県尼崎市崇徳院1丁目16番地</v>
          </cell>
          <cell r="BF1855" t="str">
            <v>代表取締役</v>
          </cell>
        </row>
        <row r="1856">
          <cell r="A1856" t="str">
            <v>UG0064</v>
          </cell>
          <cell r="C1856">
            <v>45092</v>
          </cell>
          <cell r="D1856">
            <v>43969</v>
          </cell>
          <cell r="E1856" t="str">
            <v>廃業</v>
          </cell>
          <cell r="F1856">
            <v>45065</v>
          </cell>
          <cell r="G1856" t="str">
            <v>新規　平成29年5月17日
更新　令和2年5月18日
削除　令和5年5月19日　（期間の経過）</v>
          </cell>
          <cell r="V1856" t="b">
            <v>1</v>
          </cell>
          <cell r="W1856" t="str">
            <v>ｶﾌﾞｼｷｶﾞｲｼｬﾌﾟﾘﾓﾜｰﾙﾄﾞ・ｼﾞｬﾊﾟﾝ</v>
          </cell>
          <cell r="X1856" t="str">
            <v>株式会社プリモワールド・ジャパン</v>
          </cell>
          <cell r="Y1856" t="str">
            <v>ﾊﾔｼ ﾀﾞｲｽｹ</v>
          </cell>
          <cell r="Z1856" t="str">
            <v>林　大輔</v>
          </cell>
          <cell r="AA1856">
            <v>8010001165040</v>
          </cell>
          <cell r="AB1856">
            <v>3</v>
          </cell>
          <cell r="AC1856" t="str">
            <v>健康食品</v>
          </cell>
          <cell r="AD1856">
            <v>32</v>
          </cell>
          <cell r="AE1856" t="str">
            <v>化粧品、化粧用具</v>
          </cell>
          <cell r="AG1856" t="str">
            <v/>
          </cell>
          <cell r="AI1856" t="str">
            <v/>
          </cell>
          <cell r="AK1856" t="str">
            <v/>
          </cell>
          <cell r="AL1856" t="str">
            <v>03-6273-7844</v>
          </cell>
          <cell r="AM1856" t="str">
            <v>104-0061</v>
          </cell>
          <cell r="AN1856" t="str">
            <v>東京都中央区銀座6-13-16銀座ｳｫｰﾙﾋﾞﾙUCF501</v>
          </cell>
          <cell r="BD1856" t="str">
            <v>ﾊﾔｼ ﾀﾞｲｽｹ</v>
          </cell>
          <cell r="BE1856" t="str">
            <v>林　大輔</v>
          </cell>
          <cell r="BF1856" t="str">
            <v>代表取締役</v>
          </cell>
          <cell r="BH1856">
            <v>29667</v>
          </cell>
          <cell r="BJ1856" t="str">
            <v>男性</v>
          </cell>
        </row>
        <row r="1857">
          <cell r="A1857" t="str">
            <v>UG0065</v>
          </cell>
          <cell r="C1857">
            <v>45091</v>
          </cell>
          <cell r="D1857">
            <v>43969</v>
          </cell>
          <cell r="E1857" t="str">
            <v>廃業</v>
          </cell>
          <cell r="F1857">
            <v>45065</v>
          </cell>
          <cell r="G1857" t="str">
            <v>新規　平成29年5月17日
更新　令和2年5月18日
削除　令和5年5月19日　（期間の経過）</v>
          </cell>
          <cell r="V1857" t="b">
            <v>1</v>
          </cell>
          <cell r="W1857" t="str">
            <v>ｶﾌﾞｼｷｶﾞｲｼｬﾖｻ</v>
          </cell>
          <cell r="X1857" t="str">
            <v>株式会社YOSA</v>
          </cell>
          <cell r="Y1857" t="str">
            <v>ﾊﾞﾒﾝ ﾋｻｴ</v>
          </cell>
          <cell r="Z1857" t="str">
            <v>馬面　仙江</v>
          </cell>
          <cell r="AA1857">
            <v>9120001130544</v>
          </cell>
          <cell r="AB1857">
            <v>44</v>
          </cell>
          <cell r="AC1857" t="str">
            <v>スポーツ用品、健康器具</v>
          </cell>
          <cell r="AD1857">
            <v>3</v>
          </cell>
          <cell r="AE1857" t="str">
            <v>健康食品</v>
          </cell>
          <cell r="AF1857">
            <v>6</v>
          </cell>
          <cell r="AG1857" t="str">
            <v>浄水器等</v>
          </cell>
          <cell r="AH1857">
            <v>12</v>
          </cell>
          <cell r="AI1857" t="str">
            <v>風呂用具、洗面用具、トイレ用具</v>
          </cell>
          <cell r="AJ1857">
            <v>32</v>
          </cell>
          <cell r="AK1857" t="str">
            <v>化粧品、化粧用具</v>
          </cell>
          <cell r="AL1857" t="str">
            <v>06-6533-0043</v>
          </cell>
          <cell r="AM1857" t="str">
            <v>550-0013</v>
          </cell>
          <cell r="AN1857" t="str">
            <v>大阪府大阪市西区新町1-3-16</v>
          </cell>
          <cell r="BD1857" t="str">
            <v>ﾊﾞﾒﾝ ﾋｻｴ</v>
          </cell>
          <cell r="BE1857" t="str">
            <v>馬面　仙江</v>
          </cell>
          <cell r="BF1857" t="str">
            <v>代表取締役</v>
          </cell>
          <cell r="BH1857">
            <v>24206</v>
          </cell>
          <cell r="BJ1857" t="str">
            <v>女性</v>
          </cell>
          <cell r="BK1857" t="str">
            <v>ﾊﾞﾒﾝ ﾕｳｼﾞ</v>
          </cell>
          <cell r="BL1857" t="str">
            <v>馬面　祐二</v>
          </cell>
          <cell r="BM1857" t="str">
            <v>取締役</v>
          </cell>
          <cell r="BO1857">
            <v>15831</v>
          </cell>
          <cell r="BQ1857" t="str">
            <v>男性</v>
          </cell>
        </row>
        <row r="1858">
          <cell r="A1858" t="str">
            <v>UK0752</v>
          </cell>
          <cell r="C1858">
            <v>45092</v>
          </cell>
          <cell r="D1858">
            <v>45129</v>
          </cell>
          <cell r="E1858" t="str">
            <v>更新</v>
          </cell>
          <cell r="F1858">
            <v>45129</v>
          </cell>
          <cell r="G1858" t="str">
            <v>新規　平成29年7月21日
更新　令和2年7月22日
更新　令和5年7月22日</v>
          </cell>
          <cell r="U1858" t="b">
            <v>1</v>
          </cell>
          <cell r="W1858" t="str">
            <v>ﾄｳｷｮｳｶｲｼﾞｮｳﾆﾁﾄﾞｳｱﾝｼﾝｾｲﾒｲﾎｹﾝｶﾌﾞｼｷｶﾞｲｼｬ</v>
          </cell>
          <cell r="X1858" t="str">
            <v>東京海上日動あんしん生命保険株式会社</v>
          </cell>
          <cell r="Y1858" t="str">
            <v>ｶﾜﾓﾄ ﾃﾂﾌﾐ</v>
          </cell>
          <cell r="Z1858" t="str">
            <v>川本　哲文</v>
          </cell>
          <cell r="AA1858">
            <v>5010001034074</v>
          </cell>
          <cell r="AB1858">
            <v>69</v>
          </cell>
          <cell r="AC1858" t="str">
            <v>生命保険</v>
          </cell>
          <cell r="AE1858" t="str">
            <v/>
          </cell>
          <cell r="AG1858" t="str">
            <v/>
          </cell>
          <cell r="AI1858" t="str">
            <v/>
          </cell>
          <cell r="AK1858" t="str">
            <v/>
          </cell>
          <cell r="AL1858" t="str">
            <v>03-5208-5001</v>
          </cell>
          <cell r="AM1858" t="str">
            <v>100-8050</v>
          </cell>
          <cell r="AN1858" t="str">
            <v>東京都千代田区大手町二丁目6番4号</v>
          </cell>
          <cell r="BF1858" t="str">
            <v>取締役社長</v>
          </cell>
        </row>
        <row r="1859">
          <cell r="A1859" t="str">
            <v>UK0753</v>
          </cell>
          <cell r="C1859">
            <v>45093</v>
          </cell>
          <cell r="D1859">
            <v>45160</v>
          </cell>
          <cell r="E1859" t="str">
            <v>更新</v>
          </cell>
          <cell r="F1859">
            <v>45160</v>
          </cell>
          <cell r="G1859" t="str">
            <v>新規　平成29年8月21日
更新　令和2年8月22日
更新　令和5年8月22日</v>
          </cell>
          <cell r="V1859" t="b">
            <v>1</v>
          </cell>
          <cell r="W1859" t="str">
            <v>ﾃﾗｲﾁｮｳﾒｲﾄﾞｳﾔｸﾋﾝ</v>
          </cell>
          <cell r="X1859" t="str">
            <v>寺井長命堂薬品</v>
          </cell>
          <cell r="Y1859" t="str">
            <v>ﾃﾗｲ ﾏｻﾋﾛ</v>
          </cell>
          <cell r="Z1859" t="str">
            <v>寺井　正浩</v>
          </cell>
          <cell r="AB1859">
            <v>3</v>
          </cell>
          <cell r="AC1859" t="str">
            <v>健康食品</v>
          </cell>
          <cell r="AD1859">
            <v>27</v>
          </cell>
          <cell r="AE1859" t="str">
            <v>医薬品</v>
          </cell>
          <cell r="AG1859" t="str">
            <v/>
          </cell>
          <cell r="AI1859" t="str">
            <v/>
          </cell>
          <cell r="AK1859" t="str">
            <v/>
          </cell>
          <cell r="AL1859" t="str">
            <v>0748-46-3103</v>
          </cell>
          <cell r="AM1859" t="str">
            <v>521-1351</v>
          </cell>
          <cell r="AN1859" t="str">
            <v>滋賀県近江八幡市安土町常楽寺930-24</v>
          </cell>
          <cell r="BD1859" t="str">
            <v>ﾃﾗｲ ﾏｻﾋﾛ</v>
          </cell>
          <cell r="BE1859" t="str">
            <v>寺井　正浩</v>
          </cell>
          <cell r="BH1859">
            <v>22028</v>
          </cell>
          <cell r="BJ1859" t="str">
            <v>男性</v>
          </cell>
        </row>
        <row r="1860">
          <cell r="A1860" t="str">
            <v>UH0162</v>
          </cell>
          <cell r="C1860">
            <v>45093</v>
          </cell>
          <cell r="D1860">
            <v>44140</v>
          </cell>
          <cell r="E1860" t="str">
            <v>変更</v>
          </cell>
          <cell r="F1860">
            <v>45108</v>
          </cell>
          <cell r="G1860" t="str">
            <v>新規　令和2年11月5日
変更　令和3年4月12日
変更　令和5年7月1日</v>
          </cell>
          <cell r="V1860" t="b">
            <v>1</v>
          </cell>
          <cell r="W1860" t="str">
            <v>ﾒﾅｰﾄﾞｹｼｮｳﾋﾝ ｵｵﾔﾏｻﾞｷﾀﾞｲｺｳﾃﾝ</v>
          </cell>
          <cell r="X1860" t="str">
            <v>メナード化粧品　大山崎代行店</v>
          </cell>
          <cell r="Y1860" t="str">
            <v>ｼｹﾞﾖｼ ﾀｶｺ</v>
          </cell>
          <cell r="Z1860" t="str">
            <v>重吉　多佳子</v>
          </cell>
          <cell r="AB1860">
            <v>32</v>
          </cell>
          <cell r="AC1860" t="str">
            <v>化粧品、化粧用具</v>
          </cell>
          <cell r="AD1860">
            <v>3</v>
          </cell>
          <cell r="AE1860" t="str">
            <v>健康食品</v>
          </cell>
          <cell r="AF1860">
            <v>23</v>
          </cell>
          <cell r="AG1860" t="str">
            <v>紳士下着、婦人下着</v>
          </cell>
          <cell r="AH1860">
            <v>26</v>
          </cell>
          <cell r="AI1860" t="str">
            <v>アクセサリー、貴金属</v>
          </cell>
          <cell r="AK1860" t="str">
            <v/>
          </cell>
          <cell r="AL1860" t="str">
            <v>090-5257-2855</v>
          </cell>
          <cell r="AM1860" t="str">
            <v>〒618-0001</v>
          </cell>
          <cell r="AN1860" t="str">
            <v>大阪府三島郡島本町山崎4丁目9-40</v>
          </cell>
          <cell r="BD1860" t="str">
            <v>ｼｹﾞﾖｼ ﾀｶｺ</v>
          </cell>
          <cell r="BE1860" t="str">
            <v>重吉　多佳子</v>
          </cell>
          <cell r="BH1860">
            <v>27949</v>
          </cell>
          <cell r="BJ1860" t="str">
            <v>女性</v>
          </cell>
        </row>
        <row r="1861">
          <cell r="A1861" t="str">
            <v>UK0754</v>
          </cell>
          <cell r="C1861">
            <v>45093</v>
          </cell>
          <cell r="D1861">
            <v>45098</v>
          </cell>
          <cell r="E1861" t="str">
            <v>更新</v>
          </cell>
          <cell r="F1861">
            <v>45098</v>
          </cell>
          <cell r="G1861" t="str">
            <v>新規　平成29年6月20日
更新　令和2年6月21日
更新　令和5年6月21日</v>
          </cell>
          <cell r="V1861" t="b">
            <v>1</v>
          </cell>
          <cell r="W1861" t="str">
            <v>ﾕｳｹﾞﾝｶﾞｲｼｬﾀﾁｲﾘ ﾖﾐｳﾘｾﾝﾀｰﾔｽ</v>
          </cell>
          <cell r="X1861" t="str">
            <v>有限会社たちいり　読売センター野洲</v>
          </cell>
          <cell r="Y1861" t="str">
            <v>ﾀﾁｲﾘ ｺｳｿﾞｳ</v>
          </cell>
          <cell r="Z1861" t="str">
            <v>立入　好造</v>
          </cell>
          <cell r="AA1861">
            <v>4160002014284</v>
          </cell>
          <cell r="AB1861">
            <v>42</v>
          </cell>
          <cell r="AC1861" t="str">
            <v>新聞</v>
          </cell>
          <cell r="AE1861" t="str">
            <v/>
          </cell>
          <cell r="AG1861" t="str">
            <v/>
          </cell>
          <cell r="AI1861" t="str">
            <v/>
          </cell>
          <cell r="AK1861" t="str">
            <v/>
          </cell>
          <cell r="AL1861" t="str">
            <v>077-586-0762</v>
          </cell>
          <cell r="AM1861" t="str">
            <v>520-2331</v>
          </cell>
          <cell r="AN1861" t="str">
            <v>滋賀県野洲市小篠原2176-4</v>
          </cell>
          <cell r="AO1861" t="str">
            <v>読売センター野洲</v>
          </cell>
          <cell r="AP1861" t="str">
            <v>077-586-0762</v>
          </cell>
          <cell r="AQ1861" t="str">
            <v>滋賀県野洲市小篠原2176-4</v>
          </cell>
          <cell r="BD1861" t="str">
            <v>ﾀﾁｲﾘ ｺｳｿﾞｳ</v>
          </cell>
          <cell r="BE1861" t="str">
            <v>立入　好造</v>
          </cell>
          <cell r="BF1861" t="str">
            <v>代表取締役</v>
          </cell>
          <cell r="BH1861">
            <v>18103</v>
          </cell>
          <cell r="BJ1861" t="str">
            <v>男性</v>
          </cell>
          <cell r="BK1861" t="str">
            <v>ﾀﾁｲﾘ ｾｲｺﾞ</v>
          </cell>
          <cell r="BL1861" t="str">
            <v>立入　誠悟</v>
          </cell>
          <cell r="BM1861" t="str">
            <v>取締役</v>
          </cell>
          <cell r="BO1861">
            <v>27868</v>
          </cell>
          <cell r="BQ1861" t="str">
            <v>男性</v>
          </cell>
        </row>
        <row r="1862">
          <cell r="A1862" t="str">
            <v>UK0755</v>
          </cell>
          <cell r="C1862">
            <v>45096</v>
          </cell>
          <cell r="D1862">
            <v>44011</v>
          </cell>
          <cell r="E1862" t="str">
            <v>更新</v>
          </cell>
          <cell r="F1862">
            <v>45106</v>
          </cell>
          <cell r="G1862" t="str">
            <v>新規　平成29年6月28日
更新　令和2年6月29日
変更　令和3年4月1日
更新　令和5年6月29日</v>
          </cell>
          <cell r="U1862" t="b">
            <v>1</v>
          </cell>
          <cell r="W1862" t="str">
            <v>ﾐﾂｲｽﾐﾄﾓｶｲｼﾞｮｳｶｻｲﾎｹﾝｶﾌﾞｼｷｶﾞｲｼｬ</v>
          </cell>
          <cell r="X1862" t="str">
            <v>三井住友海上火災保険株式会社</v>
          </cell>
          <cell r="Y1862" t="str">
            <v>ﾌﾅﾋﾞｷ ｼﾝｲﾁﾛｳ</v>
          </cell>
          <cell r="Z1862" t="str">
            <v>舩曵　真一郎</v>
          </cell>
          <cell r="AA1862">
            <v>6010001008795</v>
          </cell>
          <cell r="AB1862">
            <v>70</v>
          </cell>
          <cell r="AC1862" t="str">
            <v>損害保険</v>
          </cell>
          <cell r="AE1862" t="str">
            <v/>
          </cell>
          <cell r="AG1862" t="str">
            <v/>
          </cell>
          <cell r="AI1862" t="str">
            <v/>
          </cell>
          <cell r="AK1862" t="str">
            <v/>
          </cell>
          <cell r="AL1862" t="str">
            <v>03-3259-3111</v>
          </cell>
          <cell r="AM1862" t="str">
            <v>101-8011</v>
          </cell>
          <cell r="AN1862" t="str">
            <v>東京都千代田区神田駿河台三丁目9番地</v>
          </cell>
          <cell r="BF1862" t="str">
            <v>取締役社長</v>
          </cell>
        </row>
        <row r="1863">
          <cell r="A1863" t="str">
            <v>UU0804</v>
          </cell>
          <cell r="C1863">
            <v>45096</v>
          </cell>
          <cell r="E1863" t="str">
            <v>新規</v>
          </cell>
          <cell r="G1863" t="str">
            <v>新規　令和5年〇月〇日</v>
          </cell>
          <cell r="V1863" t="b">
            <v>1</v>
          </cell>
          <cell r="W1863" t="str">
            <v>ﾒﾅｰﾄﾞｹｼｮｳﾋﾝ ﾐﾅｸﾁｻﾝﾎﾞﾝﾔﾅｷﾞﾀﾞｲｺｳﾃﾝ</v>
          </cell>
          <cell r="X1863" t="str">
            <v>メナード化粧品　水口三本柳代行店</v>
          </cell>
          <cell r="Y1863" t="str">
            <v>ｲﾉｳｴ ﾉﾘｺ</v>
          </cell>
          <cell r="Z1863" t="str">
            <v>井上　紀子</v>
          </cell>
          <cell r="AB1863">
            <v>32</v>
          </cell>
          <cell r="AC1863" t="str">
            <v>化粧品、化粧用具</v>
          </cell>
          <cell r="AD1863">
            <v>3</v>
          </cell>
          <cell r="AE1863" t="str">
            <v>健康食品</v>
          </cell>
          <cell r="AF1863">
            <v>23</v>
          </cell>
          <cell r="AG1863" t="str">
            <v>紳士下着、婦人下着</v>
          </cell>
          <cell r="AH1863">
            <v>26</v>
          </cell>
          <cell r="AI1863" t="str">
            <v>アクセサリー、貴金属</v>
          </cell>
          <cell r="AK1863" t="str">
            <v/>
          </cell>
          <cell r="AL1863" t="str">
            <v>090-9270-6112</v>
          </cell>
          <cell r="AM1863" t="str">
            <v>528-0040</v>
          </cell>
          <cell r="AN1863" t="str">
            <v>滋賀県甲賀市水口町三本柳300番地21</v>
          </cell>
          <cell r="BD1863" t="str">
            <v>ｲﾉｳｴ ﾉﾘｺ</v>
          </cell>
          <cell r="BE1863" t="str">
            <v>井上　紀子</v>
          </cell>
          <cell r="BH1863">
            <v>26030</v>
          </cell>
          <cell r="BJ1863" t="str">
            <v>女性</v>
          </cell>
          <cell r="BK1863" t="str">
            <v/>
          </cell>
          <cell r="BR1863" t="str">
            <v/>
          </cell>
          <cell r="BY1863" t="str">
            <v/>
          </cell>
          <cell r="CF1863" t="str">
            <v/>
          </cell>
          <cell r="CM1863" t="str">
            <v/>
          </cell>
          <cell r="CT1863" t="str">
            <v/>
          </cell>
          <cell r="DA1863" t="str">
            <v/>
          </cell>
          <cell r="DH1863" t="str">
            <v/>
          </cell>
          <cell r="DO1863" t="str">
            <v/>
          </cell>
          <cell r="DV1863" t="str">
            <v/>
          </cell>
          <cell r="EC1863" t="str">
            <v/>
          </cell>
          <cell r="EJ1863" t="str">
            <v/>
          </cell>
          <cell r="EQ1863" t="str">
            <v/>
          </cell>
          <cell r="EX1863" t="str">
            <v/>
          </cell>
          <cell r="FE1863" t="str">
            <v/>
          </cell>
          <cell r="FL1863" t="str">
            <v/>
          </cell>
          <cell r="FS1863" t="str">
            <v/>
          </cell>
          <cell r="FZ1863" t="str">
            <v/>
          </cell>
          <cell r="GG1863" t="str">
            <v/>
          </cell>
          <cell r="GN1863" t="str">
            <v/>
          </cell>
          <cell r="GU1863" t="str">
            <v/>
          </cell>
          <cell r="HB1863" t="str">
            <v/>
          </cell>
          <cell r="HI1863" t="str">
            <v/>
          </cell>
          <cell r="HP1863" t="str">
            <v/>
          </cell>
          <cell r="HW1863" t="str">
            <v/>
          </cell>
          <cell r="ID1863" t="str">
            <v/>
          </cell>
          <cell r="IK1863" t="str">
            <v/>
          </cell>
          <cell r="IR1863" t="str">
            <v/>
          </cell>
          <cell r="IY1863" t="str">
            <v/>
          </cell>
          <cell r="JF1863" t="str">
            <v/>
          </cell>
        </row>
        <row r="1864">
          <cell r="A1864" t="str">
            <v>UH0163</v>
          </cell>
          <cell r="C1864">
            <v>45096</v>
          </cell>
          <cell r="D1864">
            <v>44132</v>
          </cell>
          <cell r="E1864" t="str">
            <v>変更</v>
          </cell>
          <cell r="F1864">
            <v>45096</v>
          </cell>
          <cell r="G1864" t="str">
            <v>新規　平成29年10月27日
更新　令和2年10月28日
変更　令和4年3月3日
変更　令和5年6月5日</v>
          </cell>
          <cell r="V1864" t="b">
            <v>1</v>
          </cell>
          <cell r="W1864" t="str">
            <v>ﾒﾅｰﾄﾞｹｼｮｳﾋﾝ ｷﾀﾅｶﾀﾞｲｺｳﾃﾝ</v>
          </cell>
          <cell r="X1864" t="str">
            <v>メナード化粧品　北中代行店</v>
          </cell>
          <cell r="Y1864" t="str">
            <v>ﾉｶﾞﾐ ﾌｻｺ</v>
          </cell>
          <cell r="Z1864" t="str">
            <v>野上　房子</v>
          </cell>
          <cell r="AB1864">
            <v>32</v>
          </cell>
          <cell r="AC1864" t="str">
            <v>化粧品、化粧用具</v>
          </cell>
          <cell r="AD1864">
            <v>3</v>
          </cell>
          <cell r="AE1864" t="str">
            <v>健康食品</v>
          </cell>
          <cell r="AF1864">
            <v>23</v>
          </cell>
          <cell r="AG1864" t="str">
            <v>紳士下着、婦人下着</v>
          </cell>
          <cell r="AH1864">
            <v>26</v>
          </cell>
          <cell r="AI1864" t="str">
            <v>アクセサリー、貴金属</v>
          </cell>
          <cell r="AK1864" t="str">
            <v/>
          </cell>
          <cell r="AL1864" t="str">
            <v>0748-43-2197</v>
          </cell>
          <cell r="AM1864" t="str">
            <v>523-0041</v>
          </cell>
          <cell r="AN1864" t="str">
            <v>滋賀県近江八幡市中小森町70-8</v>
          </cell>
          <cell r="BD1864" t="str">
            <v>ﾉｶﾞﾐ ﾌｻｺ</v>
          </cell>
          <cell r="BE1864" t="str">
            <v>野上　房子</v>
          </cell>
          <cell r="BH1864">
            <v>17628</v>
          </cell>
          <cell r="BJ1864" t="str">
            <v>女性</v>
          </cell>
        </row>
        <row r="1865">
          <cell r="A1865" t="str">
            <v>UK0756</v>
          </cell>
          <cell r="C1865">
            <v>45017</v>
          </cell>
          <cell r="D1865">
            <v>44989</v>
          </cell>
          <cell r="E1865" t="str">
            <v>更新</v>
          </cell>
          <cell r="F1865">
            <v>44989</v>
          </cell>
          <cell r="G1865" t="str">
            <v>新規　平成29年3月3日
変更　平成30年6月12日
更新　令和2年3月4日
更新　令和5年3月4日</v>
          </cell>
          <cell r="K1865" t="b">
            <v>0</v>
          </cell>
          <cell r="V1865" t="b">
            <v>1</v>
          </cell>
          <cell r="W1865" t="str">
            <v>ｹｲ･ﾃﾞｨｰ･ﾃﾞｨｰ･ｱｲｶﾌﾞｼｷｶﾞｲｼｬ</v>
          </cell>
          <cell r="X1865" t="str">
            <v>KDDI株式会社</v>
          </cell>
          <cell r="Y1865" t="str">
            <v>ﾀｶﾊｼ ﾏｺﾄ</v>
          </cell>
          <cell r="Z1865" t="str">
            <v>髙橋　誠</v>
          </cell>
          <cell r="AA1865">
            <v>9011101031552</v>
          </cell>
          <cell r="AB1865">
            <v>75</v>
          </cell>
          <cell r="AC1865" t="str">
            <v>電話機、電話用品、携帯電話機、通信サービス（電報、固定電話、インターネット、移動通信サービス）</v>
          </cell>
          <cell r="AE1865" t="str">
            <v/>
          </cell>
          <cell r="AG1865" t="str">
            <v/>
          </cell>
          <cell r="AI1865" t="str">
            <v/>
          </cell>
          <cell r="AK1865" t="str">
            <v/>
          </cell>
          <cell r="AL1865" t="str">
            <v>お客様センター　au携帯電話：局番なし１５７〔無料〕
　　　　　　　　au以外の携帯電話、一般電話：0077-7-111〔無料〕</v>
          </cell>
          <cell r="AM1865" t="str">
            <v>160-0023</v>
          </cell>
          <cell r="AN1865" t="str">
            <v>東京都新宿区西新宿二丁目3番2号</v>
          </cell>
          <cell r="BD1865" t="str">
            <v>ﾀｶﾊｼ ﾏｺﾄ</v>
          </cell>
          <cell r="BE1865" t="str">
            <v>髙橋　誠</v>
          </cell>
          <cell r="BF1865" t="str">
            <v>代表取締役社長</v>
          </cell>
          <cell r="BH1865">
            <v>22578</v>
          </cell>
          <cell r="BJ1865" t="str">
            <v>男性</v>
          </cell>
          <cell r="BK1865" t="str">
            <v>ﾀﾅｶ ﾀｶｼ</v>
          </cell>
          <cell r="BL1865" t="str">
            <v>田中　孝司</v>
          </cell>
          <cell r="BM1865" t="str">
            <v>代表取締役会長</v>
          </cell>
          <cell r="BO1865">
            <v>20877</v>
          </cell>
          <cell r="BQ1865" t="str">
            <v>男性</v>
          </cell>
          <cell r="BR1865" t="str">
            <v>ﾑﾗﾓﾄ ｼﾝｲﾁ</v>
          </cell>
          <cell r="BS1865" t="str">
            <v>村本　伸一</v>
          </cell>
          <cell r="BT1865" t="str">
            <v>代表取締役執行役員副社長</v>
          </cell>
          <cell r="BV1865">
            <v>21977</v>
          </cell>
          <cell r="BX1865" t="str">
            <v>男性</v>
          </cell>
          <cell r="BY1865" t="str">
            <v>ﾓﾘ ｹｲｲﾁ</v>
          </cell>
          <cell r="BZ1865" t="str">
            <v>森　敬一</v>
          </cell>
          <cell r="CA1865" t="str">
            <v>取締役執行役員副社長</v>
          </cell>
          <cell r="CC1865">
            <v>21948</v>
          </cell>
          <cell r="CE1865" t="str">
            <v>男性</v>
          </cell>
          <cell r="CF1865" t="str">
            <v>ｱﾏﾐﾔ ﾄｼﾀｹ</v>
          </cell>
          <cell r="CG1865" t="str">
            <v>雨宮　俊武</v>
          </cell>
          <cell r="CH1865" t="str">
            <v>取締役執行役員副社長</v>
          </cell>
          <cell r="CJ1865">
            <v>22093</v>
          </cell>
          <cell r="CL1865" t="str">
            <v>男性</v>
          </cell>
          <cell r="CM1865" t="str">
            <v>ﾖｼﾑﾗ ｶｽﾞﾕｷ</v>
          </cell>
          <cell r="CN1865" t="str">
            <v>吉村　和幸</v>
          </cell>
          <cell r="CO1865" t="str">
            <v>取締役執行役員専務</v>
          </cell>
          <cell r="CQ1865">
            <v>23851</v>
          </cell>
          <cell r="CS1865" t="str">
            <v>男性</v>
          </cell>
          <cell r="CT1865" t="str">
            <v>ﾔﾏｸﾞﾁ ｺﾞﾛｳ</v>
          </cell>
          <cell r="CU1865" t="str">
            <v>山口　悟郎</v>
          </cell>
          <cell r="CV1865" t="str">
            <v>社外取締役</v>
          </cell>
          <cell r="CX1865">
            <v>20475</v>
          </cell>
          <cell r="CZ1865" t="str">
            <v>男性</v>
          </cell>
          <cell r="DA1865" t="str">
            <v>ﾔﾏﾓﾄ ｹｲｼﾞ</v>
          </cell>
          <cell r="DB1865" t="str">
            <v>山本　圭司</v>
          </cell>
          <cell r="DC1865" t="str">
            <v>社外取締役</v>
          </cell>
          <cell r="DE1865">
            <v>22368</v>
          </cell>
          <cell r="DG1865" t="str">
            <v>男性</v>
          </cell>
          <cell r="DH1865" t="str">
            <v>ｶﾉ ﾘﾖ</v>
          </cell>
          <cell r="DI1865" t="str">
            <v>加野　理代</v>
          </cell>
          <cell r="DJ1865" t="str">
            <v>社外取締役・独立役員</v>
          </cell>
          <cell r="DL1865">
            <v>24238</v>
          </cell>
          <cell r="DN1865" t="str">
            <v>女性</v>
          </cell>
          <cell r="DO1865" t="str">
            <v>ｺﾞﾄｳ ｼｹﾞｷ</v>
          </cell>
          <cell r="DP1865" t="str">
            <v>後藤　滋樹</v>
          </cell>
          <cell r="DQ1865" t="str">
            <v>社外取締役・独立役員</v>
          </cell>
          <cell r="DS1865">
            <v>17887</v>
          </cell>
          <cell r="DU1865" t="str">
            <v>男性</v>
          </cell>
          <cell r="DV1865" t="str">
            <v>ﾀﾝﾉﾜ ﾂﾄﾑ</v>
          </cell>
          <cell r="DW1865" t="str">
            <v>淡輪　敏</v>
          </cell>
          <cell r="DX1865" t="str">
            <v>社外取締役・独立役員</v>
          </cell>
          <cell r="DZ1865">
            <v>18927</v>
          </cell>
          <cell r="EB1865" t="str">
            <v>男性</v>
          </cell>
          <cell r="EC1865" t="str">
            <v>ｵｵｶﾜ ｼﾞｭﾝｺ</v>
          </cell>
          <cell r="ED1865" t="str">
            <v>大川　順子</v>
          </cell>
          <cell r="EE1865" t="str">
            <v>社外取締役・独立役員</v>
          </cell>
          <cell r="EG1865">
            <v>19967</v>
          </cell>
          <cell r="EI1865" t="str">
            <v>女性</v>
          </cell>
        </row>
        <row r="1866">
          <cell r="A1866" t="str">
            <v>UK0757</v>
          </cell>
          <cell r="C1866">
            <v>45098</v>
          </cell>
          <cell r="D1866">
            <v>45142</v>
          </cell>
          <cell r="E1866" t="str">
            <v>更新</v>
          </cell>
          <cell r="F1866">
            <v>45142</v>
          </cell>
          <cell r="G1866" t="str">
            <v>新規　平成29年8月3日
更新　令和2年8月4日
更新　令和5年8月4日</v>
          </cell>
          <cell r="S1866" t="b">
            <v>1</v>
          </cell>
          <cell r="W1866" t="str">
            <v>ｶﾌﾞｼｷｶﾞｲｼｬﾕｳﾁｮｷﾞﾝｺｳ</v>
          </cell>
          <cell r="X1866" t="str">
            <v>株式会社ゆうちょ銀行</v>
          </cell>
          <cell r="Y1866" t="str">
            <v>ｲｹﾀﾞ ﾉﾘﾄ</v>
          </cell>
          <cell r="Z1866" t="str">
            <v>池田　憲人</v>
          </cell>
          <cell r="AA1866">
            <v>5010001112730</v>
          </cell>
          <cell r="AB1866">
            <v>71</v>
          </cell>
          <cell r="AC1866" t="str">
            <v>預貯金</v>
          </cell>
          <cell r="AD1866">
            <v>72</v>
          </cell>
          <cell r="AE1866" t="str">
            <v>証券、デリバティブ取引、ファンド型投資商品等</v>
          </cell>
          <cell r="AF1866">
            <v>73</v>
          </cell>
          <cell r="AG1866" t="str">
            <v>融資サービス、他の金融関連サービス</v>
          </cell>
          <cell r="AI1866" t="str">
            <v/>
          </cell>
          <cell r="AK1866" t="str">
            <v/>
          </cell>
          <cell r="AL1866" t="str">
            <v>03-3477-0111</v>
          </cell>
          <cell r="AM1866" t="str">
            <v>100-8793</v>
          </cell>
          <cell r="AN1866" t="str">
            <v>東京都千代田区大手町2丁目3番1号</v>
          </cell>
          <cell r="BF1866" t="str">
            <v>取締役兼代表執行役社長</v>
          </cell>
        </row>
        <row r="1867">
          <cell r="A1867" t="str">
            <v>UK0758</v>
          </cell>
          <cell r="C1867">
            <v>45099</v>
          </cell>
          <cell r="D1867">
            <v>45160</v>
          </cell>
          <cell r="E1867" t="str">
            <v>更新</v>
          </cell>
          <cell r="F1867">
            <v>45160</v>
          </cell>
          <cell r="G1867" t="str">
            <v>新規　平成29年8月21日
更新　令和2年8月22日
更新　令和5年8月22日</v>
          </cell>
          <cell r="V1867" t="b">
            <v>1</v>
          </cell>
          <cell r="W1867" t="str">
            <v>ｶﾌﾞｼｷｶﾞｲｼｬｼﾞｪｲｹｲｴｽ</v>
          </cell>
          <cell r="X1867" t="str">
            <v>株式会社ＪＫＳ</v>
          </cell>
          <cell r="Y1867" t="str">
            <v>ｶﾜﾑﾗ ｱｷﾋﾛ</v>
          </cell>
          <cell r="Z1867" t="str">
            <v>川村　明弘</v>
          </cell>
          <cell r="AA1867">
            <v>7010001137593</v>
          </cell>
          <cell r="AB1867">
            <v>3</v>
          </cell>
          <cell r="AC1867" t="str">
            <v>健康食品</v>
          </cell>
          <cell r="AD1867">
            <v>1</v>
          </cell>
          <cell r="AE1867" t="str">
            <v>食料品</v>
          </cell>
          <cell r="AF1867">
            <v>26</v>
          </cell>
          <cell r="AG1867" t="str">
            <v>アクセサリー、貴金属</v>
          </cell>
          <cell r="AH1867">
            <v>30</v>
          </cell>
          <cell r="AI1867" t="str">
            <v>メガネ、コンタクトレンズ、視力回復器</v>
          </cell>
          <cell r="AJ1867">
            <v>11</v>
          </cell>
          <cell r="AK1867" t="str">
            <v>寝具</v>
          </cell>
          <cell r="AL1867" t="str">
            <v>0476-23-9300</v>
          </cell>
          <cell r="AM1867" t="str">
            <v>286-0014</v>
          </cell>
          <cell r="AN1867" t="str">
            <v>千葉県成田市郷部1353</v>
          </cell>
          <cell r="BD1867" t="str">
            <v>ｶﾜﾑﾗ ｱｷﾋﾛ</v>
          </cell>
          <cell r="BE1867" t="str">
            <v>川村　明弘</v>
          </cell>
          <cell r="BF1867" t="str">
            <v>代表取締役</v>
          </cell>
          <cell r="BH1867">
            <v>25379</v>
          </cell>
          <cell r="BJ1867" t="str">
            <v>男性</v>
          </cell>
          <cell r="BK1867" t="str">
            <v>ﾜﾀﾅﾍﾞ ﾖｳｲﾁ</v>
          </cell>
          <cell r="BL1867" t="str">
            <v>渡邉　洋一</v>
          </cell>
          <cell r="BM1867" t="str">
            <v>常務取締役</v>
          </cell>
          <cell r="BO1867">
            <v>26334</v>
          </cell>
          <cell r="BQ1867" t="str">
            <v>男性</v>
          </cell>
          <cell r="BR1867" t="str">
            <v>ｷﾀﾔﾏ　ﾋﾛﾕｷ</v>
          </cell>
          <cell r="BS1867" t="str">
            <v>北山　広幸</v>
          </cell>
          <cell r="BT1867" t="str">
            <v>取締役部長</v>
          </cell>
          <cell r="BV1867">
            <v>23246</v>
          </cell>
          <cell r="BX1867" t="str">
            <v>男性</v>
          </cell>
          <cell r="BY1867" t="str">
            <v>ｼﾞﾝ　ﾐﾂﾊﾙ</v>
          </cell>
          <cell r="BZ1867" t="str">
            <v>神　光治</v>
          </cell>
          <cell r="CA1867" t="str">
            <v>取締役部長</v>
          </cell>
          <cell r="CC1867">
            <v>26201</v>
          </cell>
          <cell r="CE1867" t="str">
            <v>男性</v>
          </cell>
          <cell r="CF1867" t="str">
            <v>ﾔﾏｳﾁ　ﾖｼｵ</v>
          </cell>
          <cell r="CG1867" t="str">
            <v>山内　義夫</v>
          </cell>
          <cell r="CH1867" t="str">
            <v>取締役課長</v>
          </cell>
          <cell r="CJ1867">
            <v>24629</v>
          </cell>
          <cell r="CL1867" t="str">
            <v>男性</v>
          </cell>
        </row>
        <row r="1868">
          <cell r="A1868" t="str">
            <v>UK0759</v>
          </cell>
          <cell r="C1868">
            <v>45100</v>
          </cell>
          <cell r="D1868">
            <v>45129</v>
          </cell>
          <cell r="E1868" t="str">
            <v>更新</v>
          </cell>
          <cell r="F1868">
            <v>45129</v>
          </cell>
          <cell r="G1868" t="str">
            <v>新規　平成29年7月21日
更新　令和2年7月22日
変更　令和4年4月1日
更新　令和5年7月22日</v>
          </cell>
          <cell r="U1868" t="b">
            <v>1</v>
          </cell>
          <cell r="W1868" t="str">
            <v>ｱｲｵｲﾆｯｾｲﾄﾞｳﾜｿﾝｶﾞｲﾎｹﾝｶﾌﾞｼｷｶﾞｲｼｬ</v>
          </cell>
          <cell r="X1868" t="str">
            <v>あいおいニッセイ同和損害保険株式会社</v>
          </cell>
          <cell r="Y1868" t="str">
            <v>ﾆｲﾛ ｹｲｽｹ</v>
          </cell>
          <cell r="Z1868" t="str">
            <v>新納　啓介</v>
          </cell>
          <cell r="AA1868">
            <v>3011001027739</v>
          </cell>
          <cell r="AB1868">
            <v>70</v>
          </cell>
          <cell r="AC1868" t="str">
            <v>損害保険</v>
          </cell>
          <cell r="AE1868" t="str">
            <v/>
          </cell>
          <cell r="AG1868" t="str">
            <v/>
          </cell>
          <cell r="AI1868" t="str">
            <v/>
          </cell>
          <cell r="AK1868" t="str">
            <v/>
          </cell>
          <cell r="AL1868" t="str">
            <v>03-5424-0101</v>
          </cell>
          <cell r="AM1868" t="str">
            <v>150-8488</v>
          </cell>
          <cell r="AN1868" t="str">
            <v>東京都渋谷区恵比寿1-28-1</v>
          </cell>
          <cell r="BF1868" t="str">
            <v>代表取締役社長</v>
          </cell>
        </row>
        <row r="1869">
          <cell r="A1869" t="str">
            <v>UK0760</v>
          </cell>
          <cell r="C1869">
            <v>45103</v>
          </cell>
          <cell r="D1869">
            <v>45160</v>
          </cell>
          <cell r="E1869" t="str">
            <v>更新</v>
          </cell>
          <cell r="F1869">
            <v>45160</v>
          </cell>
          <cell r="G1869" t="str">
            <v>新規　平成29年8月21日
変更　平成30年6月29日
更新　令和2年8月22日
更新　令和5年8月22日</v>
          </cell>
          <cell r="V1869" t="b">
            <v>1</v>
          </cell>
          <cell r="W1869" t="str">
            <v>ﾌｫｰﾃﾞｲｽﾞｶﾌﾞｼｷｶﾞｲｼｬ</v>
          </cell>
          <cell r="X1869" t="str">
            <v>フォーデイズ株式会社</v>
          </cell>
          <cell r="Y1869" t="str">
            <v>ﾜﾀﾞ ｹｲｺ</v>
          </cell>
          <cell r="Z1869" t="str">
            <v>和田　佳子</v>
          </cell>
          <cell r="AA1869">
            <v>6010001056010</v>
          </cell>
          <cell r="AB1869">
            <v>3</v>
          </cell>
          <cell r="AC1869" t="str">
            <v>健康食品</v>
          </cell>
          <cell r="AD1869">
            <v>32</v>
          </cell>
          <cell r="AE1869" t="str">
            <v>化粧品、化粧用具</v>
          </cell>
          <cell r="AF1869">
            <v>23</v>
          </cell>
          <cell r="AG1869" t="str">
            <v>紳士下着、婦人下着</v>
          </cell>
          <cell r="AI1869" t="str">
            <v/>
          </cell>
          <cell r="AK1869" t="str">
            <v/>
          </cell>
          <cell r="AL1869" t="str">
            <v>03-5643-0651</v>
          </cell>
          <cell r="AM1869" t="str">
            <v>103-0025</v>
          </cell>
          <cell r="AN1869" t="str">
            <v>東京都中央区日本橋茅場町1-13-21</v>
          </cell>
          <cell r="BD1869" t="str">
            <v>ﾜﾀﾞ ｹｲｺ</v>
          </cell>
          <cell r="BE1869" t="str">
            <v>和田　佳子</v>
          </cell>
          <cell r="BF1869" t="str">
            <v>代表取締役</v>
          </cell>
          <cell r="BH1869">
            <v>20532</v>
          </cell>
          <cell r="BJ1869" t="str">
            <v>女性</v>
          </cell>
          <cell r="BK1869" t="str">
            <v>ﾏﾂﾓﾄ ﾋﾛﾔ</v>
          </cell>
          <cell r="BL1869" t="str">
            <v>松本　博也</v>
          </cell>
          <cell r="BM1869" t="str">
            <v>取締役</v>
          </cell>
          <cell r="BO1869">
            <v>23932</v>
          </cell>
          <cell r="BQ1869" t="str">
            <v>男性</v>
          </cell>
          <cell r="BR1869" t="str">
            <v>ｲｼｶﾞｷ ﾐﾄﾞﾘ</v>
          </cell>
          <cell r="BS1869" t="str">
            <v>石垣　美登理</v>
          </cell>
          <cell r="BT1869" t="str">
            <v>取締役</v>
          </cell>
          <cell r="BV1869">
            <v>26166</v>
          </cell>
          <cell r="BX1869" t="str">
            <v>女性</v>
          </cell>
          <cell r="BY1869" t="str">
            <v>ﾀﾅﾍﾞ ﾀｶｼ</v>
          </cell>
          <cell r="BZ1869" t="str">
            <v>田邊　隆</v>
          </cell>
          <cell r="CA1869" t="str">
            <v>取締役</v>
          </cell>
          <cell r="CC1869">
            <v>21124</v>
          </cell>
          <cell r="CE1869" t="str">
            <v>男性</v>
          </cell>
          <cell r="CF1869" t="str">
            <v>ﾀﾅｶ　ｼﾝｼﾞ</v>
          </cell>
          <cell r="CG1869" t="str">
            <v>田中　真二</v>
          </cell>
          <cell r="CH1869" t="str">
            <v>取締役</v>
          </cell>
          <cell r="CJ1869">
            <v>21725</v>
          </cell>
          <cell r="CL1869" t="str">
            <v>男性</v>
          </cell>
          <cell r="CM1869" t="str">
            <v>ｲﾜｲ　ﾖｼｵ</v>
          </cell>
          <cell r="CN1869" t="str">
            <v>岩井　温雄</v>
          </cell>
          <cell r="CO1869" t="str">
            <v>取締役</v>
          </cell>
          <cell r="CQ1869">
            <v>23350</v>
          </cell>
          <cell r="CS1869" t="str">
            <v>男性</v>
          </cell>
          <cell r="CT1869" t="str">
            <v>ﾂﾁﾀﾞ　ｺｳｼﾞ</v>
          </cell>
          <cell r="CU1869" t="str">
            <v>土田　幸二</v>
          </cell>
          <cell r="CV1869" t="str">
            <v>取締役</v>
          </cell>
          <cell r="CX1869">
            <v>21585</v>
          </cell>
          <cell r="CZ1869" t="str">
            <v>男性</v>
          </cell>
        </row>
        <row r="1870">
          <cell r="A1870" t="str">
            <v>UG0066</v>
          </cell>
          <cell r="C1870">
            <v>45086</v>
          </cell>
          <cell r="D1870">
            <v>44065</v>
          </cell>
          <cell r="E1870" t="str">
            <v>廃業</v>
          </cell>
          <cell r="F1870">
            <v>45016</v>
          </cell>
          <cell r="G1870" t="str">
            <v>新規　平成29年8月21日
更新　令和2年8月22日
廃業　令和5年3月31日　（直営支店の閉鎖）</v>
          </cell>
          <cell r="V1870" t="b">
            <v>1</v>
          </cell>
          <cell r="W1870" t="str">
            <v>ｼﾞｬﾉﾒﾐｼﾝｺｳｷﾞｮｳｶﾌﾞｼｷｶﾞｲｼｬ</v>
          </cell>
          <cell r="X1870" t="str">
            <v>蛇の目ミシン工業株式会社</v>
          </cell>
          <cell r="Y1870" t="str">
            <v>ｻｲﾄｳ　ﾏｺﾄ</v>
          </cell>
          <cell r="Z1870" t="str">
            <v>齋藤　真</v>
          </cell>
          <cell r="AA1870">
            <v>7010101008876</v>
          </cell>
          <cell r="AB1870">
            <v>8</v>
          </cell>
          <cell r="AC1870" t="str">
            <v>裁縫用具（ミシン等）、生地・糸類</v>
          </cell>
          <cell r="AD1870">
            <v>11</v>
          </cell>
          <cell r="AE1870" t="str">
            <v>寝具</v>
          </cell>
          <cell r="AF1870">
            <v>12</v>
          </cell>
          <cell r="AG1870" t="str">
            <v>風呂用具、洗面用具、トイレ用具</v>
          </cell>
          <cell r="AH1870">
            <v>28</v>
          </cell>
          <cell r="AI1870" t="str">
            <v>家庭用電気治療器具、磁気治療器具</v>
          </cell>
          <cell r="AK1870" t="str">
            <v/>
          </cell>
          <cell r="AL1870" t="str">
            <v>042-661-2461 （0120-026-557）</v>
          </cell>
          <cell r="AM1870" t="str">
            <v>193-0941</v>
          </cell>
          <cell r="AN1870" t="str">
            <v>東京都八王子市狭間町1463</v>
          </cell>
          <cell r="BD1870" t="str">
            <v>ｻｲﾄｳ　ﾏｺﾄ</v>
          </cell>
          <cell r="BE1870" t="str">
            <v>齋藤　真</v>
          </cell>
          <cell r="BF1870" t="str">
            <v>代表取締役</v>
          </cell>
          <cell r="BH1870">
            <v>20120</v>
          </cell>
          <cell r="BJ1870" t="str">
            <v>男性</v>
          </cell>
          <cell r="BK1870" t="str">
            <v>ﾀｶﾔｽ　ﾄｼﾔ</v>
          </cell>
          <cell r="BL1870" t="str">
            <v>高安　俊也</v>
          </cell>
          <cell r="BM1870" t="str">
            <v>取締役</v>
          </cell>
          <cell r="BO1870">
            <v>23646</v>
          </cell>
          <cell r="BQ1870" t="str">
            <v>男性</v>
          </cell>
          <cell r="BR1870" t="str">
            <v>ｻｷﾂﾞｷ　ﾐﾂﾋﾛ</v>
          </cell>
          <cell r="BS1870" t="str">
            <v>先槻　光弘</v>
          </cell>
          <cell r="BT1870" t="str">
            <v>取締役</v>
          </cell>
          <cell r="BV1870">
            <v>20345</v>
          </cell>
          <cell r="BX1870" t="str">
            <v>男性</v>
          </cell>
          <cell r="BY1870" t="str">
            <v>ﾅｶｼﾞﾏ　ﾌﾐｱｷ</v>
          </cell>
          <cell r="BZ1870" t="str">
            <v>中島　文明</v>
          </cell>
          <cell r="CA1870" t="str">
            <v>取締役</v>
          </cell>
          <cell r="CC1870">
            <v>21857</v>
          </cell>
          <cell r="CE1870" t="str">
            <v>男性</v>
          </cell>
        </row>
        <row r="1871">
          <cell r="A1871" t="str">
            <v>UK0761</v>
          </cell>
          <cell r="C1871">
            <v>45106</v>
          </cell>
          <cell r="D1871">
            <v>45160</v>
          </cell>
          <cell r="E1871" t="str">
            <v>更新</v>
          </cell>
          <cell r="F1871">
            <v>45160</v>
          </cell>
          <cell r="G1871" t="str">
            <v>新規　平成29年8月21日
更新　令和2年8月22日
更新　令和5年8月22日</v>
          </cell>
          <cell r="U1871" t="b">
            <v>1</v>
          </cell>
          <cell r="W1871" t="str">
            <v>ﾌﾟﾙﾃﾞﾝｼｬﾙｼﾞﾌﾞﾗﾙﾀﾌｧｲﾅﾝｼｬﾙｾｲﾒｲﾎｹﾝｶﾌﾞｼｷｶﾞｲｼｬ</v>
          </cell>
          <cell r="X1871" t="str">
            <v>プルデンシャルジブラルタファイナンシャル生命保険株式会社</v>
          </cell>
          <cell r="Y1871" t="str">
            <v>ﾄｸﾏﾙ ﾋﾛﾐﾂ</v>
          </cell>
          <cell r="Z1871" t="str">
            <v>得丸　博充</v>
          </cell>
          <cell r="AA1871">
            <v>9010001021713</v>
          </cell>
          <cell r="AB1871">
            <v>69</v>
          </cell>
          <cell r="AC1871" t="str">
            <v>生命保険</v>
          </cell>
          <cell r="AE1871" t="str">
            <v/>
          </cell>
          <cell r="AG1871" t="str">
            <v/>
          </cell>
          <cell r="AI1871" t="str">
            <v/>
          </cell>
          <cell r="AK1871" t="str">
            <v/>
          </cell>
          <cell r="AL1871" t="str">
            <v>03-6740-5000（ｺｰﾙｾﾝﾀｰ：0120-56-2269)</v>
          </cell>
          <cell r="AM1871" t="str">
            <v>100-0014</v>
          </cell>
          <cell r="AN1871" t="str">
            <v>東京都千代田区永田町2-13-10ﾌﾟﾙﾃﾞﾝｼｬﾙﾀﾜｰ</v>
          </cell>
          <cell r="BF1871" t="str">
            <v>代表取締役社長</v>
          </cell>
        </row>
        <row r="1872">
          <cell r="A1872" t="str">
            <v>UK0762</v>
          </cell>
          <cell r="C1872">
            <v>45106</v>
          </cell>
          <cell r="D1872">
            <v>45142</v>
          </cell>
          <cell r="E1872" t="str">
            <v>更新</v>
          </cell>
          <cell r="F1872">
            <v>45142</v>
          </cell>
          <cell r="G1872" t="str">
            <v>新規　平成29年8月3日
変更　平成30年12月18日
更新　令和2年8月4日
変更　令和4年4月1日
更新　令和5年8月4日</v>
          </cell>
          <cell r="U1872" t="b">
            <v>1</v>
          </cell>
          <cell r="W1872" t="str">
            <v>ｶﾌﾞｼｷｶﾞｲｼｬｶﾝﾎﾟｾｲﾒｲﾎｹﾝ</v>
          </cell>
          <cell r="X1872" t="str">
            <v>株式会社かんぽ生命保険</v>
          </cell>
          <cell r="Y1872" t="str">
            <v>ﾀﾆｶﾞｷ ｸﾆｵ</v>
          </cell>
          <cell r="Z1872" t="str">
            <v>谷垣　邦夫</v>
          </cell>
          <cell r="AA1872">
            <v>6010001112696</v>
          </cell>
          <cell r="AB1872">
            <v>69</v>
          </cell>
          <cell r="AC1872" t="str">
            <v>生命保険</v>
          </cell>
          <cell r="AE1872" t="str">
            <v/>
          </cell>
          <cell r="AG1872" t="str">
            <v/>
          </cell>
          <cell r="AI1872" t="str">
            <v/>
          </cell>
          <cell r="AK1872" t="str">
            <v/>
          </cell>
          <cell r="AL1872" t="str">
            <v>03-3477-0111(かんぽｺｰﾙｾﾝﾀｰ：0120-552-950)</v>
          </cell>
          <cell r="AM1872" t="str">
            <v>100-8794</v>
          </cell>
          <cell r="AN1872" t="str">
            <v>東京都千代田区大手町2丁目3番1号　大手町ﾌﾟﾚｲｽ
ｳｴｽﾄﾀﾜｰ</v>
          </cell>
          <cell r="AO1872" t="str">
            <v>大津支店野洲郵便局かんぽサービス部</v>
          </cell>
          <cell r="AP1872" t="str">
            <v>077-584-4984</v>
          </cell>
          <cell r="AQ1872" t="str">
            <v>〒520-2399　滋賀県野洲市小篠原1102-4</v>
          </cell>
          <cell r="BF1872" t="str">
            <v>取締役兼代表執行役社長</v>
          </cell>
        </row>
        <row r="1873">
          <cell r="A1873" t="str">
            <v>UK0763</v>
          </cell>
          <cell r="C1873">
            <v>45107</v>
          </cell>
          <cell r="D1873">
            <v>45160</v>
          </cell>
          <cell r="E1873" t="str">
            <v>更新</v>
          </cell>
          <cell r="F1873">
            <v>45160</v>
          </cell>
          <cell r="G1873" t="str">
            <v>新規　平成29年8月21日
更新　令和2年8月22日
更新　令和5年8月22日</v>
          </cell>
          <cell r="V1873" t="b">
            <v>1</v>
          </cell>
          <cell r="W1873" t="str">
            <v>ｶﾌﾞｼｷｶﾞｲｼｬｾﾙﾌ</v>
          </cell>
          <cell r="X1873" t="str">
            <v>株式会社セルフ</v>
          </cell>
          <cell r="Y1873" t="str">
            <v>ﾍﾞｯﾌﾟ ｱｷﾗ</v>
          </cell>
          <cell r="Z1873" t="str">
            <v>別府　朗</v>
          </cell>
          <cell r="AA1873">
            <v>7010001127999</v>
          </cell>
          <cell r="AB1873">
            <v>3</v>
          </cell>
          <cell r="AC1873" t="str">
            <v>健康食品</v>
          </cell>
          <cell r="AD1873">
            <v>32</v>
          </cell>
          <cell r="AE1873" t="str">
            <v>化粧品、化粧用具</v>
          </cell>
          <cell r="AF1873">
            <v>34</v>
          </cell>
          <cell r="AG1873" t="str">
            <v>歯磨き用品、入れ歯用品</v>
          </cell>
          <cell r="AI1873" t="str">
            <v/>
          </cell>
          <cell r="AK1873" t="str">
            <v/>
          </cell>
          <cell r="AL1873" t="str">
            <v>03-6453-9061/0120-958-529</v>
          </cell>
          <cell r="AM1873" t="str">
            <v>105-0012</v>
          </cell>
          <cell r="AN1873" t="str">
            <v>東京都港区芝大門2-9-4　VORT芝大門Ⅲ6F</v>
          </cell>
          <cell r="BD1873" t="str">
            <v>ﾍﾞｯﾌﾟ ｱｷﾗ</v>
          </cell>
          <cell r="BE1873" t="str">
            <v>別府　朗</v>
          </cell>
          <cell r="BF1873" t="str">
            <v>代表取締役</v>
          </cell>
          <cell r="BH1873">
            <v>22952</v>
          </cell>
          <cell r="BJ1873" t="str">
            <v>男性</v>
          </cell>
        </row>
        <row r="1874">
          <cell r="A1874" t="str">
            <v>UK0764</v>
          </cell>
          <cell r="C1874">
            <v>45110</v>
          </cell>
          <cell r="D1874">
            <v>45142</v>
          </cell>
          <cell r="E1874" t="str">
            <v>更新</v>
          </cell>
          <cell r="F1874">
            <v>45142</v>
          </cell>
          <cell r="G1874" t="str">
            <v>新規　平成29年8月3日
更新　令和2年8月4日
更新　令和5年8月4日</v>
          </cell>
          <cell r="V1874" t="b">
            <v>1</v>
          </cell>
          <cell r="W1874" t="str">
            <v>ｶﾌﾞｼｷｶﾞｲｼｬﾈｸｽﾄ･ﾗｲﾌ</v>
          </cell>
          <cell r="X1874" t="str">
            <v>株式会社ネクスト・ライフ</v>
          </cell>
          <cell r="Y1874" t="str">
            <v>ﾔﾏﾈ ｶｽﾞｱｷ</v>
          </cell>
          <cell r="Z1874" t="str">
            <v>山根　一晃</v>
          </cell>
          <cell r="AA1874">
            <v>5010001152215</v>
          </cell>
          <cell r="AB1874">
            <v>3</v>
          </cell>
          <cell r="AC1874" t="str">
            <v>健康食品</v>
          </cell>
          <cell r="AE1874" t="str">
            <v/>
          </cell>
          <cell r="AG1874" t="str">
            <v/>
          </cell>
          <cell r="AI1874" t="str">
            <v/>
          </cell>
          <cell r="AK1874" t="str">
            <v/>
          </cell>
          <cell r="AL1874" t="str">
            <v>096-389-9671</v>
          </cell>
          <cell r="AM1874" t="str">
            <v>861-8035</v>
          </cell>
          <cell r="AN1874" t="str">
            <v>熊本県熊本市東区御領6丁目1番6号</v>
          </cell>
          <cell r="BD1874" t="str">
            <v>ﾔﾏﾈ ｶｽﾞｱｷ</v>
          </cell>
          <cell r="BE1874" t="str">
            <v>山根　一晃</v>
          </cell>
          <cell r="BF1874" t="str">
            <v>代表取締役</v>
          </cell>
          <cell r="BH1874">
            <v>21910</v>
          </cell>
          <cell r="BJ1874" t="str">
            <v>男性</v>
          </cell>
        </row>
        <row r="1875">
          <cell r="A1875" t="str">
            <v>UK0765</v>
          </cell>
          <cell r="C1875">
            <v>45110</v>
          </cell>
          <cell r="D1875">
            <v>45142</v>
          </cell>
          <cell r="E1875" t="str">
            <v>更新</v>
          </cell>
          <cell r="F1875">
            <v>45142</v>
          </cell>
          <cell r="G1875" t="str">
            <v>新規　平成29年8月3日
更新　令和2年8月4日
更新　令和5年8月4日</v>
          </cell>
          <cell r="V1875" t="b">
            <v>1</v>
          </cell>
          <cell r="W1875" t="str">
            <v>ｶﾌﾞｼｷｶﾞｲｼｬﾗｲﾌﾄﾚｰﾄﾞ</v>
          </cell>
          <cell r="X1875" t="str">
            <v>株式会社ライフトレード</v>
          </cell>
          <cell r="Y1875" t="str">
            <v>ﾌｼﾞﾜﾗ ﾏｺﾄ</v>
          </cell>
          <cell r="Z1875" t="str">
            <v>藤原　誠</v>
          </cell>
          <cell r="AA1875">
            <v>3330001006175</v>
          </cell>
          <cell r="AB1875">
            <v>3</v>
          </cell>
          <cell r="AC1875" t="str">
            <v>健康食品</v>
          </cell>
          <cell r="AD1875">
            <v>5</v>
          </cell>
          <cell r="AE1875" t="str">
            <v>食器、台所用品</v>
          </cell>
          <cell r="AF1875">
            <v>34</v>
          </cell>
          <cell r="AG1875" t="str">
            <v>歯磨き用品、入れ歯用品</v>
          </cell>
          <cell r="AI1875" t="str">
            <v/>
          </cell>
          <cell r="AK1875" t="str">
            <v/>
          </cell>
          <cell r="AL1875" t="str">
            <v>096-213-9410</v>
          </cell>
          <cell r="AM1875" t="str">
            <v>861-8035</v>
          </cell>
          <cell r="AN1875" t="str">
            <v>熊本県熊本市東区御領6丁目1番6号</v>
          </cell>
          <cell r="BD1875" t="str">
            <v>ﾌｼﾞﾜﾗ ﾏｺﾄ</v>
          </cell>
          <cell r="BE1875" t="str">
            <v>藤原　誠</v>
          </cell>
          <cell r="BF1875" t="str">
            <v>代表取締役</v>
          </cell>
          <cell r="BH1875">
            <v>26947</v>
          </cell>
          <cell r="BJ1875" t="str">
            <v>男性</v>
          </cell>
          <cell r="BK1875" t="str">
            <v>ｳﾀﾞｶﾞﾜ ﾏｻｵ</v>
          </cell>
          <cell r="BL1875" t="str">
            <v>宇田川　雅生</v>
          </cell>
          <cell r="BM1875" t="str">
            <v>代表取締役</v>
          </cell>
          <cell r="BO1875">
            <v>27544</v>
          </cell>
          <cell r="BQ1875" t="str">
            <v>男性</v>
          </cell>
        </row>
        <row r="1876">
          <cell r="A1876" t="str">
            <v>UG0067</v>
          </cell>
          <cell r="D1876">
            <v>43992</v>
          </cell>
          <cell r="E1876" t="str">
            <v>廃業</v>
          </cell>
          <cell r="F1876">
            <v>45087</v>
          </cell>
          <cell r="G1876" t="str">
            <v>新規　平成29年6月9日
更新　令和2年6月10日
削除　令和5年6月10日（期間の経過）</v>
          </cell>
          <cell r="K1876" t="b">
            <v>1</v>
          </cell>
          <cell r="W1876" t="str">
            <v>ｱｸﾃｨﾎｰﾑｽﾞｶﾌﾞｼｷｶﾞｲｼｬ</v>
          </cell>
          <cell r="X1876" t="str">
            <v>アクティホームズ株式会社</v>
          </cell>
          <cell r="Y1876" t="str">
            <v>ｺﾚﾄｳ ﾃﾂﾔ</v>
          </cell>
          <cell r="Z1876" t="str">
            <v>是洞　哲也</v>
          </cell>
          <cell r="AA1876">
            <v>3120001111302</v>
          </cell>
          <cell r="AB1876">
            <v>57</v>
          </cell>
          <cell r="AC1876" t="str">
            <v>空調・冷暖房・給湯設備</v>
          </cell>
          <cell r="AD1876">
            <v>66</v>
          </cell>
          <cell r="AE1876" t="str">
            <v>工事・建築・リフォームサービス</v>
          </cell>
          <cell r="AF1876">
            <v>38</v>
          </cell>
          <cell r="AG1876" t="str">
            <v>家電製品</v>
          </cell>
          <cell r="AH1876">
            <v>6</v>
          </cell>
          <cell r="AI1876" t="str">
            <v>浄水器等</v>
          </cell>
          <cell r="AJ1876">
            <v>4</v>
          </cell>
          <cell r="AK1876" t="str">
            <v>システムキッチン等</v>
          </cell>
          <cell r="AL1876" t="str">
            <v>06-6450-0400</v>
          </cell>
          <cell r="AM1876" t="str">
            <v>531-0075</v>
          </cell>
          <cell r="AN1876" t="str">
            <v>大阪府大阪市北区大淀南1-5-1</v>
          </cell>
          <cell r="AO1876" t="str">
            <v>野洲支店（ショールーム）</v>
          </cell>
          <cell r="AP1876" t="str">
            <v>077-518-0165</v>
          </cell>
          <cell r="AQ1876" t="str">
            <v>滋賀県野洲市小堤362-1</v>
          </cell>
          <cell r="BF1876" t="str">
            <v>代表取締役</v>
          </cell>
        </row>
        <row r="1877">
          <cell r="A1877" t="str">
            <v>UG0068</v>
          </cell>
          <cell r="D1877">
            <v>43992</v>
          </cell>
          <cell r="E1877" t="str">
            <v>廃業</v>
          </cell>
          <cell r="F1877">
            <v>45087</v>
          </cell>
          <cell r="G1877" t="str">
            <v>新規　平成29年6月9日
更新　令和2年6月10日
削除　令和5年6月10日 (期間の経過）</v>
          </cell>
          <cell r="O1877" t="b">
            <v>1</v>
          </cell>
          <cell r="W1877" t="str">
            <v>ｴｽﾘｰﾄﾞｶﾌﾞｼｷｶﾞｲｼｬ</v>
          </cell>
          <cell r="X1877" t="str">
            <v>エスリード株式会社</v>
          </cell>
          <cell r="Y1877" t="str">
            <v>ｱﾗﾏｷ ｽｷﾞｵ</v>
          </cell>
          <cell r="Z1877" t="str">
            <v>荒牧　杉夫</v>
          </cell>
          <cell r="AA1877">
            <v>4120001072725</v>
          </cell>
          <cell r="AB1877">
            <v>93</v>
          </cell>
          <cell r="AC1877" t="str">
            <v>土地・建物の売買、土地建物仲介サービス、不動産貸借</v>
          </cell>
          <cell r="AE1877" t="str">
            <v/>
          </cell>
          <cell r="AG1877" t="str">
            <v/>
          </cell>
          <cell r="AI1877" t="str">
            <v/>
          </cell>
          <cell r="AK1877" t="str">
            <v/>
          </cell>
          <cell r="AL1877" t="str">
            <v>06-6345-1880</v>
          </cell>
          <cell r="AM1877" t="str">
            <v>553-0003</v>
          </cell>
          <cell r="AN1877" t="str">
            <v>大阪府大阪市福島区福島6丁目25番19号</v>
          </cell>
          <cell r="BF1877" t="str">
            <v>代表取締役</v>
          </cell>
        </row>
        <row r="1878">
          <cell r="A1878" t="str">
            <v>UG0069</v>
          </cell>
          <cell r="D1878">
            <v>43992</v>
          </cell>
          <cell r="E1878" t="str">
            <v>廃業</v>
          </cell>
          <cell r="F1878">
            <v>45087</v>
          </cell>
          <cell r="G1878" t="str">
            <v>新規　平成29年6月9日
更新　令和2年6月10日
削除　令和5年6月10日　（期間の経過）</v>
          </cell>
          <cell r="K1878" t="b">
            <v>1</v>
          </cell>
          <cell r="W1878" t="str">
            <v>ｼｬｰﾌﾟﾏｰｹﾃｨﾝｸﾞｼﾞｬﾊﾟﾝｶﾌﾞｼｷｶﾞｲｼｬ</v>
          </cell>
          <cell r="X1878" t="str">
            <v>シャープマーケティングジャパン株式会社</v>
          </cell>
          <cell r="Y1878" t="str">
            <v>ﾂﾙﾀ ﾄｵﾙ</v>
          </cell>
          <cell r="Z1878" t="str">
            <v>鶴田　透</v>
          </cell>
          <cell r="AA1878">
            <v>1040001008905</v>
          </cell>
          <cell r="AB1878">
            <v>38</v>
          </cell>
          <cell r="AC1878" t="str">
            <v>家電製品</v>
          </cell>
          <cell r="AD1878">
            <v>57</v>
          </cell>
          <cell r="AE1878" t="str">
            <v>空調・冷暖房・給湯設備</v>
          </cell>
          <cell r="AF1878">
            <v>64</v>
          </cell>
          <cell r="AG1878" t="str">
            <v>クリーニング</v>
          </cell>
          <cell r="AH1878">
            <v>66</v>
          </cell>
          <cell r="AI1878" t="str">
            <v>工事・建築・リフォームサービス</v>
          </cell>
          <cell r="AJ1878">
            <v>67</v>
          </cell>
          <cell r="AK1878" t="str">
            <v>加工サービス、修理・補修サービス</v>
          </cell>
          <cell r="AL1878" t="str">
            <v>06-6792-1761</v>
          </cell>
          <cell r="AM1878" t="str">
            <v>581-8585</v>
          </cell>
          <cell r="AN1878" t="str">
            <v>大阪府八尾市北亀井町3丁目1番72号</v>
          </cell>
          <cell r="BF1878" t="str">
            <v>代表取締役</v>
          </cell>
        </row>
        <row r="1879">
          <cell r="A1879" t="str">
            <v>UG0069</v>
          </cell>
          <cell r="D1879">
            <v>43992</v>
          </cell>
          <cell r="E1879" t="str">
            <v>廃業</v>
          </cell>
          <cell r="F1879">
            <v>45087</v>
          </cell>
          <cell r="G1879" t="str">
            <v>新規　平成29年6月9日
更新　令和2年6月10日
削除　令和5年6月10日（期間の経過）</v>
          </cell>
          <cell r="U1879" t="b">
            <v>1</v>
          </cell>
          <cell r="W1879" t="str">
            <v>ﾆｯｼﾝｶｻｲｶｲｼﾞｮｳﾎｹﾝｶﾌﾞｼｷｶﾞｲｼｬ</v>
          </cell>
          <cell r="X1879" t="str">
            <v>日新火災海上保険株式会社</v>
          </cell>
          <cell r="Y1879" t="str">
            <v>ｵﾘﾔﾏ　ｼﾝ</v>
          </cell>
          <cell r="Z1879" t="str">
            <v>織山　晋</v>
          </cell>
          <cell r="AA1879">
            <v>2010001008733</v>
          </cell>
          <cell r="AB1879">
            <v>70</v>
          </cell>
          <cell r="AC1879" t="str">
            <v>損害保険</v>
          </cell>
          <cell r="AE1879" t="str">
            <v/>
          </cell>
          <cell r="AG1879" t="str">
            <v/>
          </cell>
          <cell r="AI1879" t="str">
            <v/>
          </cell>
          <cell r="AK1879" t="str">
            <v/>
          </cell>
          <cell r="AL1879" t="str">
            <v>03-3239-8000</v>
          </cell>
          <cell r="AM1879" t="str">
            <v>101-8329</v>
          </cell>
          <cell r="AN1879" t="str">
            <v>東京都千代田区神田駿河台2-3</v>
          </cell>
          <cell r="BF1879" t="str">
            <v>取締役社長</v>
          </cell>
        </row>
        <row r="1880">
          <cell r="A1880" t="str">
            <v>UG0070</v>
          </cell>
          <cell r="D1880">
            <v>43992</v>
          </cell>
          <cell r="E1880" t="str">
            <v>廃業</v>
          </cell>
          <cell r="F1880">
            <v>45087</v>
          </cell>
          <cell r="G1880" t="str">
            <v>新規　平成29年6月9日
更新　令和2年6月10日
削除　令和5年6月10日（期間の経過）</v>
          </cell>
          <cell r="U1880" t="b">
            <v>1</v>
          </cell>
          <cell r="W1880" t="str">
            <v>ﾆｯｼﾝｶｻｲｶｲｼﾞｮｳﾎｹﾝｶﾌﾞｼｷｶﾞｲｼｬ</v>
          </cell>
          <cell r="X1880" t="str">
            <v>日新火災海上保険株式会社</v>
          </cell>
          <cell r="Y1880" t="str">
            <v>ｵﾘﾔﾏ　ｼﾝ</v>
          </cell>
          <cell r="Z1880" t="str">
            <v>織山　晋</v>
          </cell>
          <cell r="AA1880">
            <v>2010001008733</v>
          </cell>
          <cell r="AB1880">
            <v>70</v>
          </cell>
          <cell r="AC1880" t="str">
            <v>損害保険</v>
          </cell>
          <cell r="AE1880" t="str">
            <v/>
          </cell>
          <cell r="AG1880" t="str">
            <v/>
          </cell>
          <cell r="AI1880" t="str">
            <v/>
          </cell>
          <cell r="AK1880" t="str">
            <v/>
          </cell>
          <cell r="AL1880" t="str">
            <v>03-3239-8000</v>
          </cell>
          <cell r="AM1880" t="str">
            <v>101-8329</v>
          </cell>
          <cell r="AN1880" t="str">
            <v>東京都千代田区神田駿河台2-3</v>
          </cell>
          <cell r="BF1880" t="str">
            <v>取締役社長</v>
          </cell>
        </row>
        <row r="1881">
          <cell r="A1881" t="str">
            <v>UK0766</v>
          </cell>
          <cell r="C1881">
            <v>45113</v>
          </cell>
          <cell r="D1881">
            <v>45167</v>
          </cell>
          <cell r="E1881" t="str">
            <v>更新</v>
          </cell>
          <cell r="F1881">
            <v>45167</v>
          </cell>
          <cell r="G1881" t="str">
            <v>新規　平成29年8月28日
更新　令和2年8月29日
更新　令和5年8月29日</v>
          </cell>
          <cell r="V1881" t="b">
            <v>1</v>
          </cell>
          <cell r="W1881" t="str">
            <v>ｶﾌﾞｼｷｶﾞｲｼｬｱｲｽﾀｰｼｮｳｼﾞ</v>
          </cell>
          <cell r="X1881" t="str">
            <v>株式会社アイスター商事</v>
          </cell>
          <cell r="Y1881" t="str">
            <v>ｷﾉｼﾀ ﾒｸﾞﾐ</v>
          </cell>
          <cell r="Z1881" t="str">
            <v>木下　萠美</v>
          </cell>
          <cell r="AA1881">
            <v>4010401000552</v>
          </cell>
          <cell r="AB1881">
            <v>1</v>
          </cell>
          <cell r="AC1881" t="str">
            <v>食料品</v>
          </cell>
          <cell r="AD1881">
            <v>2</v>
          </cell>
          <cell r="AE1881" t="str">
            <v>飲料、酒類</v>
          </cell>
          <cell r="AF1881">
            <v>3</v>
          </cell>
          <cell r="AG1881" t="str">
            <v>健康食品</v>
          </cell>
          <cell r="AH1881">
            <v>32</v>
          </cell>
          <cell r="AI1881" t="str">
            <v>化粧品、化粧用具</v>
          </cell>
          <cell r="AK1881" t="str">
            <v/>
          </cell>
          <cell r="AL1881" t="str">
            <v>03-3456-2405</v>
          </cell>
          <cell r="AM1881" t="str">
            <v>108-8301</v>
          </cell>
          <cell r="AN1881" t="str">
            <v>東京都港区三田1-4-28三田国際ﾋﾞﾙ10F</v>
          </cell>
          <cell r="BD1881" t="str">
            <v>ｷﾉｼﾀ ﾒｸﾞﾐ</v>
          </cell>
          <cell r="BE1881" t="str">
            <v>木下　萠美</v>
          </cell>
          <cell r="BF1881" t="str">
            <v>代表取締役</v>
          </cell>
          <cell r="BH1881">
            <v>22565</v>
          </cell>
          <cell r="BJ1881" t="str">
            <v>女性</v>
          </cell>
          <cell r="BK1881" t="str">
            <v>ﾆｼﾔﾏ ｴｲｲﾁ</v>
          </cell>
          <cell r="BL1881" t="str">
            <v>西山　栄一</v>
          </cell>
          <cell r="BM1881" t="str">
            <v>代表取締役</v>
          </cell>
          <cell r="BO1881">
            <v>11060</v>
          </cell>
          <cell r="BQ1881" t="str">
            <v>男性</v>
          </cell>
          <cell r="BR1881" t="str">
            <v>ﾆｼﾔﾏ　ﾎｼｺ</v>
          </cell>
          <cell r="BS1881" t="str">
            <v>西山　星子</v>
          </cell>
          <cell r="BT1881" t="str">
            <v>取締役</v>
          </cell>
          <cell r="BV1881">
            <v>14244</v>
          </cell>
          <cell r="BX1881" t="str">
            <v>女性</v>
          </cell>
          <cell r="BY1881" t="str">
            <v>ﾆｼﾔﾏ　ﾂﾈｶﾂ</v>
          </cell>
          <cell r="BZ1881" t="str">
            <v>西山　庸勝</v>
          </cell>
          <cell r="CA1881" t="str">
            <v>取締役</v>
          </cell>
          <cell r="CC1881">
            <v>24200</v>
          </cell>
          <cell r="CE1881" t="str">
            <v>男性</v>
          </cell>
        </row>
        <row r="1882">
          <cell r="A1882" t="str">
            <v>UK0767</v>
          </cell>
          <cell r="C1882">
            <v>45113</v>
          </cell>
          <cell r="D1882">
            <v>45160</v>
          </cell>
          <cell r="E1882" t="str">
            <v>更新</v>
          </cell>
          <cell r="F1882">
            <v>45160</v>
          </cell>
          <cell r="G1882" t="str">
            <v>新規　平成29年8月21日
更新　令和2年8月22日
更新　令和5年8月22日</v>
          </cell>
          <cell r="V1882" t="b">
            <v>1</v>
          </cell>
          <cell r="W1882" t="str">
            <v>ｶﾌﾞｼｷｶﾞｲｼｬｼｬﾝﾃﾞｰﾙ</v>
          </cell>
          <cell r="X1882" t="str">
            <v>株式会社シャンデール</v>
          </cell>
          <cell r="Y1882" t="str">
            <v>ｶﾜﾑﾗ ﾔｽﾋｻ</v>
          </cell>
          <cell r="Z1882" t="str">
            <v>川村　泰久</v>
          </cell>
          <cell r="AA1882">
            <v>8150001000968</v>
          </cell>
          <cell r="AB1882">
            <v>23</v>
          </cell>
          <cell r="AC1882" t="str">
            <v>紳士下着、婦人下着</v>
          </cell>
          <cell r="AE1882" t="str">
            <v/>
          </cell>
          <cell r="AG1882" t="str">
            <v/>
          </cell>
          <cell r="AI1882" t="str">
            <v/>
          </cell>
          <cell r="AK1882" t="str">
            <v/>
          </cell>
          <cell r="AL1882" t="str">
            <v>0742-36-1181（お客様相談窓口：0120-39-3341)</v>
          </cell>
          <cell r="AM1882" t="str">
            <v>630-8113</v>
          </cell>
          <cell r="AN1882" t="str">
            <v>奈良県奈良市法蓮町442番地の3</v>
          </cell>
          <cell r="BD1882" t="str">
            <v>ｶﾜﾑﾗ ﾔｽﾋｻ</v>
          </cell>
          <cell r="BE1882" t="str">
            <v>川村　泰久</v>
          </cell>
          <cell r="BF1882" t="str">
            <v>代表取締役会長</v>
          </cell>
          <cell r="BH1882">
            <v>19807</v>
          </cell>
          <cell r="BJ1882" t="str">
            <v>男性</v>
          </cell>
          <cell r="BK1882" t="str">
            <v>ｶﾜﾑﾗ ｹｲｺ</v>
          </cell>
          <cell r="BL1882" t="str">
            <v>川村　桂子</v>
          </cell>
          <cell r="BM1882" t="str">
            <v>取締役副会長</v>
          </cell>
          <cell r="BO1882">
            <v>20104</v>
          </cell>
          <cell r="BQ1882" t="str">
            <v>女性</v>
          </cell>
          <cell r="BR1882" t="str">
            <v>ｽｷﾞﾔﾏ　ﾏｲ</v>
          </cell>
          <cell r="BS1882" t="str">
            <v>杉山　真衣</v>
          </cell>
          <cell r="BT1882" t="str">
            <v>取締役部長</v>
          </cell>
          <cell r="BV1882">
            <v>29034</v>
          </cell>
          <cell r="BX1882" t="str">
            <v>女性</v>
          </cell>
          <cell r="BY1882" t="str">
            <v>ﾀｶｷﾞ　ﾖｼﾅﾐ</v>
          </cell>
          <cell r="BZ1882" t="str">
            <v>高木　義波</v>
          </cell>
          <cell r="CA1882" t="str">
            <v>取締役社長</v>
          </cell>
          <cell r="CC1882">
            <v>20941</v>
          </cell>
          <cell r="CE1882" t="str">
            <v>男性</v>
          </cell>
          <cell r="CF1882" t="str">
            <v>ﾅｶｵ ｽﾐﾋﾄ</v>
          </cell>
          <cell r="CG1882" t="str">
            <v>中尾　純人</v>
          </cell>
          <cell r="CH1882" t="str">
            <v>常務取締役</v>
          </cell>
          <cell r="CJ1882">
            <v>26615</v>
          </cell>
          <cell r="CL1882" t="str">
            <v>男性</v>
          </cell>
          <cell r="CM1882" t="str">
            <v>ﾋﾛｾ ｷﾖﾋｺ</v>
          </cell>
          <cell r="CN1882" t="str">
            <v>広瀬　清彦</v>
          </cell>
          <cell r="CO1882" t="str">
            <v>常務取締役</v>
          </cell>
          <cell r="CQ1882">
            <v>22167</v>
          </cell>
          <cell r="CS1882" t="str">
            <v>男性</v>
          </cell>
          <cell r="CT1882" t="str">
            <v>ｽｽﾞｷ ﾔｽﾋﾛ</v>
          </cell>
          <cell r="CU1882" t="str">
            <v>鈴木　康弘</v>
          </cell>
          <cell r="CV1882" t="str">
            <v>取締役部長</v>
          </cell>
          <cell r="CX1882">
            <v>22369</v>
          </cell>
          <cell r="CZ1882" t="str">
            <v>男性</v>
          </cell>
        </row>
        <row r="1883">
          <cell r="A1883" t="str">
            <v>UK0768</v>
          </cell>
          <cell r="C1883">
            <v>45113</v>
          </cell>
          <cell r="D1883">
            <v>45198</v>
          </cell>
          <cell r="E1883" t="str">
            <v>更新</v>
          </cell>
          <cell r="F1883">
            <v>45198</v>
          </cell>
          <cell r="G1883" t="str">
            <v>新規　平成29年9月28日　
更新　令和2年9月29日
更新　令和5年9月29日</v>
          </cell>
          <cell r="L1883" t="b">
            <v>1</v>
          </cell>
          <cell r="W1883" t="str">
            <v>ﾔｽｼｶﾞｽｼﾞｷﾞｮｳｷｮｳﾄﾞｳｸﾐｱｲ</v>
          </cell>
          <cell r="X1883" t="str">
            <v>野洲市ガス事業協同組合</v>
          </cell>
          <cell r="Y1883" t="str">
            <v>ﾉﾑﾗ　ﾄｼﾊﾙ</v>
          </cell>
          <cell r="Z1883" t="str">
            <v>野村　敏治</v>
          </cell>
          <cell r="AA1883">
            <v>1160005008897</v>
          </cell>
          <cell r="AB1883">
            <v>15</v>
          </cell>
          <cell r="AC1883" t="str">
            <v>防災・防犯用品、防災・防犯設備</v>
          </cell>
          <cell r="AD1883">
            <v>18</v>
          </cell>
          <cell r="AE1883" t="str">
            <v>ガス</v>
          </cell>
          <cell r="AF1883">
            <v>57</v>
          </cell>
          <cell r="AG1883" t="str">
            <v>空調・冷暖房・給湯設備</v>
          </cell>
          <cell r="AH1883">
            <v>61</v>
          </cell>
          <cell r="AI1883" t="str">
            <v>電気・ガス・石油供給設備</v>
          </cell>
          <cell r="AJ1883">
            <v>66</v>
          </cell>
          <cell r="AK1883" t="str">
            <v>工事・建築・リフォームサービス</v>
          </cell>
          <cell r="AL1883" t="str">
            <v>077-589-4960</v>
          </cell>
          <cell r="AM1883" t="str">
            <v>520-2423</v>
          </cell>
          <cell r="AN1883" t="str">
            <v>野洲市西河原4丁目2577</v>
          </cell>
          <cell r="BF1883" t="str">
            <v>（代表者）</v>
          </cell>
        </row>
        <row r="1884">
          <cell r="A1884" t="str">
            <v>UK0769</v>
          </cell>
          <cell r="C1884">
            <v>45113</v>
          </cell>
          <cell r="D1884">
            <v>45151</v>
          </cell>
          <cell r="E1884" t="str">
            <v>更新</v>
          </cell>
          <cell r="F1884">
            <v>45151</v>
          </cell>
          <cell r="G1884" t="str">
            <v>新規　平成29年9月29日
承継　令和2年8月13日（三菱ＵＦＪモルガン・スタンレーPB証券株式会社（H0318）を吸収合併）
更新　令和2年8月13日
変更　令和4年4月1日
更新　令和5年8月13日</v>
          </cell>
          <cell r="I1884" t="b">
            <v>1</v>
          </cell>
          <cell r="T1884" t="b">
            <v>1</v>
          </cell>
          <cell r="W1884" t="str">
            <v>ﾐﾂﾋﾞｼﾕｰｴﾌｼﾞｪｲﾓﾙｶﾞﾝ･ｽﾀﾝﾚｰｼｮｳｹﾝｶﾌﾞｼｷｶﾞｲｼｬ</v>
          </cell>
          <cell r="X1884" t="str">
            <v>三菱ＵＦＪモルガン・スタンレー証券株式会社</v>
          </cell>
          <cell r="Y1884" t="str">
            <v>ｺﾊﾞﾔｼ ﾏｺﾄ</v>
          </cell>
          <cell r="Z1884" t="str">
            <v>小林　真</v>
          </cell>
          <cell r="AA1884">
            <v>4010001129098</v>
          </cell>
          <cell r="AB1884">
            <v>72</v>
          </cell>
          <cell r="AC1884" t="str">
            <v>証券、デリバティブ取引、ファンド型投資商品等</v>
          </cell>
          <cell r="AD1884">
            <v>69</v>
          </cell>
          <cell r="AE1884" t="str">
            <v>生命保険</v>
          </cell>
          <cell r="AF1884">
            <v>73</v>
          </cell>
          <cell r="AG1884" t="str">
            <v>融資サービス、他の金融関連サービス</v>
          </cell>
          <cell r="AI1884" t="str">
            <v/>
          </cell>
          <cell r="AK1884" t="str">
            <v/>
          </cell>
          <cell r="AL1884" t="str">
            <v>03-6742-4050（業務企画部）</v>
          </cell>
          <cell r="AM1884" t="str">
            <v>100-8127</v>
          </cell>
          <cell r="AN1884" t="str">
            <v>東京都千代田区大手町1-9-2大手町ﾌｨﾅﾝｼｬﾙｼﾃｨｸﾞﾗﾝｷｭｰﾌﾞ</v>
          </cell>
          <cell r="BF1884" t="str">
            <v>取締役社長</v>
          </cell>
        </row>
        <row r="1885">
          <cell r="A1885" t="str">
            <v>UU0804</v>
          </cell>
          <cell r="C1885">
            <v>45113</v>
          </cell>
          <cell r="E1885" t="str">
            <v>新規</v>
          </cell>
          <cell r="G1885" t="str">
            <v>新規　令和5年〇月〇日</v>
          </cell>
          <cell r="V1885" t="b">
            <v>1</v>
          </cell>
          <cell r="W1885" t="str">
            <v>ﾒﾅｰﾄﾞｹｼｮｳﾋﾝ ｻｶﾓﾄ3ﾁｮｳﾒﾀﾞｲｺｳﾃﾝ</v>
          </cell>
          <cell r="X1885" t="str">
            <v>メナード化粧品　坂本３丁目代行店</v>
          </cell>
          <cell r="Y1885" t="str">
            <v>ﾀｹﾀﾞ ﾓﾓｶ</v>
          </cell>
          <cell r="Z1885" t="str">
            <v>武田　桃佳</v>
          </cell>
          <cell r="AB1885">
            <v>32</v>
          </cell>
          <cell r="AC1885" t="str">
            <v>化粧品、化粧用具</v>
          </cell>
          <cell r="AD1885">
            <v>3</v>
          </cell>
          <cell r="AE1885" t="str">
            <v>健康食品</v>
          </cell>
          <cell r="AF1885">
            <v>23</v>
          </cell>
          <cell r="AG1885" t="str">
            <v>紳士下着、婦人下着</v>
          </cell>
          <cell r="AH1885">
            <v>26</v>
          </cell>
          <cell r="AI1885" t="str">
            <v>アクセサリー、貴金属</v>
          </cell>
          <cell r="AK1885" t="str">
            <v/>
          </cell>
          <cell r="AL1885" t="str">
            <v>080-3760-1639</v>
          </cell>
          <cell r="AM1885" t="str">
            <v>520-0113</v>
          </cell>
          <cell r="AN1885" t="str">
            <v>滋賀県大津市坂本三丁目18番51号</v>
          </cell>
          <cell r="BD1885" t="str">
            <v>ﾀｹﾀﾞ ﾓﾓｶ</v>
          </cell>
          <cell r="BE1885" t="str">
            <v>武田　桃佳</v>
          </cell>
          <cell r="BH1885">
            <v>35219</v>
          </cell>
          <cell r="BJ1885" t="str">
            <v>女性</v>
          </cell>
          <cell r="BK1885" t="str">
            <v/>
          </cell>
          <cell r="BR1885" t="str">
            <v/>
          </cell>
          <cell r="BY1885" t="str">
            <v/>
          </cell>
          <cell r="CF1885" t="str">
            <v/>
          </cell>
          <cell r="CM1885" t="str">
            <v/>
          </cell>
          <cell r="CT1885" t="str">
            <v/>
          </cell>
          <cell r="DA1885" t="str">
            <v/>
          </cell>
          <cell r="DH1885" t="str">
            <v/>
          </cell>
          <cell r="DO1885" t="str">
            <v/>
          </cell>
          <cell r="DV1885" t="str">
            <v/>
          </cell>
          <cell r="EC1885" t="str">
            <v/>
          </cell>
          <cell r="EJ1885" t="str">
            <v/>
          </cell>
          <cell r="EQ1885" t="str">
            <v/>
          </cell>
          <cell r="EX1885" t="str">
            <v/>
          </cell>
          <cell r="FE1885" t="str">
            <v/>
          </cell>
          <cell r="FL1885" t="str">
            <v/>
          </cell>
          <cell r="FS1885" t="str">
            <v/>
          </cell>
          <cell r="FZ1885" t="str">
            <v/>
          </cell>
          <cell r="GG1885" t="str">
            <v/>
          </cell>
          <cell r="GN1885" t="str">
            <v/>
          </cell>
          <cell r="GU1885" t="str">
            <v/>
          </cell>
          <cell r="HB1885" t="str">
            <v/>
          </cell>
          <cell r="HI1885" t="str">
            <v/>
          </cell>
          <cell r="HP1885" t="str">
            <v/>
          </cell>
          <cell r="HW1885" t="str">
            <v/>
          </cell>
          <cell r="ID1885" t="str">
            <v/>
          </cell>
          <cell r="IK1885" t="str">
            <v/>
          </cell>
          <cell r="IR1885" t="str">
            <v/>
          </cell>
          <cell r="IY1885" t="str">
            <v/>
          </cell>
          <cell r="JF1885" t="str">
            <v/>
          </cell>
        </row>
        <row r="1886">
          <cell r="A1886" t="str">
            <v>UU0805</v>
          </cell>
          <cell r="C1886">
            <v>45113</v>
          </cell>
          <cell r="E1886" t="str">
            <v>新規</v>
          </cell>
          <cell r="G1886" t="str">
            <v>新規　令和5年〇月〇日</v>
          </cell>
          <cell r="V1886" t="b">
            <v>1</v>
          </cell>
          <cell r="W1886" t="str">
            <v>ﾒﾅｰﾄﾞｹｼｮｳﾋﾝ ｵｵﾂｾｲﾜﾀﾞｲｺｳﾃﾝ</v>
          </cell>
          <cell r="X1886" t="str">
            <v>メナード化粧品　大津清和代行店</v>
          </cell>
          <cell r="Y1886" t="str">
            <v>ﾂﾂｲ ﾏｲ</v>
          </cell>
          <cell r="Z1886" t="str">
            <v>筒井　まい</v>
          </cell>
          <cell r="AB1886">
            <v>32</v>
          </cell>
          <cell r="AC1886" t="str">
            <v>化粧品、化粧用具</v>
          </cell>
          <cell r="AD1886">
            <v>3</v>
          </cell>
          <cell r="AE1886" t="str">
            <v>健康食品</v>
          </cell>
          <cell r="AF1886">
            <v>23</v>
          </cell>
          <cell r="AG1886" t="str">
            <v>紳士下着、婦人下着</v>
          </cell>
          <cell r="AH1886">
            <v>26</v>
          </cell>
          <cell r="AI1886" t="str">
            <v>アクセサリー、貴金属</v>
          </cell>
          <cell r="AK1886" t="str">
            <v/>
          </cell>
          <cell r="AL1886" t="str">
            <v>090-5463-0830</v>
          </cell>
          <cell r="AM1886" t="str">
            <v>520-0227</v>
          </cell>
          <cell r="AN1886" t="str">
            <v>滋賀県大津市清和町26番9号</v>
          </cell>
          <cell r="BD1886" t="str">
            <v>ﾂﾂｲ ﾏｲ</v>
          </cell>
          <cell r="BE1886" t="str">
            <v>筒井　まい</v>
          </cell>
          <cell r="BH1886">
            <v>33115</v>
          </cell>
          <cell r="BJ1886" t="str">
            <v>女性</v>
          </cell>
          <cell r="BK1886" t="str">
            <v/>
          </cell>
          <cell r="BR1886" t="str">
            <v/>
          </cell>
          <cell r="BY1886" t="str">
            <v/>
          </cell>
          <cell r="CF1886" t="str">
            <v/>
          </cell>
          <cell r="CM1886" t="str">
            <v/>
          </cell>
          <cell r="CT1886" t="str">
            <v/>
          </cell>
          <cell r="DA1886" t="str">
            <v/>
          </cell>
          <cell r="DH1886" t="str">
            <v/>
          </cell>
          <cell r="DO1886" t="str">
            <v/>
          </cell>
          <cell r="DV1886" t="str">
            <v/>
          </cell>
          <cell r="EC1886" t="str">
            <v/>
          </cell>
          <cell r="EJ1886" t="str">
            <v/>
          </cell>
          <cell r="EQ1886" t="str">
            <v/>
          </cell>
          <cell r="EX1886" t="str">
            <v/>
          </cell>
          <cell r="FE1886" t="str">
            <v/>
          </cell>
          <cell r="FL1886" t="str">
            <v/>
          </cell>
          <cell r="FS1886" t="str">
            <v/>
          </cell>
          <cell r="FZ1886" t="str">
            <v/>
          </cell>
          <cell r="GG1886" t="str">
            <v/>
          </cell>
          <cell r="GN1886" t="str">
            <v/>
          </cell>
          <cell r="GU1886" t="str">
            <v/>
          </cell>
          <cell r="HB1886" t="str">
            <v/>
          </cell>
          <cell r="HI1886" t="str">
            <v/>
          </cell>
          <cell r="HP1886" t="str">
            <v/>
          </cell>
          <cell r="HW1886" t="str">
            <v/>
          </cell>
          <cell r="ID1886" t="str">
            <v/>
          </cell>
          <cell r="IK1886" t="str">
            <v/>
          </cell>
          <cell r="IR1886" t="str">
            <v/>
          </cell>
          <cell r="IY1886" t="str">
            <v/>
          </cell>
          <cell r="JF1886" t="str">
            <v/>
          </cell>
        </row>
        <row r="1887">
          <cell r="A1887" t="str">
            <v>UK0770</v>
          </cell>
          <cell r="C1887">
            <v>45114</v>
          </cell>
          <cell r="D1887">
            <v>45142</v>
          </cell>
          <cell r="E1887" t="str">
            <v>更新</v>
          </cell>
          <cell r="F1887">
            <v>45142</v>
          </cell>
          <cell r="G1887" t="str">
            <v>新規　平成29年8月3日
更新　令和2年8月4日
合併　令和3年4月1日
更新　令和5年8月4日</v>
          </cell>
          <cell r="U1887" t="b">
            <v>1</v>
          </cell>
          <cell r="W1887" t="str">
            <v>ｿﾆｰｾｲﾒｲﾎｹﾝｶﾌﾞｼｷｶﾞｲｼｬ</v>
          </cell>
          <cell r="X1887" t="str">
            <v>ソニー生命保険株式会社</v>
          </cell>
          <cell r="Y1887" t="str">
            <v>ﾀｶﾊｼ ｶｵﾙ</v>
          </cell>
          <cell r="Z1887" t="str">
            <v>髙橋　薫</v>
          </cell>
          <cell r="AA1887">
            <v>3010401016260</v>
          </cell>
          <cell r="AB1887">
            <v>69</v>
          </cell>
          <cell r="AC1887" t="str">
            <v>生命保険</v>
          </cell>
          <cell r="AE1887" t="str">
            <v/>
          </cell>
          <cell r="AG1887" t="str">
            <v/>
          </cell>
          <cell r="AI1887" t="str">
            <v/>
          </cell>
          <cell r="AK1887" t="str">
            <v/>
          </cell>
          <cell r="AL1887" t="str">
            <v>03-5290-6245(業務管理部）、(顧客対応窓口：カスタマーセンター:0120-158-821)</v>
          </cell>
          <cell r="AM1887" t="str">
            <v>100-8179</v>
          </cell>
          <cell r="AN1887" t="str">
            <v>東京都千代田区大手町1丁目9番2号</v>
          </cell>
          <cell r="BF1887" t="str">
            <v>代表取締役社長</v>
          </cell>
        </row>
        <row r="1888">
          <cell r="A1888" t="str">
            <v>UK0771</v>
          </cell>
          <cell r="C1888">
            <v>45114</v>
          </cell>
          <cell r="D1888">
            <v>45167</v>
          </cell>
          <cell r="E1888" t="str">
            <v>更新</v>
          </cell>
          <cell r="F1888">
            <v>45167</v>
          </cell>
          <cell r="G1888" t="str">
            <v>新規　平成29年8月28日
更新　令和2年8月29日
更新　令和5年8月29日</v>
          </cell>
          <cell r="V1888" t="b">
            <v>1</v>
          </cell>
          <cell r="W1888" t="str">
            <v>ｶﾌﾞｼｷｶﾞｲｼｬｻﾐｯﾄｲﾝﾀｰﾅｼｮﾅﾙ</v>
          </cell>
          <cell r="X1888" t="str">
            <v>株式会社サミットインターナショナル</v>
          </cell>
          <cell r="Y1888" t="str">
            <v>ﾋｸﾞﾁ ｹﾝｺﾞ</v>
          </cell>
          <cell r="Z1888" t="str">
            <v>樋口　謙吾</v>
          </cell>
          <cell r="AA1888">
            <v>7430001006905</v>
          </cell>
          <cell r="AB1888">
            <v>3</v>
          </cell>
          <cell r="AC1888" t="str">
            <v>健康食品</v>
          </cell>
          <cell r="AD1888">
            <v>6</v>
          </cell>
          <cell r="AE1888" t="str">
            <v>浄水器等</v>
          </cell>
          <cell r="AF1888">
            <v>23</v>
          </cell>
          <cell r="AG1888" t="str">
            <v>紳士下着、婦人下着</v>
          </cell>
          <cell r="AH1888">
            <v>28</v>
          </cell>
          <cell r="AI1888" t="str">
            <v>家庭用電気治療器具、磁気治療器具</v>
          </cell>
          <cell r="AJ1888">
            <v>32</v>
          </cell>
          <cell r="AK1888" t="str">
            <v>化粧品、化粧用具</v>
          </cell>
          <cell r="AL1888" t="str">
            <v>011-233-3330
(お客様相談室：0120-51-0077/ｽﾏｰﾄﾌｫﾝ・携帯電話からは不可)</v>
          </cell>
          <cell r="AM1888" t="str">
            <v>060-0062</v>
          </cell>
          <cell r="AN1888" t="str">
            <v>北海道札幌市中央区南2条西10丁目ｻﾐｯﾄﾋﾞﾙ</v>
          </cell>
          <cell r="BD1888" t="str">
            <v>ﾋｸﾞﾁ　ｹﾝｺﾞ</v>
          </cell>
          <cell r="BE1888" t="str">
            <v>樋口　謙吾</v>
          </cell>
          <cell r="BF1888" t="str">
            <v>代表取締役</v>
          </cell>
          <cell r="BH1888">
            <v>17294</v>
          </cell>
          <cell r="BJ1888" t="str">
            <v>男性</v>
          </cell>
          <cell r="BK1888" t="str">
            <v>ﾀﾅｶ ﾔｽﾊﾙ</v>
          </cell>
          <cell r="BL1888" t="str">
            <v>田中　康晴</v>
          </cell>
          <cell r="BM1888" t="str">
            <v>取締役</v>
          </cell>
          <cell r="BO1888">
            <v>22034</v>
          </cell>
          <cell r="BQ1888" t="str">
            <v>男性</v>
          </cell>
          <cell r="BR1888" t="str">
            <v>ﾋｸﾞﾁ　ﾘｶｺ</v>
          </cell>
          <cell r="BS1888" t="str">
            <v>樋口　理佳子</v>
          </cell>
          <cell r="BT1888" t="str">
            <v>取締役</v>
          </cell>
          <cell r="BV1888">
            <v>27388</v>
          </cell>
          <cell r="BX1888" t="str">
            <v>女性</v>
          </cell>
          <cell r="BY1888" t="str">
            <v>ﾋｸﾞﾁ　ﾕｽﾞﾙ</v>
          </cell>
          <cell r="BZ1888" t="str">
            <v>樋口　謙</v>
          </cell>
          <cell r="CA1888" t="str">
            <v>取締役</v>
          </cell>
          <cell r="CC1888">
            <v>26628</v>
          </cell>
          <cell r="CE1888" t="str">
            <v>男性</v>
          </cell>
        </row>
        <row r="1889">
          <cell r="A1889" t="str">
            <v>UK0772</v>
          </cell>
          <cell r="C1889">
            <v>45117</v>
          </cell>
          <cell r="D1889">
            <v>45176</v>
          </cell>
          <cell r="E1889" t="str">
            <v>更新</v>
          </cell>
          <cell r="F1889">
            <v>45176</v>
          </cell>
          <cell r="G1889" t="str">
            <v>新規　平成29年9月6日
更新　令和2年9月7日
更新　令和5年9月7日</v>
          </cell>
          <cell r="V1889" t="b">
            <v>1</v>
          </cell>
          <cell r="W1889" t="str">
            <v>ﾐﾔｼﾞﾏﾔｸﾋﾝｶﾌﾞｼｷｶﾞｲｼｬ</v>
          </cell>
          <cell r="X1889" t="str">
            <v>宮島薬品株式会社</v>
          </cell>
          <cell r="Y1889" t="str">
            <v>ﾐﾔｼﾞﾏ ｼｹﾞｷ</v>
          </cell>
          <cell r="Z1889" t="str">
            <v>宮島　重樹</v>
          </cell>
          <cell r="AA1889">
            <v>1230001003184</v>
          </cell>
          <cell r="AB1889">
            <v>27</v>
          </cell>
          <cell r="AC1889" t="str">
            <v>医薬品</v>
          </cell>
          <cell r="AD1889">
            <v>3</v>
          </cell>
          <cell r="AE1889" t="str">
            <v>健康食品</v>
          </cell>
          <cell r="AG1889" t="str">
            <v/>
          </cell>
          <cell r="AI1889" t="str">
            <v/>
          </cell>
          <cell r="AK1889" t="str">
            <v/>
          </cell>
          <cell r="AL1889" t="str">
            <v>058-247-0938</v>
          </cell>
          <cell r="AM1889" t="str">
            <v>501-6002</v>
          </cell>
          <cell r="AN1889" t="str">
            <v>岐阜県羽島郡岐南町三宅8-222</v>
          </cell>
          <cell r="BD1889" t="str">
            <v>ﾐﾔｼﾞﾏ ｼｹﾞｷ</v>
          </cell>
          <cell r="BE1889" t="str">
            <v>宮島　重樹</v>
          </cell>
          <cell r="BF1889" t="str">
            <v>代表取締役</v>
          </cell>
          <cell r="BH1889">
            <v>23209</v>
          </cell>
          <cell r="BJ1889" t="str">
            <v>男性</v>
          </cell>
        </row>
        <row r="1890">
          <cell r="A1890" t="str">
            <v>UK0773</v>
          </cell>
          <cell r="C1890">
            <v>45117</v>
          </cell>
          <cell r="D1890">
            <v>45176</v>
          </cell>
          <cell r="E1890" t="str">
            <v>更新</v>
          </cell>
          <cell r="F1890">
            <v>45176</v>
          </cell>
          <cell r="G1890" t="str">
            <v>新規　平成29年9月6日
更新　令和2年9月7日
更新　令和5年9月7日</v>
          </cell>
          <cell r="V1890" t="b">
            <v>1</v>
          </cell>
          <cell r="W1890" t="str">
            <v>ﾕｳｹﾞﾝｶﾞｲｼｬｴｽﾃｨﾔｸﾋﾝ</v>
          </cell>
          <cell r="X1890" t="str">
            <v>有限会社エスティ薬品</v>
          </cell>
          <cell r="Y1890" t="str">
            <v>ﾃﾗｲ ｶﾂｱｷ</v>
          </cell>
          <cell r="Z1890" t="str">
            <v>寺井　克明</v>
          </cell>
          <cell r="AA1890">
            <v>5160002005877</v>
          </cell>
          <cell r="AB1890">
            <v>27</v>
          </cell>
          <cell r="AC1890" t="str">
            <v>医薬品</v>
          </cell>
          <cell r="AE1890" t="str">
            <v/>
          </cell>
          <cell r="AG1890" t="str">
            <v/>
          </cell>
          <cell r="AI1890" t="str">
            <v/>
          </cell>
          <cell r="AK1890" t="str">
            <v/>
          </cell>
          <cell r="AL1890" t="str">
            <v>0748-86-9062</v>
          </cell>
          <cell r="AM1890" t="str">
            <v>520-3314</v>
          </cell>
          <cell r="AN1890" t="str">
            <v>滋賀県甲賀市甲南町杉谷375</v>
          </cell>
          <cell r="BD1890" t="str">
            <v>ﾃﾗｲ ｶﾂｱｷ</v>
          </cell>
          <cell r="BE1890" t="str">
            <v>寺井　克明</v>
          </cell>
          <cell r="BF1890" t="str">
            <v>代表取締役</v>
          </cell>
          <cell r="BH1890">
            <v>21651</v>
          </cell>
          <cell r="BJ1890" t="str">
            <v>男性</v>
          </cell>
          <cell r="BK1890" t="str">
            <v>ﾃﾗｲ ﾏｻﾋﾛ</v>
          </cell>
          <cell r="BL1890" t="str">
            <v>寺井　正浩</v>
          </cell>
          <cell r="BM1890" t="str">
            <v>取締役</v>
          </cell>
          <cell r="BO1890">
            <v>22028</v>
          </cell>
          <cell r="BQ1890" t="str">
            <v>男性</v>
          </cell>
        </row>
        <row r="1891">
          <cell r="A1891" t="str">
            <v>UK0774</v>
          </cell>
          <cell r="C1891">
            <v>45117</v>
          </cell>
          <cell r="D1891">
            <v>45199</v>
          </cell>
          <cell r="E1891" t="str">
            <v>更新</v>
          </cell>
          <cell r="F1891">
            <v>45199</v>
          </cell>
          <cell r="G1891" t="str">
            <v>新規　平成29年9月29日
更新　令和2年9月30日
更新　令和5年9月30日</v>
          </cell>
          <cell r="U1891" t="b">
            <v>1</v>
          </cell>
          <cell r="W1891" t="str">
            <v>ｹﾝｺｳﾈﾝﾚｲｼｮｳｶﾞｸﾀﾝｷﾎｹﾝｶﾌﾞｼｷｶﾞｲｼｬ</v>
          </cell>
          <cell r="X1891" t="str">
            <v>健康年齢少額短期保険株式会社</v>
          </cell>
          <cell r="Y1891" t="str">
            <v>ｵｵﾊｼ ｺｳｼﾞ</v>
          </cell>
          <cell r="Z1891" t="str">
            <v>大橋　宏次</v>
          </cell>
          <cell r="AA1891">
            <v>5010401115275</v>
          </cell>
          <cell r="AB1891">
            <v>69</v>
          </cell>
          <cell r="AC1891" t="str">
            <v>生命保険</v>
          </cell>
          <cell r="AD1891">
            <v>70</v>
          </cell>
          <cell r="AE1891" t="str">
            <v>損害保険</v>
          </cell>
          <cell r="AG1891" t="str">
            <v/>
          </cell>
          <cell r="AI1891" t="str">
            <v/>
          </cell>
          <cell r="AK1891" t="str">
            <v/>
          </cell>
          <cell r="AL1891" t="str">
            <v>03-6435-9781</v>
          </cell>
          <cell r="AM1891" t="str">
            <v>105-0003</v>
          </cell>
          <cell r="AN1891" t="str">
            <v>東京都港区西新橋3-23-6　第一白川ビル1階</v>
          </cell>
          <cell r="BF1891" t="str">
            <v>代表取締役</v>
          </cell>
        </row>
        <row r="1892">
          <cell r="A1892" t="str">
            <v>UK0775</v>
          </cell>
          <cell r="C1892">
            <v>45117</v>
          </cell>
          <cell r="D1892">
            <v>45199</v>
          </cell>
          <cell r="E1892" t="str">
            <v>更新</v>
          </cell>
          <cell r="F1892">
            <v>45199</v>
          </cell>
          <cell r="G1892" t="str">
            <v>新規　平成29年9月29日
更新　令和2年9月30日
更新　令和5年9月30日</v>
          </cell>
          <cell r="U1892" t="b">
            <v>1</v>
          </cell>
          <cell r="W1892" t="str">
            <v>ｴｲ･ﾜﾝｼｮｳｶﾞｸﾀﾝｷﾎｹﾝｶﾌﾞｼｷｶﾞｲｼｬ</v>
          </cell>
          <cell r="X1892" t="str">
            <v>エイ・ワン少額短期保険株式会社</v>
          </cell>
          <cell r="Y1892" t="str">
            <v>ﾔﾏｸﾞﾁ ｹｲｽｹ</v>
          </cell>
          <cell r="Z1892" t="str">
            <v>山口　啓輔</v>
          </cell>
          <cell r="AA1892">
            <v>7120001119523</v>
          </cell>
          <cell r="AB1892">
            <v>70</v>
          </cell>
          <cell r="AC1892" t="str">
            <v>損害保険</v>
          </cell>
          <cell r="AE1892" t="str">
            <v/>
          </cell>
          <cell r="AG1892" t="str">
            <v/>
          </cell>
          <cell r="AI1892" t="str">
            <v/>
          </cell>
          <cell r="AK1892" t="str">
            <v/>
          </cell>
          <cell r="AL1892" t="str">
            <v>06-4964-5519</v>
          </cell>
          <cell r="AM1892" t="str">
            <v>541-0056</v>
          </cell>
          <cell r="AN1892" t="str">
            <v>大阪府大阪市中央区久太郎町1-9-26-9F</v>
          </cell>
          <cell r="BF1892" t="str">
            <v>代表取締役</v>
          </cell>
        </row>
        <row r="1893">
          <cell r="A1893" t="str">
            <v>UK0776</v>
          </cell>
          <cell r="C1893">
            <v>45117</v>
          </cell>
          <cell r="D1893">
            <v>45199</v>
          </cell>
          <cell r="E1893" t="str">
            <v>更新</v>
          </cell>
          <cell r="F1893">
            <v>45199</v>
          </cell>
          <cell r="G1893" t="str">
            <v>新規　平成29年9月29日
更新　令和2年9月30日
更新　令和5年9月30日</v>
          </cell>
          <cell r="L1893" t="b">
            <v>1</v>
          </cell>
          <cell r="W1893" t="str">
            <v>ｾﾞﾝｺｸｼﾞﾄﾞｳｼｬｷｮｳｻｲｷｮｳﾄﾞｳｸﾐｱｲﾚﾝｺﾞｳｶｲ</v>
          </cell>
          <cell r="X1893" t="str">
            <v>全国自動車共済協同組合連合会</v>
          </cell>
          <cell r="Y1893" t="str">
            <v>ﾑﾗｾ ｺｳｲﾁﾛｳ</v>
          </cell>
          <cell r="Z1893" t="str">
            <v>村瀨　公一郎</v>
          </cell>
          <cell r="AA1893">
            <v>7011105001280</v>
          </cell>
          <cell r="AB1893">
            <v>70</v>
          </cell>
          <cell r="AC1893" t="str">
            <v>損害保険</v>
          </cell>
          <cell r="AE1893" t="str">
            <v/>
          </cell>
          <cell r="AG1893" t="str">
            <v/>
          </cell>
          <cell r="AI1893" t="str">
            <v/>
          </cell>
          <cell r="AK1893" t="str">
            <v/>
          </cell>
          <cell r="AL1893" t="str">
            <v>03-3267-1911</v>
          </cell>
          <cell r="AM1893" t="str">
            <v>162-0844</v>
          </cell>
          <cell r="AN1893" t="str">
            <v>東京都新宿区市谷八幡町14番地市ヶ谷中央ﾋﾞﾙ8階</v>
          </cell>
          <cell r="BF1893" t="str">
            <v>会長</v>
          </cell>
        </row>
        <row r="1894">
          <cell r="A1894" t="str">
            <v>UU0806</v>
          </cell>
          <cell r="C1894">
            <v>45117</v>
          </cell>
          <cell r="E1894" t="str">
            <v>新規</v>
          </cell>
          <cell r="G1894" t="str">
            <v>新規　令和5年7月〇日</v>
          </cell>
          <cell r="V1894" t="b">
            <v>1</v>
          </cell>
          <cell r="W1894" t="str">
            <v>ｻﾛﾝﾄﾞ ﾘﾌﾞｰﾙ</v>
          </cell>
          <cell r="X1894" t="str">
            <v>Salon de Libur</v>
          </cell>
          <cell r="Y1894" t="str">
            <v>ｿｶﾞﾍﾞ ﾀｴｺ</v>
          </cell>
          <cell r="Z1894" t="str">
            <v>曽我部　妙子</v>
          </cell>
          <cell r="AB1894">
            <v>1</v>
          </cell>
          <cell r="AC1894" t="str">
            <v>食料品</v>
          </cell>
          <cell r="AD1894">
            <v>2</v>
          </cell>
          <cell r="AE1894" t="str">
            <v>飲料、酒類</v>
          </cell>
          <cell r="AF1894">
            <v>3</v>
          </cell>
          <cell r="AG1894" t="str">
            <v>健康食品</v>
          </cell>
          <cell r="AI1894" t="str">
            <v/>
          </cell>
          <cell r="AK1894" t="str">
            <v/>
          </cell>
          <cell r="AL1894" t="str">
            <v>077-584-4532</v>
          </cell>
          <cell r="AM1894" t="str">
            <v>520-2362</v>
          </cell>
          <cell r="AN1894" t="str">
            <v>野洲市市三宅2484ﾃﾅﾝﾄ楓202号</v>
          </cell>
          <cell r="BD1894" t="str">
            <v>ｿｶﾞﾍﾞ ﾀｴｺ</v>
          </cell>
          <cell r="BE1894" t="str">
            <v>曽我部　妙子</v>
          </cell>
          <cell r="BF1894" t="str">
            <v>代表</v>
          </cell>
          <cell r="BH1894">
            <v>25967</v>
          </cell>
          <cell r="BJ1894" t="str">
            <v>女性</v>
          </cell>
          <cell r="BK1894" t="str">
            <v/>
          </cell>
          <cell r="BR1894" t="str">
            <v/>
          </cell>
          <cell r="BY1894" t="str">
            <v/>
          </cell>
          <cell r="CF1894" t="str">
            <v/>
          </cell>
          <cell r="CM1894" t="str">
            <v/>
          </cell>
          <cell r="CT1894" t="str">
            <v/>
          </cell>
          <cell r="DA1894" t="str">
            <v/>
          </cell>
          <cell r="DH1894" t="str">
            <v/>
          </cell>
          <cell r="DO1894" t="str">
            <v/>
          </cell>
          <cell r="DV1894" t="str">
            <v/>
          </cell>
          <cell r="EC1894" t="str">
            <v/>
          </cell>
          <cell r="EJ1894" t="str">
            <v/>
          </cell>
          <cell r="EQ1894" t="str">
            <v/>
          </cell>
          <cell r="EX1894" t="str">
            <v/>
          </cell>
          <cell r="FE1894" t="str">
            <v/>
          </cell>
          <cell r="FL1894" t="str">
            <v/>
          </cell>
          <cell r="FS1894" t="str">
            <v/>
          </cell>
          <cell r="FZ1894" t="str">
            <v/>
          </cell>
          <cell r="GG1894" t="str">
            <v/>
          </cell>
          <cell r="GN1894" t="str">
            <v/>
          </cell>
          <cell r="GU1894" t="str">
            <v/>
          </cell>
          <cell r="HB1894" t="str">
            <v/>
          </cell>
          <cell r="HI1894" t="str">
            <v/>
          </cell>
          <cell r="HP1894" t="str">
            <v/>
          </cell>
          <cell r="HW1894" t="str">
            <v/>
          </cell>
          <cell r="ID1894" t="str">
            <v/>
          </cell>
          <cell r="IK1894" t="str">
            <v/>
          </cell>
          <cell r="IR1894" t="str">
            <v/>
          </cell>
          <cell r="IY1894" t="str">
            <v/>
          </cell>
          <cell r="JF1894" t="str">
            <v/>
          </cell>
        </row>
        <row r="1895">
          <cell r="A1895" t="str">
            <v>UU0807</v>
          </cell>
          <cell r="C1895">
            <v>45113</v>
          </cell>
          <cell r="E1895" t="str">
            <v>新規</v>
          </cell>
          <cell r="G1895" t="str">
            <v>新規　令和5年〇月〇日</v>
          </cell>
          <cell r="V1895" t="b">
            <v>1</v>
          </cell>
          <cell r="W1895" t="str">
            <v>ﾒﾅｰﾄﾞｹｼｮｳﾋﾝ ｻｶﾓﾄ3ﾁｮｳﾒﾀﾞｲｺｳﾃﾝ</v>
          </cell>
          <cell r="X1895" t="str">
            <v>メナード化粧品　坂本３丁目代行店</v>
          </cell>
          <cell r="Y1895" t="str">
            <v>ﾀｹﾀﾞ ﾓﾓｶ</v>
          </cell>
          <cell r="Z1895" t="str">
            <v>武田　桃佳</v>
          </cell>
          <cell r="AB1895">
            <v>32</v>
          </cell>
          <cell r="AC1895" t="str">
            <v>化粧品、化粧用具</v>
          </cell>
          <cell r="AD1895">
            <v>3</v>
          </cell>
          <cell r="AE1895" t="str">
            <v>健康食品</v>
          </cell>
          <cell r="AF1895">
            <v>23</v>
          </cell>
          <cell r="AG1895" t="str">
            <v>紳士下着、婦人下着</v>
          </cell>
          <cell r="AH1895">
            <v>26</v>
          </cell>
          <cell r="AI1895" t="str">
            <v>アクセサリー、貴金属</v>
          </cell>
          <cell r="AK1895" t="str">
            <v/>
          </cell>
          <cell r="AL1895" t="str">
            <v>080-3760-1639</v>
          </cell>
          <cell r="AM1895" t="str">
            <v>520-0113</v>
          </cell>
          <cell r="AN1895" t="str">
            <v>滋賀県大津市坂本三丁目18番51号</v>
          </cell>
          <cell r="BD1895" t="str">
            <v>ﾀｹﾀﾞ ﾓﾓｶ</v>
          </cell>
          <cell r="BE1895" t="str">
            <v>武田　桃佳</v>
          </cell>
          <cell r="BH1895">
            <v>35219</v>
          </cell>
          <cell r="BJ1895" t="str">
            <v>女性</v>
          </cell>
          <cell r="BK1895" t="str">
            <v/>
          </cell>
          <cell r="BR1895" t="str">
            <v/>
          </cell>
          <cell r="BY1895" t="str">
            <v/>
          </cell>
          <cell r="CF1895" t="str">
            <v/>
          </cell>
          <cell r="CM1895" t="str">
            <v/>
          </cell>
          <cell r="CT1895" t="str">
            <v/>
          </cell>
          <cell r="DA1895" t="str">
            <v/>
          </cell>
          <cell r="DH1895" t="str">
            <v/>
          </cell>
          <cell r="DO1895" t="str">
            <v/>
          </cell>
          <cell r="DV1895" t="str">
            <v/>
          </cell>
          <cell r="EC1895" t="str">
            <v/>
          </cell>
          <cell r="EJ1895" t="str">
            <v/>
          </cell>
          <cell r="EQ1895" t="str">
            <v/>
          </cell>
          <cell r="EX1895" t="str">
            <v/>
          </cell>
          <cell r="FE1895" t="str">
            <v/>
          </cell>
          <cell r="FL1895" t="str">
            <v/>
          </cell>
          <cell r="FS1895" t="str">
            <v/>
          </cell>
          <cell r="FZ1895" t="str">
            <v/>
          </cell>
          <cell r="GG1895" t="str">
            <v/>
          </cell>
          <cell r="GN1895" t="str">
            <v/>
          </cell>
          <cell r="GU1895" t="str">
            <v/>
          </cell>
          <cell r="HB1895" t="str">
            <v/>
          </cell>
          <cell r="HI1895" t="str">
            <v/>
          </cell>
          <cell r="HP1895" t="str">
            <v/>
          </cell>
          <cell r="HW1895" t="str">
            <v/>
          </cell>
          <cell r="ID1895" t="str">
            <v/>
          </cell>
          <cell r="IK1895" t="str">
            <v/>
          </cell>
          <cell r="IR1895" t="str">
            <v/>
          </cell>
          <cell r="IY1895" t="str">
            <v/>
          </cell>
          <cell r="JF1895" t="str">
            <v/>
          </cell>
        </row>
        <row r="1896">
          <cell r="A1896" t="str">
            <v>UK0777</v>
          </cell>
          <cell r="C1896">
            <v>45119</v>
          </cell>
          <cell r="D1896">
            <v>45174</v>
          </cell>
          <cell r="E1896" t="str">
            <v>更新</v>
          </cell>
          <cell r="F1896">
            <v>45174</v>
          </cell>
          <cell r="G1896" t="str">
            <v>新規　平成29年9月4日
更新　令和2年9月5日
変更　令和4年9月12日
更新　令和5年9月5日</v>
          </cell>
          <cell r="K1896" t="b">
            <v>1</v>
          </cell>
          <cell r="O1896" t="b">
            <v>1</v>
          </cell>
          <cell r="W1896" t="str">
            <v>ｶﾌﾞｼｷｶﾞｲｼｬｶｴﾃﾞｼﾞｭｳｹﾝ</v>
          </cell>
          <cell r="X1896" t="str">
            <v>株式会社楓住建</v>
          </cell>
          <cell r="Y1896" t="str">
            <v>ﾔﾏｼﾀ ﾖｼﾋﾛ</v>
          </cell>
          <cell r="Z1896" t="str">
            <v>山下　善裕</v>
          </cell>
          <cell r="AA1896">
            <v>8160001016451</v>
          </cell>
          <cell r="AB1896">
            <v>66</v>
          </cell>
          <cell r="AC1896" t="str">
            <v>工事・建築・リフォームサービス</v>
          </cell>
          <cell r="AD1896">
            <v>93</v>
          </cell>
          <cell r="AE1896" t="str">
            <v>土地・建物の売買、土地建物仲介サービス、不動産貸借</v>
          </cell>
          <cell r="AG1896" t="str">
            <v/>
          </cell>
          <cell r="AI1896" t="str">
            <v/>
          </cell>
          <cell r="AK1896" t="str">
            <v/>
          </cell>
          <cell r="AL1896" t="str">
            <v>077-588-1811</v>
          </cell>
          <cell r="AM1896" t="str">
            <v>520-2362</v>
          </cell>
          <cell r="AN1896" t="str">
            <v>滋賀県野洲市市三宅2379番地1</v>
          </cell>
          <cell r="BF1896" t="str">
            <v>代表取締役</v>
          </cell>
        </row>
        <row r="1897">
          <cell r="A1897" t="str">
            <v>UK0778</v>
          </cell>
          <cell r="C1897">
            <v>45119</v>
          </cell>
          <cell r="D1897">
            <v>45176</v>
          </cell>
          <cell r="E1897" t="str">
            <v>更新</v>
          </cell>
          <cell r="F1897">
            <v>45176</v>
          </cell>
          <cell r="G1897" t="str">
            <v>新規　平成29年9月6日
更新　令和2年9月7日
更新　令和5年9月7日</v>
          </cell>
          <cell r="V1897" t="b">
            <v>1</v>
          </cell>
          <cell r="W1897" t="str">
            <v>ﾋﾏﾜﾘﾔｸﾋﾝ</v>
          </cell>
          <cell r="X1897" t="str">
            <v>ひまわり薬品</v>
          </cell>
          <cell r="Y1897" t="str">
            <v>ﾌｼﾞﾜﾗ ｱﾂｼ</v>
          </cell>
          <cell r="Z1897" t="str">
            <v>藤原　厚士</v>
          </cell>
          <cell r="AB1897">
            <v>3</v>
          </cell>
          <cell r="AC1897" t="str">
            <v>健康食品</v>
          </cell>
          <cell r="AD1897">
            <v>27</v>
          </cell>
          <cell r="AE1897" t="str">
            <v>医薬品</v>
          </cell>
          <cell r="AG1897" t="str">
            <v/>
          </cell>
          <cell r="AI1897" t="str">
            <v/>
          </cell>
          <cell r="AK1897" t="str">
            <v/>
          </cell>
          <cell r="AL1897" t="str">
            <v>077-585-3744</v>
          </cell>
          <cell r="AM1897" t="str">
            <v>524-0014</v>
          </cell>
          <cell r="AN1897" t="str">
            <v>守山市石田町239-7</v>
          </cell>
          <cell r="BD1897" t="str">
            <v>ﾌｼﾞﾜﾗ ｱﾂｼ</v>
          </cell>
          <cell r="BE1897" t="str">
            <v>藤原　厚士</v>
          </cell>
          <cell r="BH1897">
            <v>20943</v>
          </cell>
          <cell r="BJ1897" t="str">
            <v>男性</v>
          </cell>
        </row>
        <row r="1898">
          <cell r="A1898" t="str">
            <v>UK0779</v>
          </cell>
          <cell r="C1898">
            <v>45119</v>
          </cell>
          <cell r="D1898">
            <v>45196</v>
          </cell>
          <cell r="E1898" t="str">
            <v>更新</v>
          </cell>
          <cell r="F1898">
            <v>45196</v>
          </cell>
          <cell r="G1898" t="str">
            <v>新規　平成29年9月26日
更新　令和2年9月27日
変更　令和3年5月23日
更新　令和5年9月27日</v>
          </cell>
          <cell r="V1898" t="b">
            <v>1</v>
          </cell>
          <cell r="W1898" t="str">
            <v>ｶﾌﾞｼｷｶﾞｲｼｬｴﾇ･ﾃｨｰ･ｴｲﾁ</v>
          </cell>
          <cell r="X1898" t="str">
            <v>株式会社エヌ・ティー・エイチ</v>
          </cell>
          <cell r="Y1898" t="str">
            <v>ｳｴﾉ ｱﾂｺ</v>
          </cell>
          <cell r="Z1898" t="str">
            <v>上野　淳子</v>
          </cell>
          <cell r="AA1898">
            <v>1011001030793</v>
          </cell>
          <cell r="AB1898">
            <v>3</v>
          </cell>
          <cell r="AC1898" t="str">
            <v>健康食品</v>
          </cell>
          <cell r="AD1898">
            <v>32</v>
          </cell>
          <cell r="AE1898" t="str">
            <v>化粧品、化粧用具</v>
          </cell>
          <cell r="AG1898" t="str">
            <v/>
          </cell>
          <cell r="AI1898" t="str">
            <v/>
          </cell>
          <cell r="AK1898" t="str">
            <v/>
          </cell>
          <cell r="AL1898" t="str">
            <v>03-6214-2860</v>
          </cell>
          <cell r="AM1898" t="str">
            <v>103-0027</v>
          </cell>
          <cell r="AN1898" t="str">
            <v>東京都中央区日本橋2-8-1東京日本橋ﾀﾜｰｱﾈｯｸｽ4F</v>
          </cell>
          <cell r="BD1898" t="str">
            <v>ｳｴﾉ ｱﾂｺ</v>
          </cell>
          <cell r="BE1898" t="str">
            <v>上野　淳子</v>
          </cell>
          <cell r="BF1898" t="str">
            <v>代表取締役</v>
          </cell>
          <cell r="BH1898">
            <v>15995</v>
          </cell>
          <cell r="BJ1898" t="str">
            <v>女性</v>
          </cell>
          <cell r="BK1898" t="str">
            <v>ﾅｶｶﾞﾜ　ｱﾔｺ</v>
          </cell>
          <cell r="BL1898" t="str">
            <v>中川　綾子</v>
          </cell>
          <cell r="BM1898" t="str">
            <v>取締役</v>
          </cell>
          <cell r="BO1898">
            <v>25721</v>
          </cell>
          <cell r="BQ1898" t="str">
            <v>女性</v>
          </cell>
          <cell r="BR1898" t="str">
            <v>ｼﾝｶｲ　ｱﾂｺ</v>
          </cell>
          <cell r="BS1898" t="str">
            <v>新貝　敦子</v>
          </cell>
          <cell r="BT1898" t="str">
            <v>取締役</v>
          </cell>
          <cell r="BV1898">
            <v>21719</v>
          </cell>
          <cell r="BX1898" t="str">
            <v>女性</v>
          </cell>
        </row>
        <row r="1899">
          <cell r="A1899" t="str">
            <v>UK0780</v>
          </cell>
          <cell r="C1899">
            <v>45119</v>
          </cell>
          <cell r="D1899">
            <v>45198</v>
          </cell>
          <cell r="E1899" t="str">
            <v>更新</v>
          </cell>
          <cell r="F1899">
            <v>45198</v>
          </cell>
          <cell r="G1899" t="str">
            <v>新規　平成29年9月28日
更新　令和2年9月29日
更新　令和5年9月29日</v>
          </cell>
          <cell r="U1899" t="b">
            <v>1</v>
          </cell>
          <cell r="W1899" t="str">
            <v>ﾁｬﾌﾞｿﾝｶﾞｲﾎｹﾝｶﾌﾞｼｷｶｲｼｬ</v>
          </cell>
          <cell r="X1899" t="str">
            <v>Ｃｈｕｂｂ損害保険株式会社</v>
          </cell>
          <cell r="Y1899" t="str">
            <v>ﾃﾞｨｴｺﾞ･ｿｰｻ</v>
          </cell>
          <cell r="Z1899" t="str">
            <v>ディエゴ・ソーサ</v>
          </cell>
          <cell r="AA1899">
            <v>5013201000820</v>
          </cell>
          <cell r="AB1899">
            <v>70</v>
          </cell>
          <cell r="AC1899" t="str">
            <v>損害保険</v>
          </cell>
          <cell r="AE1899" t="str">
            <v/>
          </cell>
          <cell r="AG1899" t="str">
            <v/>
          </cell>
          <cell r="AI1899" t="str">
            <v/>
          </cell>
          <cell r="AK1899" t="str">
            <v/>
          </cell>
          <cell r="AL1899" t="str">
            <v>03-6343-7000</v>
          </cell>
          <cell r="AM1899" t="str">
            <v>141-8679</v>
          </cell>
          <cell r="AN1899" t="str">
            <v>東京都品川区北品川6丁目7番29号ｶﾞｰﾃﾞﾝｼﾃｨ品川御殿山</v>
          </cell>
          <cell r="BF1899" t="str">
            <v>代表取締役社長</v>
          </cell>
        </row>
        <row r="1900">
          <cell r="A1900" t="str">
            <v>UK0781</v>
          </cell>
          <cell r="C1900">
            <v>45120</v>
          </cell>
          <cell r="D1900">
            <v>45142</v>
          </cell>
          <cell r="E1900" t="str">
            <v>更新</v>
          </cell>
          <cell r="F1900">
            <v>45142</v>
          </cell>
          <cell r="G1900" t="str">
            <v>新規　平成29年8月3日
更新　令和2年8月4日
更新　令和5年8月4日</v>
          </cell>
          <cell r="U1900" t="b">
            <v>1</v>
          </cell>
          <cell r="W1900" t="str">
            <v>ﾒｲｼﾞﾔｽﾀﾞｾｲﾒｲﾎｹﾝｿｳｺﾞｶﾞｲｼｬ</v>
          </cell>
          <cell r="X1900" t="str">
            <v>明治安田生命保険相互会社</v>
          </cell>
          <cell r="Y1900" t="str">
            <v>ﾅｶﾞｼﾏ ﾋﾃﾞｷ</v>
          </cell>
          <cell r="Z1900" t="str">
            <v>永島　英器</v>
          </cell>
          <cell r="AA1900">
            <v>8010005007932</v>
          </cell>
          <cell r="AB1900">
            <v>69</v>
          </cell>
          <cell r="AC1900" t="str">
            <v>生命保険</v>
          </cell>
          <cell r="AE1900" t="str">
            <v/>
          </cell>
          <cell r="AG1900" t="str">
            <v/>
          </cell>
          <cell r="AI1900" t="str">
            <v/>
          </cell>
          <cell r="AK1900" t="str">
            <v/>
          </cell>
          <cell r="AL1900" t="str">
            <v>03-3283-8111(ｺﾐｭﾆｹｰｼｮﾝｾﾝﾀｰ：0120-662-332)</v>
          </cell>
          <cell r="AM1900" t="str">
            <v>100-0005</v>
          </cell>
          <cell r="AN1900" t="str">
            <v>東京都千代田区丸の内2-1-1明治安田生命ﾋﾞﾙ</v>
          </cell>
          <cell r="BF1900" t="str">
            <v>代表執行役社長</v>
          </cell>
        </row>
        <row r="1901">
          <cell r="A1901" t="str">
            <v>UK0782</v>
          </cell>
          <cell r="C1901">
            <v>45120</v>
          </cell>
          <cell r="D1901">
            <v>45167</v>
          </cell>
          <cell r="E1901" t="str">
            <v>更新</v>
          </cell>
          <cell r="F1901">
            <v>45167</v>
          </cell>
          <cell r="G1901" t="str">
            <v>新規　平成29年8月28日
更新　令和2年8月29日
更新　令和5年8月29日</v>
          </cell>
          <cell r="V1901" t="b">
            <v>1</v>
          </cell>
          <cell r="W1901" t="str">
            <v>ｶﾌﾞｼｷｶﾞｲｼｬﾌｼﾞﾔｸﾋﾝ</v>
          </cell>
          <cell r="X1901" t="str">
            <v>株式会社富士薬品</v>
          </cell>
          <cell r="Y1901" t="str">
            <v>ﾀｶﾔﾅｷﾞ ﾏｻﾕｷ</v>
          </cell>
          <cell r="Z1901" t="str">
            <v>高柳　昌幸</v>
          </cell>
          <cell r="AA1901">
            <v>4030001007483</v>
          </cell>
          <cell r="AB1901">
            <v>1</v>
          </cell>
          <cell r="AC1901" t="str">
            <v>食料品</v>
          </cell>
          <cell r="AD1901">
            <v>2</v>
          </cell>
          <cell r="AE1901" t="str">
            <v>飲料、酒類</v>
          </cell>
          <cell r="AF1901">
            <v>3</v>
          </cell>
          <cell r="AG1901" t="str">
            <v>健康食品</v>
          </cell>
          <cell r="AH1901">
            <v>27</v>
          </cell>
          <cell r="AI1901" t="str">
            <v>医薬品</v>
          </cell>
          <cell r="AJ1901">
            <v>32</v>
          </cell>
          <cell r="AK1901" t="str">
            <v>化粧品、化粧用具</v>
          </cell>
          <cell r="AL1901" t="str">
            <v>048-644-3240(ｶｽﾀﾏｰｻｰﾋﾞｽｾﾝﾀｰ：048-648-1141)</v>
          </cell>
          <cell r="AM1901" t="str">
            <v>330-0854</v>
          </cell>
          <cell r="AN1901" t="str">
            <v>埼玉県さいたま市大宮区桜木町4丁目383番地</v>
          </cell>
          <cell r="BD1901" t="str">
            <v>ﾀｶﾔﾅｷﾞ ﾏｻﾕｷ</v>
          </cell>
          <cell r="BE1901" t="str">
            <v>高柳　昌幸</v>
          </cell>
          <cell r="BF1901" t="str">
            <v>代表取締役社長</v>
          </cell>
          <cell r="BH1901">
            <v>22469</v>
          </cell>
          <cell r="BJ1901" t="str">
            <v>男性</v>
          </cell>
          <cell r="BK1901" t="str">
            <v>ﾊﾀﾞ　ﾋﾛﾕｷ</v>
          </cell>
          <cell r="BL1901" t="str">
            <v>羽田　洋行</v>
          </cell>
          <cell r="BM1901" t="str">
            <v>取締役　執行役員
ﾄﾞﾗｯｸﾞｽﾄｱ事業本部長</v>
          </cell>
          <cell r="BO1901">
            <v>24020</v>
          </cell>
          <cell r="BQ1901" t="str">
            <v>男性</v>
          </cell>
          <cell r="BR1901" t="str">
            <v>ﾜﾆﾌﾞﾁ　ｶｽﾞｵ</v>
          </cell>
          <cell r="BS1901" t="str">
            <v>鰐渕　一雄</v>
          </cell>
          <cell r="BT1901" t="str">
            <v>取締役　執行役員
医薬事業本部長</v>
          </cell>
          <cell r="BV1901">
            <v>20804</v>
          </cell>
          <cell r="BX1901" t="str">
            <v>男性</v>
          </cell>
          <cell r="BY1901" t="str">
            <v>ｵｵﾊｼ　ﾃﾂｵ</v>
          </cell>
          <cell r="BZ1901" t="str">
            <v>大橋　徹生</v>
          </cell>
          <cell r="CA1901" t="str">
            <v>取締役</v>
          </cell>
          <cell r="CC1901">
            <v>22156</v>
          </cell>
          <cell r="CE1901" t="str">
            <v>男性</v>
          </cell>
          <cell r="CF1901" t="str">
            <v>ｵｶﾞﾜ　ｺｳｿﾞｳ</v>
          </cell>
          <cell r="CG1901" t="str">
            <v>小川　幸三</v>
          </cell>
          <cell r="CH1901" t="str">
            <v>社外取締役</v>
          </cell>
          <cell r="CJ1901">
            <v>22528</v>
          </cell>
          <cell r="CL1901" t="str">
            <v>男性</v>
          </cell>
          <cell r="CM1901" t="str">
            <v>ｺﾝﾄﾞｳ　ｼﾞｭﾝｲﾁ</v>
          </cell>
          <cell r="CN1901" t="str">
            <v>近藤　純一</v>
          </cell>
          <cell r="CO1901" t="str">
            <v>社外取締役</v>
          </cell>
          <cell r="CQ1901">
            <v>25266</v>
          </cell>
          <cell r="CS1901" t="str">
            <v>男性</v>
          </cell>
          <cell r="CT1901" t="str">
            <v>ｷﾀｶﾞﾜ　ｷﾖﾄ</v>
          </cell>
          <cell r="CU1901" t="str">
            <v>北川　清登</v>
          </cell>
          <cell r="CV1901" t="str">
            <v>社外取締役</v>
          </cell>
          <cell r="CX1901">
            <v>21719</v>
          </cell>
          <cell r="CZ1901" t="str">
            <v>男性</v>
          </cell>
        </row>
        <row r="1902">
          <cell r="A1902" t="str">
            <v>UK0783</v>
          </cell>
          <cell r="C1902">
            <v>45120</v>
          </cell>
          <cell r="D1902">
            <v>45160</v>
          </cell>
          <cell r="E1902" t="str">
            <v>更新</v>
          </cell>
          <cell r="F1902">
            <v>45160</v>
          </cell>
          <cell r="G1902" t="str">
            <v>新規　平成29年8月21日
更新　令和2年8月22日
更新　令和5年8月22日</v>
          </cell>
          <cell r="V1902" t="b">
            <v>1</v>
          </cell>
          <cell r="W1902" t="str">
            <v>ｶﾌﾞｼｷｶﾞｲｼｬﾘﾋﾞｯｸﾅｶﾞﾊﾏ</v>
          </cell>
          <cell r="X1902" t="str">
            <v>株式会社リビック長浜</v>
          </cell>
          <cell r="Y1902" t="str">
            <v>ｼﾏﾊﾞﾔｼ ﾏｻｷ</v>
          </cell>
          <cell r="Z1902" t="str">
            <v>島林　正樹</v>
          </cell>
          <cell r="AA1902">
            <v>5160001007172</v>
          </cell>
          <cell r="AB1902">
            <v>4</v>
          </cell>
          <cell r="AC1902" t="str">
            <v>システムキッチン等</v>
          </cell>
          <cell r="AD1902">
            <v>18</v>
          </cell>
          <cell r="AE1902" t="str">
            <v>ガス</v>
          </cell>
          <cell r="AF1902">
            <v>38</v>
          </cell>
          <cell r="AG1902" t="str">
            <v>家電製品</v>
          </cell>
          <cell r="AH1902">
            <v>57</v>
          </cell>
          <cell r="AI1902" t="str">
            <v>空調・冷暖房・給湯設備</v>
          </cell>
          <cell r="AJ1902">
            <v>61</v>
          </cell>
          <cell r="AK1902" t="str">
            <v>電気・ガス・石油供給設備</v>
          </cell>
          <cell r="AL1902" t="str">
            <v>0748-23-6394</v>
          </cell>
          <cell r="AM1902" t="str">
            <v>527-0062</v>
          </cell>
          <cell r="AN1902" t="str">
            <v>滋賀県東近江市上大森町1881（近江営業所）</v>
          </cell>
          <cell r="BD1902" t="str">
            <v>ｼﾏﾊﾞﾔｼ ﾏｻｷ</v>
          </cell>
          <cell r="BE1902" t="str">
            <v>島林　正樹</v>
          </cell>
          <cell r="BF1902" t="str">
            <v>代表取締役</v>
          </cell>
          <cell r="BH1902">
            <v>24729</v>
          </cell>
          <cell r="BJ1902" t="str">
            <v>男性</v>
          </cell>
          <cell r="BK1902" t="str">
            <v>ﾄｯｺ ﾐﾂﾄｼ</v>
          </cell>
          <cell r="BL1902" t="str">
            <v>東狐　光俊</v>
          </cell>
          <cell r="BM1902" t="str">
            <v>取締役</v>
          </cell>
          <cell r="BO1902">
            <v>22991</v>
          </cell>
          <cell r="BQ1902" t="str">
            <v>男性</v>
          </cell>
          <cell r="BR1902" t="str">
            <v>ﾀｹﾀﾞ ｼﾝｺﾞ</v>
          </cell>
          <cell r="BS1902" t="str">
            <v>竹田　進吾</v>
          </cell>
          <cell r="BT1902" t="str">
            <v>取締役</v>
          </cell>
          <cell r="BV1902">
            <v>28308</v>
          </cell>
          <cell r="BX1902" t="str">
            <v>男性</v>
          </cell>
        </row>
        <row r="1903">
          <cell r="A1903" t="str">
            <v>UK0784</v>
          </cell>
          <cell r="C1903">
            <v>45120</v>
          </cell>
          <cell r="D1903">
            <v>45190</v>
          </cell>
          <cell r="E1903" t="str">
            <v>更新</v>
          </cell>
          <cell r="F1903">
            <v>45190</v>
          </cell>
          <cell r="G1903" t="str">
            <v>新規　平成29年9月20日
更新　令和2年9月21日
更新　令和5年9月21日</v>
          </cell>
          <cell r="Q1903" t="b">
            <v>1</v>
          </cell>
          <cell r="T1903" t="b">
            <v>1</v>
          </cell>
          <cell r="W1903" t="str">
            <v>ｷｮｳｷﾞﾝｶｰﾄﾞｻｰﾋﾞｽｶﾌﾞｼｷｶﾞｲｼｬ</v>
          </cell>
          <cell r="X1903" t="str">
            <v>京銀カードサービス株式会社</v>
          </cell>
          <cell r="Y1903" t="str">
            <v>ﾀｶﾞﾉ ﾋﾛｶｽﾞ</v>
          </cell>
          <cell r="Z1903" t="str">
            <v>多賀野　博一</v>
          </cell>
          <cell r="AA1903">
            <v>3130001017011</v>
          </cell>
          <cell r="AB1903">
            <v>73</v>
          </cell>
          <cell r="AC1903" t="str">
            <v>融資サービス、他の金融関連サービス</v>
          </cell>
          <cell r="AE1903" t="str">
            <v/>
          </cell>
          <cell r="AG1903" t="str">
            <v/>
          </cell>
          <cell r="AI1903" t="str">
            <v/>
          </cell>
          <cell r="AK1903" t="str">
            <v/>
          </cell>
          <cell r="AL1903" t="str">
            <v>075-606-5025</v>
          </cell>
          <cell r="AM1903" t="str">
            <v>600-8216</v>
          </cell>
          <cell r="AN1903" t="str">
            <v>京都市下京区烏丸通七条下る東塩小路町731番地
京都銀行京都駅前ﾋﾞﾙ</v>
          </cell>
          <cell r="BF1903" t="str">
            <v>代表取締役</v>
          </cell>
        </row>
        <row r="1904">
          <cell r="A1904" t="str">
            <v>UK0785</v>
          </cell>
          <cell r="C1904">
            <v>45120</v>
          </cell>
          <cell r="D1904">
            <v>45190</v>
          </cell>
          <cell r="E1904" t="str">
            <v>更新</v>
          </cell>
          <cell r="F1904">
            <v>45190</v>
          </cell>
          <cell r="G1904" t="str">
            <v>新規　平成29年9月20日　
更新　令和2年9月21日
更新　令和5年9月21日</v>
          </cell>
          <cell r="Q1904" t="b">
            <v>1</v>
          </cell>
          <cell r="T1904" t="b">
            <v>1</v>
          </cell>
          <cell r="W1904" t="str">
            <v>ｷｮｳﾄｸﾚｼﾞｯﾄｻｰﾋﾞｽｶﾌﾞｼｷｶﾞｲｼｬ</v>
          </cell>
          <cell r="X1904" t="str">
            <v>京都クレジットサービス株式会社</v>
          </cell>
          <cell r="Y1904" t="str">
            <v>ﾀｶﾞﾉ ﾋﾛｶｽﾞ</v>
          </cell>
          <cell r="Z1904" t="str">
            <v>多賀野　博一</v>
          </cell>
          <cell r="AA1904">
            <v>4130001019403</v>
          </cell>
          <cell r="AB1904">
            <v>73</v>
          </cell>
          <cell r="AC1904" t="str">
            <v>融資サービス、他の金融関連サービス</v>
          </cell>
          <cell r="AE1904" t="str">
            <v/>
          </cell>
          <cell r="AG1904" t="str">
            <v/>
          </cell>
          <cell r="AI1904" t="str">
            <v/>
          </cell>
          <cell r="AK1904" t="str">
            <v/>
          </cell>
          <cell r="AL1904" t="str">
            <v>075-341-5500</v>
          </cell>
          <cell r="AM1904" t="str">
            <v>600-8216</v>
          </cell>
          <cell r="AN1904" t="str">
            <v>京都市下京区烏丸通七条下る東塩小路町731番地</v>
          </cell>
          <cell r="BF1904" t="str">
            <v>代表取締役</v>
          </cell>
        </row>
        <row r="1905">
          <cell r="A1905" t="str">
            <v>UK0786</v>
          </cell>
          <cell r="C1905">
            <v>45120</v>
          </cell>
          <cell r="D1905">
            <v>45199</v>
          </cell>
          <cell r="E1905" t="str">
            <v>更新</v>
          </cell>
          <cell r="F1905">
            <v>45199</v>
          </cell>
          <cell r="G1905" t="str">
            <v>新規　平成29年9月29日
更新　令和2年9月30日
更新　令和5年9月30日</v>
          </cell>
          <cell r="U1905" t="b">
            <v>1</v>
          </cell>
          <cell r="W1905" t="str">
            <v>ｴｽﾋﾞｰｱｲﾘｽﾀｼｮｳｶﾞｸﾀﾝｷﾎｹﾝｶﾌﾞｼｷｶﾞｲｼｬ</v>
          </cell>
          <cell r="X1905" t="str">
            <v>ＳＢＩリスタ少額短期保険株式会社</v>
          </cell>
          <cell r="Y1905" t="str">
            <v>ｸﾎﾞﾀ ﾀｶｼ</v>
          </cell>
          <cell r="Z1905" t="str">
            <v>久保田　卓</v>
          </cell>
          <cell r="AA1905">
            <v>6011101050885</v>
          </cell>
          <cell r="AB1905">
            <v>69</v>
          </cell>
          <cell r="AC1905" t="str">
            <v>生命保険</v>
          </cell>
          <cell r="AD1905">
            <v>70</v>
          </cell>
          <cell r="AE1905" t="str">
            <v>損害保険</v>
          </cell>
          <cell r="AG1905" t="str">
            <v/>
          </cell>
          <cell r="AI1905" t="str">
            <v/>
          </cell>
          <cell r="AK1905" t="str">
            <v/>
          </cell>
          <cell r="AL1905" t="str">
            <v>代表：03-6229-1014　FAX03-5570-2555</v>
          </cell>
          <cell r="AM1905" t="str">
            <v>106-6016</v>
          </cell>
          <cell r="AN1905" t="str">
            <v>東京都港区六本木1丁目6番1号 泉ガーデンタワー16階</v>
          </cell>
          <cell r="BF1905" t="str">
            <v>代表取締役</v>
          </cell>
        </row>
        <row r="1906">
          <cell r="A1906" t="str">
            <v>UK0787</v>
          </cell>
          <cell r="C1906">
            <v>45120</v>
          </cell>
          <cell r="D1906">
            <v>45199</v>
          </cell>
          <cell r="E1906" t="str">
            <v>更新</v>
          </cell>
          <cell r="F1906">
            <v>45199</v>
          </cell>
          <cell r="G1906" t="str">
            <v>新規　平成29年9月29日
更新　令和2年9月30日
更新　令和5年9月30日</v>
          </cell>
          <cell r="U1906" t="b">
            <v>1</v>
          </cell>
          <cell r="W1906" t="str">
            <v>ｶﾌﾞｼｷｶﾞｲｼｬｼﾞｭｳﾀｸﾎｼｮｳｷｮｳｻｲｶｲ</v>
          </cell>
          <cell r="X1906" t="str">
            <v>株式会社住宅保障共済会</v>
          </cell>
          <cell r="Y1906" t="str">
            <v>ｽｷﾞｳﾗ ﾏｻﾋｺ</v>
          </cell>
          <cell r="Z1906" t="str">
            <v>杉浦　雅彦</v>
          </cell>
          <cell r="AA1906">
            <v>1010401036830</v>
          </cell>
          <cell r="AB1906">
            <v>70</v>
          </cell>
          <cell r="AC1906" t="str">
            <v>損害保険</v>
          </cell>
          <cell r="AD1906">
            <v>69</v>
          </cell>
          <cell r="AE1906" t="str">
            <v>生命保険</v>
          </cell>
          <cell r="AG1906" t="str">
            <v/>
          </cell>
          <cell r="AI1906" t="str">
            <v/>
          </cell>
          <cell r="AK1906" t="str">
            <v/>
          </cell>
          <cell r="AL1906" t="str">
            <v>03-5405-1151</v>
          </cell>
          <cell r="AM1906" t="str">
            <v>105-0012</v>
          </cell>
          <cell r="AN1906" t="str">
            <v>東京都港区芝大門1-14-10</v>
          </cell>
          <cell r="BF1906" t="str">
            <v>代表取締役社長</v>
          </cell>
        </row>
        <row r="1907">
          <cell r="A1907" t="str">
            <v>UK0788</v>
          </cell>
          <cell r="C1907">
            <v>45120</v>
          </cell>
          <cell r="D1907">
            <v>45196</v>
          </cell>
          <cell r="E1907" t="str">
            <v>更新</v>
          </cell>
          <cell r="F1907">
            <v>45196</v>
          </cell>
          <cell r="G1907" t="str">
            <v>新規　平成29年9月26日
更新　令和2年9月27日
更新　令和5年9月27日</v>
          </cell>
          <cell r="V1907" t="b">
            <v>1</v>
          </cell>
          <cell r="W1907" t="str">
            <v>ｶﾌﾞｼｷｶﾞｲｼｬｱｼｭﾗﾝ</v>
          </cell>
          <cell r="X1907" t="str">
            <v>株式会社アシュラン</v>
          </cell>
          <cell r="Y1907" t="str">
            <v>ﾋｶﾞｼ ﾀｶｱｷ</v>
          </cell>
          <cell r="Z1907" t="str">
            <v>東　孝昭</v>
          </cell>
          <cell r="AA1907">
            <v>6290001040440</v>
          </cell>
          <cell r="AB1907">
            <v>32</v>
          </cell>
          <cell r="AC1907" t="str">
            <v>化粧品、化粧用具</v>
          </cell>
          <cell r="AE1907" t="str">
            <v/>
          </cell>
          <cell r="AG1907" t="str">
            <v/>
          </cell>
          <cell r="AI1907" t="str">
            <v/>
          </cell>
          <cell r="AK1907" t="str">
            <v/>
          </cell>
          <cell r="AL1907" t="str">
            <v>092-596-7656(会員相談室:0120-228-749)</v>
          </cell>
          <cell r="AM1907" t="str">
            <v>816-8530</v>
          </cell>
          <cell r="AN1907" t="str">
            <v>福岡県大野城市上大利5-21-1</v>
          </cell>
          <cell r="BD1907" t="str">
            <v>ﾋｶﾞｼ ﾀｶｱｷ</v>
          </cell>
          <cell r="BE1907" t="str">
            <v>東　孝昭</v>
          </cell>
          <cell r="BF1907" t="str">
            <v>代表取締役</v>
          </cell>
          <cell r="BH1907">
            <v>16622</v>
          </cell>
          <cell r="BJ1907" t="str">
            <v>男性</v>
          </cell>
          <cell r="BK1907" t="str">
            <v>ﾋｶﾞｼ ﾘﾂｺ</v>
          </cell>
          <cell r="BL1907" t="str">
            <v>東　立子</v>
          </cell>
          <cell r="BM1907" t="str">
            <v>取締役</v>
          </cell>
          <cell r="BO1907">
            <v>17360</v>
          </cell>
          <cell r="BQ1907" t="str">
            <v>女性</v>
          </cell>
          <cell r="BR1907" t="str">
            <v>ｿﾉﾀﾞ　ﾐｽﾞｴ</v>
          </cell>
          <cell r="BS1907" t="str">
            <v>園田　瑞恵</v>
          </cell>
          <cell r="BT1907" t="str">
            <v>取締役</v>
          </cell>
          <cell r="BV1907">
            <v>26372</v>
          </cell>
          <cell r="BX1907" t="str">
            <v>女性</v>
          </cell>
          <cell r="BY1907" t="str">
            <v>ﾀﾅｶ　ﾄｵﾙ</v>
          </cell>
          <cell r="BZ1907" t="str">
            <v>田中　透</v>
          </cell>
          <cell r="CA1907" t="str">
            <v>取締役</v>
          </cell>
          <cell r="CC1907">
            <v>23613</v>
          </cell>
          <cell r="CE1907" t="str">
            <v>男性</v>
          </cell>
        </row>
        <row r="1908">
          <cell r="A1908" t="str">
            <v>UK0789</v>
          </cell>
          <cell r="C1908">
            <v>45121</v>
          </cell>
          <cell r="D1908">
            <v>45198</v>
          </cell>
          <cell r="E1908" t="str">
            <v>更新</v>
          </cell>
          <cell r="F1908">
            <v>45198</v>
          </cell>
          <cell r="G1908" t="str">
            <v>新規　平成29年9月28日
変更　平成30年9月3日
変更　令和元年7月19日
更新　令和2年9月29日
更新　令和5年9月29日</v>
          </cell>
          <cell r="S1908" t="b">
            <v>1</v>
          </cell>
          <cell r="W1908" t="str">
            <v>ｶﾌﾞｼｷｶﾞｲｼｬﾐﾂﾋﾞｼﾕｰｴﾌｼﾞｪｲｷﾞﾝｺｳ</v>
          </cell>
          <cell r="X1908" t="str">
            <v>株式会社三菱ＵＦＪ銀行</v>
          </cell>
          <cell r="Y1908" t="str">
            <v>ｿｳﾄﾒ ﾐﾉﾙ</v>
          </cell>
          <cell r="Z1908" t="str">
            <v>早乙女　実</v>
          </cell>
          <cell r="AA1908">
            <v>5010001008846</v>
          </cell>
          <cell r="AB1908">
            <v>71</v>
          </cell>
          <cell r="AC1908" t="str">
            <v>預貯金</v>
          </cell>
          <cell r="AD1908">
            <v>72</v>
          </cell>
          <cell r="AE1908" t="str">
            <v>証券、デリバティブ取引、ファンド型投資商品等</v>
          </cell>
          <cell r="AF1908">
            <v>73</v>
          </cell>
          <cell r="AG1908" t="str">
            <v>融資サービス、他の金融関連サービス</v>
          </cell>
          <cell r="AH1908">
            <v>69</v>
          </cell>
          <cell r="AI1908" t="str">
            <v>生命保険</v>
          </cell>
          <cell r="AK1908" t="str">
            <v/>
          </cell>
          <cell r="AL1908" t="str">
            <v>03-3240-1111</v>
          </cell>
          <cell r="AM1908" t="str">
            <v>100-8388</v>
          </cell>
          <cell r="AN1908" t="str">
            <v>東京都千代田区丸の内2丁目7番1号</v>
          </cell>
          <cell r="BF1908" t="str">
            <v>副頭取執行役員</v>
          </cell>
        </row>
        <row r="1909">
          <cell r="A1909" t="str">
            <v>UK0790</v>
          </cell>
          <cell r="C1909">
            <v>45121</v>
          </cell>
          <cell r="D1909">
            <v>45199</v>
          </cell>
          <cell r="E1909" t="str">
            <v>更新</v>
          </cell>
          <cell r="F1909">
            <v>45199</v>
          </cell>
          <cell r="G1909" t="str">
            <v>新規　平成29年9月29日
更新　令和2年9月30日
変更　令和3年10月1日 商号変更 旧プリベント少額短期保険株式会社
更新　令和5年9月30日</v>
          </cell>
          <cell r="U1909" t="b">
            <v>1</v>
          </cell>
          <cell r="W1909" t="str">
            <v>ﾐｶﾀｼｮｳｶﾞｸﾀﾝｷﾎｹﾝｶﾌﾞｼｷｶﾞｲｼｬ</v>
          </cell>
          <cell r="X1909" t="str">
            <v>ミカタ少額短期保険株式会社</v>
          </cell>
          <cell r="Y1909" t="str">
            <v>ﾊﾅｵｶ ﾋﾛﾕｷ</v>
          </cell>
          <cell r="Z1909" t="str">
            <v>花岡　裕之</v>
          </cell>
          <cell r="AA1909">
            <v>6370001021622</v>
          </cell>
          <cell r="AB1909">
            <v>70</v>
          </cell>
          <cell r="AC1909" t="str">
            <v>損害保険</v>
          </cell>
          <cell r="AE1909" t="str">
            <v/>
          </cell>
          <cell r="AG1909" t="str">
            <v/>
          </cell>
          <cell r="AI1909" t="str">
            <v/>
          </cell>
          <cell r="AK1909" t="str">
            <v/>
          </cell>
          <cell r="AL1909" t="str">
            <v>03-3662-5341</v>
          </cell>
          <cell r="AM1909" t="str">
            <v>103-0013</v>
          </cell>
          <cell r="AN1909" t="str">
            <v>東京都中央区日本橋人形町3丁目3番13号</v>
          </cell>
          <cell r="BF1909" t="str">
            <v>代表取締役</v>
          </cell>
        </row>
        <row r="1910">
          <cell r="A1910" t="str">
            <v>UK0791</v>
          </cell>
          <cell r="C1910">
            <v>45125</v>
          </cell>
          <cell r="D1910">
            <v>45176</v>
          </cell>
          <cell r="E1910" t="str">
            <v>更新</v>
          </cell>
          <cell r="F1910">
            <v>45176</v>
          </cell>
          <cell r="G1910" t="str">
            <v>新規　平成29年9月6日
更新　令和2年9月7日
更新　令和5年9月7日</v>
          </cell>
          <cell r="V1910" t="b">
            <v>1</v>
          </cell>
          <cell r="W1910" t="str">
            <v>ｶﾌﾞｼｷｶﾞｲｼｬﾉｴﾋﾞｱ</v>
          </cell>
          <cell r="X1910" t="str">
            <v>株式会社ノエビア</v>
          </cell>
          <cell r="Y1910" t="str">
            <v>ｶｲﾃﾞﾝ ﾔｽｵ</v>
          </cell>
          <cell r="Z1910" t="str">
            <v>海田　安夫</v>
          </cell>
          <cell r="AA1910">
            <v>7140001010382</v>
          </cell>
          <cell r="AB1910">
            <v>3</v>
          </cell>
          <cell r="AC1910" t="str">
            <v>健康食品</v>
          </cell>
          <cell r="AD1910">
            <v>23</v>
          </cell>
          <cell r="AE1910" t="str">
            <v>紳士下着、婦人下着</v>
          </cell>
          <cell r="AF1910">
            <v>32</v>
          </cell>
          <cell r="AG1910" t="str">
            <v>化粧品、化粧用具</v>
          </cell>
          <cell r="AH1910">
            <v>24</v>
          </cell>
          <cell r="AI1910" t="str">
            <v>紳士服、婦人服</v>
          </cell>
          <cell r="AK1910" t="str">
            <v/>
          </cell>
          <cell r="AL1910" t="str">
            <v>078-303-5111(お客さまサービス室：0120-401-001)</v>
          </cell>
          <cell r="AM1910" t="str">
            <v>650-8521</v>
          </cell>
          <cell r="AN1910" t="str">
            <v>兵庫県神戸市中央区港島中町6丁目13番の1</v>
          </cell>
          <cell r="BD1910" t="str">
            <v>ｶｲﾃﾞﾝ ﾔｽｵ</v>
          </cell>
          <cell r="BE1910" t="str">
            <v>海田　安夫</v>
          </cell>
          <cell r="BF1910" t="str">
            <v>代表取締役社長</v>
          </cell>
          <cell r="BH1910">
            <v>20397</v>
          </cell>
          <cell r="BJ1910" t="str">
            <v>男性</v>
          </cell>
          <cell r="BK1910" t="str">
            <v>ﾅｶｵ ﾏｻﾅｵ</v>
          </cell>
          <cell r="BL1910" t="str">
            <v>中尾　昌直</v>
          </cell>
          <cell r="BM1910" t="str">
            <v>代表取締役副社長</v>
          </cell>
          <cell r="BO1910">
            <v>23966</v>
          </cell>
          <cell r="BQ1910" t="str">
            <v>男性</v>
          </cell>
          <cell r="BR1910" t="str">
            <v>ｹﾔﾘ ｱｷﾋﾛ</v>
          </cell>
          <cell r="BS1910" t="str">
            <v>毛鎗　晶宏</v>
          </cell>
          <cell r="BT1910" t="str">
            <v>代表取締役副社長</v>
          </cell>
          <cell r="BV1910">
            <v>24301</v>
          </cell>
          <cell r="BX1910" t="str">
            <v>男性</v>
          </cell>
          <cell r="BY1910" t="str">
            <v>ｼｮｳｼﾞ ﾃﾂｵ</v>
          </cell>
          <cell r="BZ1910" t="str">
            <v>小路　哲生</v>
          </cell>
          <cell r="CA1910" t="str">
            <v>常務取締役</v>
          </cell>
          <cell r="CC1910">
            <v>26244</v>
          </cell>
          <cell r="CE1910" t="str">
            <v>男性</v>
          </cell>
          <cell r="CF1910" t="str">
            <v>ｾｷ　ﾀｲｿﾞｳ</v>
          </cell>
          <cell r="CG1910" t="str">
            <v>関　泰三</v>
          </cell>
          <cell r="CH1910" t="str">
            <v>取締役</v>
          </cell>
          <cell r="CJ1910">
            <v>25807</v>
          </cell>
          <cell r="CL1910" t="str">
            <v>男性</v>
          </cell>
          <cell r="CM1910" t="str">
            <v>ｽｷﾞﾏｻ　ﾓﾄﾅｵ</v>
          </cell>
          <cell r="CN1910" t="str">
            <v>杉政　素直</v>
          </cell>
          <cell r="CO1910" t="str">
            <v>取締役</v>
          </cell>
          <cell r="CQ1910">
            <v>27674</v>
          </cell>
          <cell r="CS1910" t="str">
            <v>男性</v>
          </cell>
        </row>
        <row r="1911">
          <cell r="A1911" t="str">
            <v>UK0792</v>
          </cell>
          <cell r="C1911">
            <v>45125</v>
          </cell>
          <cell r="D1911">
            <v>45142</v>
          </cell>
          <cell r="E1911" t="str">
            <v>更新</v>
          </cell>
          <cell r="F1911">
            <v>45142</v>
          </cell>
          <cell r="G1911" t="str">
            <v>新規　平成29年8月3日
更新　令和2年8月4日
更新　令和5年8月4日</v>
          </cell>
          <cell r="U1911" t="b">
            <v>1</v>
          </cell>
          <cell r="W1911" t="str">
            <v>ﾌｺｸｾｲﾒｲﾎｹﾝｿｳｺﾞｶﾞｲｼｬ</v>
          </cell>
          <cell r="X1911" t="str">
            <v>富国生命保険相互会社</v>
          </cell>
          <cell r="Y1911" t="str">
            <v>ﾖﾈﾔﾏ ﾖｼﾃﾙ</v>
          </cell>
          <cell r="Z1911" t="str">
            <v>米山　好映</v>
          </cell>
          <cell r="AA1911">
            <v>5010005003959</v>
          </cell>
          <cell r="AB1911">
            <v>69</v>
          </cell>
          <cell r="AC1911" t="str">
            <v>生命保険</v>
          </cell>
          <cell r="AE1911" t="str">
            <v/>
          </cell>
          <cell r="AG1911" t="str">
            <v/>
          </cell>
          <cell r="AI1911" t="str">
            <v/>
          </cell>
          <cell r="AK1911" t="str">
            <v/>
          </cell>
          <cell r="AL1911" t="str">
            <v>03-3508-1101</v>
          </cell>
          <cell r="AM1911" t="str">
            <v>100-0011</v>
          </cell>
          <cell r="AN1911" t="str">
            <v>東京都千代田区内幸町2-2-2</v>
          </cell>
          <cell r="BF1911" t="str">
            <v>代表取締役社長</v>
          </cell>
        </row>
        <row r="1912">
          <cell r="A1912" t="str">
            <v>UK0793</v>
          </cell>
          <cell r="C1912">
            <v>45125</v>
          </cell>
          <cell r="D1912">
            <v>45174</v>
          </cell>
          <cell r="E1912" t="str">
            <v>更新</v>
          </cell>
          <cell r="F1912">
            <v>45174</v>
          </cell>
          <cell r="G1912" t="str">
            <v>新規　平成29年9月4日
更新　令和2年9月5日
更新　令和5年9月5日</v>
          </cell>
          <cell r="U1912" t="b">
            <v>1</v>
          </cell>
          <cell r="W1912" t="str">
            <v>ｵﾘｯｸｽｾｲﾒｲﾎｹﾝｶﾌﾞｼｷｶﾞｲｼｬ</v>
          </cell>
          <cell r="X1912" t="str">
            <v>オリックス生命保険株式会社</v>
          </cell>
          <cell r="Y1912" t="str">
            <v>ｶﾀｵｶ ｶｽﾞﾉﾘ</v>
          </cell>
          <cell r="Z1912" t="str">
            <v>片岡　一則</v>
          </cell>
          <cell r="AA1912">
            <v>5011101004264</v>
          </cell>
          <cell r="AB1912">
            <v>69</v>
          </cell>
          <cell r="AC1912" t="str">
            <v>生命保険</v>
          </cell>
          <cell r="AE1912" t="str">
            <v/>
          </cell>
          <cell r="AG1912" t="str">
            <v/>
          </cell>
          <cell r="AI1912" t="str">
            <v/>
          </cell>
          <cell r="AK1912" t="str">
            <v/>
          </cell>
          <cell r="AL1912" t="str">
            <v>03-4212-6094</v>
          </cell>
          <cell r="AM1912" t="str">
            <v>100-0004</v>
          </cell>
          <cell r="AN1912" t="str">
            <v>東京都千代田区大手町２丁目３番２号</v>
          </cell>
          <cell r="BF1912" t="str">
            <v>代表取締役</v>
          </cell>
        </row>
        <row r="1913">
          <cell r="A1913" t="str">
            <v>UK0794</v>
          </cell>
          <cell r="C1913">
            <v>45125</v>
          </cell>
          <cell r="D1913">
            <v>45198</v>
          </cell>
          <cell r="E1913" t="str">
            <v>更新</v>
          </cell>
          <cell r="F1913">
            <v>45198</v>
          </cell>
          <cell r="G1913" t="str">
            <v>新規　平成29年9月28日
更新　令和2年9月29日
更新　令和5年9月29日</v>
          </cell>
          <cell r="S1913" t="b">
            <v>1</v>
          </cell>
          <cell r="W1913" t="str">
            <v>ﾐﾂｲｽﾐﾄﾓｼﾝﾀｸｷﾞﾝｺｳｶﾌﾞｼｷｶﾞｲｼｬ</v>
          </cell>
          <cell r="X1913" t="str">
            <v>三井住友信託銀行株式会社</v>
          </cell>
          <cell r="Y1913" t="str">
            <v>ｵｵﾔﾏ ｶｽﾞﾔ</v>
          </cell>
          <cell r="Z1913" t="str">
            <v>大山　一也</v>
          </cell>
          <cell r="AA1913">
            <v>2010001146005</v>
          </cell>
          <cell r="AB1913">
            <v>69</v>
          </cell>
          <cell r="AC1913" t="str">
            <v>生命保険</v>
          </cell>
          <cell r="AD1913">
            <v>70</v>
          </cell>
          <cell r="AE1913" t="str">
            <v>損害保険</v>
          </cell>
          <cell r="AF1913">
            <v>71</v>
          </cell>
          <cell r="AG1913" t="str">
            <v>預貯金</v>
          </cell>
          <cell r="AH1913">
            <v>72</v>
          </cell>
          <cell r="AI1913" t="str">
            <v>証券、デリバティブ取引、ファンド型投資商品等</v>
          </cell>
          <cell r="AJ1913">
            <v>73</v>
          </cell>
          <cell r="AK1913" t="str">
            <v>融資サービス、他の金融関連サービス</v>
          </cell>
          <cell r="AL1913" t="str">
            <v>03-3286-1111(大津支店：077-525-3341)</v>
          </cell>
          <cell r="AM1913" t="str">
            <v>100-8233</v>
          </cell>
          <cell r="AN1913" t="str">
            <v>東京都千代田区丸の内1丁目4番1号</v>
          </cell>
          <cell r="BF1913" t="str">
            <v>代表取締役社長</v>
          </cell>
        </row>
        <row r="1914">
          <cell r="A1914" t="str">
            <v>UK0795</v>
          </cell>
          <cell r="C1914">
            <v>45125</v>
          </cell>
          <cell r="D1914">
            <v>45199</v>
          </cell>
          <cell r="E1914" t="str">
            <v>更新</v>
          </cell>
          <cell r="F1914">
            <v>45199</v>
          </cell>
          <cell r="G1914" t="str">
            <v>新規　平成29年9月29日
更新　令和2年9月30日
更新　令和5年9月30日</v>
          </cell>
          <cell r="U1914" t="b">
            <v>1</v>
          </cell>
          <cell r="W1914" t="str">
            <v>ｶﾌﾞｼｷｶﾞｲｼｬﾒﾓﾘｰﾄﾞ･ﾗｲﾌ</v>
          </cell>
          <cell r="X1914" t="str">
            <v>株式会社メモリード・ライフ</v>
          </cell>
          <cell r="Y1914" t="str">
            <v>ﾖｼﾀﾞ　ﾋﾄｼ</v>
          </cell>
          <cell r="Z1914" t="str">
            <v>吉田　仁</v>
          </cell>
          <cell r="AA1914">
            <v>3010001115264</v>
          </cell>
          <cell r="AB1914">
            <v>69</v>
          </cell>
          <cell r="AC1914" t="str">
            <v>生命保険</v>
          </cell>
          <cell r="AE1914" t="str">
            <v/>
          </cell>
          <cell r="AG1914" t="str">
            <v/>
          </cell>
          <cell r="AI1914" t="str">
            <v/>
          </cell>
          <cell r="AK1914" t="str">
            <v/>
          </cell>
          <cell r="AL1914" t="str">
            <v>03-3233-0211</v>
          </cell>
          <cell r="AM1914" t="str">
            <v>101-0064</v>
          </cell>
          <cell r="AN1914" t="str">
            <v>東京都千代田区神田猿楽町2-8-16平田ﾋﾞﾙ6階</v>
          </cell>
          <cell r="BF1914" t="str">
            <v>代表取締役</v>
          </cell>
        </row>
        <row r="1915">
          <cell r="A1915" t="str">
            <v>UK0796</v>
          </cell>
          <cell r="C1915">
            <v>45125</v>
          </cell>
          <cell r="D1915">
            <v>45199</v>
          </cell>
          <cell r="E1915" t="str">
            <v>更新</v>
          </cell>
          <cell r="F1915">
            <v>45199</v>
          </cell>
          <cell r="G1915" t="str">
            <v>新規　平成29年9月29日
更新　令和2年9月30日
更新　令和5年9月30日</v>
          </cell>
          <cell r="L1915" t="b">
            <v>1</v>
          </cell>
          <cell r="W1915" t="str">
            <v>ｾﾞﾝﾆﾎﾝｶｻｲｷｮｳｻｲｷｮｳﾄﾞｳｸﾐｱｲﾚﾝｺﾞｳｶｲ</v>
          </cell>
          <cell r="X1915" t="str">
            <v>全日本火災共済協同組合連合会</v>
          </cell>
          <cell r="Y1915" t="str">
            <v>ﾀﾍﾞｲ ﾄｼｶﾂ</v>
          </cell>
          <cell r="Z1915" t="str">
            <v>田部井　俊勝</v>
          </cell>
          <cell r="AA1915">
            <v>9010005002288</v>
          </cell>
          <cell r="AB1915">
            <v>69</v>
          </cell>
          <cell r="AC1915" t="str">
            <v>生命保険</v>
          </cell>
          <cell r="AD1915">
            <v>70</v>
          </cell>
          <cell r="AE1915" t="str">
            <v>損害保険</v>
          </cell>
          <cell r="AG1915" t="str">
            <v/>
          </cell>
          <cell r="AI1915" t="str">
            <v/>
          </cell>
          <cell r="AK1915" t="str">
            <v/>
          </cell>
          <cell r="AL1915" t="str">
            <v>03-3667-5111</v>
          </cell>
          <cell r="AM1915" t="str">
            <v>103-0007</v>
          </cell>
          <cell r="AN1915" t="str">
            <v>東京都中央区日本橋浜町2-11-2日本橋中央ﾋﾞﾙ5F</v>
          </cell>
          <cell r="BF1915" t="str">
            <v>会長</v>
          </cell>
        </row>
        <row r="1916">
          <cell r="A1916" t="str">
            <v>UK0797</v>
          </cell>
          <cell r="C1916">
            <v>45125</v>
          </cell>
          <cell r="D1916">
            <v>45199</v>
          </cell>
          <cell r="E1916" t="str">
            <v>更新</v>
          </cell>
          <cell r="F1916">
            <v>45199</v>
          </cell>
          <cell r="G1916" t="str">
            <v>新規　平成29年9月29日
更新　令和2年9月30日
更新　令和5年9月30日</v>
          </cell>
          <cell r="U1916" t="b">
            <v>1</v>
          </cell>
          <cell r="W1916" t="str">
            <v>ｴｽﾋﾞｰｱｲﾆﾎﾝｼｮｳｶﾞｸﾀﾝｷﾎｹﾝｶﾌﾞｼｷｶﾞｲｼｬ</v>
          </cell>
          <cell r="X1916" t="str">
            <v>SBI日本少額短期保険株式会社</v>
          </cell>
          <cell r="Y1916" t="str">
            <v>ｲﾉｳｴ ﾋｻﾔ</v>
          </cell>
          <cell r="Z1916" t="str">
            <v>井上　久也</v>
          </cell>
          <cell r="AA1916">
            <v>3120001137974</v>
          </cell>
          <cell r="AB1916">
            <v>69</v>
          </cell>
          <cell r="AC1916" t="str">
            <v>生命保険</v>
          </cell>
          <cell r="AD1916">
            <v>70</v>
          </cell>
          <cell r="AE1916" t="str">
            <v>損害保険</v>
          </cell>
          <cell r="AG1916" t="str">
            <v/>
          </cell>
          <cell r="AI1916" t="str">
            <v/>
          </cell>
          <cell r="AK1916" t="str">
            <v/>
          </cell>
          <cell r="AL1916" t="str">
            <v>06-6485-6000</v>
          </cell>
          <cell r="AM1916" t="str">
            <v>530-0011</v>
          </cell>
          <cell r="AN1916" t="str">
            <v>大阪府大阪市北区大深町3-1　ｸﾞﾗﾝﾌﾛﾝﾄ大阪 ﾀﾜｰB13F</v>
          </cell>
          <cell r="BF1916" t="str">
            <v>代表取締役社長</v>
          </cell>
        </row>
        <row r="1917">
          <cell r="A1917" t="str">
            <v>UK0798</v>
          </cell>
          <cell r="C1917">
            <v>45126</v>
          </cell>
          <cell r="D1917">
            <v>45174</v>
          </cell>
          <cell r="E1917" t="str">
            <v>更新</v>
          </cell>
          <cell r="F1917">
            <v>45174</v>
          </cell>
          <cell r="G1917" t="str">
            <v>新規　平成29年9月4日
更新　令和2年9月5日
更新　令和5年9月5日</v>
          </cell>
          <cell r="I1917" t="b">
            <v>1</v>
          </cell>
          <cell r="U1917" t="b">
            <v>1</v>
          </cell>
          <cell r="W1917" t="str">
            <v>ﾁｭｰﾘｯﾋｾｲﾒｲﾎｹﾝｶﾌﾞｼｷｶｲｼｬ</v>
          </cell>
          <cell r="X1917" t="str">
            <v>チューリッヒ生命保険株式会社</v>
          </cell>
          <cell r="Y1917" t="str">
            <v>ｵｵﾀ ｹﾝｼﾞ</v>
          </cell>
          <cell r="Z1917" t="str">
            <v>太田　健自</v>
          </cell>
          <cell r="AA1917">
            <v>8011201022080</v>
          </cell>
          <cell r="AB1917">
            <v>69</v>
          </cell>
          <cell r="AC1917" t="str">
            <v>生命保険</v>
          </cell>
          <cell r="AE1917" t="str">
            <v/>
          </cell>
          <cell r="AG1917" t="str">
            <v/>
          </cell>
          <cell r="AI1917" t="str">
            <v/>
          </cell>
          <cell r="AK1917" t="str">
            <v/>
          </cell>
          <cell r="AL1917" t="str">
            <v>03-6832-1101(カスタマー・ケア・センター：0120-236-523)</v>
          </cell>
          <cell r="AM1917" t="str">
            <v>164-0001</v>
          </cell>
          <cell r="AN1917" t="str">
            <v>東京都中野区中野4-10-2中野ｾﾝﾄﾗﾙﾊﾟｰｸｻｳｽ16F</v>
          </cell>
          <cell r="BF1917" t="str">
            <v>代表取締役社長</v>
          </cell>
        </row>
        <row r="1918">
          <cell r="A1918" t="str">
            <v>UK0799</v>
          </cell>
          <cell r="C1918">
            <v>45126</v>
          </cell>
          <cell r="D1918">
            <v>45176</v>
          </cell>
          <cell r="E1918" t="str">
            <v>更新</v>
          </cell>
          <cell r="F1918">
            <v>45176</v>
          </cell>
          <cell r="G1918" t="str">
            <v>新規　平成29年9月6日　
変更　平成30年10月15日
更新　令和2年9月7日
更新　令和5年9月7日</v>
          </cell>
          <cell r="V1918" t="b">
            <v>1</v>
          </cell>
          <cell r="W1918" t="str">
            <v>ｶﾌﾞｼｷｶﾞｲｼｬｶﾝｻｲﾒﾃﾞｨｶﾙｼｽﾃﾑｽﾞ</v>
          </cell>
          <cell r="X1918" t="str">
            <v>株式会社関西メディカルシステムズ</v>
          </cell>
          <cell r="Y1918" t="str">
            <v>ﾖｼﾀﾞ ﾐﾉﾙ</v>
          </cell>
          <cell r="Z1918" t="str">
            <v>吉田　稔</v>
          </cell>
          <cell r="AA1918">
            <v>9120901006050</v>
          </cell>
          <cell r="AB1918">
            <v>3</v>
          </cell>
          <cell r="AC1918" t="str">
            <v>健康食品</v>
          </cell>
          <cell r="AD1918">
            <v>27</v>
          </cell>
          <cell r="AE1918" t="str">
            <v>医薬品</v>
          </cell>
          <cell r="AF1918">
            <v>31</v>
          </cell>
          <cell r="AG1918" t="str">
            <v>補聴器</v>
          </cell>
          <cell r="AH1918">
            <v>32</v>
          </cell>
          <cell r="AI1918" t="str">
            <v>化粧品、化粧用具</v>
          </cell>
          <cell r="AK1918" t="str">
            <v/>
          </cell>
          <cell r="AL1918" t="str">
            <v>06-7656-1253</v>
          </cell>
          <cell r="AM1918" t="str">
            <v>558-0004</v>
          </cell>
          <cell r="AN1918" t="str">
            <v>大阪府大阪市住吉区長居東2丁目11番2号</v>
          </cell>
          <cell r="BD1918" t="str">
            <v>ﾖｼﾀﾞ ﾐﾉﾙ</v>
          </cell>
          <cell r="BE1918" t="str">
            <v>吉田　稔</v>
          </cell>
          <cell r="BF1918" t="str">
            <v>代表取締役</v>
          </cell>
          <cell r="BH1918">
            <v>20642</v>
          </cell>
          <cell r="BJ1918" t="str">
            <v>男性</v>
          </cell>
          <cell r="BK1918" t="str">
            <v>ﾌｸﾀ　ｱｷﾗ</v>
          </cell>
          <cell r="BL1918" t="str">
            <v>福田　聖</v>
          </cell>
          <cell r="BM1918" t="str">
            <v>取締役</v>
          </cell>
          <cell r="BO1918">
            <v>25023</v>
          </cell>
          <cell r="BQ1918" t="str">
            <v>男性</v>
          </cell>
          <cell r="BR1918" t="str">
            <v>ﾅｶﾞﾀ　ﾀﾞｲｽｹ</v>
          </cell>
          <cell r="BS1918" t="str">
            <v>長田　大介</v>
          </cell>
          <cell r="BT1918" t="str">
            <v>取締役</v>
          </cell>
          <cell r="BV1918">
            <v>22059</v>
          </cell>
          <cell r="BX1918" t="str">
            <v>男性</v>
          </cell>
          <cell r="BY1918" t="str">
            <v>ｲｼﾀﾆ　ﾋﾛｱｷ</v>
          </cell>
          <cell r="BZ1918" t="str">
            <v>石谷　裕昭</v>
          </cell>
          <cell r="CA1918" t="str">
            <v>取締役</v>
          </cell>
          <cell r="CC1918">
            <v>23272</v>
          </cell>
          <cell r="CE1918" t="str">
            <v>男性</v>
          </cell>
        </row>
        <row r="1919">
          <cell r="A1919" t="str">
            <v>UK0800</v>
          </cell>
          <cell r="C1919">
            <v>45126</v>
          </cell>
          <cell r="D1919">
            <v>45190</v>
          </cell>
          <cell r="E1919" t="str">
            <v>更新</v>
          </cell>
          <cell r="F1919">
            <v>45190</v>
          </cell>
          <cell r="G1919" t="str">
            <v>新規　平成29年9月20日
変更　平成31年4月1日
更新　令和2年9月21日
更新　令和5年9月21日</v>
          </cell>
          <cell r="U1919" t="b">
            <v>1</v>
          </cell>
          <cell r="W1919" t="str">
            <v>ﾀｲﾖｳｾｲﾒｲﾎｹﾝｶﾌﾞｼｷｶﾞｲｼｬ</v>
          </cell>
          <cell r="X1919" t="str">
            <v>太陽生命保険株式会社</v>
          </cell>
          <cell r="Y1919" t="str">
            <v>ｿｴｼﾞﾏ ﾅｵｷ</v>
          </cell>
          <cell r="Z1919" t="str">
            <v>副島　直樹</v>
          </cell>
          <cell r="AA1919">
            <v>1010401063692</v>
          </cell>
          <cell r="AB1919">
            <v>69</v>
          </cell>
          <cell r="AC1919" t="str">
            <v>生命保険</v>
          </cell>
          <cell r="AE1919" t="str">
            <v/>
          </cell>
          <cell r="AG1919" t="str">
            <v/>
          </cell>
          <cell r="AI1919" t="str">
            <v/>
          </cell>
          <cell r="AK1919" t="str">
            <v/>
          </cell>
          <cell r="AL1919" t="str">
            <v>03-3272-6356(お客様サービスセンター：0120-97-2111)</v>
          </cell>
          <cell r="AM1919" t="str">
            <v>103-6031</v>
          </cell>
          <cell r="AN1919" t="str">
            <v>東京都中央区日本橋2-7-1</v>
          </cell>
          <cell r="BF1919" t="str">
            <v>（代表者）</v>
          </cell>
        </row>
        <row r="1920">
          <cell r="A1920" t="str">
            <v>UK0801</v>
          </cell>
          <cell r="C1920">
            <v>45127</v>
          </cell>
          <cell r="D1920">
            <v>45167</v>
          </cell>
          <cell r="E1920" t="str">
            <v>更新</v>
          </cell>
          <cell r="F1920">
            <v>45167</v>
          </cell>
          <cell r="G1920" t="str">
            <v>新規　平成29年8月28日
変更　平成31年1月25日
更新　令和2年8月29日
変更　令和5年6月9日
更新　令和5年8月29日</v>
          </cell>
          <cell r="V1920" t="b">
            <v>1</v>
          </cell>
          <cell r="W1920" t="str">
            <v>ﾒﾅｰﾄﾞｹｼｮｳﾋﾝ ﾐﾅﾐｶﾞｻﾀﾞｲｺｳﾃﾝ</v>
          </cell>
          <cell r="X1920" t="str">
            <v>メナード化粧品　南笠代行店</v>
          </cell>
          <cell r="Y1920" t="str">
            <v>ﾔﾏｻﾞｷ ﾋﾄﾐ</v>
          </cell>
          <cell r="Z1920" t="str">
            <v>山﨑　ひとみ</v>
          </cell>
          <cell r="AB1920">
            <v>32</v>
          </cell>
          <cell r="AC1920" t="str">
            <v>化粧品、化粧用具</v>
          </cell>
          <cell r="AD1920">
            <v>3</v>
          </cell>
          <cell r="AE1920" t="str">
            <v>健康食品</v>
          </cell>
          <cell r="AF1920">
            <v>23</v>
          </cell>
          <cell r="AG1920" t="str">
            <v>紳士下着、婦人下着</v>
          </cell>
          <cell r="AH1920">
            <v>26</v>
          </cell>
          <cell r="AI1920" t="str">
            <v>アクセサリー、貴金属</v>
          </cell>
          <cell r="AK1920" t="str">
            <v/>
          </cell>
          <cell r="AL1920" t="str">
            <v>077-587-0745</v>
          </cell>
          <cell r="AM1920" t="str">
            <v>520-2323</v>
          </cell>
          <cell r="AN1920" t="str">
            <v>野洲市三上1067番地1</v>
          </cell>
          <cell r="BD1920" t="str">
            <v>ﾔﾏｻﾞｷ ﾋﾄﾐ</v>
          </cell>
          <cell r="BE1920" t="str">
            <v>山﨑　ひとみ</v>
          </cell>
          <cell r="BH1920">
            <v>18806</v>
          </cell>
          <cell r="BJ1920" t="str">
            <v>女性</v>
          </cell>
        </row>
        <row r="1921">
          <cell r="A1921" t="str">
            <v>UK0802</v>
          </cell>
          <cell r="C1921">
            <v>45127</v>
          </cell>
          <cell r="D1921">
            <v>45199</v>
          </cell>
          <cell r="E1921" t="str">
            <v>更新</v>
          </cell>
          <cell r="F1921">
            <v>45199</v>
          </cell>
          <cell r="G1921" t="str">
            <v>新規　平成29年9月29日
更新　令和2年9月30日
変更　令和4年11月7日
更新　令和5年9月30日</v>
          </cell>
          <cell r="U1921" t="b">
            <v>1</v>
          </cell>
          <cell r="W1921" t="str">
            <v>ｽﾏｲﾙｼｮｳｶﾞｸﾀﾝｷﾎｹﾝｶﾌﾞｼｷｶﾞｲｼｬ</v>
          </cell>
          <cell r="X1921" t="str">
            <v>スマイル少額短期保険株式会社</v>
          </cell>
          <cell r="Y1921" t="str">
            <v>ﾄﾋﾞﾀ ﾋﾛｼ</v>
          </cell>
          <cell r="Z1921" t="str">
            <v>飛田　浩志</v>
          </cell>
          <cell r="AA1921">
            <v>8011001067045</v>
          </cell>
          <cell r="AB1921">
            <v>69</v>
          </cell>
          <cell r="AC1921" t="str">
            <v>生命保険</v>
          </cell>
          <cell r="AD1921">
            <v>70</v>
          </cell>
          <cell r="AE1921" t="str">
            <v>損害保険</v>
          </cell>
          <cell r="AG1921" t="str">
            <v/>
          </cell>
          <cell r="AI1921" t="str">
            <v/>
          </cell>
          <cell r="AK1921" t="str">
            <v/>
          </cell>
          <cell r="AL1921" t="str">
            <v>03-4326-8401</v>
          </cell>
          <cell r="AM1921" t="str">
            <v>160-0022</v>
          </cell>
          <cell r="AN1921" t="str">
            <v>東京都新宿区新宿5丁目17番18号H&amp;Iﾋﾞﾙ8階</v>
          </cell>
          <cell r="BF1921" t="str">
            <v>代表取締役</v>
          </cell>
        </row>
        <row r="1922">
          <cell r="A1922" t="str">
            <v>UG0071</v>
          </cell>
          <cell r="C1922">
            <v>45127</v>
          </cell>
          <cell r="D1922">
            <v>44132</v>
          </cell>
          <cell r="E1922" t="str">
            <v>廃業</v>
          </cell>
          <cell r="F1922">
            <v>45138</v>
          </cell>
          <cell r="G1922" t="str">
            <v>新規　平成29年10月27日
更新　令和2年10月28日
削除　令和5年7月31日</v>
          </cell>
          <cell r="V1922" t="b">
            <v>1</v>
          </cell>
          <cell r="W1922" t="str">
            <v>ﾒﾅｰﾄﾞｹｼｮｳﾋﾝ ｸｻﾂﾔﾊﾞｾﾀﾞｲｺｳﾃﾝ</v>
          </cell>
          <cell r="X1922" t="str">
            <v>メナード化粧品　草津矢橋代行店</v>
          </cell>
          <cell r="Y1922" t="str">
            <v>ﾔﾏﾓﾄ ｴﾐｺ</v>
          </cell>
          <cell r="Z1922" t="str">
            <v>山本　ゑみ子</v>
          </cell>
          <cell r="AB1922">
            <v>32</v>
          </cell>
          <cell r="AC1922" t="str">
            <v>化粧品、化粧用具</v>
          </cell>
          <cell r="AD1922">
            <v>3</v>
          </cell>
          <cell r="AE1922" t="str">
            <v>健康食品</v>
          </cell>
          <cell r="AF1922">
            <v>23</v>
          </cell>
          <cell r="AG1922" t="str">
            <v>紳士下着、婦人下着</v>
          </cell>
          <cell r="AH1922">
            <v>26</v>
          </cell>
          <cell r="AI1922" t="str">
            <v>アクセサリー、貴金属</v>
          </cell>
          <cell r="AK1922" t="str">
            <v/>
          </cell>
          <cell r="AL1922" t="str">
            <v>077-564-5561</v>
          </cell>
          <cell r="AM1922" t="str">
            <v>525-0066</v>
          </cell>
          <cell r="AN1922" t="str">
            <v>滋賀県草津市矢橋町92-4</v>
          </cell>
          <cell r="BD1922" t="str">
            <v>ﾔﾏﾓﾄ ｴﾐｺ</v>
          </cell>
          <cell r="BE1922" t="str">
            <v>山本　ゑみ子</v>
          </cell>
          <cell r="BH1922">
            <v>20278</v>
          </cell>
          <cell r="BJ1922" t="str">
            <v>女性</v>
          </cell>
        </row>
        <row r="1923">
          <cell r="A1923" t="str">
            <v>UG0072</v>
          </cell>
          <cell r="C1923">
            <v>45127</v>
          </cell>
          <cell r="D1923">
            <v>44132</v>
          </cell>
          <cell r="E1923" t="str">
            <v>廃業</v>
          </cell>
          <cell r="F1923">
            <v>45114</v>
          </cell>
          <cell r="G1923" t="str">
            <v>新規　平成29年10月27日
更新　令和2年10月28日
削除　令和5年7月7日</v>
          </cell>
          <cell r="V1923" t="b">
            <v>1</v>
          </cell>
          <cell r="W1923" t="str">
            <v>ﾒﾅｰﾄﾞｹｼｮｳﾋﾝ ｺｳｾｲﾆｼﾔﾏﾀﾞｲｺｳﾃﾝ</v>
          </cell>
          <cell r="X1923" t="str">
            <v>メナード化粧品　甲西西山代行店</v>
          </cell>
          <cell r="Y1923" t="str">
            <v>ｻｻｷ ﾚｲｺ</v>
          </cell>
          <cell r="Z1923" t="str">
            <v>佐々木　玲子</v>
          </cell>
          <cell r="AB1923">
            <v>32</v>
          </cell>
          <cell r="AC1923" t="str">
            <v>化粧品、化粧用具</v>
          </cell>
          <cell r="AD1923">
            <v>3</v>
          </cell>
          <cell r="AE1923" t="str">
            <v>健康食品</v>
          </cell>
          <cell r="AF1923">
            <v>23</v>
          </cell>
          <cell r="AG1923" t="str">
            <v>紳士下着、婦人下着</v>
          </cell>
          <cell r="AH1923">
            <v>26</v>
          </cell>
          <cell r="AI1923" t="str">
            <v>アクセサリー、貴金属</v>
          </cell>
          <cell r="AK1923" t="str">
            <v/>
          </cell>
          <cell r="AL1923" t="str">
            <v>0748-72-1953</v>
          </cell>
          <cell r="AM1923" t="str">
            <v>520-3221</v>
          </cell>
          <cell r="AN1923" t="str">
            <v>滋賀県湖南市三雲1372-28</v>
          </cell>
          <cell r="BD1923" t="str">
            <v>ｻｻｷ ﾚｲｺ</v>
          </cell>
          <cell r="BE1923" t="str">
            <v>佐々木　玲子</v>
          </cell>
          <cell r="BH1923">
            <v>16209</v>
          </cell>
          <cell r="BJ1923" t="str">
            <v>女性</v>
          </cell>
        </row>
        <row r="1924">
          <cell r="A1924" t="str">
            <v>UK0803</v>
          </cell>
          <cell r="C1924">
            <v>45128</v>
          </cell>
          <cell r="D1924">
            <v>45174</v>
          </cell>
          <cell r="E1924" t="str">
            <v>更新</v>
          </cell>
          <cell r="F1924">
            <v>45174</v>
          </cell>
          <cell r="G1924" t="str">
            <v>新規　平成29年9月4日
更新　令和2年9月5日
更新　令和5年9月5日</v>
          </cell>
          <cell r="U1924" t="b">
            <v>1</v>
          </cell>
          <cell r="W1924" t="str">
            <v>ﾏﾆｭﾗｲﾌｾｲﾒｲﾎｹﾝｶﾌﾞｼｷｶﾞｲｼｬ</v>
          </cell>
          <cell r="X1924" t="str">
            <v>マニュライフ生命保険株式会社</v>
          </cell>
          <cell r="Y1924" t="str">
            <v>ﾌﾞﾉｱ･ﾒｽﾚ</v>
          </cell>
          <cell r="Z1924" t="str">
            <v>ブノア・メスレ</v>
          </cell>
          <cell r="AA1924">
            <v>2012401004592</v>
          </cell>
          <cell r="AB1924">
            <v>69</v>
          </cell>
          <cell r="AC1924" t="str">
            <v>生命保険</v>
          </cell>
          <cell r="AE1924" t="str">
            <v/>
          </cell>
          <cell r="AG1924" t="str">
            <v/>
          </cell>
          <cell r="AI1924" t="str">
            <v/>
          </cell>
          <cell r="AK1924" t="str">
            <v/>
          </cell>
          <cell r="AL1924" t="str">
            <v>03-6331-7000</v>
          </cell>
          <cell r="AM1924" t="str">
            <v>163-1430</v>
          </cell>
          <cell r="AN1924" t="str">
            <v>東京都新宿区西新宿3-20-2東京ｵﾍﾟﾗｼﾃｨﾀﾜｰ30階</v>
          </cell>
          <cell r="BF1924" t="str">
            <v>代表執行役社長</v>
          </cell>
        </row>
        <row r="1925">
          <cell r="A1925" t="str">
            <v>UK0804</v>
          </cell>
          <cell r="C1925">
            <v>45128</v>
          </cell>
          <cell r="D1925">
            <v>45196</v>
          </cell>
          <cell r="E1925" t="str">
            <v>更新</v>
          </cell>
          <cell r="F1925">
            <v>45196</v>
          </cell>
          <cell r="G1925" t="str">
            <v>新規　平成29年9月26日
変更　平成30年3月29日
更新　令和2年9月27日
更新　令和5年9月27日</v>
          </cell>
          <cell r="V1925" t="b">
            <v>1</v>
          </cell>
          <cell r="W1925" t="str">
            <v>ｴｰｼｰｴﾇｼﾞｬﾊﾟﾝｺﾞｳﾄﾞｳｶﾞｲｼｬ</v>
          </cell>
          <cell r="X1925" t="str">
            <v>ＡＣＮジャパン合同会社</v>
          </cell>
          <cell r="Y1925" t="str">
            <v>ﾃﾞｲﾌﾞ･ｽﾃｳﾞｧﾉｽｷｨ</v>
          </cell>
          <cell r="Z1925" t="str">
            <v>デイブ・ステヴァノスキィ</v>
          </cell>
          <cell r="AA1925">
            <v>8011103005893</v>
          </cell>
          <cell r="AB1925">
            <v>75</v>
          </cell>
          <cell r="AC1925" t="str">
            <v>電話機、電話用品、携帯電話機、通信サービス（電報、固定電話、インターネット、移動通信サービス）</v>
          </cell>
          <cell r="AD1925">
            <v>17</v>
          </cell>
          <cell r="AE1925" t="str">
            <v>電気</v>
          </cell>
          <cell r="AF1925">
            <v>20</v>
          </cell>
          <cell r="AG1925" t="str">
            <v>水</v>
          </cell>
          <cell r="AI1925" t="str">
            <v/>
          </cell>
          <cell r="AK1925" t="str">
            <v/>
          </cell>
          <cell r="AL1925" t="str">
            <v>03-4578-7994</v>
          </cell>
          <cell r="AM1925" t="str">
            <v>105-0013</v>
          </cell>
          <cell r="AN1925" t="str">
            <v>東京都港区浜松町1-10-17 向陽ﾋﾞﾙ 9階</v>
          </cell>
          <cell r="BD1925" t="str">
            <v>ﾃﾞｲﾌﾞ･ｽﾃｳﾞｧﾉｽｷｨ</v>
          </cell>
          <cell r="BE1925" t="str">
            <v>デイブ・ステヴァノスキィ</v>
          </cell>
          <cell r="BF1925" t="str">
            <v>職務執行者</v>
          </cell>
          <cell r="BH1925">
            <v>24217</v>
          </cell>
          <cell r="BJ1925" t="str">
            <v>男性</v>
          </cell>
          <cell r="BT1925" t="str">
            <v>,</v>
          </cell>
        </row>
        <row r="1926">
          <cell r="A1926" t="str">
            <v>UK0805</v>
          </cell>
          <cell r="C1926">
            <v>45128</v>
          </cell>
          <cell r="D1926">
            <v>45199</v>
          </cell>
          <cell r="E1926" t="str">
            <v>更新</v>
          </cell>
          <cell r="F1926">
            <v>45199</v>
          </cell>
          <cell r="G1926" t="str">
            <v>新規　平成29年9月29日
更新　令和2年9月30日
更新　令和5年9月30日</v>
          </cell>
          <cell r="U1926" t="b">
            <v>1</v>
          </cell>
          <cell r="W1926" t="str">
            <v>ｴｽﾋﾞｰｱｲｲｷｲｷｼｮｳｶﾞｸﾀﾝｷﾎｹﾝｶﾌﾞｼｷｶﾞｲｼｬ</v>
          </cell>
          <cell r="X1926" t="str">
            <v>ＳＢＩいきいき少額短期保険株式会社</v>
          </cell>
          <cell r="Y1926" t="str">
            <v>ｻｲﾀ ﾕｳｼﾞ</v>
          </cell>
          <cell r="Z1926" t="str">
            <v>採田　祐治</v>
          </cell>
          <cell r="AA1926">
            <v>9011101046229</v>
          </cell>
          <cell r="AB1926">
            <v>69</v>
          </cell>
          <cell r="AC1926" t="str">
            <v>生命保険</v>
          </cell>
          <cell r="AD1926">
            <v>70</v>
          </cell>
          <cell r="AE1926" t="str">
            <v>損害保険</v>
          </cell>
          <cell r="AG1926" t="str">
            <v/>
          </cell>
          <cell r="AI1926" t="str">
            <v/>
          </cell>
          <cell r="AK1926" t="str">
            <v/>
          </cell>
          <cell r="AL1926" t="str">
            <v>03-6856-4536(お客様苦情・相談窓口：0120-19-0703)</v>
          </cell>
          <cell r="AM1926" t="str">
            <v>106-6016</v>
          </cell>
          <cell r="AN1926" t="str">
            <v>東京都港区六本木1-6-1</v>
          </cell>
          <cell r="BF1926" t="str">
            <v>代表取締役社長</v>
          </cell>
        </row>
        <row r="1927">
          <cell r="A1927" t="str">
            <v>UK0806</v>
          </cell>
          <cell r="C1927">
            <v>45128</v>
          </cell>
          <cell r="D1927">
            <v>45196</v>
          </cell>
          <cell r="E1927" t="str">
            <v>更新</v>
          </cell>
          <cell r="F1927">
            <v>45196</v>
          </cell>
          <cell r="G1927" t="str">
            <v>新規　平成29年9月26日
更新　令和2年9月27日
更新　令和5年9月27日</v>
          </cell>
          <cell r="V1927" t="b">
            <v>1</v>
          </cell>
          <cell r="W1927" t="str">
            <v>ﾅｶﾉﾔｸﾋﾝｼｮｳｶｲ</v>
          </cell>
          <cell r="X1927" t="str">
            <v>中野薬品商会</v>
          </cell>
          <cell r="Y1927" t="str">
            <v>ﾅｶﾉ ﾖｼﾃﾙ</v>
          </cell>
          <cell r="Z1927" t="str">
            <v>中野　佳輝</v>
          </cell>
          <cell r="AB1927">
            <v>27</v>
          </cell>
          <cell r="AC1927" t="str">
            <v>医薬品</v>
          </cell>
          <cell r="AE1927" t="str">
            <v/>
          </cell>
          <cell r="AG1927" t="str">
            <v/>
          </cell>
          <cell r="AI1927" t="str">
            <v/>
          </cell>
          <cell r="AK1927" t="str">
            <v/>
          </cell>
          <cell r="AL1927" t="str">
            <v>0745-53-0973</v>
          </cell>
          <cell r="AM1927" t="str">
            <v>635-0051</v>
          </cell>
          <cell r="AN1927" t="str">
            <v>奈良県大和高田市根成柿186の6</v>
          </cell>
          <cell r="BD1927" t="str">
            <v>ﾅｶﾉ ﾖｼﾃﾙ</v>
          </cell>
          <cell r="BE1927" t="str">
            <v>中野　佳輝</v>
          </cell>
          <cell r="BH1927">
            <v>16587</v>
          </cell>
          <cell r="BJ1927" t="str">
            <v>男性</v>
          </cell>
        </row>
        <row r="1928">
          <cell r="A1928" t="str">
            <v>UH0164</v>
          </cell>
          <cell r="C1928">
            <v>45131</v>
          </cell>
          <cell r="D1928">
            <v>44140</v>
          </cell>
          <cell r="E1928" t="str">
            <v>変更</v>
          </cell>
          <cell r="F1928">
            <v>45121</v>
          </cell>
          <cell r="G1928" t="str">
            <v>新規　令和2年11月5日
変更　令和3年4月12日
変更　令和5年7月1日
変更　令和5年7月14日</v>
          </cell>
          <cell r="V1928" t="b">
            <v>1</v>
          </cell>
          <cell r="W1928" t="str">
            <v>ﾒﾅｰﾄﾞｹｼｮｳﾋﾝ ｼﾏﾓﾄﾔﾏｻﾞｷﾀﾞｲｺｳﾃﾝ</v>
          </cell>
          <cell r="X1928" t="str">
            <v>メナード化粧品　島本山崎代行店</v>
          </cell>
          <cell r="Y1928" t="str">
            <v>ｼｹﾞﾖｼ ﾀｶｺ</v>
          </cell>
          <cell r="Z1928" t="str">
            <v>重吉　多佳子</v>
          </cell>
          <cell r="AB1928">
            <v>32</v>
          </cell>
          <cell r="AC1928" t="str">
            <v>化粧品、化粧用具</v>
          </cell>
          <cell r="AD1928">
            <v>3</v>
          </cell>
          <cell r="AE1928" t="str">
            <v>健康食品</v>
          </cell>
          <cell r="AF1928">
            <v>23</v>
          </cell>
          <cell r="AG1928" t="str">
            <v>紳士下着、婦人下着</v>
          </cell>
          <cell r="AH1928">
            <v>26</v>
          </cell>
          <cell r="AI1928" t="str">
            <v>アクセサリー、貴金属</v>
          </cell>
          <cell r="AK1928" t="str">
            <v/>
          </cell>
          <cell r="AL1928" t="str">
            <v>090-5257-2855</v>
          </cell>
          <cell r="AM1928" t="str">
            <v>〒618-0001</v>
          </cell>
          <cell r="AN1928" t="str">
            <v>大阪府三島郡島本町山崎4丁目9-40</v>
          </cell>
          <cell r="BD1928" t="str">
            <v>ｼｹﾞﾖｼ ﾀｶｺ</v>
          </cell>
          <cell r="BE1928" t="str">
            <v>重吉　多佳子</v>
          </cell>
          <cell r="BH1928">
            <v>27949</v>
          </cell>
          <cell r="BJ1928" t="str">
            <v>女性</v>
          </cell>
        </row>
        <row r="1929">
          <cell r="A1929" t="str">
            <v>UK0807</v>
          </cell>
          <cell r="C1929">
            <v>45131</v>
          </cell>
          <cell r="D1929">
            <v>45174</v>
          </cell>
          <cell r="E1929" t="str">
            <v>更新</v>
          </cell>
          <cell r="F1929">
            <v>45174</v>
          </cell>
          <cell r="G1929" t="str">
            <v>新規　平成29年9月4日
変更　平成30年8月27日
更新　令和2年9月5日
変更　令和4年9月16日
更新　令和5年9月5日</v>
          </cell>
          <cell r="U1929" t="b">
            <v>1</v>
          </cell>
          <cell r="W1929" t="str">
            <v>ﾀﾞｲｲﾁﾌﾛﾝﾃｨｱｾｲﾒｲﾎｹﾝｶﾌﾞｼｷｶﾞｲｼｬ</v>
          </cell>
          <cell r="X1929" t="str">
            <v>第一フロンティア生命保険株式会社</v>
          </cell>
          <cell r="Y1929" t="str">
            <v>ｱｶｼ ﾏﾓﾙ</v>
          </cell>
          <cell r="Z1929" t="str">
            <v>明石　衛</v>
          </cell>
          <cell r="AA1929">
            <v>3010001105166</v>
          </cell>
          <cell r="AB1929">
            <v>69</v>
          </cell>
          <cell r="AC1929" t="str">
            <v>生命保険</v>
          </cell>
          <cell r="AE1929" t="str">
            <v/>
          </cell>
          <cell r="AG1929" t="str">
            <v/>
          </cell>
          <cell r="AI1929" t="str">
            <v/>
          </cell>
          <cell r="AK1929" t="str">
            <v/>
          </cell>
          <cell r="AL1929" t="str">
            <v>070-8709-6229</v>
          </cell>
          <cell r="AM1929" t="str">
            <v>105-0003</v>
          </cell>
          <cell r="AN1929" t="str">
            <v>東京都港区西新橋一丁目1番1号</v>
          </cell>
          <cell r="BF1929" t="str">
            <v>代表取締役社長</v>
          </cell>
        </row>
        <row r="1930">
          <cell r="A1930" t="str">
            <v>UK0808</v>
          </cell>
          <cell r="C1930">
            <v>45131</v>
          </cell>
          <cell r="D1930">
            <v>45167</v>
          </cell>
          <cell r="E1930" t="str">
            <v>更新</v>
          </cell>
          <cell r="F1930">
            <v>45167</v>
          </cell>
          <cell r="G1930" t="str">
            <v>新規　平成29年8月28日
更新　令和2年8月29日
更新　令和5年8月29日</v>
          </cell>
          <cell r="V1930" t="b">
            <v>1</v>
          </cell>
          <cell r="W1930" t="str">
            <v>ｶﾌﾞｼｷｶﾞｲｼｬﾊｰﾓﾆｰｸﾞﾘｰﾝ</v>
          </cell>
          <cell r="X1930" t="str">
            <v>株式会社ハーモニーグリーン</v>
          </cell>
          <cell r="Y1930" t="str">
            <v>ﾌｼﾞﾜﾗ ｺｳｽｹ</v>
          </cell>
          <cell r="Z1930" t="str">
            <v>藤原　宏輔</v>
          </cell>
          <cell r="AA1930">
            <v>2010001084477</v>
          </cell>
          <cell r="AB1930">
            <v>2</v>
          </cell>
          <cell r="AC1930" t="str">
            <v>飲料、酒類</v>
          </cell>
          <cell r="AD1930">
            <v>3</v>
          </cell>
          <cell r="AE1930" t="str">
            <v>健康食品</v>
          </cell>
          <cell r="AF1930">
            <v>32</v>
          </cell>
          <cell r="AG1930" t="str">
            <v>化粧品、化粧用具</v>
          </cell>
          <cell r="AI1930" t="str">
            <v/>
          </cell>
          <cell r="AK1930" t="str">
            <v/>
          </cell>
          <cell r="AL1930" t="str">
            <v>03-3287-8021(ｺｰﾙｾﾝﾀｰ：0120-517-288）</v>
          </cell>
          <cell r="AM1930" t="str">
            <v>100-0005</v>
          </cell>
          <cell r="AN1930" t="str">
            <v>東京都千代田区丸の内1-8-2鉃鋼ﾋﾞﾙﾃﾞｨﾝｸﾞ5階</v>
          </cell>
          <cell r="BD1930" t="str">
            <v>ﾌｼﾞﾜﾗ ｺｳｽｹ</v>
          </cell>
          <cell r="BE1930" t="str">
            <v>藤原　宏輔</v>
          </cell>
          <cell r="BF1930" t="str">
            <v>代表取締役</v>
          </cell>
          <cell r="BH1930">
            <v>29704</v>
          </cell>
          <cell r="BJ1930" t="str">
            <v>男性</v>
          </cell>
          <cell r="BK1930" t="str">
            <v>ｶｼﾞ ﾋﾛﾕｷ</v>
          </cell>
          <cell r="BL1930" t="str">
            <v>梶　弘幸</v>
          </cell>
          <cell r="BM1930" t="str">
            <v>取締役</v>
          </cell>
          <cell r="BO1930">
            <v>11727</v>
          </cell>
          <cell r="BQ1930" t="str">
            <v>男性</v>
          </cell>
          <cell r="BR1930" t="str">
            <v>ﾎﾝﾀﾞ　ｶｽﾞﾋｺ</v>
          </cell>
          <cell r="BS1930" t="str">
            <v>本多　和彦</v>
          </cell>
          <cell r="BT1930" t="str">
            <v>取締役</v>
          </cell>
          <cell r="BV1930">
            <v>25337</v>
          </cell>
          <cell r="BX1930" t="str">
            <v>男性</v>
          </cell>
          <cell r="BY1930" t="str">
            <v>ﾄｸﾅｶﾞ　ﾋﾛﾂｸﾞ</v>
          </cell>
          <cell r="BZ1930" t="str">
            <v>徳永　博嗣</v>
          </cell>
          <cell r="CA1930" t="str">
            <v>取締役</v>
          </cell>
          <cell r="CC1930">
            <v>25305</v>
          </cell>
          <cell r="CE1930" t="str">
            <v>男性</v>
          </cell>
        </row>
        <row r="1931">
          <cell r="A1931" t="str">
            <v>UK0809</v>
          </cell>
          <cell r="C1931">
            <v>45131</v>
          </cell>
          <cell r="D1931">
            <v>45190</v>
          </cell>
          <cell r="E1931" t="str">
            <v>更新</v>
          </cell>
          <cell r="F1931">
            <v>45190</v>
          </cell>
          <cell r="G1931" t="str">
            <v>新規　平成29年9月20日
更新　令和2年9月21日
更新　令和5年9月21日</v>
          </cell>
          <cell r="I1931" t="b">
            <v>1</v>
          </cell>
          <cell r="W1931" t="str">
            <v>ｷｮｳｷﾞﾝｼｮｳｹﾝｶﾌﾞｼｷｶﾞｲｼｬ</v>
          </cell>
          <cell r="X1931" t="str">
            <v>京銀証券株式会社</v>
          </cell>
          <cell r="Y1931" t="str">
            <v>ﾅｶｼﾞﾏ ﾀｶﾉﾘ</v>
          </cell>
          <cell r="Z1931" t="str">
            <v>中嶋　隆宣</v>
          </cell>
          <cell r="AA1931">
            <v>5130001058417</v>
          </cell>
          <cell r="AB1931">
            <v>72</v>
          </cell>
          <cell r="AC1931" t="str">
            <v>証券、デリバティブ取引、ファンド型投資商品等</v>
          </cell>
          <cell r="AE1931" t="str">
            <v/>
          </cell>
          <cell r="AG1931" t="str">
            <v/>
          </cell>
          <cell r="AI1931" t="str">
            <v/>
          </cell>
          <cell r="AK1931" t="str">
            <v/>
          </cell>
          <cell r="AL1931" t="str">
            <v>075-361-2220</v>
          </cell>
          <cell r="AM1931" t="str">
            <v>600-8416</v>
          </cell>
          <cell r="AN1931" t="str">
            <v>京都市下京区烏丸通松原上る薬師前町700番地</v>
          </cell>
          <cell r="BF1931" t="str">
            <v>代表取締役</v>
          </cell>
        </row>
        <row r="1932">
          <cell r="A1932" t="str">
            <v>UK0810</v>
          </cell>
          <cell r="C1932">
            <v>45131</v>
          </cell>
          <cell r="D1932">
            <v>45196</v>
          </cell>
          <cell r="E1932" t="str">
            <v>更新</v>
          </cell>
          <cell r="F1932">
            <v>45196</v>
          </cell>
          <cell r="G1932" t="str">
            <v>新規　平成29年9月26日
更新　令和2年9月27日
更新　令和5年9月27日</v>
          </cell>
          <cell r="V1932" t="b">
            <v>1</v>
          </cell>
          <cell r="W1932" t="str">
            <v>ｶﾌﾞｼｷｶﾞｲｼｬｶﾞｸｻﾝ</v>
          </cell>
          <cell r="X1932" t="str">
            <v>株式会社学参</v>
          </cell>
          <cell r="Y1932" t="str">
            <v>ｶﾄｳ ﾉﾘﾋｺ</v>
          </cell>
          <cell r="Z1932" t="str">
            <v>加藤　法彦</v>
          </cell>
          <cell r="AA1932">
            <v>3180001003527</v>
          </cell>
          <cell r="AB1932">
            <v>77</v>
          </cell>
          <cell r="AC1932" t="str">
            <v>学習塾、家庭教師等</v>
          </cell>
          <cell r="AE1932" t="str">
            <v/>
          </cell>
          <cell r="AG1932" t="str">
            <v/>
          </cell>
          <cell r="AI1932" t="str">
            <v/>
          </cell>
          <cell r="AK1932" t="str">
            <v/>
          </cell>
          <cell r="AL1932" t="str">
            <v>お客様相談室：0120-45-4530</v>
          </cell>
          <cell r="AM1932" t="str">
            <v>465-0093</v>
          </cell>
          <cell r="AN1932" t="str">
            <v>愛知県名古屋市名東区一社4-165-3F</v>
          </cell>
          <cell r="BD1932" t="str">
            <v>ｶﾄｳ ﾉﾘﾋｺ</v>
          </cell>
          <cell r="BE1932" t="str">
            <v>加藤　法彦</v>
          </cell>
          <cell r="BF1932" t="str">
            <v>代表取締役</v>
          </cell>
          <cell r="BH1932">
            <v>26911</v>
          </cell>
          <cell r="BJ1932" t="str">
            <v>男性</v>
          </cell>
          <cell r="BK1932" t="str">
            <v>ﾔﾏｻﾞｷ ﾄﾓﾋﾛ</v>
          </cell>
          <cell r="BL1932" t="str">
            <v>山崎　朋宏</v>
          </cell>
          <cell r="BM1932" t="str">
            <v>取締役</v>
          </cell>
          <cell r="BO1932">
            <v>26656</v>
          </cell>
          <cell r="BQ1932" t="str">
            <v>男性</v>
          </cell>
        </row>
        <row r="1933">
          <cell r="A1933" t="str">
            <v>UK0811</v>
          </cell>
          <cell r="C1933">
            <v>45131</v>
          </cell>
          <cell r="D1933">
            <v>45196</v>
          </cell>
          <cell r="E1933" t="str">
            <v>更新</v>
          </cell>
          <cell r="F1933">
            <v>45196</v>
          </cell>
          <cell r="G1933" t="str">
            <v>新規　平成29年9月26日
更新　令和2年9月27日
更新　令和5年9月27日</v>
          </cell>
          <cell r="V1933" t="b">
            <v>1</v>
          </cell>
          <cell r="W1933" t="str">
            <v>ｼｰｹｰｼｰﾈｯﾄﾜｰｸｶﾌﾞｼｷｶﾞｲｼｬ</v>
          </cell>
          <cell r="X1933" t="str">
            <v>ＣＫＣネットワーク株式会社</v>
          </cell>
          <cell r="Y1933" t="str">
            <v>ﾔﾏｻﾞｷ ﾄﾓﾋﾛ</v>
          </cell>
          <cell r="Z1933" t="str">
            <v>山崎　朋宏</v>
          </cell>
          <cell r="AA1933">
            <v>3180001066243</v>
          </cell>
          <cell r="AB1933">
            <v>77</v>
          </cell>
          <cell r="AC1933" t="str">
            <v>学習塾、家庭教師等</v>
          </cell>
          <cell r="AE1933" t="str">
            <v/>
          </cell>
          <cell r="AG1933" t="str">
            <v/>
          </cell>
          <cell r="AI1933" t="str">
            <v/>
          </cell>
          <cell r="AK1933" t="str">
            <v/>
          </cell>
          <cell r="AL1933" t="str">
            <v>お客様相談室：0120-33-3160</v>
          </cell>
          <cell r="AM1933" t="str">
            <v>460-0008</v>
          </cell>
          <cell r="AN1933" t="str">
            <v>名古屋市中区栄一丁目22番16号</v>
          </cell>
          <cell r="AO1933" t="str">
            <v>ナビ個別指導学院　野洲校</v>
          </cell>
          <cell r="AP1933" t="str">
            <v>077-587-2170</v>
          </cell>
          <cell r="AQ1933" t="str">
            <v>野洲市北野一丁目7-1-2F</v>
          </cell>
          <cell r="BD1933" t="str">
            <v>ﾔﾏｻﾞｷ ﾄﾓﾋﾛ</v>
          </cell>
          <cell r="BE1933" t="str">
            <v>山崎　朋宏</v>
          </cell>
          <cell r="BF1933" t="str">
            <v>代表取締役</v>
          </cell>
          <cell r="BH1933">
            <v>26656</v>
          </cell>
          <cell r="BJ1933" t="str">
            <v>男性</v>
          </cell>
        </row>
        <row r="1934">
          <cell r="A1934" t="str">
            <v>UK0812</v>
          </cell>
          <cell r="C1934">
            <v>45131</v>
          </cell>
          <cell r="D1934">
            <v>45196</v>
          </cell>
          <cell r="E1934" t="str">
            <v>更新</v>
          </cell>
          <cell r="F1934">
            <v>45196</v>
          </cell>
          <cell r="G1934" t="str">
            <v>新規　平成29年9月26日
変更　平成30年2月9日
変更　平成30年6月12日
更新　令和2年9月27日
更新　令和5年9月27日</v>
          </cell>
          <cell r="V1934" t="b">
            <v>1</v>
          </cell>
          <cell r="W1934" t="str">
            <v>ｼｰｹｰｼｰｺﾐｭﾆｹｰｼｮﾝｽﾞｶﾌﾞｼｷｶﾞｲｼｬ</v>
          </cell>
          <cell r="X1934" t="str">
            <v>ＣＫＣコミュニケーションズ株式会社</v>
          </cell>
          <cell r="Y1934" t="str">
            <v>ﾀﾁｶﾜ ﾋﾄｼ</v>
          </cell>
          <cell r="Z1934" t="str">
            <v>立川　仁</v>
          </cell>
          <cell r="AA1934">
            <v>2180001104953</v>
          </cell>
          <cell r="AB1934">
            <v>39</v>
          </cell>
          <cell r="AC1934" t="str">
            <v>学習用教材、語学教材、教科書等</v>
          </cell>
          <cell r="AE1934" t="str">
            <v/>
          </cell>
          <cell r="AG1934" t="str">
            <v/>
          </cell>
          <cell r="AI1934" t="str">
            <v/>
          </cell>
          <cell r="AK1934" t="str">
            <v/>
          </cell>
          <cell r="AL1934" t="str">
            <v>お客様相談室:0120-108810</v>
          </cell>
          <cell r="AM1934" t="str">
            <v>465-0025</v>
          </cell>
          <cell r="AN1934" t="str">
            <v>名古屋市名東区上社1丁目1204 ﾛｰﾙ社東2F</v>
          </cell>
          <cell r="BD1934" t="str">
            <v>ﾀﾁｶﾜ ﾋﾄｼ</v>
          </cell>
          <cell r="BE1934" t="str">
            <v>立川　仁</v>
          </cell>
          <cell r="BF1934" t="str">
            <v>代表取締役</v>
          </cell>
          <cell r="BH1934">
            <v>20267</v>
          </cell>
          <cell r="BJ1934" t="str">
            <v>男性</v>
          </cell>
        </row>
        <row r="1935">
          <cell r="A1935" t="str">
            <v>UK0813</v>
          </cell>
          <cell r="C1935">
            <v>45131</v>
          </cell>
          <cell r="D1935">
            <v>45196</v>
          </cell>
          <cell r="E1935" t="str">
            <v>更新</v>
          </cell>
          <cell r="F1935">
            <v>45196</v>
          </cell>
          <cell r="G1935" t="str">
            <v>新規　平成29年9月26日
更新　令和2年9月27日
更新　令和5年9月27日</v>
          </cell>
          <cell r="V1935" t="b">
            <v>1</v>
          </cell>
          <cell r="W1935" t="str">
            <v>ｲｯﾃｨｰｼﾞｬﾊﾟﾝｶﾌﾞｼｷｶﾞｲｼｬ</v>
          </cell>
          <cell r="X1935" t="str">
            <v>イッティージャパン株式会社</v>
          </cell>
          <cell r="Y1935" t="str">
            <v>ｶﾜｸﾞﾁ ﾐﾁﾋﾛ</v>
          </cell>
          <cell r="Z1935" t="str">
            <v>川口　路広</v>
          </cell>
          <cell r="AA1935">
            <v>6180001054071</v>
          </cell>
          <cell r="AB1935">
            <v>79</v>
          </cell>
          <cell r="AC1935" t="str">
            <v>教育、講座</v>
          </cell>
          <cell r="AE1935" t="str">
            <v/>
          </cell>
          <cell r="AG1935" t="str">
            <v/>
          </cell>
          <cell r="AI1935" t="str">
            <v/>
          </cell>
          <cell r="AK1935" t="str">
            <v/>
          </cell>
          <cell r="AL1935" t="str">
            <v>お客様相談室:0120-353554</v>
          </cell>
          <cell r="AM1935" t="str">
            <v>465-0045</v>
          </cell>
          <cell r="AN1935" t="str">
            <v>名古屋市名東区姫若町3番地の2</v>
          </cell>
          <cell r="AO1935" t="str">
            <v>子ども英会話ルーム「ペッピーキッズクラブ」野洲教室</v>
          </cell>
          <cell r="AP1935" t="str">
            <v>077-589-6165</v>
          </cell>
          <cell r="AQ1935" t="str">
            <v>野洲市乙窪長繰480-1　ザ・ビッグエクストラ野洲店1F</v>
          </cell>
          <cell r="AR1935" t="str">
            <v>子ども英会話ルーム「ペッピーキッズクラブ」第2野洲教室</v>
          </cell>
          <cell r="AS1935" t="str">
            <v>077-599-1426</v>
          </cell>
          <cell r="AT1935" t="str">
            <v>野洲市乙窪長繰480-1　ザ・ビッグエクストラ野洲店1F</v>
          </cell>
          <cell r="BD1935" t="str">
            <v>ｶﾜｸﾞﾁ ﾐﾁﾋﾛ</v>
          </cell>
          <cell r="BE1935" t="str">
            <v>川口　路広</v>
          </cell>
          <cell r="BF1935" t="str">
            <v>代表取締役</v>
          </cell>
          <cell r="BH1935">
            <v>27721</v>
          </cell>
          <cell r="BJ1935" t="str">
            <v>男性</v>
          </cell>
          <cell r="BK1935" t="str">
            <v>ﾏｴﾀﾞ ﾃﾂｼﾞ</v>
          </cell>
          <cell r="BL1935" t="str">
            <v>前田　哲次</v>
          </cell>
          <cell r="BM1935" t="str">
            <v>取締役</v>
          </cell>
          <cell r="BO1935">
            <v>18823</v>
          </cell>
          <cell r="BQ1935" t="str">
            <v>男性</v>
          </cell>
          <cell r="BR1935" t="str">
            <v>ﾏｴﾀﾞ　ﾏｽﾐ</v>
          </cell>
          <cell r="BS1935" t="str">
            <v>前田　益見</v>
          </cell>
          <cell r="BT1935" t="str">
            <v>取締役</v>
          </cell>
          <cell r="BV1935">
            <v>19969</v>
          </cell>
          <cell r="BX1935" t="str">
            <v>男性</v>
          </cell>
        </row>
        <row r="1936">
          <cell r="A1936" t="str">
            <v>UK0814</v>
          </cell>
          <cell r="C1936">
            <v>45131</v>
          </cell>
          <cell r="D1936">
            <v>45190</v>
          </cell>
          <cell r="E1936" t="str">
            <v>更新</v>
          </cell>
          <cell r="F1936">
            <v>45190</v>
          </cell>
          <cell r="G1936" t="str">
            <v>新規　平成29年9月20日
更新　令和2年9月21日
更新　令和5年9月21日</v>
          </cell>
          <cell r="O1936" t="b">
            <v>1</v>
          </cell>
          <cell r="W1936" t="str">
            <v>ｶﾝｻｲﾃﾞﾝﾘｮｸｶﾌﾞｼｷｶﾞｲｼｬ</v>
          </cell>
          <cell r="X1936" t="str">
            <v>関西電力株式会社</v>
          </cell>
          <cell r="Y1936" t="str">
            <v>ﾓﾘ ﾉｿﾞﾑ</v>
          </cell>
          <cell r="Z1936" t="str">
            <v>森　望</v>
          </cell>
          <cell r="AA1936">
            <v>3120001059632</v>
          </cell>
          <cell r="AB1936">
            <v>17</v>
          </cell>
          <cell r="AC1936" t="str">
            <v>電気</v>
          </cell>
          <cell r="AD1936">
            <v>18</v>
          </cell>
          <cell r="AE1936" t="str">
            <v>ガス</v>
          </cell>
          <cell r="AF1936">
            <v>61</v>
          </cell>
          <cell r="AG1936" t="str">
            <v>電気・ガス・石油供給設備</v>
          </cell>
          <cell r="AI1936" t="str">
            <v/>
          </cell>
          <cell r="AK1936" t="str">
            <v/>
          </cell>
          <cell r="AL1936" t="str">
            <v>06-6441-8821</v>
          </cell>
          <cell r="AM1936" t="str">
            <v>530-8270</v>
          </cell>
          <cell r="AN1936" t="str">
            <v>大阪府大阪市北区中之島3丁目6-16</v>
          </cell>
          <cell r="BF1936" t="str">
            <v>代表執行役</v>
          </cell>
        </row>
        <row r="1937">
          <cell r="A1937" t="str">
            <v>UK0815</v>
          </cell>
          <cell r="C1937">
            <v>45131</v>
          </cell>
          <cell r="D1937">
            <v>45199</v>
          </cell>
          <cell r="E1937" t="str">
            <v>更新</v>
          </cell>
          <cell r="F1937">
            <v>45199</v>
          </cell>
          <cell r="G1937" t="str">
            <v>新規　平成29年9月29日
更新　令和2年9月30日
更新　令和5年9月30日</v>
          </cell>
          <cell r="H1937" t="b">
            <v>1</v>
          </cell>
          <cell r="W1937" t="str">
            <v>ｺｳｶﾉｳｷﾞｮｳｷｮｳﾄﾞｳｸﾐｱｲ</v>
          </cell>
          <cell r="X1937" t="str">
            <v>甲賀農業協同組合</v>
          </cell>
          <cell r="Y1937" t="str">
            <v>ｲｹﾑﾗ ﾀﾀﾞｼ</v>
          </cell>
          <cell r="Z1937" t="str">
            <v>池村　正</v>
          </cell>
          <cell r="AA1937">
            <v>4160005002633</v>
          </cell>
          <cell r="AB1937">
            <v>69</v>
          </cell>
          <cell r="AC1937" t="str">
            <v>生命保険</v>
          </cell>
          <cell r="AD1937">
            <v>70</v>
          </cell>
          <cell r="AE1937" t="str">
            <v>損害保険</v>
          </cell>
          <cell r="AF1937">
            <v>71</v>
          </cell>
          <cell r="AG1937" t="str">
            <v>預貯金</v>
          </cell>
          <cell r="AH1937">
            <v>73</v>
          </cell>
          <cell r="AI1937" t="str">
            <v>融資サービス、他の金融関連サービス</v>
          </cell>
          <cell r="AJ1937">
            <v>28</v>
          </cell>
          <cell r="AK1937" t="str">
            <v>家庭用電気治療器具、磁気治療器具</v>
          </cell>
          <cell r="AL1937" t="str">
            <v>0748-62-0581</v>
          </cell>
          <cell r="AM1937" t="str">
            <v>528-0005</v>
          </cell>
          <cell r="AN1937" t="str">
            <v>滋賀県甲賀市水口町水口6111-1</v>
          </cell>
          <cell r="BF1937" t="str">
            <v>代表理事組合長</v>
          </cell>
        </row>
        <row r="1938">
          <cell r="A1938" t="str">
            <v>UK0816</v>
          </cell>
          <cell r="C1938">
            <v>45131</v>
          </cell>
          <cell r="D1938">
            <v>45199</v>
          </cell>
          <cell r="E1938" t="str">
            <v>更新</v>
          </cell>
          <cell r="F1938">
            <v>45199</v>
          </cell>
          <cell r="G1938" t="str">
            <v>新規　平成29年9月29日
更新　令和2年9月30日
変更　令和3年8月19日
更新　令和5年9月30日</v>
          </cell>
          <cell r="J1938" t="b">
            <v>1</v>
          </cell>
          <cell r="W1938" t="str">
            <v>ﾆﾎﾝｺｰﾌﾟｷｮｳｻｲｾｲｶﾂｷｮｳﾄﾞｳｸﾐｱｲﾚﾝｺﾞｳｶｲ</v>
          </cell>
          <cell r="X1938" t="str">
            <v>日本コープ共済生活協同組合連合会</v>
          </cell>
          <cell r="Y1938" t="str">
            <v>ﾜﾀﾞ ﾁｮｳﾀﾛｳ</v>
          </cell>
          <cell r="Z1938" t="str">
            <v>和田　長太郎</v>
          </cell>
          <cell r="AA1938">
            <v>1040005004826</v>
          </cell>
          <cell r="AB1938">
            <v>69</v>
          </cell>
          <cell r="AC1938" t="str">
            <v>生命保険</v>
          </cell>
          <cell r="AD1938">
            <v>70</v>
          </cell>
          <cell r="AE1938" t="str">
            <v>損害保険</v>
          </cell>
          <cell r="AG1938" t="str">
            <v/>
          </cell>
          <cell r="AI1938" t="str">
            <v/>
          </cell>
          <cell r="AK1938" t="str">
            <v/>
          </cell>
          <cell r="AL1938" t="str">
            <v>03-6836-1300</v>
          </cell>
          <cell r="AM1938" t="str">
            <v>151-0051</v>
          </cell>
          <cell r="AN1938" t="str">
            <v>東京都渋谷区千駄ヶ谷4-1-13</v>
          </cell>
          <cell r="BF1938" t="str">
            <v>代表理事理事長</v>
          </cell>
        </row>
        <row r="1939">
          <cell r="A1939" t="str">
            <v>UK0817</v>
          </cell>
          <cell r="C1939">
            <v>45131</v>
          </cell>
          <cell r="D1939">
            <v>45199</v>
          </cell>
          <cell r="E1939" t="str">
            <v>更新</v>
          </cell>
          <cell r="F1939">
            <v>45199</v>
          </cell>
          <cell r="G1939" t="str">
            <v>新規　平成29年9月29日
更新　令和2年9月30日
更新　令和5年9月30日</v>
          </cell>
          <cell r="U1939" t="b">
            <v>1</v>
          </cell>
          <cell r="W1939" t="str">
            <v>ｼﾞｬﾊﾟﾝｼｮｳｶﾞｸﾀﾝｷﾎｹﾝｶﾌﾞｼｷｶﾞｲｼｬ</v>
          </cell>
          <cell r="X1939" t="str">
            <v>ジャパン少額短期保険株式会社</v>
          </cell>
          <cell r="Y1939" t="str">
            <v>ｷﾉｼﾀ ｼﾞｭﾝｲﾁ</v>
          </cell>
          <cell r="Z1939" t="str">
            <v>木下　純一</v>
          </cell>
          <cell r="AA1939">
            <v>7010001121564</v>
          </cell>
          <cell r="AB1939">
            <v>70</v>
          </cell>
          <cell r="AC1939" t="str">
            <v>損害保険</v>
          </cell>
          <cell r="AE1939" t="str">
            <v/>
          </cell>
          <cell r="AG1939" t="str">
            <v/>
          </cell>
          <cell r="AI1939" t="str">
            <v/>
          </cell>
          <cell r="AK1939" t="str">
            <v/>
          </cell>
          <cell r="AL1939" t="str">
            <v>03-3516-8550</v>
          </cell>
          <cell r="AM1939" t="str">
            <v>100-0004</v>
          </cell>
          <cell r="AN1939" t="str">
            <v>東京都千代田区大手町二丁目1番1号大手町野村ﾋﾞﾙ</v>
          </cell>
          <cell r="BF1939" t="str">
            <v>代表取締役</v>
          </cell>
        </row>
        <row r="1940">
          <cell r="A1940" t="str">
            <v>UK0818</v>
          </cell>
          <cell r="C1940">
            <v>45132</v>
          </cell>
          <cell r="D1940">
            <v>45129</v>
          </cell>
          <cell r="E1940" t="str">
            <v>更新</v>
          </cell>
          <cell r="F1940">
            <v>45129</v>
          </cell>
          <cell r="G1940" t="str">
            <v>新規　平成29年7月21日
変更　平成31年1月24日
変更　平成31年2月26日
更新　令和2年7月22日
変更　令和3年1月1日
更新　令和5年7月22日</v>
          </cell>
          <cell r="U1940" t="b">
            <v>1</v>
          </cell>
          <cell r="W1940" t="str">
            <v>ﾒｯﾄﾗｲﾌｾｲﾒｲﾎｹﾝｶﾌﾞｼｷｶﾞｲｼｬ</v>
          </cell>
          <cell r="X1940" t="str">
            <v>メットライフ生命保険株式会社</v>
          </cell>
          <cell r="Y1940" t="str">
            <v>ﾃﾞｨﾙｸ･ｵｽﾃｲﾝ</v>
          </cell>
          <cell r="Z1940" t="str">
            <v>ディルク・オステイン</v>
          </cell>
          <cell r="AA1940">
            <v>5010601041560</v>
          </cell>
          <cell r="AB1940">
            <v>69</v>
          </cell>
          <cell r="AC1940" t="str">
            <v>生命保険</v>
          </cell>
          <cell r="AE1940" t="str">
            <v/>
          </cell>
          <cell r="AG1940" t="str">
            <v/>
          </cell>
          <cell r="AI1940" t="str">
            <v/>
          </cell>
          <cell r="AK1940" t="str">
            <v/>
          </cell>
          <cell r="AL1940" t="str">
            <v>03-6658-2000</v>
          </cell>
          <cell r="AM1940" t="str">
            <v>102-8525</v>
          </cell>
          <cell r="AN1940" t="str">
            <v>東京都千代田区紀尾井町1番3号</v>
          </cell>
          <cell r="BF1940" t="str">
            <v>代表執行役　会長　
社長　最高経営責任者</v>
          </cell>
        </row>
        <row r="1941">
          <cell r="A1941" t="str">
            <v>UK0819</v>
          </cell>
          <cell r="C1941">
            <v>45133</v>
          </cell>
          <cell r="D1941">
            <v>45174</v>
          </cell>
          <cell r="E1941" t="str">
            <v>更新</v>
          </cell>
          <cell r="F1941">
            <v>45174</v>
          </cell>
          <cell r="G1941" t="str">
            <v>新規　平成29年9月4日
更新　令和2年9月5日
更新　令和5年9月5日</v>
          </cell>
          <cell r="U1941" t="b">
            <v>1</v>
          </cell>
          <cell r="W1941" t="str">
            <v>ｱｸｻｾｲﾒｲﾎｹﾝｶﾌﾞｼｷｶｲｼｬ</v>
          </cell>
          <cell r="X1941" t="str">
            <v>アクサ生命保険株式会社</v>
          </cell>
          <cell r="Y1941" t="str">
            <v>ﾔｽﾌﾞﾁ　ｾｲｼﾞ</v>
          </cell>
          <cell r="Z1941" t="str">
            <v>安渕　聖司</v>
          </cell>
          <cell r="AA1941">
            <v>8010401060741</v>
          </cell>
          <cell r="AB1941">
            <v>69</v>
          </cell>
          <cell r="AC1941" t="str">
            <v>生命保険</v>
          </cell>
          <cell r="AD1941">
            <v>70</v>
          </cell>
          <cell r="AE1941" t="str">
            <v>損害保険</v>
          </cell>
          <cell r="AG1941" t="str">
            <v/>
          </cell>
          <cell r="AI1941" t="str">
            <v/>
          </cell>
          <cell r="AK1941" t="str">
            <v/>
          </cell>
          <cell r="AL1941" t="str">
            <v>03-6737-7777</v>
          </cell>
          <cell r="AM1941" t="str">
            <v>108-8020</v>
          </cell>
          <cell r="AN1941" t="str">
            <v>東京都港区白金1-17-3 NBFﾌﾟﾗﾁﾅﾀﾜｰ</v>
          </cell>
          <cell r="BF1941" t="str">
            <v>代表取締役社長兼ＣＥＯ</v>
          </cell>
        </row>
        <row r="1942">
          <cell r="A1942" t="str">
            <v>UK0820</v>
          </cell>
          <cell r="C1942">
            <v>45139</v>
          </cell>
          <cell r="D1942">
            <v>45193</v>
          </cell>
          <cell r="E1942" t="str">
            <v>更新</v>
          </cell>
          <cell r="F1942">
            <v>45193</v>
          </cell>
          <cell r="G1942" t="str">
            <v>新規　令和2年9月23日
更新　令和5年9月24日</v>
          </cell>
          <cell r="V1942" t="b">
            <v>1</v>
          </cell>
          <cell r="W1942" t="str">
            <v>ﾒﾅｰﾄﾞｹｼｮｳﾋﾝｺﾅﾝｷﾀﾔﾏﾀﾞｲﾀﾞｲｺｳﾃﾝ</v>
          </cell>
          <cell r="X1942" t="str">
            <v>メナード化粧品湖南北山台代行店</v>
          </cell>
          <cell r="Y1942" t="str">
            <v>ﾔﾏｼﾀ ﾋﾛｺ</v>
          </cell>
          <cell r="Z1942" t="str">
            <v>山下　浩子</v>
          </cell>
          <cell r="AB1942">
            <v>32</v>
          </cell>
          <cell r="AC1942" t="str">
            <v>化粧品、化粧用具</v>
          </cell>
          <cell r="AD1942">
            <v>3</v>
          </cell>
          <cell r="AE1942" t="str">
            <v>健康食品</v>
          </cell>
          <cell r="AF1942">
            <v>23</v>
          </cell>
          <cell r="AG1942" t="str">
            <v>紳士下着、婦人下着</v>
          </cell>
          <cell r="AH1942">
            <v>26</v>
          </cell>
          <cell r="AI1942" t="str">
            <v>アクセサリー、貴金属</v>
          </cell>
          <cell r="AK1942" t="str">
            <v/>
          </cell>
          <cell r="AL1942" t="str">
            <v>0748-74-1203</v>
          </cell>
          <cell r="AM1942" t="str">
            <v>520-3241</v>
          </cell>
          <cell r="AN1942" t="str">
            <v>湖南市北山台4丁目1番6号</v>
          </cell>
          <cell r="BD1942" t="str">
            <v>ﾔﾏｼﾀ ﾋﾛｺ</v>
          </cell>
          <cell r="BE1942" t="str">
            <v>山下　浩子</v>
          </cell>
          <cell r="BH1942">
            <v>26004</v>
          </cell>
          <cell r="BJ1942" t="str">
            <v>女性</v>
          </cell>
        </row>
        <row r="1943">
          <cell r="A1943" t="str">
            <v>UK0821</v>
          </cell>
          <cell r="C1943">
            <v>45135</v>
          </cell>
          <cell r="D1943">
            <v>45176</v>
          </cell>
          <cell r="E1943" t="str">
            <v>更新</v>
          </cell>
          <cell r="F1943">
            <v>45116</v>
          </cell>
          <cell r="G1943" t="str">
            <v>新規　平成29年9月6日
更新　令和2年9月7日
更新　令和5年9月7日</v>
          </cell>
          <cell r="V1943" t="b">
            <v>1</v>
          </cell>
          <cell r="W1943" t="str">
            <v>ﾆｭｰｽｷﾝｼﾞｬﾊﾟﾝｶﾌﾞｼｷｶﾞｲｼｬ</v>
          </cell>
          <cell r="X1943" t="str">
            <v>ニュースキンジャパン株式会社</v>
          </cell>
          <cell r="Y1943" t="str">
            <v>ｺﾊﾞﾔｼ ｶｽﾞﾉﾘ</v>
          </cell>
          <cell r="Z1943" t="str">
            <v>小林　和則</v>
          </cell>
          <cell r="AA1943">
            <v>6011101016060</v>
          </cell>
          <cell r="AB1943">
            <v>32</v>
          </cell>
          <cell r="AC1943" t="str">
            <v>化粧品、化粧用具</v>
          </cell>
          <cell r="AD1943">
            <v>3</v>
          </cell>
          <cell r="AE1943" t="str">
            <v>健康食品</v>
          </cell>
          <cell r="AF1943">
            <v>2</v>
          </cell>
          <cell r="AG1943" t="str">
            <v>飲料、酒類</v>
          </cell>
          <cell r="AH1943">
            <v>33</v>
          </cell>
          <cell r="AI1943" t="str">
            <v>頭髪用具、ひげそり用具、美顔器、脱毛器</v>
          </cell>
          <cell r="AJ1943">
            <v>9</v>
          </cell>
          <cell r="AK1943" t="str">
            <v>掃除用具、洗浄剤、ゴミ処理器</v>
          </cell>
          <cell r="AL1943" t="str">
            <v>03-6626-1234(ニュースキン消費者相談室：0120-022-723）</v>
          </cell>
          <cell r="AM1943" t="str">
            <v>105-0001</v>
          </cell>
          <cell r="AN1943" t="str">
            <v>東京都港区虎ノ門1-3-1東京虎ノ門グローバルスクエア14階</v>
          </cell>
          <cell r="BD1943" t="str">
            <v>ｺﾊﾞﾔｼ ｶｽﾞﾉﾘ</v>
          </cell>
          <cell r="BE1943" t="str">
            <v>小林　和則</v>
          </cell>
          <cell r="BF1943" t="str">
            <v>代表取締役社長</v>
          </cell>
          <cell r="BH1943">
            <v>23951</v>
          </cell>
          <cell r="BJ1943" t="str">
            <v>男性</v>
          </cell>
          <cell r="BK1943" t="str">
            <v>ﾗｲｱﾝ･ﾅﾋﾟｱｽｷｰ</v>
          </cell>
          <cell r="BL1943" t="str">
            <v>ライアン・ナピアスキー</v>
          </cell>
          <cell r="BM1943" t="str">
            <v>代表取締役</v>
          </cell>
          <cell r="BO1943">
            <v>27304</v>
          </cell>
          <cell r="BQ1943" t="str">
            <v>男性</v>
          </cell>
          <cell r="BR1943" t="str">
            <v>ｺﾆｰ･ﾏﾝ･ｲｰ･ﾀﾝ</v>
          </cell>
          <cell r="BS1943" t="str">
            <v>コニー・マン・イー・タン</v>
          </cell>
          <cell r="BT1943" t="str">
            <v>取締役</v>
          </cell>
          <cell r="BV1943">
            <v>25645</v>
          </cell>
          <cell r="BX1943" t="str">
            <v>女性</v>
          </cell>
        </row>
        <row r="1944">
          <cell r="A1944" t="str">
            <v>UK0822</v>
          </cell>
          <cell r="C1944">
            <v>45135</v>
          </cell>
          <cell r="D1944">
            <v>45198</v>
          </cell>
          <cell r="E1944" t="str">
            <v>更新</v>
          </cell>
          <cell r="F1944">
            <v>45198</v>
          </cell>
          <cell r="G1944" t="str">
            <v>新規　平成29年9月28日
更新　令和2年9月29日
更新　令和5年9月29日</v>
          </cell>
          <cell r="U1944" t="b">
            <v>1</v>
          </cell>
          <cell r="W1944" t="str">
            <v>ｴｽﾋﾞｰｱｲｾｲﾒｲﾎｹﾝｶﾌﾞｼｷｶﾞｲｼｬ</v>
          </cell>
          <cell r="X1944" t="str">
            <v>ＳＢＩ生命保険株式会社</v>
          </cell>
          <cell r="Y1944" t="str">
            <v>ｵﾉ　ﾋｻｼ</v>
          </cell>
          <cell r="Z1944" t="str">
            <v>小野　尚</v>
          </cell>
          <cell r="AA1944">
            <v>7010401047368</v>
          </cell>
          <cell r="AB1944">
            <v>69</v>
          </cell>
          <cell r="AC1944" t="str">
            <v>生命保険</v>
          </cell>
          <cell r="AE1944" t="str">
            <v/>
          </cell>
          <cell r="AG1944" t="str">
            <v/>
          </cell>
          <cell r="AI1944" t="str">
            <v/>
          </cell>
          <cell r="AK1944" t="str">
            <v/>
          </cell>
          <cell r="AL1944" t="str">
            <v>03-6229-0865</v>
          </cell>
          <cell r="AM1944" t="str">
            <v>106-6016</v>
          </cell>
          <cell r="AN1944" t="str">
            <v>東京都港区六本木1丁目6番1号</v>
          </cell>
          <cell r="BF1944" t="str">
            <v>代表取締役社長</v>
          </cell>
        </row>
        <row r="1945">
          <cell r="A1945" t="str">
            <v>UH0165</v>
          </cell>
          <cell r="C1945">
            <v>45137</v>
          </cell>
          <cell r="D1945">
            <v>44142</v>
          </cell>
          <cell r="E1945" t="str">
            <v>変更</v>
          </cell>
          <cell r="F1945">
            <v>45139</v>
          </cell>
          <cell r="G1945" t="str">
            <v>新規　平成29年11月6日
更新　令和2年11月7日
変更　令和5年8月1日</v>
          </cell>
          <cell r="V1945" t="b">
            <v>1</v>
          </cell>
          <cell r="W1945" t="str">
            <v>ﾗｲﾌﾊﾞﾝﾃｰｼﾞｼﾞｬﾊﾟﾝｶﾌﾞｼｷｶﾞｲｼｬ</v>
          </cell>
          <cell r="X1945" t="str">
            <v>ライフバンテージジャパン株式会社</v>
          </cell>
          <cell r="Y1945" t="str">
            <v>ｽﾃｨｰﾌﾞﾝ･ﾘﾁｬｰﾄﾞ･ﾌｧｲﾌ</v>
          </cell>
          <cell r="Z1945" t="str">
            <v>スティーブン・リチャード・ファイフ</v>
          </cell>
          <cell r="AA1945">
            <v>4010401097977</v>
          </cell>
          <cell r="AB1945">
            <v>2</v>
          </cell>
          <cell r="AC1945" t="str">
            <v>飲料、酒類</v>
          </cell>
          <cell r="AD1945">
            <v>3</v>
          </cell>
          <cell r="AE1945" t="str">
            <v>健康食品</v>
          </cell>
          <cell r="AF1945">
            <v>32</v>
          </cell>
          <cell r="AG1945" t="str">
            <v>化粧品、化粧用具</v>
          </cell>
          <cell r="AH1945">
            <v>82</v>
          </cell>
          <cell r="AI1945" t="str">
            <v>ペット動物、ペット用品、ペットサービス</v>
          </cell>
          <cell r="AK1945" t="str">
            <v/>
          </cell>
          <cell r="AL1945" t="str">
            <v>03-6843-5980</v>
          </cell>
          <cell r="AM1945" t="str">
            <v>108-0075</v>
          </cell>
          <cell r="AN1945" t="str">
            <v>東京都港区港南2-16-4品川ｸﾞﾗﾝﾄﾞｾﾝﾄﾗﾙﾀﾜｰ9階</v>
          </cell>
          <cell r="BD1945" t="str">
            <v>ｽﾃｨｰﾌﾞﾝ･ﾘﾁｬｰﾄﾞ･ﾌｧｲﾌ</v>
          </cell>
          <cell r="BE1945" t="str">
            <v>スティーブン・リチャード・ファイフ</v>
          </cell>
          <cell r="BF1945" t="str">
            <v>代表取締役</v>
          </cell>
          <cell r="BH1945">
            <v>21825</v>
          </cell>
          <cell r="BJ1945" t="str">
            <v>男性</v>
          </cell>
          <cell r="BK1945" t="str">
            <v>ﾏｲｹﾙ･ｱﾚﾝ</v>
          </cell>
          <cell r="BL1945" t="str">
            <v>マイケル・アレン</v>
          </cell>
          <cell r="BM1945" t="str">
            <v>取締役</v>
          </cell>
          <cell r="BO1945">
            <v>24856</v>
          </cell>
          <cell r="BQ1945" t="str">
            <v>男性</v>
          </cell>
        </row>
        <row r="1946">
          <cell r="A1946" t="str">
            <v>UK0823</v>
          </cell>
          <cell r="C1946">
            <v>45138</v>
          </cell>
          <cell r="D1946">
            <v>45190</v>
          </cell>
          <cell r="E1946" t="str">
            <v>更新</v>
          </cell>
          <cell r="F1946">
            <v>45190</v>
          </cell>
          <cell r="G1946" t="str">
            <v>新規　平成29年9月20日
更新　令和2年9月21日
更新　令和5年9月21日</v>
          </cell>
          <cell r="U1946" t="b">
            <v>1</v>
          </cell>
          <cell r="W1946" t="str">
            <v>ﾃｨｱﾝﾄﾞﾃﾞｨﾌｨﾅﾝｼｬﾙｾｲﾒｲﾎｹﾝｶﾌﾞｼｷｶﾞｲｼｬ</v>
          </cell>
          <cell r="X1946" t="str">
            <v>Ｔ＆Ｄフィナンシャル生命保険株式会社</v>
          </cell>
          <cell r="Y1946" t="str">
            <v>ﾓﾘﾅｶ ｶﾅﾔ</v>
          </cell>
          <cell r="Z1946" t="str">
            <v>森中　哉也</v>
          </cell>
          <cell r="AA1946">
            <v>2010401063691</v>
          </cell>
          <cell r="AB1946">
            <v>69</v>
          </cell>
          <cell r="AC1946" t="str">
            <v>生命保険</v>
          </cell>
          <cell r="AE1946" t="str">
            <v/>
          </cell>
          <cell r="AG1946" t="str">
            <v/>
          </cell>
          <cell r="AI1946" t="str">
            <v/>
          </cell>
          <cell r="AK1946" t="str">
            <v/>
          </cell>
          <cell r="AL1946" t="str">
            <v>03-6745-6808</v>
          </cell>
          <cell r="AM1946" t="str">
            <v>105-0023</v>
          </cell>
          <cell r="AN1946" t="str">
            <v>東京都港区芝浦1-1-1</v>
          </cell>
          <cell r="BF1946" t="str">
            <v>代表取締役社長</v>
          </cell>
        </row>
        <row r="1947">
          <cell r="A1947" t="str">
            <v>UK0824</v>
          </cell>
          <cell r="C1947">
            <v>45138</v>
          </cell>
          <cell r="D1947">
            <v>45199</v>
          </cell>
          <cell r="E1947" t="str">
            <v>更新</v>
          </cell>
          <cell r="F1947">
            <v>45199</v>
          </cell>
          <cell r="G1947" t="str">
            <v>新規　平成29年9月29日
更新　令和2年9月30日
更新　令和5年9月30日</v>
          </cell>
          <cell r="U1947" t="b">
            <v>1</v>
          </cell>
          <cell r="W1947" t="str">
            <v>ｶﾌﾞｼｷｶﾞｲｼｬｻﾝ･ﾗｲﾌ･ﾌｧﾐﾘｰ</v>
          </cell>
          <cell r="X1947" t="str">
            <v>株式会社サン・ライフ・ファミリー</v>
          </cell>
          <cell r="Y1947" t="str">
            <v>ｵｵｽｶﾞ ﾀｶｵ</v>
          </cell>
          <cell r="Z1947" t="str">
            <v>大須賀　孝雄</v>
          </cell>
          <cell r="AA1947">
            <v>5021001039087</v>
          </cell>
          <cell r="AB1947">
            <v>69</v>
          </cell>
          <cell r="AC1947" t="str">
            <v>生命保険</v>
          </cell>
          <cell r="AE1947" t="str">
            <v/>
          </cell>
          <cell r="AG1947" t="str">
            <v/>
          </cell>
          <cell r="AI1947" t="str">
            <v/>
          </cell>
          <cell r="AK1947" t="str">
            <v/>
          </cell>
          <cell r="AL1947" t="str">
            <v>0463-22-2953</v>
          </cell>
          <cell r="AM1947" t="str">
            <v>254-0024</v>
          </cell>
          <cell r="AN1947" t="str">
            <v>神奈川県平塚市馬入本町13番2号</v>
          </cell>
          <cell r="BF1947" t="str">
            <v>代表取締役</v>
          </cell>
        </row>
        <row r="1948">
          <cell r="A1948" t="str">
            <v>UK0825</v>
          </cell>
          <cell r="C1948">
            <v>45139</v>
          </cell>
          <cell r="D1948">
            <v>45142</v>
          </cell>
          <cell r="E1948" t="str">
            <v>更新</v>
          </cell>
          <cell r="F1948">
            <v>45142</v>
          </cell>
          <cell r="G1948" t="str">
            <v>新規　平成29年8月3日
更新　令和2年8月4日
更新　令和5年8月4日</v>
          </cell>
          <cell r="K1948" t="b">
            <v>1</v>
          </cell>
          <cell r="O1948" t="b">
            <v>0</v>
          </cell>
          <cell r="W1948" t="str">
            <v>ｷﾝｷﾃﾞﾝｺｳｶﾌﾞｼｷｶﾞｲｼｬ</v>
          </cell>
          <cell r="X1948" t="str">
            <v>近畿電工株式会社</v>
          </cell>
          <cell r="Y1948" t="str">
            <v>ﾄｳﾄﾞｳ ｼﾝﾀﾛｳ</v>
          </cell>
          <cell r="Z1948" t="str">
            <v>藤堂　慎太郎</v>
          </cell>
          <cell r="AA1948">
            <v>8030001092472</v>
          </cell>
          <cell r="AB1948">
            <v>4</v>
          </cell>
          <cell r="AC1948" t="str">
            <v>システムキッチン等</v>
          </cell>
          <cell r="AD1948">
            <v>38</v>
          </cell>
          <cell r="AE1948" t="str">
            <v>家電製品</v>
          </cell>
          <cell r="AF1948">
            <v>66</v>
          </cell>
          <cell r="AG1948" t="str">
            <v>工事・建築・リフォームサービス</v>
          </cell>
          <cell r="AH1948">
            <v>57</v>
          </cell>
          <cell r="AI1948" t="str">
            <v>空調・冷暖房・給湯設備</v>
          </cell>
          <cell r="AJ1948">
            <v>58</v>
          </cell>
          <cell r="AK1948" t="str">
            <v>衛生設備</v>
          </cell>
          <cell r="AL1948" t="str">
            <v>06-6809-2807</v>
          </cell>
          <cell r="AM1948" t="str">
            <v>540-0037</v>
          </cell>
          <cell r="AN1948" t="str">
            <v>大阪府大阪市中央区内平野町2-2-17-2F</v>
          </cell>
          <cell r="BF1948" t="str">
            <v>代表取締役</v>
          </cell>
        </row>
        <row r="1949">
          <cell r="A1949" t="str">
            <v>UK0826</v>
          </cell>
          <cell r="C1949">
            <v>45140</v>
          </cell>
          <cell r="D1949">
            <v>45176</v>
          </cell>
          <cell r="E1949" t="str">
            <v>更新</v>
          </cell>
          <cell r="F1949">
            <v>45176</v>
          </cell>
          <cell r="G1949" t="str">
            <v>新規　平成29年9月6日
変更　平成30年2月22日
更新　令和2年9月7日
更新　令和5年9月7日</v>
          </cell>
          <cell r="V1949" t="b">
            <v>1</v>
          </cell>
          <cell r="W1949" t="str">
            <v>ﾐｷｼｮｳｼﾞｶﾌﾞｼｷｶｲｼｬ</v>
          </cell>
          <cell r="X1949" t="str">
            <v>三基商事株式会社</v>
          </cell>
          <cell r="Y1949" t="str">
            <v>ｶﾄﾞﾀ ｼﾞｭﾝ</v>
          </cell>
          <cell r="Z1949" t="str">
            <v>門田　淳</v>
          </cell>
          <cell r="AA1949">
            <v>5120001064515</v>
          </cell>
          <cell r="AB1949">
            <v>3</v>
          </cell>
          <cell r="AC1949" t="str">
            <v>健康食品</v>
          </cell>
          <cell r="AD1949">
            <v>32</v>
          </cell>
          <cell r="AE1949" t="str">
            <v>化粧品、化粧用具</v>
          </cell>
          <cell r="AG1949" t="str">
            <v/>
          </cell>
          <cell r="AI1949" t="str">
            <v/>
          </cell>
          <cell r="AK1949" t="str">
            <v/>
          </cell>
          <cell r="AL1949" t="str">
            <v>03-3486-3543(0120-066-400)</v>
          </cell>
          <cell r="AM1949" t="str">
            <v>150-8510</v>
          </cell>
          <cell r="AN1949" t="str">
            <v>東京都渋谷区渋谷2-21-1渋谷ﾋｶﾘｴ30階</v>
          </cell>
          <cell r="BD1949" t="str">
            <v>ｶﾄﾞﾀ ｼﾞｭﾝ</v>
          </cell>
          <cell r="BE1949" t="str">
            <v>門田　淳</v>
          </cell>
          <cell r="BF1949" t="str">
            <v>代表取締役社長</v>
          </cell>
          <cell r="BH1949">
            <v>23289</v>
          </cell>
          <cell r="BJ1949" t="str">
            <v>男性</v>
          </cell>
          <cell r="BK1949" t="str">
            <v>ﾜﾀﾅﾍﾞ　ﾋﾃﾞｷ</v>
          </cell>
          <cell r="BL1949" t="str">
            <v>渡部　英樹</v>
          </cell>
          <cell r="BM1949" t="str">
            <v>常務取締役</v>
          </cell>
          <cell r="BO1949">
            <v>24037</v>
          </cell>
          <cell r="BQ1949" t="str">
            <v>男性</v>
          </cell>
          <cell r="BR1949" t="str">
            <v>ﾑﾗﾀ　ﾏｻｼﾞ</v>
          </cell>
          <cell r="BS1949" t="str">
            <v>村田　正二</v>
          </cell>
          <cell r="BT1949" t="str">
            <v>取締役</v>
          </cell>
          <cell r="BV1949">
            <v>18614</v>
          </cell>
          <cell r="BX1949" t="str">
            <v>男性</v>
          </cell>
          <cell r="BY1949" t="str">
            <v>ｶﾏｲｹ ﾀｶｼ</v>
          </cell>
          <cell r="BZ1949" t="str">
            <v>釜池　貴史</v>
          </cell>
          <cell r="CA1949" t="str">
            <v>取締役</v>
          </cell>
          <cell r="CC1949">
            <v>26933</v>
          </cell>
          <cell r="CE1949" t="str">
            <v>男性</v>
          </cell>
          <cell r="CF1949" t="str">
            <v>ﾀﾅｶ　ｹﾝ</v>
          </cell>
          <cell r="CG1949" t="str">
            <v>田中　健</v>
          </cell>
          <cell r="CH1949" t="str">
            <v>取締役</v>
          </cell>
          <cell r="CJ1949">
            <v>17610</v>
          </cell>
          <cell r="CL1949" t="str">
            <v>男性</v>
          </cell>
        </row>
        <row r="1950">
          <cell r="A1950" t="str">
            <v>UK0827</v>
          </cell>
          <cell r="C1950">
            <v>45140</v>
          </cell>
          <cell r="D1950">
            <v>45129</v>
          </cell>
          <cell r="E1950" t="str">
            <v>更新</v>
          </cell>
          <cell r="F1950">
            <v>45129</v>
          </cell>
          <cell r="G1950" t="str">
            <v>新規　平成29年7月21日
更新　令和2年7月22日
変更　令和2年9月1日　全国農業協同組合連合会から事業移管
更新　令和5年7月22日</v>
          </cell>
          <cell r="H1950" t="b">
            <v>0</v>
          </cell>
          <cell r="V1950" t="b">
            <v>1</v>
          </cell>
          <cell r="W1950" t="str">
            <v>ｾﾞﾝﾉｳｶﾝｻｲｴﾈﾙｷﾞｰｶﾌﾞｼｷｶｲｼｬ</v>
          </cell>
          <cell r="X1950" t="str">
            <v>全農関西エネルギー株式会社</v>
          </cell>
          <cell r="Y1950" t="str">
            <v>ﾔﾏｼﾀ ｺｳｼﾞ</v>
          </cell>
          <cell r="Z1950" t="str">
            <v>山下　晃二</v>
          </cell>
          <cell r="AA1950">
            <v>5150001022370</v>
          </cell>
          <cell r="AB1950">
            <v>4</v>
          </cell>
          <cell r="AC1950" t="str">
            <v>システムキッチン等</v>
          </cell>
          <cell r="AD1950">
            <v>18</v>
          </cell>
          <cell r="AE1950" t="str">
            <v>ガス</v>
          </cell>
          <cell r="AF1950">
            <v>57</v>
          </cell>
          <cell r="AG1950" t="str">
            <v>空調・冷暖房・給湯設備</v>
          </cell>
          <cell r="AH1950">
            <v>61</v>
          </cell>
          <cell r="AI1950" t="str">
            <v>電気・ガス・石油供給設備</v>
          </cell>
          <cell r="AJ1950">
            <v>66</v>
          </cell>
          <cell r="AK1950" t="str">
            <v>工事・建築・リフォームサービス</v>
          </cell>
          <cell r="AL1950" t="str">
            <v>0743-61-5147</v>
          </cell>
          <cell r="AM1950" t="str">
            <v>632-0094</v>
          </cell>
          <cell r="AN1950" t="str">
            <v>奈良県天理市前栽町338番地</v>
          </cell>
          <cell r="AO1950" t="str">
            <v>ガス部</v>
          </cell>
          <cell r="AP1950" t="str">
            <v>077-598-5532</v>
          </cell>
          <cell r="AQ1950" t="str">
            <v>滋賀県野洲市小篠原奥山1-8</v>
          </cell>
          <cell r="BD1950" t="str">
            <v>ﾔﾏｼﾀ ｺｳｼﾞ</v>
          </cell>
          <cell r="BE1950" t="str">
            <v>山下　晃二</v>
          </cell>
          <cell r="BF1950" t="str">
            <v>代表取締役社長</v>
          </cell>
          <cell r="BH1950">
            <v>22545</v>
          </cell>
          <cell r="BJ1950" t="str">
            <v>男性</v>
          </cell>
          <cell r="BK1950" t="str">
            <v>ｵﾀﾞ ﾐﾂｵ</v>
          </cell>
          <cell r="BL1950" t="str">
            <v>尾田　光男</v>
          </cell>
          <cell r="BM1950" t="str">
            <v>取締役</v>
          </cell>
          <cell r="BO1950">
            <v>24957</v>
          </cell>
          <cell r="BQ1950" t="str">
            <v>男性</v>
          </cell>
          <cell r="BR1950" t="str">
            <v>ｽｽﾞｷ ｶﾂﾔ</v>
          </cell>
          <cell r="BS1950" t="str">
            <v>鈴木　克弥</v>
          </cell>
          <cell r="BT1950" t="str">
            <v>取締役</v>
          </cell>
          <cell r="BV1950">
            <v>23123</v>
          </cell>
          <cell r="BX1950" t="str">
            <v>男性</v>
          </cell>
        </row>
        <row r="1951">
          <cell r="A1951" t="str">
            <v>UK0828</v>
          </cell>
          <cell r="C1951">
            <v>45142</v>
          </cell>
          <cell r="D1951">
            <v>45174</v>
          </cell>
          <cell r="E1951" t="str">
            <v>更新</v>
          </cell>
          <cell r="F1951">
            <v>45174</v>
          </cell>
          <cell r="G1951" t="str">
            <v>新規　平成29年9月4日
変更　平成30年10月26日
変更　令和2年2月25日
更新　令和2年9月5日
変更　令和5年6月22日
更新　令和5年9月5日</v>
          </cell>
          <cell r="O1951" t="b">
            <v>1</v>
          </cell>
          <cell r="W1951" t="str">
            <v>ﾆｯﾎﾟﾝﾕｳﾋﾞﾝｶﾌﾞｼｷｶﾞｲｼｬ</v>
          </cell>
          <cell r="X1951" t="str">
            <v>日本郵便株式会社</v>
          </cell>
          <cell r="Y1951" t="str">
            <v>ｾﾝﾀﾞ ﾃﾂﾔ</v>
          </cell>
          <cell r="Z1951" t="str">
            <v>千田　哲也</v>
          </cell>
          <cell r="AA1951">
            <v>1010001112577</v>
          </cell>
          <cell r="AB1951">
            <v>74</v>
          </cell>
          <cell r="AC1951" t="str">
            <v>郵便・貨物運送サービス</v>
          </cell>
          <cell r="AD1951">
            <v>71</v>
          </cell>
          <cell r="AE1951" t="str">
            <v>預貯金</v>
          </cell>
          <cell r="AF1951">
            <v>69</v>
          </cell>
          <cell r="AG1951" t="str">
            <v>生命保険</v>
          </cell>
          <cell r="AH1951">
            <v>70</v>
          </cell>
          <cell r="AI1951" t="str">
            <v>損害保険</v>
          </cell>
          <cell r="AK1951" t="str">
            <v/>
          </cell>
          <cell r="AL1951" t="str">
            <v>03-3477-0111</v>
          </cell>
          <cell r="AM1951" t="str">
            <v>100-8792</v>
          </cell>
          <cell r="AN1951" t="str">
            <v>東京都千代田区大手町二丁目3番1号</v>
          </cell>
          <cell r="AO1951" t="str">
            <v>野洲郵便局</v>
          </cell>
          <cell r="AP1951" t="str">
            <v>077-586-3003</v>
          </cell>
          <cell r="AQ1951" t="str">
            <v>滋賀県野洲市小篠原1102-4</v>
          </cell>
          <cell r="AR1951" t="str">
            <v>祇王郵便局</v>
          </cell>
          <cell r="AS1951" t="str">
            <v>077-587-1931</v>
          </cell>
          <cell r="AT1951" t="str">
            <v>滋賀県野洲市永原1810-1</v>
          </cell>
          <cell r="AU1951" t="str">
            <v>中主郵便局</v>
          </cell>
          <cell r="AV1951" t="str">
            <v>077-589-2525</v>
          </cell>
          <cell r="AW1951" t="str">
            <v>滋賀県野洲市西河原2452</v>
          </cell>
          <cell r="BF1951" t="str">
            <v>代表取締役社長兼執行役員社長</v>
          </cell>
        </row>
        <row r="1952">
          <cell r="A1952" t="str">
            <v>UK0829</v>
          </cell>
          <cell r="C1952">
            <v>45142</v>
          </cell>
          <cell r="D1952">
            <v>45190</v>
          </cell>
          <cell r="E1952" t="str">
            <v>更新</v>
          </cell>
          <cell r="F1952">
            <v>45190</v>
          </cell>
          <cell r="G1952" t="str">
            <v>新規　平成29年9月20日
更新　令和2年9月21日
更新　令和5年9月21日</v>
          </cell>
          <cell r="U1952" t="b">
            <v>1</v>
          </cell>
          <cell r="W1952" t="str">
            <v>ﾆｯｾｲ・ｳｪﾙｽｾｲﾒｲﾎｹﾝｶﾌﾞｼｷｶﾞｲｼｬ</v>
          </cell>
          <cell r="X1952" t="str">
            <v>ニッセイ・ウェルス生命保険株式会社</v>
          </cell>
          <cell r="Y1952" t="str">
            <v>ｲﾓﾄ ﾐﾂﾙ</v>
          </cell>
          <cell r="Z1952" t="str">
            <v>井本　満</v>
          </cell>
          <cell r="AA1952">
            <v>6010601032823</v>
          </cell>
          <cell r="AB1952">
            <v>69</v>
          </cell>
          <cell r="AC1952" t="str">
            <v>生命保険</v>
          </cell>
          <cell r="AE1952" t="str">
            <v/>
          </cell>
          <cell r="AG1952" t="str">
            <v/>
          </cell>
          <cell r="AI1952" t="str">
            <v/>
          </cell>
          <cell r="AK1952" t="str">
            <v/>
          </cell>
          <cell r="AL1952" t="str">
            <v>03-6368-7000</v>
          </cell>
          <cell r="AM1952" t="str">
            <v>141-6023</v>
          </cell>
          <cell r="AN1952" t="str">
            <v>東京都品川区大崎2-1-1</v>
          </cell>
          <cell r="BF1952" t="str">
            <v>代表取締役社長</v>
          </cell>
        </row>
        <row r="1953">
          <cell r="A1953" t="str">
            <v>UK0830</v>
          </cell>
          <cell r="C1953">
            <v>45142</v>
          </cell>
          <cell r="D1953">
            <v>45196</v>
          </cell>
          <cell r="E1953" t="str">
            <v>更新</v>
          </cell>
          <cell r="F1953">
            <v>45196</v>
          </cell>
          <cell r="G1953" t="str">
            <v>新規　平成29年9月26日
更新　令和2年9月27日
更新　令和5年9月27日</v>
          </cell>
          <cell r="V1953" t="b">
            <v>1</v>
          </cell>
          <cell r="W1953" t="str">
            <v>ﾊﾔｼﾔｸﾋﾝ</v>
          </cell>
          <cell r="X1953" t="str">
            <v>林薬品</v>
          </cell>
          <cell r="Y1953" t="str">
            <v>ﾊﾔｼ ﾏｻｼ</v>
          </cell>
          <cell r="Z1953" t="str">
            <v>林　正志</v>
          </cell>
          <cell r="AB1953">
            <v>27</v>
          </cell>
          <cell r="AC1953" t="str">
            <v>医薬品</v>
          </cell>
          <cell r="AD1953">
            <v>3</v>
          </cell>
          <cell r="AE1953" t="str">
            <v>健康食品</v>
          </cell>
          <cell r="AG1953" t="str">
            <v/>
          </cell>
          <cell r="AI1953" t="str">
            <v/>
          </cell>
          <cell r="AK1953" t="str">
            <v/>
          </cell>
          <cell r="AL1953" t="str">
            <v>0763-33-7790</v>
          </cell>
          <cell r="AM1953" t="str">
            <v>939-1303</v>
          </cell>
          <cell r="AN1953" t="str">
            <v>富山県砺波市大窪68-18</v>
          </cell>
          <cell r="BD1953" t="str">
            <v>ﾊﾔｼ ﾏｻｼ</v>
          </cell>
          <cell r="BE1953" t="str">
            <v>林　正志</v>
          </cell>
          <cell r="BH1953">
            <v>25716</v>
          </cell>
          <cell r="BJ1953" t="str">
            <v>男性</v>
          </cell>
        </row>
        <row r="1954">
          <cell r="A1954" t="str">
            <v>UK0831</v>
          </cell>
          <cell r="C1954">
            <v>45145</v>
          </cell>
          <cell r="D1954">
            <v>45196</v>
          </cell>
          <cell r="E1954" t="str">
            <v>更新</v>
          </cell>
          <cell r="F1954">
            <v>45196</v>
          </cell>
          <cell r="G1954" t="str">
            <v>新規　平成29年9月26日
更新　令和2年9月27日
更新　令和5年9月27日</v>
          </cell>
          <cell r="V1954" t="b">
            <v>1</v>
          </cell>
          <cell r="W1954" t="str">
            <v>ｲﾄｳﾁｮｳﾀﾝﾊﾟｶﾌﾞｼｷｶﾞｲｼｬ</v>
          </cell>
          <cell r="X1954" t="str">
            <v>伊藤超短波株式会社</v>
          </cell>
          <cell r="Y1954" t="str">
            <v>ｸﾗﾊｼ ﾂｶｻ</v>
          </cell>
          <cell r="Z1954" t="str">
            <v>倉橋　司</v>
          </cell>
          <cell r="AA1954">
            <v>9010001000675</v>
          </cell>
          <cell r="AB1954">
            <v>3</v>
          </cell>
          <cell r="AC1954" t="str">
            <v>健康食品</v>
          </cell>
          <cell r="AD1954">
            <v>6</v>
          </cell>
          <cell r="AE1954" t="str">
            <v>浄水器等</v>
          </cell>
          <cell r="AF1954">
            <v>11</v>
          </cell>
          <cell r="AG1954" t="str">
            <v>寝具</v>
          </cell>
          <cell r="AH1954">
            <v>28</v>
          </cell>
          <cell r="AI1954" t="str">
            <v>家庭用電気治療器具、磁気治療器具</v>
          </cell>
          <cell r="AJ1954">
            <v>44</v>
          </cell>
          <cell r="AK1954" t="str">
            <v>スポーツ用品、健康器具</v>
          </cell>
          <cell r="AL1954" t="str">
            <v>03-3812-1216</v>
          </cell>
          <cell r="AM1954" t="str">
            <v>113-0001</v>
          </cell>
          <cell r="AN1954" t="str">
            <v>東京都文京区白山1-23-15</v>
          </cell>
          <cell r="BD1954" t="str">
            <v>ｸﾗﾊｼ ﾂｶｻ</v>
          </cell>
          <cell r="BE1954" t="str">
            <v>倉橋　司</v>
          </cell>
          <cell r="BF1954" t="str">
            <v>代表取締役社長</v>
          </cell>
          <cell r="BH1954">
            <v>25407</v>
          </cell>
          <cell r="BJ1954" t="str">
            <v>男性</v>
          </cell>
          <cell r="BK1954" t="str">
            <v>ｲﾄｳ ﾏﾕｺ</v>
          </cell>
          <cell r="BL1954" t="str">
            <v>伊藤　麻友子</v>
          </cell>
          <cell r="BM1954" t="str">
            <v>代表取締役副社長</v>
          </cell>
          <cell r="BO1954">
            <v>27388</v>
          </cell>
          <cell r="BQ1954" t="str">
            <v>女性</v>
          </cell>
          <cell r="BR1954" t="str">
            <v>ﾔﾏﾅｶ　ﾉﾌﾞﾔｽ</v>
          </cell>
          <cell r="BS1954" t="str">
            <v>山中　信康</v>
          </cell>
          <cell r="BT1954" t="str">
            <v>取締役</v>
          </cell>
          <cell r="BV1954">
            <v>23711</v>
          </cell>
          <cell r="BX1954" t="str">
            <v>男性</v>
          </cell>
        </row>
        <row r="1955">
          <cell r="A1955" t="str">
            <v>UK0832</v>
          </cell>
          <cell r="C1955">
            <v>45150</v>
          </cell>
          <cell r="D1955">
            <v>45199</v>
          </cell>
          <cell r="E1955" t="str">
            <v>更新</v>
          </cell>
          <cell r="F1955">
            <v>45153</v>
          </cell>
          <cell r="G1955" t="str">
            <v>新規　平成29年9月29日
更新　令和2年9月30日
更新　令和5年8月15日</v>
          </cell>
          <cell r="U1955" t="b">
            <v>1</v>
          </cell>
          <cell r="W1955" t="str">
            <v>ｶﾌﾞｼｷｶﾞｲｼｬｴﾎﾟｽｼｮｳｶﾞｸﾀﾝｷﾎｹﾝ</v>
          </cell>
          <cell r="X1955" t="str">
            <v>株式会社エポス少額短期保険</v>
          </cell>
          <cell r="Y1955" t="str">
            <v>ﾌｼﾞﾓﾘ　ﾕｷﾋﾄ</v>
          </cell>
          <cell r="Z1955" t="str">
            <v>藤森　幸人</v>
          </cell>
          <cell r="AA1955">
            <v>2011201016427</v>
          </cell>
          <cell r="AB1955">
            <v>70</v>
          </cell>
          <cell r="AC1955" t="str">
            <v>損害保険</v>
          </cell>
          <cell r="AE1955" t="str">
            <v/>
          </cell>
          <cell r="AG1955" t="str">
            <v/>
          </cell>
          <cell r="AI1955" t="str">
            <v/>
          </cell>
          <cell r="AK1955" t="str">
            <v/>
          </cell>
          <cell r="AL1955" t="str">
            <v>03-4546-0101</v>
          </cell>
          <cell r="AM1955" t="str">
            <v>164-0001</v>
          </cell>
          <cell r="AN1955" t="str">
            <v>東京都中野区中野3丁目34番28号</v>
          </cell>
          <cell r="BD1955" t="str">
            <v>ﾌｼﾞﾓﾘ　ﾕｷﾋﾄ</v>
          </cell>
          <cell r="BE1955" t="str">
            <v>藤森　幸人</v>
          </cell>
          <cell r="BF1955" t="str">
            <v>取締役社長</v>
          </cell>
        </row>
        <row r="1956">
          <cell r="A1956" t="str">
            <v>UK0833</v>
          </cell>
          <cell r="C1956">
            <v>45148</v>
          </cell>
          <cell r="D1956">
            <v>45217</v>
          </cell>
          <cell r="E1956" t="str">
            <v>更新</v>
          </cell>
          <cell r="F1956">
            <v>45217</v>
          </cell>
          <cell r="G1956" t="str">
            <v>新規　平成29年10月17日
更新　令和2年10月18日
更新　令和5年10月18日</v>
          </cell>
          <cell r="K1956" t="b">
            <v>1</v>
          </cell>
          <cell r="W1956" t="str">
            <v>ｻｶﾓﾄﾕｶｶﾌﾞｼｷｶﾞｲｼｬ</v>
          </cell>
          <cell r="X1956" t="str">
            <v>坂本油化株式会社</v>
          </cell>
          <cell r="Y1956" t="str">
            <v>ｻｶﾓﾄ ｶｽﾞﾅﾘ</v>
          </cell>
          <cell r="Z1956" t="str">
            <v>坂本　一成</v>
          </cell>
          <cell r="AA1956">
            <v>5120001051760</v>
          </cell>
          <cell r="AB1956">
            <v>18</v>
          </cell>
          <cell r="AC1956" t="str">
            <v>ガス</v>
          </cell>
          <cell r="AD1956">
            <v>57</v>
          </cell>
          <cell r="AE1956" t="str">
            <v>空調・冷暖房・給湯設備</v>
          </cell>
          <cell r="AF1956">
            <v>58</v>
          </cell>
          <cell r="AG1956" t="str">
            <v>衛生設備</v>
          </cell>
          <cell r="AH1956">
            <v>60</v>
          </cell>
          <cell r="AI1956" t="str">
            <v>給水設備</v>
          </cell>
          <cell r="AJ1956">
            <v>61</v>
          </cell>
          <cell r="AK1956" t="str">
            <v>電気・ガス・石油供給設備</v>
          </cell>
          <cell r="AL1956" t="str">
            <v>06-6322-1238（代）</v>
          </cell>
          <cell r="AM1956" t="str">
            <v>533-0032</v>
          </cell>
          <cell r="AN1956" t="str">
            <v>大阪府大阪市東淀川区淡路1丁目19-18</v>
          </cell>
          <cell r="AO1956" t="str">
            <v>野洲営業所</v>
          </cell>
          <cell r="AP1956" t="str">
            <v>077-587-3329</v>
          </cell>
          <cell r="AQ1956" t="str">
            <v>滋賀県野洲市北野1丁目23番10号</v>
          </cell>
          <cell r="BF1956" t="str">
            <v>代表取締役</v>
          </cell>
        </row>
        <row r="1957">
          <cell r="A1957" t="str">
            <v>UK0834</v>
          </cell>
          <cell r="C1957">
            <v>45145</v>
          </cell>
          <cell r="D1957">
            <v>45217</v>
          </cell>
          <cell r="E1957" t="str">
            <v>更新</v>
          </cell>
          <cell r="F1957">
            <v>45217</v>
          </cell>
          <cell r="G1957" t="str">
            <v>新規　平成29年10月17日
更新　令和2年10月18日
更新　令和5年10月18日</v>
          </cell>
          <cell r="K1957" t="b">
            <v>1</v>
          </cell>
          <cell r="W1957" t="str">
            <v>ｶﾌﾞｼｷｶﾞｲｼｬﾋｶﾞｼﾔﾏ</v>
          </cell>
          <cell r="X1957" t="str">
            <v>株式会社東山</v>
          </cell>
          <cell r="Y1957" t="str">
            <v>ﾆｼﾑﾗ ﾘｭｳｲﾁﾛｳ</v>
          </cell>
          <cell r="Z1957" t="str">
            <v>西村　隆一郎</v>
          </cell>
          <cell r="AA1957">
            <v>8130001013220</v>
          </cell>
          <cell r="AB1957">
            <v>18</v>
          </cell>
          <cell r="AC1957" t="str">
            <v>ガス</v>
          </cell>
          <cell r="AD1957">
            <v>19</v>
          </cell>
          <cell r="AE1957" t="str">
            <v>石油</v>
          </cell>
          <cell r="AF1957">
            <v>57</v>
          </cell>
          <cell r="AG1957" t="str">
            <v>空調・冷暖房・給湯設備</v>
          </cell>
          <cell r="AH1957">
            <v>61</v>
          </cell>
          <cell r="AI1957" t="str">
            <v>電気・ガス・石油供給設備</v>
          </cell>
          <cell r="AJ1957">
            <v>66</v>
          </cell>
          <cell r="AK1957" t="str">
            <v>工事・建築・リフォームサービス</v>
          </cell>
          <cell r="AL1957" t="str">
            <v>075-501-1188</v>
          </cell>
          <cell r="AM1957" t="str">
            <v>607-8411</v>
          </cell>
          <cell r="AN1957" t="str">
            <v>京都府京都市山科区御陵大津畑町16-6</v>
          </cell>
          <cell r="BF1957" t="str">
            <v>代表取締役</v>
          </cell>
        </row>
        <row r="1958">
          <cell r="A1958" t="str">
            <v>UK0835</v>
          </cell>
          <cell r="C1958">
            <v>45146</v>
          </cell>
          <cell r="D1958">
            <v>45217</v>
          </cell>
          <cell r="E1958" t="str">
            <v>更新</v>
          </cell>
          <cell r="F1958">
            <v>45217</v>
          </cell>
          <cell r="G1958" t="str">
            <v>新規　平成29年10月17日
更新　令和2年10月18日
更新　令和5年10月18日</v>
          </cell>
          <cell r="U1958" t="b">
            <v>1</v>
          </cell>
          <cell r="W1958" t="str">
            <v>ﾌﾟﾙﾃﾞﾝｼｬﾙｾｲﾒｲﾎｹﾝｶﾌﾞｼｷｶﾞｲｼｬ</v>
          </cell>
          <cell r="X1958" t="str">
            <v>プルデンシャル生命保険株式会社</v>
          </cell>
          <cell r="Y1958" t="str">
            <v>ﾏﾊﾞﾗ　ｶﾝ</v>
          </cell>
          <cell r="Z1958" t="str">
            <v>間原　寛</v>
          </cell>
          <cell r="AA1958">
            <v>4010001028465</v>
          </cell>
          <cell r="AB1958">
            <v>69</v>
          </cell>
          <cell r="AC1958" t="str">
            <v>生命保険</v>
          </cell>
          <cell r="AE1958" t="str">
            <v/>
          </cell>
          <cell r="AG1958" t="str">
            <v/>
          </cell>
          <cell r="AI1958" t="str">
            <v/>
          </cell>
          <cell r="AK1958" t="str">
            <v/>
          </cell>
          <cell r="AL1958" t="str">
            <v>03-5501-5500</v>
          </cell>
          <cell r="AM1958" t="str">
            <v>100-0014</v>
          </cell>
          <cell r="AN1958" t="str">
            <v>東京都千代田区永田町2-13-10ﾌﾟﾙﾃﾞﾝｼｬﾙﾀﾜｰ</v>
          </cell>
          <cell r="BF1958" t="str">
            <v>代表取締役社長</v>
          </cell>
        </row>
        <row r="1959">
          <cell r="A1959" t="str">
            <v>UK0836</v>
          </cell>
          <cell r="C1959">
            <v>45146</v>
          </cell>
          <cell r="D1959">
            <v>45198</v>
          </cell>
          <cell r="E1959" t="str">
            <v>更新</v>
          </cell>
          <cell r="F1959">
            <v>45198</v>
          </cell>
          <cell r="G1959" t="str">
            <v>新規　平成29年9月28日
変更　平成30年8月10日
更新　令和2年9月29日
更新　令和5年9月29日</v>
          </cell>
          <cell r="H1959" t="b">
            <v>1</v>
          </cell>
          <cell r="W1959" t="str">
            <v>ｼｶﾞｹﾝｼﾝﾖｳﾉｳｷﾞｮｳｷｮｳﾄﾞｳｸﾐｱｲﾚﾝｺﾞｳｶｲ</v>
          </cell>
          <cell r="X1959" t="str">
            <v>滋賀県信用農業協同組合連合会</v>
          </cell>
          <cell r="Y1959" t="str">
            <v>ｶﾜｻｷ ﾋﾛｼ</v>
          </cell>
          <cell r="Z1959" t="str">
            <v>川﨑　宏</v>
          </cell>
          <cell r="AA1959">
            <v>9160005000541</v>
          </cell>
          <cell r="AB1959">
            <v>71</v>
          </cell>
          <cell r="AC1959" t="str">
            <v>預貯金</v>
          </cell>
          <cell r="AD1959">
            <v>72</v>
          </cell>
          <cell r="AE1959" t="str">
            <v>証券、デリバティブ取引、ファンド型投資商品等</v>
          </cell>
          <cell r="AF1959">
            <v>73</v>
          </cell>
          <cell r="AG1959" t="str">
            <v>融資サービス、他の金融関連サービス</v>
          </cell>
          <cell r="AI1959" t="str">
            <v/>
          </cell>
          <cell r="AK1959" t="str">
            <v/>
          </cell>
          <cell r="AL1959" t="str">
            <v>077-521-1631</v>
          </cell>
          <cell r="AM1959" t="str">
            <v>520-0044</v>
          </cell>
          <cell r="AN1959" t="str">
            <v>滋賀県大津市京町四丁目3番38号</v>
          </cell>
          <cell r="BF1959" t="str">
            <v>代表理事理事長</v>
          </cell>
        </row>
        <row r="1960">
          <cell r="A1960" t="str">
            <v>UK0837</v>
          </cell>
          <cell r="C1960">
            <v>45129</v>
          </cell>
          <cell r="D1960">
            <v>45129</v>
          </cell>
          <cell r="E1960" t="str">
            <v>更新</v>
          </cell>
          <cell r="F1960">
            <v>45129</v>
          </cell>
          <cell r="G1960" t="str">
            <v>新規　平成29年7月21日
更新　令和2年7月22日
更新　令和5年7月22日</v>
          </cell>
          <cell r="U1960" t="b">
            <v>1</v>
          </cell>
          <cell r="W1960" t="str">
            <v>ｼﾞｪｲｱｲｼｮｳｶﾞｲｶｻｲﾎｹﾝｶﾌﾞｼｷｶﾞｲｼｬ</v>
          </cell>
          <cell r="X1960" t="str">
            <v>ジェイアイ傷害火災保険株式会社</v>
          </cell>
          <cell r="Y1960" t="str">
            <v>ｶﾈｺ ｶｽﾞﾋｺ</v>
          </cell>
          <cell r="Z1960" t="str">
            <v>金子　和彦</v>
          </cell>
          <cell r="AA1960">
            <v>8010001019444</v>
          </cell>
          <cell r="AB1960">
            <v>70</v>
          </cell>
          <cell r="AC1960" t="str">
            <v>損害保険</v>
          </cell>
          <cell r="AE1960" t="str">
            <v/>
          </cell>
          <cell r="AG1960" t="str">
            <v/>
          </cell>
          <cell r="AI1960" t="str">
            <v/>
          </cell>
          <cell r="AK1960" t="str">
            <v/>
          </cell>
          <cell r="AL1960" t="str">
            <v>03-6634-4000</v>
          </cell>
          <cell r="AM1960" t="str">
            <v>104-6016</v>
          </cell>
          <cell r="AN1960" t="str">
            <v>東京都中央区晴海1丁目8番10号　晴海ｱｲﾗﾝﾄﾞﾄﾘﾄﾝｽｸｴｱ　ｵﾌｨｽﾀﾜｰＸ　16階</v>
          </cell>
          <cell r="BF1960" t="str">
            <v>代表取締役</v>
          </cell>
        </row>
        <row r="1961">
          <cell r="A1961" t="str">
            <v>UK0838</v>
          </cell>
          <cell r="C1961">
            <v>45145</v>
          </cell>
          <cell r="D1961">
            <v>45210</v>
          </cell>
          <cell r="E1961" t="str">
            <v>更新</v>
          </cell>
          <cell r="F1961">
            <v>45210</v>
          </cell>
          <cell r="G1961" t="str">
            <v>新規　平成29年10月10日
変更　平成30年12月3日
更新　令和2年10月11日
変更　令和3年8月24日
更新　令和5年10月11日</v>
          </cell>
          <cell r="V1961" t="b">
            <v>1</v>
          </cell>
          <cell r="W1961" t="str">
            <v>ｶﾌﾞｼｷｶﾞｲｼｬﾍﾞﾙｾﾚｰｼﾞｭﾎﾝｼｬ</v>
          </cell>
          <cell r="X1961" t="str">
            <v>株式会社ベルセレージュ本社</v>
          </cell>
          <cell r="Y1961" t="str">
            <v>ｻｻﾊﾗ ﾏｻﾋﾛ</v>
          </cell>
          <cell r="Z1961" t="str">
            <v>笹原　正廣</v>
          </cell>
          <cell r="AA1961">
            <v>2010401027226</v>
          </cell>
          <cell r="AB1961">
            <v>2</v>
          </cell>
          <cell r="AC1961" t="str">
            <v>飲料、酒類</v>
          </cell>
          <cell r="AD1961">
            <v>3</v>
          </cell>
          <cell r="AE1961" t="str">
            <v>健康食品</v>
          </cell>
          <cell r="AF1961">
            <v>6</v>
          </cell>
          <cell r="AG1961" t="str">
            <v>浄水器等</v>
          </cell>
          <cell r="AH1961">
            <v>9</v>
          </cell>
          <cell r="AI1961" t="str">
            <v>掃除用具、洗浄剤、ゴミ処理器</v>
          </cell>
          <cell r="AJ1961">
            <v>32</v>
          </cell>
          <cell r="AK1961" t="str">
            <v>化粧品、化粧用具</v>
          </cell>
          <cell r="AL1961" t="str">
            <v>075-746-5670</v>
          </cell>
          <cell r="AM1961" t="str">
            <v>604-0862</v>
          </cell>
          <cell r="AN1961" t="str">
            <v>京都府京都市中京区烏丸通夷川上ﾙ少将井町245-1-202</v>
          </cell>
          <cell r="BD1961" t="str">
            <v>ｻｻﾊﾗ ﾏｻﾋﾛ</v>
          </cell>
          <cell r="BE1961" t="str">
            <v>笹原　正廣</v>
          </cell>
          <cell r="BF1961" t="str">
            <v>代表取締役社長</v>
          </cell>
          <cell r="BH1961">
            <v>17945</v>
          </cell>
          <cell r="BJ1961" t="str">
            <v>男性</v>
          </cell>
          <cell r="BK1961" t="str">
            <v>ｻｸﾗﾀﾞ ｼﾉﾌﾞ</v>
          </cell>
          <cell r="BL1961" t="str">
            <v>櫻田　忍</v>
          </cell>
          <cell r="BM1961" t="str">
            <v>代表取締役会長</v>
          </cell>
          <cell r="BO1961">
            <v>17075</v>
          </cell>
          <cell r="BQ1961" t="str">
            <v>男性</v>
          </cell>
          <cell r="BR1961" t="str">
            <v>ｽｴﾏﾂ ｹﾝｼﾞ</v>
          </cell>
          <cell r="BS1961" t="str">
            <v>末松　研二</v>
          </cell>
          <cell r="BT1961" t="str">
            <v>取締役</v>
          </cell>
          <cell r="BV1961">
            <v>17034</v>
          </cell>
          <cell r="BX1961" t="str">
            <v>男性</v>
          </cell>
          <cell r="BY1961" t="str">
            <v>ｲﾏﾀﾞ ﾖｼﾉﾌﾞ</v>
          </cell>
          <cell r="BZ1961" t="str">
            <v>今田　好宣</v>
          </cell>
          <cell r="CA1961" t="str">
            <v>取締役副社長</v>
          </cell>
          <cell r="CC1961">
            <v>24686</v>
          </cell>
          <cell r="CE1961" t="str">
            <v>男性</v>
          </cell>
          <cell r="CF1961" t="str">
            <v>ｲﾄｳ ﾖｼｱｷ</v>
          </cell>
          <cell r="CG1961" t="str">
            <v>伊藤　嘉章</v>
          </cell>
          <cell r="CH1961" t="str">
            <v>取締役</v>
          </cell>
          <cell r="CJ1961">
            <v>19821</v>
          </cell>
          <cell r="CL1961" t="str">
            <v>男性</v>
          </cell>
        </row>
        <row r="1962">
          <cell r="A1962" t="str">
            <v>UK0839</v>
          </cell>
          <cell r="C1962">
            <v>45146</v>
          </cell>
          <cell r="D1962">
            <v>45176</v>
          </cell>
          <cell r="E1962" t="str">
            <v>更新</v>
          </cell>
          <cell r="F1962">
            <v>45176</v>
          </cell>
          <cell r="G1962" t="str">
            <v>新規　平成29年9月6日
更新　令和2年9月7日
更新　令和5年9月7日</v>
          </cell>
          <cell r="V1962" t="b">
            <v>1</v>
          </cell>
          <cell r="W1962" t="str">
            <v>ﾕｳｹﾞﾝｶﾞｲｼｬﾓﾘﾁﾔｸﾋﾝ</v>
          </cell>
          <cell r="X1962" t="str">
            <v>有限会社モリチ薬品</v>
          </cell>
          <cell r="Y1962" t="str">
            <v>ﾓﾘﾁ ｷﾖｼ</v>
          </cell>
          <cell r="Z1962" t="str">
            <v>森地　清志　</v>
          </cell>
          <cell r="AA1962">
            <v>2160002005541</v>
          </cell>
          <cell r="AB1962">
            <v>3</v>
          </cell>
          <cell r="AC1962" t="str">
            <v>健康食品</v>
          </cell>
          <cell r="AD1962">
            <v>27</v>
          </cell>
          <cell r="AE1962" t="str">
            <v>医薬品</v>
          </cell>
          <cell r="AG1962" t="str">
            <v/>
          </cell>
          <cell r="AI1962" t="str">
            <v/>
          </cell>
          <cell r="AK1962" t="str">
            <v/>
          </cell>
          <cell r="AL1962" t="str">
            <v>0748-88-4400</v>
          </cell>
          <cell r="AM1962" t="str">
            <v>520-3404</v>
          </cell>
          <cell r="AN1962" t="str">
            <v>滋賀県甲賀市甲賀町神保2135の2</v>
          </cell>
          <cell r="BD1962" t="str">
            <v xml:space="preserve"> ﾓﾘﾁ ｷﾖｼ</v>
          </cell>
          <cell r="BE1962" t="str">
            <v>森地　清志</v>
          </cell>
          <cell r="BF1962" t="str">
            <v>代表取締役</v>
          </cell>
          <cell r="BH1962">
            <v>17247</v>
          </cell>
          <cell r="BJ1962" t="str">
            <v>男性</v>
          </cell>
        </row>
        <row r="1963">
          <cell r="A1963" t="str">
            <v>UK0840</v>
          </cell>
          <cell r="C1963">
            <v>45143</v>
          </cell>
          <cell r="D1963">
            <v>45176</v>
          </cell>
          <cell r="E1963" t="str">
            <v>更新</v>
          </cell>
          <cell r="F1963">
            <v>45176</v>
          </cell>
          <cell r="G1963" t="str">
            <v>新規　平成29年9月6日
更新　令和2年9月7日
更新　令和5年9月7日</v>
          </cell>
          <cell r="V1963" t="b">
            <v>1</v>
          </cell>
          <cell r="W1963" t="str">
            <v>ｶﾌﾞｼｷｶﾞｲｼｬﾏﾙﾊﾁﾊｰﾄﾌﾙ</v>
          </cell>
          <cell r="X1963" t="str">
            <v>株式会社丸八ハートフル</v>
          </cell>
          <cell r="Y1963" t="str">
            <v>ｲﾜﾓﾄ ﾘｭｳｸ</v>
          </cell>
          <cell r="Z1963" t="str">
            <v>岩本　竜九</v>
          </cell>
          <cell r="AA1963">
            <v>4020001047992</v>
          </cell>
          <cell r="AB1963">
            <v>11</v>
          </cell>
          <cell r="AC1963" t="str">
            <v>寝具</v>
          </cell>
          <cell r="AD1963">
            <v>10</v>
          </cell>
          <cell r="AE1963" t="str">
            <v>家具、室内装備品</v>
          </cell>
          <cell r="AG1963" t="str">
            <v/>
          </cell>
          <cell r="AI1963" t="str">
            <v/>
          </cell>
          <cell r="AK1963" t="str">
            <v/>
          </cell>
          <cell r="AL1963" t="str">
            <v>045-471-0808（お客様相談室：0120-464908)</v>
          </cell>
          <cell r="AM1963" t="str">
            <v>222-0033</v>
          </cell>
          <cell r="AN1963" t="str">
            <v>神奈川県横浜市港北区新横浜3-8-12</v>
          </cell>
          <cell r="BD1963" t="str">
            <v>ｲﾜﾓﾄ ﾘｭｳｸ</v>
          </cell>
          <cell r="BE1963" t="str">
            <v>岩本　竜九</v>
          </cell>
          <cell r="BF1963" t="str">
            <v>代表取締役社長</v>
          </cell>
          <cell r="BH1963">
            <v>23537</v>
          </cell>
          <cell r="BJ1963" t="str">
            <v>男性</v>
          </cell>
        </row>
        <row r="1964">
          <cell r="A1964" t="str">
            <v>UK0841</v>
          </cell>
          <cell r="C1964">
            <v>45143</v>
          </cell>
          <cell r="D1964">
            <v>45176</v>
          </cell>
          <cell r="E1964" t="str">
            <v>更新</v>
          </cell>
          <cell r="F1964">
            <v>45176</v>
          </cell>
          <cell r="G1964" t="str">
            <v>新規　平成29年9月6日
更新　令和2年9月7日
更新　令和5年9月7日</v>
          </cell>
          <cell r="V1964" t="b">
            <v>1</v>
          </cell>
          <cell r="W1964" t="str">
            <v>ｶﾌﾞｼｷｶﾞｲｼｬﾊｯﾁｰﾆﾏﾙﾊﾁ</v>
          </cell>
          <cell r="X1964" t="str">
            <v>株式会社ハッチーニ丸八</v>
          </cell>
          <cell r="Y1964" t="str">
            <v>ｽｽﾞｷ ﾘｮｳﾍｲ</v>
          </cell>
          <cell r="Z1964" t="str">
            <v>鈴木　亮平</v>
          </cell>
          <cell r="AA1964">
            <v>7020001048006</v>
          </cell>
          <cell r="AB1964">
            <v>11</v>
          </cell>
          <cell r="AC1964" t="str">
            <v>寝具</v>
          </cell>
          <cell r="AD1964">
            <v>10</v>
          </cell>
          <cell r="AE1964" t="str">
            <v>家具、室内装備品</v>
          </cell>
          <cell r="AG1964" t="str">
            <v/>
          </cell>
          <cell r="AI1964" t="str">
            <v/>
          </cell>
          <cell r="AK1964" t="str">
            <v/>
          </cell>
          <cell r="AL1964" t="str">
            <v>045-471-0808(お客様相談室：0120-464908)</v>
          </cell>
          <cell r="AM1964" t="str">
            <v>222-0033</v>
          </cell>
          <cell r="AN1964" t="str">
            <v>神奈川県横浜市港北区新横浜3-8-12</v>
          </cell>
          <cell r="BD1964" t="str">
            <v>ｽｽﾞｷ ﾘｮｳﾍｲ</v>
          </cell>
          <cell r="BE1964" t="str">
            <v>鈴木　亮平</v>
          </cell>
          <cell r="BF1964" t="str">
            <v>代表取締役社長</v>
          </cell>
          <cell r="BH1964">
            <v>29325</v>
          </cell>
          <cell r="BJ1964" t="str">
            <v>男性</v>
          </cell>
        </row>
        <row r="1965">
          <cell r="A1965" t="str">
            <v>UK0842</v>
          </cell>
          <cell r="C1965">
            <v>45143</v>
          </cell>
          <cell r="D1965">
            <v>45176</v>
          </cell>
          <cell r="E1965" t="str">
            <v>更新</v>
          </cell>
          <cell r="F1965">
            <v>45176</v>
          </cell>
          <cell r="G1965" t="str">
            <v>新規　平成29年9月6日
更新　令和2年9月7日
更新　令和5年9月7日</v>
          </cell>
          <cell r="V1965" t="b">
            <v>1</v>
          </cell>
          <cell r="W1965" t="str">
            <v>ｶﾌﾞｼｷｶﾞｲｼｬﾏﾙﾊﾁﾀﾞｲﾚｸﾄ</v>
          </cell>
          <cell r="X1965" t="str">
            <v>株式会社丸八ダイレクト</v>
          </cell>
          <cell r="Y1965" t="str">
            <v>ﾀｲﾏ　ﾐﾉﾙ</v>
          </cell>
          <cell r="Z1965" t="str">
            <v>對間　稔</v>
          </cell>
          <cell r="AA1965">
            <v>2020001047994</v>
          </cell>
          <cell r="AB1965">
            <v>11</v>
          </cell>
          <cell r="AC1965" t="str">
            <v>寝具</v>
          </cell>
          <cell r="AD1965">
            <v>10</v>
          </cell>
          <cell r="AE1965" t="str">
            <v>家具、室内装備品</v>
          </cell>
          <cell r="AG1965" t="str">
            <v/>
          </cell>
          <cell r="AI1965" t="str">
            <v/>
          </cell>
          <cell r="AK1965" t="str">
            <v/>
          </cell>
          <cell r="AL1965" t="str">
            <v>045-471-0808(お客様相談室：0120-464908)</v>
          </cell>
          <cell r="AM1965" t="str">
            <v>222-0033</v>
          </cell>
          <cell r="AN1965" t="str">
            <v>神奈川県横浜市港北区新横浜3-8-12</v>
          </cell>
          <cell r="BD1965" t="str">
            <v>ﾀｲﾏ ﾐﾉﾙ</v>
          </cell>
          <cell r="BE1965" t="str">
            <v>對間　稔</v>
          </cell>
          <cell r="BF1965" t="str">
            <v>代表取締役社長</v>
          </cell>
          <cell r="BH1965">
            <v>21639</v>
          </cell>
          <cell r="BJ1965" t="str">
            <v>男性</v>
          </cell>
          <cell r="BK1965" t="str">
            <v>ｲﾜﾓﾄ　ﾘｭｳｸ</v>
          </cell>
          <cell r="BL1965" t="str">
            <v>岩本　竜九</v>
          </cell>
          <cell r="BM1965" t="str">
            <v>取締役</v>
          </cell>
          <cell r="BO1965">
            <v>23537</v>
          </cell>
          <cell r="BQ1965" t="str">
            <v>男性</v>
          </cell>
          <cell r="BR1965" t="str">
            <v>ﾋﾉﾊﾗ　ｶｽﾞｵ</v>
          </cell>
          <cell r="BS1965" t="str">
            <v>日野原　和夫</v>
          </cell>
          <cell r="BT1965" t="str">
            <v>取締役</v>
          </cell>
          <cell r="BV1965">
            <v>21738</v>
          </cell>
          <cell r="BX1965" t="str">
            <v>男性</v>
          </cell>
        </row>
        <row r="1966">
          <cell r="A1966" t="str">
            <v>UK0843</v>
          </cell>
          <cell r="C1966">
            <v>45153</v>
          </cell>
          <cell r="D1966">
            <v>45217</v>
          </cell>
          <cell r="E1966" t="str">
            <v>更新</v>
          </cell>
          <cell r="F1966">
            <v>45217</v>
          </cell>
          <cell r="G1966" t="str">
            <v>新規　平成29年10月17日
更新　令和2年10月18日
更新　令和5年10月18日</v>
          </cell>
          <cell r="I1966" t="b">
            <v>0</v>
          </cell>
          <cell r="N1966" t="b">
            <v>1</v>
          </cell>
          <cell r="U1966" t="b">
            <v>0</v>
          </cell>
          <cell r="W1966" t="str">
            <v>ｷｮｳﾄﾁｭｳｵｳｼﾝﾖｳｷﾝｺ</v>
          </cell>
          <cell r="X1966" t="str">
            <v>京都中央信用金庫</v>
          </cell>
          <cell r="Y1966" t="str">
            <v>ｼﾗﾊｾ ﾏｺﾄ</v>
          </cell>
          <cell r="Z1966" t="str">
            <v>白波瀬　誠</v>
          </cell>
          <cell r="AA1966">
            <v>8130005004513</v>
          </cell>
          <cell r="AB1966">
            <v>69</v>
          </cell>
          <cell r="AC1966" t="str">
            <v>生命保険</v>
          </cell>
          <cell r="AD1966">
            <v>70</v>
          </cell>
          <cell r="AE1966" t="str">
            <v>損害保険</v>
          </cell>
          <cell r="AF1966">
            <v>71</v>
          </cell>
          <cell r="AG1966" t="str">
            <v>預貯金</v>
          </cell>
          <cell r="AH1966">
            <v>72</v>
          </cell>
          <cell r="AI1966" t="str">
            <v>証券、デリバティブ取引、ファンド型投資商品等</v>
          </cell>
          <cell r="AJ1966">
            <v>73</v>
          </cell>
          <cell r="AK1966" t="str">
            <v>融資サービス、他の金融関連サービス</v>
          </cell>
          <cell r="AL1966" t="str">
            <v>075-223-2525</v>
          </cell>
          <cell r="AM1966" t="str">
            <v>600-8009</v>
          </cell>
          <cell r="AN1966" t="str">
            <v>京都府京都市下京区四条通室町東入函谷鉾町91番地</v>
          </cell>
          <cell r="BF1966" t="str">
            <v>理事長</v>
          </cell>
        </row>
        <row r="1967">
          <cell r="A1967" t="str">
            <v>UK0844</v>
          </cell>
          <cell r="C1967">
            <v>45153</v>
          </cell>
          <cell r="D1967">
            <v>45217</v>
          </cell>
          <cell r="E1967" t="str">
            <v>更新</v>
          </cell>
          <cell r="F1967">
            <v>45217</v>
          </cell>
          <cell r="G1967" t="str">
            <v>新規　平成29年10月17日
更新　令和2年10月18日
更新　令和5年10月18日</v>
          </cell>
          <cell r="U1967" t="b">
            <v>1</v>
          </cell>
          <cell r="W1967" t="str">
            <v>ｶﾌﾞｼｷｶﾞｲｼｬｱｿｼｱｼｮｳｶﾞｸﾀﾝｷﾎｹﾝ</v>
          </cell>
          <cell r="X1967" t="str">
            <v>株式会社あそしあ少額短期保険</v>
          </cell>
          <cell r="Y1967" t="str">
            <v>ﾎﾝﾏ ﾂﾗﾖｼ</v>
          </cell>
          <cell r="Z1967" t="str">
            <v>本間　貫禎</v>
          </cell>
          <cell r="AA1967">
            <v>1010001107164</v>
          </cell>
          <cell r="AB1967">
            <v>70</v>
          </cell>
          <cell r="AC1967" t="str">
            <v>損害保険</v>
          </cell>
          <cell r="AE1967" t="str">
            <v/>
          </cell>
          <cell r="AG1967" t="str">
            <v/>
          </cell>
          <cell r="AI1967" t="str">
            <v/>
          </cell>
          <cell r="AK1967" t="str">
            <v/>
          </cell>
          <cell r="AL1967" t="str">
            <v>03-3265-9290（お客様サービスセンター：0120-936-120）</v>
          </cell>
          <cell r="AM1967" t="str">
            <v>102-0073</v>
          </cell>
          <cell r="AN1967" t="str">
            <v>東京都千代田区九段北3-2-5九段北325ﾋﾞﾙ2階</v>
          </cell>
          <cell r="BF1967" t="str">
            <v>代表取締役</v>
          </cell>
        </row>
        <row r="1968">
          <cell r="A1968" t="str">
            <v>UK0845</v>
          </cell>
          <cell r="C1968">
            <v>45148</v>
          </cell>
          <cell r="D1968">
            <v>45199</v>
          </cell>
          <cell r="E1968" t="str">
            <v>更新</v>
          </cell>
          <cell r="F1968">
            <v>45199</v>
          </cell>
          <cell r="G1968" t="str">
            <v>新規　平成29年9月29日
承継　平成30年1月26日（ＳＭＢＣフレンド証券株式会社（H0295）を吸収合併）
変更　令和2年4月1日（代表者の変更）
更新　令和2年9月30日
更新　令和5年9月30日</v>
          </cell>
          <cell r="I1968" t="b">
            <v>1</v>
          </cell>
          <cell r="W1968" t="str">
            <v>ｴｽｴﾑﾋﾞｰｼｰﾆｯｺｳｼｮｳｹﾝｶﾌﾞｼｷｶﾞｲｼｬ</v>
          </cell>
          <cell r="X1968" t="str">
            <v>ＳＭＢＣ日興証券株式会社</v>
          </cell>
          <cell r="Y1968" t="str">
            <v>ｺﾝﾄﾞｳ　ﾕｳｲﾁﾛｳ</v>
          </cell>
          <cell r="Z1968" t="str">
            <v>近藤　雄一郎</v>
          </cell>
          <cell r="AA1968">
            <v>7010001125714</v>
          </cell>
          <cell r="AB1968">
            <v>72</v>
          </cell>
          <cell r="AC1968" t="str">
            <v>証券、デリバティブ取引、ファンド型投資商品等</v>
          </cell>
          <cell r="AE1968" t="str">
            <v/>
          </cell>
          <cell r="AG1968" t="str">
            <v/>
          </cell>
          <cell r="AI1968" t="str">
            <v/>
          </cell>
          <cell r="AK1968" t="str">
            <v/>
          </cell>
          <cell r="AL1968" t="str">
            <v>03-3283-6713</v>
          </cell>
          <cell r="AM1968" t="str">
            <v>100-6524</v>
          </cell>
          <cell r="AN1968" t="str">
            <v>東京都千代田区丸の内1-5-1</v>
          </cell>
          <cell r="BF1968" t="str">
            <v>（代表者）</v>
          </cell>
        </row>
        <row r="1969">
          <cell r="A1969" t="str">
            <v>UK0846</v>
          </cell>
          <cell r="C1969">
            <v>45155</v>
          </cell>
          <cell r="D1969">
            <v>45199</v>
          </cell>
          <cell r="E1969" t="str">
            <v>更新</v>
          </cell>
          <cell r="F1969">
            <v>45199</v>
          </cell>
          <cell r="G1969" t="str">
            <v>新規　平成29年9月29日
変更　令和2年4月1日
更新　令和2年9月30日
更新　令和5年9月30日</v>
          </cell>
          <cell r="S1969" t="b">
            <v>1</v>
          </cell>
          <cell r="W1969" t="str">
            <v>ﾐﾂﾋﾞｼﾕｰｴﾌｼﾞｪｲｼﾝﾀｸｷﾞﾝｺｳｶﾌﾞｼｷｶﾞｲｼｬ</v>
          </cell>
          <cell r="X1969" t="str">
            <v>三菱ＵＦＪ信託銀行株式会社</v>
          </cell>
          <cell r="Y1969" t="str">
            <v>ﾅｶﾞｼﾏ　ｲﾜｵ</v>
          </cell>
          <cell r="Z1969" t="str">
            <v>長島　巌</v>
          </cell>
          <cell r="AA1969">
            <v>6010001008770</v>
          </cell>
          <cell r="AB1969">
            <v>69</v>
          </cell>
          <cell r="AC1969" t="str">
            <v>生命保険</v>
          </cell>
          <cell r="AD1969">
            <v>70</v>
          </cell>
          <cell r="AE1969" t="str">
            <v>損害保険</v>
          </cell>
          <cell r="AF1969">
            <v>71</v>
          </cell>
          <cell r="AG1969" t="str">
            <v>預貯金</v>
          </cell>
          <cell r="AH1969">
            <v>72</v>
          </cell>
          <cell r="AI1969" t="str">
            <v>証券、デリバティブ取引、ファンド型投資商品等</v>
          </cell>
          <cell r="AJ1969">
            <v>73</v>
          </cell>
          <cell r="AK1969" t="str">
            <v>融資サービス、他の金融関連サービス</v>
          </cell>
          <cell r="AL1969" t="str">
            <v>03-3212-1211</v>
          </cell>
          <cell r="AM1969" t="str">
            <v>100-8212</v>
          </cell>
          <cell r="AN1969" t="str">
            <v>東京都千代田区丸の内1-4-5</v>
          </cell>
          <cell r="BF1969" t="str">
            <v>取締役社長</v>
          </cell>
        </row>
        <row r="1970">
          <cell r="A1970" t="str">
            <v>UK0847</v>
          </cell>
          <cell r="C1970">
            <v>45159</v>
          </cell>
          <cell r="D1970">
            <v>45199</v>
          </cell>
          <cell r="E1970" t="str">
            <v>更新</v>
          </cell>
          <cell r="F1970">
            <v>45199</v>
          </cell>
          <cell r="G1970" t="str">
            <v>新規　平成29年9月29日
更新　令和2年9月30日
更新　令和5年9月30日</v>
          </cell>
          <cell r="L1970" t="b">
            <v>1</v>
          </cell>
          <cell r="W1970" t="str">
            <v>ｼｶﾞｹﾝｷｮｳｻｲｷｮｳﾄﾞｳｸﾐｱｲ</v>
          </cell>
          <cell r="X1970" t="str">
            <v>滋賀県共済協同組合</v>
          </cell>
          <cell r="Y1970" t="str">
            <v>ｶﾜｾ ｼｹﾞｵ</v>
          </cell>
          <cell r="Z1970" t="str">
            <v>川瀬　重雄</v>
          </cell>
          <cell r="AA1970">
            <v>9160005000269</v>
          </cell>
          <cell r="AB1970">
            <v>69</v>
          </cell>
          <cell r="AC1970" t="str">
            <v>生命保険</v>
          </cell>
          <cell r="AD1970">
            <v>70</v>
          </cell>
          <cell r="AE1970" t="str">
            <v>損害保険</v>
          </cell>
          <cell r="AG1970" t="str">
            <v/>
          </cell>
          <cell r="AI1970" t="str">
            <v/>
          </cell>
          <cell r="AK1970" t="str">
            <v/>
          </cell>
          <cell r="AL1970" t="str">
            <v>077-511-1380</v>
          </cell>
          <cell r="AM1970" t="str">
            <v>520-0806</v>
          </cell>
          <cell r="AN1970" t="str">
            <v>滋賀県大津市打出浜2-1ｺﾗﾎﾞしが21 5階</v>
          </cell>
          <cell r="BF1970" t="str">
            <v>理事長</v>
          </cell>
        </row>
        <row r="1971">
          <cell r="A1971" t="str">
            <v>UK0848</v>
          </cell>
          <cell r="C1971">
            <v>45160</v>
          </cell>
          <cell r="D1971">
            <v>45199</v>
          </cell>
          <cell r="E1971" t="str">
            <v>更新</v>
          </cell>
          <cell r="F1971">
            <v>45199</v>
          </cell>
          <cell r="G1971" t="str">
            <v>新規　平成29年9月29日
更新　令和2年9月30日
更新　令和5年9月30日</v>
          </cell>
          <cell r="I1971" t="b">
            <v>1</v>
          </cell>
          <cell r="W1971" t="str">
            <v>ﾋﾛﾀｼｮｳｹﾝｶﾌﾞｼｷｶﾞｲｼｬ</v>
          </cell>
          <cell r="X1971" t="str">
            <v>広田証券株式会社</v>
          </cell>
          <cell r="Y1971" t="str">
            <v>ﾋﾛﾀ ﾌﾐﾀｶ</v>
          </cell>
          <cell r="Z1971" t="str">
            <v>廣田　文孝</v>
          </cell>
          <cell r="AA1971">
            <v>1120001077537</v>
          </cell>
          <cell r="AB1971">
            <v>72</v>
          </cell>
          <cell r="AC1971" t="str">
            <v>証券、デリバティブ取引、ファンド型投資商品等</v>
          </cell>
          <cell r="AE1971" t="str">
            <v/>
          </cell>
          <cell r="AG1971" t="str">
            <v/>
          </cell>
          <cell r="AI1971" t="str">
            <v/>
          </cell>
          <cell r="AK1971" t="str">
            <v/>
          </cell>
          <cell r="AL1971" t="str">
            <v>06-6201-1181</v>
          </cell>
          <cell r="AM1971" t="str">
            <v>541-0041</v>
          </cell>
          <cell r="AN1971" t="str">
            <v>大阪府大阪市中央区北浜一丁目1番24号</v>
          </cell>
          <cell r="BF1971" t="str">
            <v>代表取締役社長</v>
          </cell>
        </row>
        <row r="1972">
          <cell r="A1972" t="str">
            <v>UK0849</v>
          </cell>
          <cell r="C1972">
            <v>45159</v>
          </cell>
          <cell r="D1972">
            <v>45190</v>
          </cell>
          <cell r="E1972" t="str">
            <v>更新</v>
          </cell>
          <cell r="F1972">
            <v>45190</v>
          </cell>
          <cell r="G1972" t="str">
            <v>新規　平成29年9月20日
更新　令和2年9月21日
更新　令和5年9月21日</v>
          </cell>
          <cell r="I1972" t="b">
            <v>1</v>
          </cell>
          <cell r="W1972" t="str">
            <v>ﾐｽﾞﾎｼｮｳｹﾝｶﾌﾞｼｷｶﾞｲｼｬ</v>
          </cell>
          <cell r="X1972" t="str">
            <v>みずほ証券株式会社</v>
          </cell>
          <cell r="Y1972" t="str">
            <v>ﾊﾏﾓﾄ ﾖｼﾛｳ</v>
          </cell>
          <cell r="Z1972" t="str">
            <v>浜本　吉郎</v>
          </cell>
          <cell r="AA1972">
            <v>7010001008687</v>
          </cell>
          <cell r="AB1972">
            <v>72</v>
          </cell>
          <cell r="AC1972" t="str">
            <v>証券、デリバティブ取引、ファンド型投資商品等</v>
          </cell>
          <cell r="AE1972" t="str">
            <v/>
          </cell>
          <cell r="AG1972" t="str">
            <v/>
          </cell>
          <cell r="AI1972" t="str">
            <v/>
          </cell>
          <cell r="AK1972" t="str">
            <v/>
          </cell>
          <cell r="AL1972" t="str">
            <v>03-5208-3210（お客様相談室：0120-324-051)</v>
          </cell>
          <cell r="AM1972" t="str">
            <v>100-0004</v>
          </cell>
          <cell r="AN1972" t="str">
            <v>東京都千代田区大手町一丁目5番1号</v>
          </cell>
          <cell r="BF1972" t="str">
            <v>取締役社長</v>
          </cell>
        </row>
        <row r="1973">
          <cell r="A1973" t="str">
            <v>UK0850</v>
          </cell>
          <cell r="C1973">
            <v>45155</v>
          </cell>
          <cell r="D1973">
            <v>45199</v>
          </cell>
          <cell r="E1973" t="str">
            <v>更新</v>
          </cell>
          <cell r="F1973">
            <v>45199</v>
          </cell>
          <cell r="G1973" t="str">
            <v>新規　平成29年9月29日
更新　令和2年9月30日
更新　令和5年9月30日</v>
          </cell>
          <cell r="U1973" t="b">
            <v>1</v>
          </cell>
          <cell r="W1973" t="str">
            <v>ｶﾌﾞｼｷｶｲｼｬﾀｯｹﾝﾌｧﾐﾘｰｷｮｳｻｲ</v>
          </cell>
          <cell r="X1973" t="str">
            <v>株式会社宅建ファミリー共済</v>
          </cell>
          <cell r="Y1973" t="str">
            <v>ｶｻﾏ ﾏｻｵ</v>
          </cell>
          <cell r="Z1973" t="str">
            <v>笠間　雅夫</v>
          </cell>
          <cell r="AA1973">
            <v>1010001108154</v>
          </cell>
          <cell r="AB1973">
            <v>70</v>
          </cell>
          <cell r="AC1973" t="str">
            <v>損害保険</v>
          </cell>
          <cell r="AE1973" t="str">
            <v/>
          </cell>
          <cell r="AG1973" t="str">
            <v/>
          </cell>
          <cell r="AI1973" t="str">
            <v/>
          </cell>
          <cell r="AK1973" t="str">
            <v/>
          </cell>
          <cell r="AL1973" t="str">
            <v>03-3234-1151</v>
          </cell>
          <cell r="AM1973" t="str">
            <v>102-0073</v>
          </cell>
          <cell r="AN1973" t="str">
            <v>東京都千代田区九段北3-2-11</v>
          </cell>
          <cell r="BF1973" t="str">
            <v>代表取締役</v>
          </cell>
        </row>
        <row r="1974">
          <cell r="A1974" t="str">
            <v>UK0851</v>
          </cell>
          <cell r="C1974">
            <v>45159</v>
          </cell>
          <cell r="D1974">
            <v>45199</v>
          </cell>
          <cell r="E1974" t="str">
            <v>更新</v>
          </cell>
          <cell r="F1974">
            <v>45199</v>
          </cell>
          <cell r="G1974" t="str">
            <v>新規　平成29年9月29日
承継　令和元年11月14日
（髙木証券株式会社（H0301）を吸収合併）
更新　令和2年9月30日
承継　令和4年6月7日
（エース証券株式会社（H0304）を吸収合併）
更新　令和5年9月30日</v>
          </cell>
          <cell r="I1974" t="b">
            <v>1</v>
          </cell>
          <cell r="O1974" t="b">
            <v>1</v>
          </cell>
          <cell r="Q1974" t="b">
            <v>1</v>
          </cell>
          <cell r="T1974" t="b">
            <v>1</v>
          </cell>
          <cell r="W1974" t="str">
            <v>ﾄｳｶｲﾄｳｷｮｳｼｮｳｹﾝｶﾌﾞｼｷｶﾞｲｼｬ</v>
          </cell>
          <cell r="X1974" t="str">
            <v>東海東京証券株式会社</v>
          </cell>
          <cell r="Y1974" t="str">
            <v>ｷﾀｶﾞﾜ ﾅｵｺ</v>
          </cell>
          <cell r="Z1974" t="str">
            <v>北川　尚子</v>
          </cell>
          <cell r="AA1974">
            <v>5180001088789</v>
          </cell>
          <cell r="AB1974">
            <v>72</v>
          </cell>
          <cell r="AC1974" t="str">
            <v>証券、デリバティブ取引、ファンド型投資商品等</v>
          </cell>
          <cell r="AE1974" t="str">
            <v/>
          </cell>
          <cell r="AG1974" t="str">
            <v/>
          </cell>
          <cell r="AI1974" t="str">
            <v/>
          </cell>
          <cell r="AK1974" t="str">
            <v/>
          </cell>
          <cell r="AL1974" t="str">
            <v>052-527-1111</v>
          </cell>
          <cell r="AM1974" t="str">
            <v>450-6212</v>
          </cell>
          <cell r="AN1974" t="str">
            <v>愛知県名古屋市中村区名駅四丁目7番1号ﾐｯﾄﾞﾗﾝﾄﾞｽｸｴｱ12階</v>
          </cell>
          <cell r="BF1974" t="str">
            <v>代表取締役社長</v>
          </cell>
        </row>
        <row r="1975">
          <cell r="A1975" t="str">
            <v>UK0852</v>
          </cell>
          <cell r="C1975">
            <v>45161</v>
          </cell>
          <cell r="D1975">
            <v>45217</v>
          </cell>
          <cell r="E1975" t="str">
            <v>更新</v>
          </cell>
          <cell r="F1975">
            <v>45217</v>
          </cell>
          <cell r="G1975" t="str">
            <v>新規　平成29年10月17日
更新　令和2年10月18日
更新　令和5年10月18日</v>
          </cell>
          <cell r="K1975" t="b">
            <v>1</v>
          </cell>
          <cell r="W1975" t="str">
            <v>ｾｺﾑｶﾌﾞｼｷｶﾞｲｼｬ</v>
          </cell>
          <cell r="X1975" t="str">
            <v>セコム株式会社</v>
          </cell>
          <cell r="Y1975" t="str">
            <v>ｵｾﾞｷ ｲﾁﾛｳ</v>
          </cell>
          <cell r="Z1975" t="str">
            <v>尾関　一郎</v>
          </cell>
          <cell r="AA1975">
            <v>6011001035920</v>
          </cell>
          <cell r="AB1975">
            <v>15</v>
          </cell>
          <cell r="AC1975" t="str">
            <v>防災・防犯用品、防災・防犯設備</v>
          </cell>
          <cell r="AD1975">
            <v>91</v>
          </cell>
          <cell r="AE1975" t="str">
            <v>警備サービス</v>
          </cell>
          <cell r="AG1975" t="str">
            <v/>
          </cell>
          <cell r="AI1975" t="str">
            <v/>
          </cell>
          <cell r="AK1975" t="str">
            <v/>
          </cell>
          <cell r="AL1975" t="str">
            <v>03-5775-8110</v>
          </cell>
          <cell r="AM1975" t="str">
            <v>150-0001</v>
          </cell>
          <cell r="AN1975" t="str">
            <v>東京都渋谷区神宮前1丁目5番1号</v>
          </cell>
          <cell r="BF1975" t="str">
            <v>代表取締役社長</v>
          </cell>
        </row>
        <row r="1976">
          <cell r="A1976" t="str">
            <v>UK0853</v>
          </cell>
          <cell r="C1976">
            <v>45160</v>
          </cell>
          <cell r="D1976">
            <v>45217</v>
          </cell>
          <cell r="E1976" t="str">
            <v>更新</v>
          </cell>
          <cell r="F1976">
            <v>45217</v>
          </cell>
          <cell r="G1976" t="str">
            <v>新規　平成29年10月17日
更新　令和2年10月18日
変更　令和4年9月12日
更新　令和5年10月18日</v>
          </cell>
          <cell r="I1976" t="b">
            <v>1</v>
          </cell>
          <cell r="O1976" t="b">
            <v>1</v>
          </cell>
          <cell r="T1976" t="b">
            <v>1</v>
          </cell>
          <cell r="W1976" t="str">
            <v>ﾉﾑﾗｼｮｳｹﾝｶﾌﾞｼｷｶｲｼｬ</v>
          </cell>
          <cell r="X1976" t="str">
            <v>野村證券株式会社</v>
          </cell>
          <cell r="Y1976" t="str">
            <v>ｵｸﾀﾞ ｹﾝﾀﾛｳ</v>
          </cell>
          <cell r="Z1976" t="str">
            <v>奥田　健太郎</v>
          </cell>
          <cell r="AA1976">
            <v>6010001074037</v>
          </cell>
          <cell r="AB1976">
            <v>69</v>
          </cell>
          <cell r="AC1976" t="str">
            <v>生命保険</v>
          </cell>
          <cell r="AD1976">
            <v>70</v>
          </cell>
          <cell r="AE1976" t="str">
            <v>損害保険</v>
          </cell>
          <cell r="AF1976">
            <v>72</v>
          </cell>
          <cell r="AG1976" t="str">
            <v>証券、デリバティブ取引、ファンド型投資商品等</v>
          </cell>
          <cell r="AH1976">
            <v>93</v>
          </cell>
          <cell r="AI1976" t="str">
            <v>土地・建物の売買、土地建物仲介サービス、不動産貸借</v>
          </cell>
          <cell r="AK1976" t="str">
            <v/>
          </cell>
          <cell r="AL1976" t="str">
            <v>03-3211-1811</v>
          </cell>
          <cell r="AM1976" t="str">
            <v>103-8011</v>
          </cell>
          <cell r="AN1976" t="str">
            <v>東京都中央区日本橋1-13-1</v>
          </cell>
          <cell r="BF1976" t="str">
            <v>代表取締役社長</v>
          </cell>
        </row>
        <row r="1977">
          <cell r="A1977" t="str">
            <v>UK0854</v>
          </cell>
          <cell r="C1977">
            <v>45161</v>
          </cell>
          <cell r="D1977">
            <v>45210</v>
          </cell>
          <cell r="E1977" t="str">
            <v>更新</v>
          </cell>
          <cell r="F1977">
            <v>45210</v>
          </cell>
          <cell r="G1977" t="str">
            <v>新規　平成29年10月10日
更新　令和2年10月11日
更新　令和5年10月11日</v>
          </cell>
          <cell r="V1977" t="b">
            <v>1</v>
          </cell>
          <cell r="W1977" t="str">
            <v>ﾆﾎﾝｱﾑｳｪｲｺﾞｳﾄﾞｳｶｲｼｬ</v>
          </cell>
          <cell r="X1977" t="str">
            <v>日本アムウェイ合同会社</v>
          </cell>
          <cell r="Y1977" t="str">
            <v>ｲﾘｰﾅ･ﾒﾝｼｺｳﾞｧ</v>
          </cell>
          <cell r="Z1977" t="str">
            <v>イリーナ・メンシコヴァ</v>
          </cell>
          <cell r="AA1977">
            <v>6011003002126</v>
          </cell>
          <cell r="AB1977">
            <v>3</v>
          </cell>
          <cell r="AC1977" t="str">
            <v>健康食品</v>
          </cell>
          <cell r="AD1977">
            <v>32</v>
          </cell>
          <cell r="AE1977" t="str">
            <v>化粧品、化粧用具</v>
          </cell>
          <cell r="AF1977">
            <v>9</v>
          </cell>
          <cell r="AG1977" t="str">
            <v>掃除用具、洗浄剤、ゴミ処理器</v>
          </cell>
          <cell r="AH1977">
            <v>6</v>
          </cell>
          <cell r="AI1977" t="str">
            <v>浄水器等</v>
          </cell>
          <cell r="AJ1977">
            <v>38</v>
          </cell>
          <cell r="AK1977" t="str">
            <v>家電製品</v>
          </cell>
          <cell r="AL1977" t="str">
            <v>0120-123-777（相談ホットライン</v>
          </cell>
          <cell r="AM1977" t="str">
            <v>150-0042</v>
          </cell>
          <cell r="AN1977" t="str">
            <v>東京都渋谷区宇田川町7-1</v>
          </cell>
          <cell r="BD1977" t="str">
            <v>ｲﾘｰﾅ･ﾒﾝｼｺｳﾞｧ</v>
          </cell>
          <cell r="BE1977" t="str">
            <v>イリーナ・メンシコヴァ</v>
          </cell>
          <cell r="BF1977" t="str">
            <v>職務執行者</v>
          </cell>
          <cell r="BH1977">
            <v>27147</v>
          </cell>
          <cell r="BJ1977" t="str">
            <v>女性</v>
          </cell>
        </row>
        <row r="1978">
          <cell r="A1978" t="str">
            <v>UK0855</v>
          </cell>
          <cell r="C1978">
            <v>45161</v>
          </cell>
          <cell r="D1978">
            <v>45196</v>
          </cell>
          <cell r="E1978" t="str">
            <v>更新</v>
          </cell>
          <cell r="F1978">
            <v>45196</v>
          </cell>
          <cell r="G1978" t="str">
            <v>新規　平成29年9月26日
更新　令和2年9月27日
更新　令和5年9月27日</v>
          </cell>
          <cell r="V1978" t="b">
            <v>1</v>
          </cell>
          <cell r="W1978" t="str">
            <v>ｶﾌﾞｼｷｶﾞｲｼｬｾﾌﾟﾃﾑﾌﾟﾛﾀﾞｸﾂ</v>
          </cell>
          <cell r="X1978" t="str">
            <v>株式会社セプテムプロダクツ</v>
          </cell>
          <cell r="Y1978" t="str">
            <v>ﾔﾏｼﾀ ﾖｳｽｹ</v>
          </cell>
          <cell r="Z1978" t="str">
            <v>山下　要介</v>
          </cell>
          <cell r="AA1978">
            <v>6180001042720</v>
          </cell>
          <cell r="AB1978">
            <v>2</v>
          </cell>
          <cell r="AC1978" t="str">
            <v>飲料、酒類</v>
          </cell>
          <cell r="AD1978">
            <v>3</v>
          </cell>
          <cell r="AE1978" t="str">
            <v>健康食品</v>
          </cell>
          <cell r="AF1978">
            <v>32</v>
          </cell>
          <cell r="AG1978" t="str">
            <v>化粧品、化粧用具</v>
          </cell>
          <cell r="AH1978">
            <v>33</v>
          </cell>
          <cell r="AI1978" t="str">
            <v>頭髪用具、ひげそり用具、美顔器、脱毛器</v>
          </cell>
          <cell r="AK1978" t="str">
            <v/>
          </cell>
          <cell r="AL1978" t="str">
            <v>052-229-0888</v>
          </cell>
          <cell r="AM1978" t="str">
            <v>460-0003</v>
          </cell>
          <cell r="AN1978" t="str">
            <v>愛知県名古屋市中区錦三丁目11番33号</v>
          </cell>
          <cell r="BD1978" t="str">
            <v>ﾔﾏｼﾀ ﾖｳｽｹ</v>
          </cell>
          <cell r="BE1978" t="str">
            <v>山下　要介</v>
          </cell>
          <cell r="BF1978" t="str">
            <v>代表取締役</v>
          </cell>
          <cell r="BH1978">
            <v>23795</v>
          </cell>
          <cell r="BJ1978" t="str">
            <v>男性</v>
          </cell>
          <cell r="BK1978" t="str">
            <v>ｷﾐﾂﾞｶ ｼﾞｭﾝｲﾁ</v>
          </cell>
          <cell r="BL1978" t="str">
            <v>君塚　順一</v>
          </cell>
          <cell r="BM1978" t="str">
            <v>取締役</v>
          </cell>
          <cell r="BO1978">
            <v>22657</v>
          </cell>
          <cell r="BQ1978" t="str">
            <v>男性</v>
          </cell>
        </row>
        <row r="1979">
          <cell r="A1979" t="str">
            <v>UK0856</v>
          </cell>
          <cell r="C1979">
            <v>45160</v>
          </cell>
          <cell r="D1979">
            <v>45217</v>
          </cell>
          <cell r="E1979" t="str">
            <v>更新</v>
          </cell>
          <cell r="F1979">
            <v>45217</v>
          </cell>
          <cell r="G1979" t="str">
            <v>新規　平成29年10月17日
更新　令和2年10月18日
更新　令和5年10月18日</v>
          </cell>
          <cell r="I1979" t="b">
            <v>1</v>
          </cell>
          <cell r="O1979" t="b">
            <v>1</v>
          </cell>
          <cell r="T1979" t="b">
            <v>1</v>
          </cell>
          <cell r="W1979" t="str">
            <v>ﾀﾞｲﾜｼｮｳｹﾝｶﾌﾞｼｷｶﾞｲｼｬ</v>
          </cell>
          <cell r="X1979" t="str">
            <v>大和証券株式会社</v>
          </cell>
          <cell r="Y1979" t="str">
            <v>ﾅｶﾀ ｾｲｼﾞ</v>
          </cell>
          <cell r="Z1979" t="str">
            <v>中田　誠司</v>
          </cell>
          <cell r="AA1979">
            <v>9010001063235</v>
          </cell>
          <cell r="AB1979">
            <v>69</v>
          </cell>
          <cell r="AC1979" t="str">
            <v>生命保険</v>
          </cell>
          <cell r="AD1979">
            <v>71</v>
          </cell>
          <cell r="AE1979" t="str">
            <v>預貯金</v>
          </cell>
          <cell r="AF1979">
            <v>72</v>
          </cell>
          <cell r="AG1979" t="str">
            <v>証券、デリバティブ取引、ファンド型投資商品等</v>
          </cell>
          <cell r="AH1979">
            <v>73</v>
          </cell>
          <cell r="AI1979" t="str">
            <v>融資サービス、他の金融関連サービス</v>
          </cell>
          <cell r="AK1979" t="str">
            <v/>
          </cell>
          <cell r="AL1979" t="str">
            <v>03-5555-2111</v>
          </cell>
          <cell r="AM1979" t="str">
            <v>100-6752</v>
          </cell>
          <cell r="AN1979" t="str">
            <v>東京都千代田区丸の内1-9-1
ｸﾞﾗﾝﾄｳｷｮｳﾉｰｽﾀﾜｰ</v>
          </cell>
          <cell r="BF1979" t="str">
            <v>代表取締役社長</v>
          </cell>
        </row>
        <row r="1980">
          <cell r="A1980" t="str">
            <v>UU0808</v>
          </cell>
          <cell r="C1980">
            <v>45161</v>
          </cell>
          <cell r="D1980">
            <v>45161</v>
          </cell>
          <cell r="E1980" t="str">
            <v>新規</v>
          </cell>
          <cell r="F1980">
            <v>45161</v>
          </cell>
          <cell r="G1980" t="str">
            <v>新規　令和5年8月23日</v>
          </cell>
          <cell r="V1980" t="b">
            <v>1</v>
          </cell>
          <cell r="W1980" t="str">
            <v>ｴﾝｼﾞｪﾙｻｲﾝ</v>
          </cell>
          <cell r="X1980" t="str">
            <v>エンジェルサイン</v>
          </cell>
          <cell r="Y1980" t="str">
            <v>ﾑﾗﾔﾏ ｼﾞｭﾝｺ</v>
          </cell>
          <cell r="Z1980" t="str">
            <v>村山　純子</v>
          </cell>
          <cell r="AB1980">
            <v>49</v>
          </cell>
          <cell r="AC1980" t="str">
            <v>室内装飾品</v>
          </cell>
          <cell r="AD1980">
            <v>26</v>
          </cell>
          <cell r="AE1980" t="str">
            <v>アクセサリー、貴金属</v>
          </cell>
          <cell r="AF1980">
            <v>84</v>
          </cell>
          <cell r="AG1980" t="str">
            <v>理美容サービス</v>
          </cell>
          <cell r="AI1980" t="str">
            <v/>
          </cell>
          <cell r="AK1980" t="str">
            <v/>
          </cell>
          <cell r="AL1980" t="str">
            <v>090-5127-2694</v>
          </cell>
          <cell r="AM1980" t="str">
            <v>520-2324</v>
          </cell>
          <cell r="AN1980" t="str">
            <v>滋賀県野洲市近江富士1丁目6-16</v>
          </cell>
          <cell r="BD1980" t="str">
            <v>ﾑﾗﾔﾏ ｼﾞｭﾝｺ</v>
          </cell>
          <cell r="BE1980" t="str">
            <v>村山　純子</v>
          </cell>
          <cell r="BF1980" t="str">
            <v>代表</v>
          </cell>
          <cell r="BH1980">
            <v>26063</v>
          </cell>
          <cell r="BJ1980" t="str">
            <v>女性</v>
          </cell>
          <cell r="BK1980" t="str">
            <v/>
          </cell>
          <cell r="BR1980" t="str">
            <v/>
          </cell>
          <cell r="BY1980" t="str">
            <v/>
          </cell>
          <cell r="CF1980" t="str">
            <v/>
          </cell>
          <cell r="CM1980" t="str">
            <v/>
          </cell>
          <cell r="CT1980" t="str">
            <v/>
          </cell>
          <cell r="DA1980" t="str">
            <v/>
          </cell>
          <cell r="DH1980" t="str">
            <v/>
          </cell>
          <cell r="DO1980" t="str">
            <v/>
          </cell>
          <cell r="DV1980" t="str">
            <v/>
          </cell>
          <cell r="EC1980" t="str">
            <v/>
          </cell>
          <cell r="EJ1980" t="str">
            <v/>
          </cell>
          <cell r="EQ1980" t="str">
            <v/>
          </cell>
          <cell r="EX1980" t="str">
            <v/>
          </cell>
          <cell r="FE1980" t="str">
            <v/>
          </cell>
          <cell r="FL1980" t="str">
            <v/>
          </cell>
          <cell r="FS1980" t="str">
            <v/>
          </cell>
          <cell r="FZ1980" t="str">
            <v/>
          </cell>
          <cell r="GG1980" t="str">
            <v/>
          </cell>
          <cell r="GN1980" t="str">
            <v/>
          </cell>
          <cell r="GU1980" t="str">
            <v/>
          </cell>
          <cell r="HB1980" t="str">
            <v/>
          </cell>
          <cell r="HI1980" t="str">
            <v/>
          </cell>
          <cell r="HP1980" t="str">
            <v/>
          </cell>
          <cell r="HW1980" t="str">
            <v/>
          </cell>
          <cell r="ID1980" t="str">
            <v/>
          </cell>
          <cell r="IK1980" t="str">
            <v/>
          </cell>
          <cell r="IR1980" t="str">
            <v/>
          </cell>
          <cell r="IY1980" t="str">
            <v/>
          </cell>
          <cell r="JF1980" t="str">
            <v/>
          </cell>
        </row>
        <row r="1981">
          <cell r="A1981" t="str">
            <v>UG0073</v>
          </cell>
          <cell r="C1981">
            <v>45159</v>
          </cell>
          <cell r="D1981">
            <v>44381</v>
          </cell>
          <cell r="E1981" t="str">
            <v>廃業</v>
          </cell>
          <cell r="F1981">
            <v>45159</v>
          </cell>
          <cell r="G1981" t="str">
            <v>新規　平成30年7月3日
更新　令和3年7月4日
消除　令和5年8月21日</v>
          </cell>
          <cell r="V1981" t="b">
            <v>1</v>
          </cell>
          <cell r="W1981" t="str">
            <v>ﾒﾅｰﾄﾞｹｼｮｳﾋﾝ ｷﾀﾂﾀﾞﾀﾞｲｺｳﾃﾝ</v>
          </cell>
          <cell r="X1981" t="str">
            <v>メナード化粧品　北津田代行店</v>
          </cell>
          <cell r="Y1981" t="str">
            <v>ﾊﾗｼﾏ ﾅｦﾐ</v>
          </cell>
          <cell r="Z1981" t="str">
            <v>原島　なをみ</v>
          </cell>
          <cell r="AB1981">
            <v>32</v>
          </cell>
          <cell r="AC1981" t="str">
            <v>化粧品、化粧用具</v>
          </cell>
          <cell r="AD1981">
            <v>3</v>
          </cell>
          <cell r="AE1981" t="str">
            <v>健康食品</v>
          </cell>
          <cell r="AF1981">
            <v>23</v>
          </cell>
          <cell r="AG1981" t="str">
            <v>紳士下着、婦人下着</v>
          </cell>
          <cell r="AH1981">
            <v>26</v>
          </cell>
          <cell r="AI1981" t="str">
            <v>アクセサリー、貴金属</v>
          </cell>
          <cell r="AK1981" t="str">
            <v/>
          </cell>
          <cell r="AL1981" t="str">
            <v>0748-32-5859</v>
          </cell>
          <cell r="AM1981" t="str">
            <v>523-0087</v>
          </cell>
          <cell r="AN1981" t="str">
            <v>滋賀県近江八幡市北津田940</v>
          </cell>
          <cell r="BD1981" t="str">
            <v>ﾊﾗｼﾏ ﾅｦﾐ</v>
          </cell>
          <cell r="BE1981" t="str">
            <v>原島　なをみ</v>
          </cell>
          <cell r="BH1981">
            <v>18314</v>
          </cell>
          <cell r="BJ1981" t="str">
            <v>女性</v>
          </cell>
        </row>
        <row r="1982">
          <cell r="A1982" t="str">
            <v>UG0074</v>
          </cell>
          <cell r="C1982">
            <v>45159</v>
          </cell>
          <cell r="D1982">
            <v>44177</v>
          </cell>
          <cell r="E1982" t="str">
            <v>廃業</v>
          </cell>
          <cell r="F1982">
            <v>45159</v>
          </cell>
          <cell r="G1982" t="str">
            <v>新規　平成29年12月11日
更新　令和2年12月12日
消除　令和5年8月21日</v>
          </cell>
          <cell r="V1982" t="b">
            <v>1</v>
          </cell>
          <cell r="W1982" t="str">
            <v>ﾒﾅｰﾄﾞｹｼｮｳﾋﾝ ｲｼﾍﾞﾆｼﾃﾞﾗﾀﾞｲｺｳﾃﾝ</v>
          </cell>
          <cell r="X1982" t="str">
            <v>メナード化粧品　石部西寺代行店</v>
          </cell>
          <cell r="Y1982" t="str">
            <v>ｲﾏｲ ﾖｳｺ</v>
          </cell>
          <cell r="Z1982" t="str">
            <v>今井　陽子</v>
          </cell>
          <cell r="AB1982">
            <v>32</v>
          </cell>
          <cell r="AC1982" t="str">
            <v>化粧品、化粧用具</v>
          </cell>
          <cell r="AD1982">
            <v>3</v>
          </cell>
          <cell r="AE1982" t="str">
            <v>健康食品</v>
          </cell>
          <cell r="AF1982">
            <v>23</v>
          </cell>
          <cell r="AG1982" t="str">
            <v>紳士下着、婦人下着</v>
          </cell>
          <cell r="AH1982">
            <v>26</v>
          </cell>
          <cell r="AI1982" t="str">
            <v>アクセサリー、貴金属</v>
          </cell>
          <cell r="AK1982" t="str">
            <v/>
          </cell>
          <cell r="AL1982" t="str">
            <v>0748-77-2428</v>
          </cell>
          <cell r="AM1982" t="str">
            <v>520-3107</v>
          </cell>
          <cell r="AN1982" t="str">
            <v>滋賀県湖南市石部東1-5-32</v>
          </cell>
          <cell r="BD1982" t="str">
            <v>ｲﾏｲ ﾖｳｺ</v>
          </cell>
          <cell r="BE1982" t="str">
            <v>今井　陽子</v>
          </cell>
          <cell r="BH1982">
            <v>21214</v>
          </cell>
          <cell r="BJ1982" t="str">
            <v>女性</v>
          </cell>
        </row>
        <row r="1983">
          <cell r="A1983" t="str">
            <v>UK0857</v>
          </cell>
          <cell r="C1983">
            <v>45180</v>
          </cell>
          <cell r="D1983">
            <v>45227</v>
          </cell>
          <cell r="E1983" t="str">
            <v>更新</v>
          </cell>
          <cell r="F1983">
            <v>45227</v>
          </cell>
          <cell r="G1983" t="str">
            <v>新規　平成29年10月27日
更新  令和2年10月28日
更新　令和5年10月28日</v>
          </cell>
          <cell r="V1983" t="b">
            <v>1</v>
          </cell>
          <cell r="W1983" t="str">
            <v>ﾒﾅｰﾄﾞｹｼｮｳﾋﾝ ﾐﾅﾐｸｻﾂﾀﾞｲｺｳﾃﾝ</v>
          </cell>
          <cell r="X1983" t="str">
            <v>メナード化粧品　南草津代行店</v>
          </cell>
          <cell r="Y1983" t="str">
            <v>ﾅｶﾑﾗ ｷｸﾉ</v>
          </cell>
          <cell r="Z1983" t="str">
            <v>中村　菊乃</v>
          </cell>
          <cell r="AB1983">
            <v>32</v>
          </cell>
          <cell r="AC1983" t="str">
            <v>化粧品、化粧用具</v>
          </cell>
          <cell r="AD1983">
            <v>3</v>
          </cell>
          <cell r="AE1983" t="str">
            <v>健康食品</v>
          </cell>
          <cell r="AF1983">
            <v>23</v>
          </cell>
          <cell r="AG1983" t="str">
            <v>紳士下着、婦人下着</v>
          </cell>
          <cell r="AH1983">
            <v>26</v>
          </cell>
          <cell r="AI1983" t="str">
            <v>アクセサリー、貴金属</v>
          </cell>
          <cell r="AK1983" t="str">
            <v/>
          </cell>
          <cell r="AL1983" t="str">
            <v>077-565-0845</v>
          </cell>
          <cell r="AM1983" t="str">
            <v>525-0045</v>
          </cell>
          <cell r="AN1983" t="str">
            <v>滋賀県草津市若草一丁目8の4</v>
          </cell>
          <cell r="BD1983" t="str">
            <v>ﾅｶﾑﾗ ｷｸﾉ</v>
          </cell>
          <cell r="BE1983" t="str">
            <v>中村　菊乃</v>
          </cell>
          <cell r="BH1983">
            <v>20806</v>
          </cell>
          <cell r="BJ1983" t="str">
            <v>女性</v>
          </cell>
        </row>
        <row r="1984">
          <cell r="A1984" t="str">
            <v>UK0858</v>
          </cell>
          <cell r="C1984">
            <v>45180</v>
          </cell>
          <cell r="D1984">
            <v>45227</v>
          </cell>
          <cell r="E1984" t="str">
            <v>更新</v>
          </cell>
          <cell r="F1984">
            <v>45227</v>
          </cell>
          <cell r="G1984" t="str">
            <v>新規　平成29年10月27日
更新　令和2年10月28日
更新　令和5年10月28日</v>
          </cell>
          <cell r="V1984" t="b">
            <v>1</v>
          </cell>
          <cell r="W1984" t="str">
            <v>ﾒﾅｰドｹｼｮｳﾋﾝ ｶﾓﾁｮｳﾋｶﾞｼﾀﾞｲｺｳﾃﾝ</v>
          </cell>
          <cell r="X1984" t="str">
            <v>メナード化粧品　加茂町東代行店</v>
          </cell>
          <cell r="Y1984" t="str">
            <v>ﾅｶｶﾞﾜ ﾕｶ</v>
          </cell>
          <cell r="Z1984" t="str">
            <v>中川　由香</v>
          </cell>
          <cell r="AB1984">
            <v>32</v>
          </cell>
          <cell r="AC1984" t="str">
            <v>化粧品、化粧用具</v>
          </cell>
          <cell r="AD1984">
            <v>3</v>
          </cell>
          <cell r="AE1984" t="str">
            <v>健康食品</v>
          </cell>
          <cell r="AF1984">
            <v>23</v>
          </cell>
          <cell r="AG1984" t="str">
            <v>紳士下着、婦人下着</v>
          </cell>
          <cell r="AH1984">
            <v>26</v>
          </cell>
          <cell r="AI1984" t="str">
            <v>アクセサリー、貴金属</v>
          </cell>
          <cell r="AK1984" t="str">
            <v/>
          </cell>
          <cell r="AL1984" t="str">
            <v>0748-32-6796</v>
          </cell>
          <cell r="AM1984" t="str">
            <v>523-0058</v>
          </cell>
          <cell r="AN1984" t="str">
            <v>滋賀県近江八幡市加茂町362</v>
          </cell>
          <cell r="BD1984" t="str">
            <v>ﾅｶｶﾞﾜ ﾕｶ</v>
          </cell>
          <cell r="BE1984" t="str">
            <v>中川　由香</v>
          </cell>
          <cell r="BH1984">
            <v>27970</v>
          </cell>
          <cell r="BJ1984" t="str">
            <v>女性</v>
          </cell>
        </row>
        <row r="1985">
          <cell r="A1985" t="str">
            <v>UK0859</v>
          </cell>
          <cell r="C1985">
            <v>45180</v>
          </cell>
          <cell r="D1985">
            <v>45227</v>
          </cell>
          <cell r="E1985" t="str">
            <v>更新</v>
          </cell>
          <cell r="F1985">
            <v>45227</v>
          </cell>
          <cell r="G1985" t="str">
            <v>新規　平成29年10月27日
変更　令和元年5月27日
更新　令和2年10月28日
更新　令和5年10月28日</v>
          </cell>
          <cell r="V1985" t="b">
            <v>1</v>
          </cell>
          <cell r="W1985" t="str">
            <v>ﾒﾅｰﾄﾞｹｼｮｳﾋﾝ ﾓﾘﾔﾏﾌｹﾀﾞｲｺｳﾃﾝ</v>
          </cell>
          <cell r="X1985" t="str">
            <v>メナード化粧品　守山浮気代行店</v>
          </cell>
          <cell r="Y1985" t="str">
            <v>ｲﾅﾀﾞ ｼｽﾞｴ</v>
          </cell>
          <cell r="Z1985" t="str">
            <v>稲田　靜枝</v>
          </cell>
          <cell r="AB1985">
            <v>32</v>
          </cell>
          <cell r="AC1985" t="str">
            <v>化粧品、化粧用具</v>
          </cell>
          <cell r="AD1985">
            <v>3</v>
          </cell>
          <cell r="AE1985" t="str">
            <v>健康食品</v>
          </cell>
          <cell r="AF1985">
            <v>23</v>
          </cell>
          <cell r="AG1985" t="str">
            <v>紳士下着、婦人下着</v>
          </cell>
          <cell r="AH1985">
            <v>26</v>
          </cell>
          <cell r="AI1985" t="str">
            <v>アクセサリー、貴金属</v>
          </cell>
          <cell r="AK1985" t="str">
            <v/>
          </cell>
          <cell r="AL1985" t="str">
            <v>077-581-2251</v>
          </cell>
          <cell r="AM1985" t="str">
            <v>524-0032</v>
          </cell>
          <cell r="AN1985" t="str">
            <v>滋賀県守山市岡町153-1守山ﾊﾟｰｸﾎｰﾑｽﾞ701</v>
          </cell>
          <cell r="BD1985" t="str">
            <v>ｲﾅﾀﾞ ｼｽﾞｴ</v>
          </cell>
          <cell r="BE1985" t="str">
            <v>稲田　靜枝</v>
          </cell>
          <cell r="BH1985">
            <v>18476</v>
          </cell>
          <cell r="BJ1985" t="str">
            <v>女性</v>
          </cell>
        </row>
        <row r="1986">
          <cell r="A1986" t="str">
            <v>UK0860</v>
          </cell>
          <cell r="C1986">
            <v>45180</v>
          </cell>
          <cell r="D1986">
            <v>45227</v>
          </cell>
          <cell r="E1986" t="str">
            <v>更新</v>
          </cell>
          <cell r="F1986">
            <v>45227</v>
          </cell>
          <cell r="G1986" t="str">
            <v>新規　平成29年10月27日
更新　令和2年10月28日
更新　令和5年10月28日</v>
          </cell>
          <cell r="V1986" t="b">
            <v>1</v>
          </cell>
          <cell r="W1986" t="str">
            <v xml:space="preserve">ﾒﾅｰﾄﾞｹｼｮｳﾋﾝ ｵｳﾐﾃﾞﾏﾁﾀﾞｲｺｳﾃﾝ </v>
          </cell>
          <cell r="X1986" t="str">
            <v>メナード化粧品　近江出町代行店</v>
          </cell>
          <cell r="Y1986" t="str">
            <v>ｵｵﾀﾆ ｶｽﾞｺ</v>
          </cell>
          <cell r="Z1986" t="str">
            <v>大谷　和子</v>
          </cell>
          <cell r="AB1986">
            <v>32</v>
          </cell>
          <cell r="AC1986" t="str">
            <v>化粧品、化粧用具</v>
          </cell>
          <cell r="AD1986">
            <v>3</v>
          </cell>
          <cell r="AE1986" t="str">
            <v>健康食品</v>
          </cell>
          <cell r="AF1986">
            <v>23</v>
          </cell>
          <cell r="AG1986" t="str">
            <v>紳士下着、婦人下着</v>
          </cell>
          <cell r="AH1986">
            <v>26</v>
          </cell>
          <cell r="AI1986" t="str">
            <v>アクセサリー、貴金属</v>
          </cell>
          <cell r="AK1986" t="str">
            <v/>
          </cell>
          <cell r="AL1986" t="str">
            <v>0748-32-2382</v>
          </cell>
          <cell r="AM1986" t="str">
            <v>523-0892</v>
          </cell>
          <cell r="AN1986" t="str">
            <v>滋賀県近江八幡市出町471</v>
          </cell>
          <cell r="BD1986" t="str">
            <v>ｵｵﾀﾆ ｶｽﾞｺ</v>
          </cell>
          <cell r="BE1986" t="str">
            <v>大谷　和子</v>
          </cell>
          <cell r="BH1986">
            <v>15757</v>
          </cell>
          <cell r="BJ1986" t="str">
            <v>女性</v>
          </cell>
        </row>
        <row r="1987">
          <cell r="A1987" t="str">
            <v>UK0861</v>
          </cell>
          <cell r="C1987">
            <v>45180</v>
          </cell>
          <cell r="D1987">
            <v>45227</v>
          </cell>
          <cell r="E1987" t="str">
            <v>更新</v>
          </cell>
          <cell r="F1987">
            <v>45227</v>
          </cell>
          <cell r="G1987" t="str">
            <v>新規　平成29年10月27日
更新　令和2年10月28日
更新　令和5年10月28日</v>
          </cell>
          <cell r="V1987" t="b">
            <v>1</v>
          </cell>
          <cell r="W1987" t="str">
            <v>ﾒﾅｰﾄﾞｹｼｮｳﾋﾝ ｼﾓｶﾞｻﾀﾞｲｺｳﾃﾝ</v>
          </cell>
          <cell r="X1987" t="str">
            <v>メナード化粧品　下笠代行店</v>
          </cell>
          <cell r="Y1987" t="str">
            <v>ｺﾃﾗ ｻﾖｺ</v>
          </cell>
          <cell r="Z1987" t="str">
            <v>小寺　佐代子</v>
          </cell>
          <cell r="AB1987">
            <v>32</v>
          </cell>
          <cell r="AC1987" t="str">
            <v>化粧品、化粧用具</v>
          </cell>
          <cell r="AD1987">
            <v>3</v>
          </cell>
          <cell r="AE1987" t="str">
            <v>健康食品</v>
          </cell>
          <cell r="AF1987">
            <v>23</v>
          </cell>
          <cell r="AG1987" t="str">
            <v>紳士下着、婦人下着</v>
          </cell>
          <cell r="AH1987">
            <v>26</v>
          </cell>
          <cell r="AI1987" t="str">
            <v>アクセサリー、貴金属</v>
          </cell>
          <cell r="AK1987" t="str">
            <v/>
          </cell>
          <cell r="AL1987" t="str">
            <v>077-568-0271</v>
          </cell>
          <cell r="AM1987" t="str">
            <v>525-0029</v>
          </cell>
          <cell r="AN1987" t="str">
            <v>滋賀県草津市下笠町1136</v>
          </cell>
          <cell r="BD1987" t="str">
            <v>ｺﾃﾗ ｻﾖｺ</v>
          </cell>
          <cell r="BE1987" t="str">
            <v>小寺　佐代子</v>
          </cell>
          <cell r="BH1987">
            <v>17318</v>
          </cell>
          <cell r="BJ1987" t="str">
            <v>女性</v>
          </cell>
        </row>
        <row r="1988">
          <cell r="A1988" t="str">
            <v>UK0862</v>
          </cell>
          <cell r="C1988">
            <v>45180</v>
          </cell>
          <cell r="D1988">
            <v>45227</v>
          </cell>
          <cell r="E1988" t="str">
            <v>更新</v>
          </cell>
          <cell r="F1988">
            <v>45227</v>
          </cell>
          <cell r="G1988" t="str">
            <v>新規　平成29年10月27日
更新  令和2年10月28日
更新  令和5年10月28日</v>
          </cell>
          <cell r="V1988" t="b">
            <v>1</v>
          </cell>
          <cell r="W1988" t="str">
            <v>ﾒﾅｰﾄﾞｹｼｮｳﾋﾝ ﾔｽｶﾉﾜﾀﾞｲｺｳﾃﾝ</v>
          </cell>
          <cell r="X1988" t="str">
            <v>メナード化粧品　野洲香の和代行店</v>
          </cell>
          <cell r="Y1988" t="str">
            <v>ﾅｶﾞｵ ﾏﾎ</v>
          </cell>
          <cell r="Z1988" t="str">
            <v>長尾　萬保</v>
          </cell>
          <cell r="AB1988">
            <v>32</v>
          </cell>
          <cell r="AC1988" t="str">
            <v>化粧品、化粧用具</v>
          </cell>
          <cell r="AD1988">
            <v>3</v>
          </cell>
          <cell r="AE1988" t="str">
            <v>健康食品</v>
          </cell>
          <cell r="AF1988">
            <v>23</v>
          </cell>
          <cell r="AG1988" t="str">
            <v>紳士下着、婦人下着</v>
          </cell>
          <cell r="AH1988">
            <v>26</v>
          </cell>
          <cell r="AI1988" t="str">
            <v>アクセサリー、貴金属</v>
          </cell>
          <cell r="AK1988" t="str">
            <v/>
          </cell>
          <cell r="AL1988" t="str">
            <v>077-582-9507</v>
          </cell>
          <cell r="AM1988" t="str">
            <v>524-0012</v>
          </cell>
          <cell r="AN1988" t="str">
            <v>滋賀県守山市播磨田町30-33</v>
          </cell>
          <cell r="BD1988" t="str">
            <v>ﾅｶﾞｵ ﾏﾎ</v>
          </cell>
          <cell r="BE1988" t="str">
            <v>長尾　萬保</v>
          </cell>
          <cell r="BH1988">
            <v>18526</v>
          </cell>
          <cell r="BJ1988" t="str">
            <v>女性</v>
          </cell>
        </row>
        <row r="1989">
          <cell r="A1989" t="str">
            <v>UK0863</v>
          </cell>
          <cell r="C1989">
            <v>45180</v>
          </cell>
          <cell r="D1989">
            <v>45227</v>
          </cell>
          <cell r="E1989" t="str">
            <v>更新</v>
          </cell>
          <cell r="F1989">
            <v>45227</v>
          </cell>
          <cell r="G1989" t="str">
            <v>新規　平成29年10月27日
更新　令和2年10月28日
更新　令和5年10月28日</v>
          </cell>
          <cell r="V1989" t="b">
            <v>1</v>
          </cell>
          <cell r="W1989" t="str">
            <v>ﾒﾅｰﾄﾞｹｼｮｳﾋﾝ ｺﾂﾞﾂﾐﾀﾞｲｺｳﾃﾝ</v>
          </cell>
          <cell r="X1989" t="str">
            <v>メナード化粧品　小堤代行店</v>
          </cell>
          <cell r="Y1989" t="str">
            <v>ｽｽﾞｷ ﾔｽｴ</v>
          </cell>
          <cell r="Z1989" t="str">
            <v>鈴木　康江</v>
          </cell>
          <cell r="AB1989">
            <v>32</v>
          </cell>
          <cell r="AC1989" t="str">
            <v>化粧品、化粧用具</v>
          </cell>
          <cell r="AD1989">
            <v>3</v>
          </cell>
          <cell r="AE1989" t="str">
            <v>健康食品</v>
          </cell>
          <cell r="AF1989">
            <v>23</v>
          </cell>
          <cell r="AG1989" t="str">
            <v>紳士下着、婦人下着</v>
          </cell>
          <cell r="AH1989">
            <v>26</v>
          </cell>
          <cell r="AI1989" t="str">
            <v>アクセサリー、貴金属</v>
          </cell>
          <cell r="AK1989" t="str">
            <v/>
          </cell>
          <cell r="AL1989" t="str">
            <v>077-586-0863</v>
          </cell>
          <cell r="AM1989" t="str">
            <v>520-2314</v>
          </cell>
          <cell r="AN1989" t="str">
            <v>滋賀県野洲市小堤555</v>
          </cell>
          <cell r="BD1989" t="str">
            <v>ｽｽﾞｷ ﾔｽｴ</v>
          </cell>
          <cell r="BE1989" t="str">
            <v>鈴木　康江</v>
          </cell>
          <cell r="BH1989">
            <v>21192</v>
          </cell>
          <cell r="BJ1989" t="str">
            <v>女性</v>
          </cell>
        </row>
        <row r="1990">
          <cell r="A1990" t="str">
            <v>UK0864</v>
          </cell>
          <cell r="C1990">
            <v>45180</v>
          </cell>
          <cell r="D1990">
            <v>45227</v>
          </cell>
          <cell r="E1990" t="str">
            <v>更新</v>
          </cell>
          <cell r="F1990">
            <v>45227</v>
          </cell>
          <cell r="G1990" t="str">
            <v>新規　平成29年10月27日
更新　令和2年10月28日
更新　令和5年10月28日</v>
          </cell>
          <cell r="V1990" t="b">
            <v>1</v>
          </cell>
          <cell r="W1990" t="str">
            <v>ﾒﾅｰﾄﾞｹｼｮｳﾋﾝ ｷﾞｵｳﾀﾞｲｺｳﾃﾝ</v>
          </cell>
          <cell r="X1990" t="str">
            <v>メナード化粧品　祇王代行店</v>
          </cell>
          <cell r="Y1990" t="str">
            <v>ｼﾗｲ ﾏﾘｺ</v>
          </cell>
          <cell r="Z1990" t="str">
            <v>白井　真理子</v>
          </cell>
          <cell r="AB1990">
            <v>32</v>
          </cell>
          <cell r="AC1990" t="str">
            <v>化粧品、化粧用具</v>
          </cell>
          <cell r="AD1990">
            <v>3</v>
          </cell>
          <cell r="AE1990" t="str">
            <v>健康食品</v>
          </cell>
          <cell r="AF1990">
            <v>23</v>
          </cell>
          <cell r="AG1990" t="str">
            <v>紳士下着、婦人下着</v>
          </cell>
          <cell r="AH1990">
            <v>26</v>
          </cell>
          <cell r="AI1990" t="str">
            <v>アクセサリー、貴金属</v>
          </cell>
          <cell r="AK1990" t="str">
            <v/>
          </cell>
          <cell r="AL1990" t="str">
            <v>077-588-2246</v>
          </cell>
          <cell r="AM1990" t="str">
            <v>520-2304</v>
          </cell>
          <cell r="AN1990" t="str">
            <v>滋賀県野洲市永原407-3</v>
          </cell>
          <cell r="BD1990" t="str">
            <v>ｼﾗｲ ﾏﾘｺ</v>
          </cell>
          <cell r="BE1990" t="str">
            <v>白井　真理子</v>
          </cell>
          <cell r="BH1990">
            <v>19727</v>
          </cell>
          <cell r="BJ1990" t="str">
            <v>女性</v>
          </cell>
        </row>
        <row r="1991">
          <cell r="A1991" t="str">
            <v>UK0865</v>
          </cell>
          <cell r="C1991">
            <v>45180</v>
          </cell>
          <cell r="D1991">
            <v>45227</v>
          </cell>
          <cell r="E1991" t="str">
            <v>更新</v>
          </cell>
          <cell r="F1991">
            <v>45227</v>
          </cell>
          <cell r="G1991" t="str">
            <v>新規　平成29年10月27日
更新　令和2年10月28日
更新　令和5年10月28日</v>
          </cell>
          <cell r="V1991" t="b">
            <v>1</v>
          </cell>
          <cell r="W1991" t="str">
            <v>ﾒﾅｰﾄﾞｹｼｮｳﾋﾝ ﾋﾖﾉﾀﾞｲｺｳﾃﾝ</v>
          </cell>
          <cell r="X1991" t="str">
            <v>メナード化粧品　日吉野代行店</v>
          </cell>
          <cell r="Y1991" t="str">
            <v>ｷﾑﾗ ｳﾒｺ</v>
          </cell>
          <cell r="Z1991" t="str">
            <v>木村　梅子</v>
          </cell>
          <cell r="AB1991">
            <v>32</v>
          </cell>
          <cell r="AC1991" t="str">
            <v>化粧品、化粧用具</v>
          </cell>
          <cell r="AD1991">
            <v>3</v>
          </cell>
          <cell r="AE1991" t="str">
            <v>健康食品</v>
          </cell>
          <cell r="AF1991">
            <v>23</v>
          </cell>
          <cell r="AG1991" t="str">
            <v>紳士下着、婦人下着</v>
          </cell>
          <cell r="AH1991">
            <v>26</v>
          </cell>
          <cell r="AI1991" t="str">
            <v>アクセサリー、貴金属</v>
          </cell>
          <cell r="AK1991" t="str">
            <v/>
          </cell>
          <cell r="AL1991" t="str">
            <v>0748-37-1114</v>
          </cell>
          <cell r="AM1991" t="str">
            <v>523-0033</v>
          </cell>
          <cell r="AN1991" t="str">
            <v>滋賀県近江八幡市日吉野399</v>
          </cell>
          <cell r="BD1991" t="str">
            <v>ｷﾑﾗ ｳﾒｺ</v>
          </cell>
          <cell r="BE1991" t="str">
            <v>木村　梅子</v>
          </cell>
          <cell r="BH1991">
            <v>17948</v>
          </cell>
          <cell r="BJ1991" t="str">
            <v>女性</v>
          </cell>
        </row>
        <row r="1992">
          <cell r="A1992" t="str">
            <v>UK0866</v>
          </cell>
          <cell r="C1992">
            <v>45180</v>
          </cell>
          <cell r="D1992">
            <v>45227</v>
          </cell>
          <cell r="E1992" t="str">
            <v>更新</v>
          </cell>
          <cell r="F1992">
            <v>45227</v>
          </cell>
          <cell r="G1992" t="str">
            <v>新規　平成29年10月27日
更新　令和2年10月28日
更新　令和5年10月28日</v>
          </cell>
          <cell r="V1992" t="b">
            <v>1</v>
          </cell>
          <cell r="W1992" t="str">
            <v>ﾒﾅｰﾄﾞｹｼｮｳﾋﾝ ｷﾀｸﾞﾁﾀﾞｲｺｳﾃﾝ</v>
          </cell>
          <cell r="X1992" t="str">
            <v>メナード化粧品　北口代行店</v>
          </cell>
          <cell r="Y1992" t="str">
            <v>ｼﾐｽﾞ ﾉﾌﾞｺ</v>
          </cell>
          <cell r="Z1992" t="str">
            <v>清水　延子</v>
          </cell>
          <cell r="AB1992">
            <v>32</v>
          </cell>
          <cell r="AC1992" t="str">
            <v>化粧品、化粧用具</v>
          </cell>
          <cell r="AD1992">
            <v>3</v>
          </cell>
          <cell r="AE1992" t="str">
            <v>健康食品</v>
          </cell>
          <cell r="AF1992">
            <v>23</v>
          </cell>
          <cell r="AG1992" t="str">
            <v>紳士下着、婦人下着</v>
          </cell>
          <cell r="AH1992">
            <v>26</v>
          </cell>
          <cell r="AI1992" t="str">
            <v>アクセサリー、貴金属</v>
          </cell>
          <cell r="AK1992" t="str">
            <v/>
          </cell>
          <cell r="AL1992" t="str">
            <v>077-587-3550</v>
          </cell>
          <cell r="AM1992" t="str">
            <v>520-2361</v>
          </cell>
          <cell r="AN1992" t="str">
            <v>滋賀県野洲市北野1丁目21-3</v>
          </cell>
          <cell r="BD1992" t="str">
            <v>ｼﾐｽﾞ ﾉﾌﾞｺ</v>
          </cell>
          <cell r="BE1992" t="str">
            <v>清水　延子</v>
          </cell>
          <cell r="BH1992">
            <v>17601</v>
          </cell>
          <cell r="BJ1992" t="str">
            <v>女性</v>
          </cell>
        </row>
        <row r="1993">
          <cell r="A1993" t="str">
            <v>UK0867</v>
          </cell>
          <cell r="C1993">
            <v>45167</v>
          </cell>
          <cell r="D1993">
            <v>45217</v>
          </cell>
          <cell r="E1993" t="str">
            <v>更新</v>
          </cell>
          <cell r="F1993">
            <v>45217</v>
          </cell>
          <cell r="G1993" t="str">
            <v>新規　平成29年10月17日
更新　令和2年10月18日
更新　令和5年10月18日</v>
          </cell>
          <cell r="U1993" t="b">
            <v>1</v>
          </cell>
          <cell r="W1993" t="str">
            <v>ﾍﾞﾙｼｮｳｶﾞｸﾀﾝｷﾎｹﾝｶﾌﾞｼｷｶﾞｲｼｬ</v>
          </cell>
          <cell r="X1993" t="str">
            <v>ベル少額短期保険株式会社</v>
          </cell>
          <cell r="Y1993" t="str">
            <v>ﾎﾝﾏ　ｲｻｵ</v>
          </cell>
          <cell r="Z1993" t="str">
            <v>本間　功</v>
          </cell>
          <cell r="AA1993">
            <v>5290001016615</v>
          </cell>
          <cell r="AB1993">
            <v>69</v>
          </cell>
          <cell r="AC1993" t="str">
            <v>生命保険</v>
          </cell>
          <cell r="AE1993" t="str">
            <v/>
          </cell>
          <cell r="AG1993" t="str">
            <v/>
          </cell>
          <cell r="AI1993" t="str">
            <v/>
          </cell>
          <cell r="AK1993" t="str">
            <v/>
          </cell>
          <cell r="AL1993" t="str">
            <v>092-474-4444</v>
          </cell>
          <cell r="AM1993" t="str">
            <v>812-0011</v>
          </cell>
          <cell r="AN1993" t="str">
            <v>福岡県福岡市博多区博多駅前3-7-3</v>
          </cell>
          <cell r="BF1993" t="str">
            <v>代表取締役</v>
          </cell>
        </row>
        <row r="1994">
          <cell r="A1994" t="str">
            <v>UK0868</v>
          </cell>
          <cell r="C1994">
            <v>45163</v>
          </cell>
          <cell r="D1994">
            <v>45217</v>
          </cell>
          <cell r="E1994" t="str">
            <v>更新</v>
          </cell>
          <cell r="F1994">
            <v>45217</v>
          </cell>
          <cell r="G1994" t="str">
            <v>新規　平成29年10月17日
更新　令和2年10月18日
更新　令和5年10月18日</v>
          </cell>
          <cell r="L1994" t="b">
            <v>1</v>
          </cell>
          <cell r="W1994" t="str">
            <v>ﾆｼﾆﾎﾝｼﾞﾄﾞｳｼｬｷｮｳｻｲｷｮｳﾄﾞｳｸﾐｱｲ</v>
          </cell>
          <cell r="X1994" t="str">
            <v>西日本自動車共済協同組合</v>
          </cell>
          <cell r="Y1994" t="str">
            <v>ﾑﾗｾ ｺｳｲﾁﾛｳ</v>
          </cell>
          <cell r="Z1994" t="str">
            <v>村瀨　公一郎</v>
          </cell>
          <cell r="AA1994">
            <v>4290005002208</v>
          </cell>
          <cell r="AB1994">
            <v>70</v>
          </cell>
          <cell r="AC1994" t="str">
            <v>損害保険</v>
          </cell>
          <cell r="AE1994" t="str">
            <v/>
          </cell>
          <cell r="AG1994" t="str">
            <v/>
          </cell>
          <cell r="AI1994" t="str">
            <v/>
          </cell>
          <cell r="AK1994" t="str">
            <v/>
          </cell>
          <cell r="AL1994" t="str">
            <v>092-441-5901</v>
          </cell>
          <cell r="AM1994" t="str">
            <v>812-0007</v>
          </cell>
          <cell r="AN1994" t="str">
            <v>福岡県福岡市博多区東比恵2丁目15番25号</v>
          </cell>
          <cell r="BF1994" t="str">
            <v>理事長</v>
          </cell>
        </row>
        <row r="1995">
          <cell r="A1995" t="str">
            <v>UK0869</v>
          </cell>
          <cell r="C1995">
            <v>45173</v>
          </cell>
          <cell r="D1995">
            <v>45217</v>
          </cell>
          <cell r="E1995" t="str">
            <v>更新</v>
          </cell>
          <cell r="F1995">
            <v>45217</v>
          </cell>
          <cell r="G1995" t="str">
            <v>新規　平成29年10月17日
更新　令和2年10月18日
更新　令和5年10月18日</v>
          </cell>
          <cell r="K1995" t="b">
            <v>1</v>
          </cell>
          <cell r="W1995" t="str">
            <v>ｶﾌﾞｼｷｶﾞｲｼｬｱﾌﾞﾗｻﾀﾞ</v>
          </cell>
          <cell r="X1995" t="str">
            <v>株式会社アブラサダ</v>
          </cell>
          <cell r="Y1995" t="str">
            <v>ｳﾒﾑﾗ ｻﾀﾞﾋﾛ</v>
          </cell>
          <cell r="Z1995" t="str">
            <v>梅村　定宏</v>
          </cell>
          <cell r="AA1995">
            <v>7160001015520</v>
          </cell>
          <cell r="AB1995">
            <v>58</v>
          </cell>
          <cell r="AC1995" t="str">
            <v>衛生設備</v>
          </cell>
          <cell r="AD1995">
            <v>60</v>
          </cell>
          <cell r="AE1995" t="str">
            <v>給水設備</v>
          </cell>
          <cell r="AF1995">
            <v>57</v>
          </cell>
          <cell r="AG1995" t="str">
            <v>空調・冷暖房・給湯設備</v>
          </cell>
          <cell r="AH1995">
            <v>27</v>
          </cell>
          <cell r="AI1995" t="str">
            <v>医薬品</v>
          </cell>
          <cell r="AK1995" t="str">
            <v/>
          </cell>
          <cell r="AL1995" t="str">
            <v>077-587-0245</v>
          </cell>
          <cell r="AM1995" t="str">
            <v>520-2304</v>
          </cell>
          <cell r="AN1995" t="str">
            <v>滋賀県野洲市永原491-2</v>
          </cell>
          <cell r="AO1995" t="str">
            <v>油定薬局</v>
          </cell>
          <cell r="AP1995" t="str">
            <v>077-587-0245</v>
          </cell>
          <cell r="AQ1995" t="str">
            <v>滋賀県野洲市永原517</v>
          </cell>
          <cell r="BF1995" t="str">
            <v>（代表者）</v>
          </cell>
        </row>
        <row r="1996">
          <cell r="A1996" t="str">
            <v>UK0870</v>
          </cell>
          <cell r="C1996">
            <v>45169</v>
          </cell>
          <cell r="D1996">
            <v>45206</v>
          </cell>
          <cell r="E1996" t="str">
            <v>更新</v>
          </cell>
          <cell r="F1996">
            <v>45206</v>
          </cell>
          <cell r="G1996" t="str">
            <v>新規　平成29年10月6日
更新　令和2年10月7日
更新　令和5年10月7日</v>
          </cell>
          <cell r="U1996" t="b">
            <v>1</v>
          </cell>
          <cell r="W1996" t="str">
            <v>ﾀﾞｲﾄﾞｳｾｲﾒｲﾎｹﾝｶﾌﾞｼｷｶﾞｲｼｬ</v>
          </cell>
          <cell r="X1996" t="str">
            <v>大同生命保険株式会社</v>
          </cell>
          <cell r="Y1996" t="str">
            <v>ｷﾀﾊﾗ ﾑﾂﾛｳ</v>
          </cell>
          <cell r="Z1996" t="str">
            <v>北原　睦朗</v>
          </cell>
          <cell r="AA1996">
            <v>1120001101172</v>
          </cell>
          <cell r="AB1996">
            <v>69</v>
          </cell>
          <cell r="AC1996" t="str">
            <v>生命保険</v>
          </cell>
          <cell r="AE1996" t="str">
            <v/>
          </cell>
          <cell r="AG1996" t="str">
            <v/>
          </cell>
          <cell r="AI1996" t="str">
            <v/>
          </cell>
          <cell r="AK1996" t="str">
            <v/>
          </cell>
          <cell r="AL1996" t="str">
            <v>代表：06-6447-6111(コールセンター：0120-789-501)</v>
          </cell>
          <cell r="AM1996" t="str">
            <v>550-0002</v>
          </cell>
          <cell r="AN1996" t="str">
            <v>大阪府大阪市西区江戸堀1丁目2番1号</v>
          </cell>
          <cell r="BF1996" t="str">
            <v>代表者取締役</v>
          </cell>
        </row>
        <row r="1997">
          <cell r="A1997" t="str">
            <v>UK0871</v>
          </cell>
          <cell r="C1997">
            <v>45167</v>
          </cell>
          <cell r="D1997">
            <v>45206</v>
          </cell>
          <cell r="E1997" t="str">
            <v>更新</v>
          </cell>
          <cell r="F1997">
            <v>45206</v>
          </cell>
          <cell r="G1997" t="str">
            <v>新規　平成29年10月6日
更新　令和2年10月7日
更新　令和5年10月7日</v>
          </cell>
          <cell r="I1997" t="b">
            <v>1</v>
          </cell>
          <cell r="O1997" t="b">
            <v>1</v>
          </cell>
          <cell r="W1997" t="str">
            <v>ﾐﾂﾋﾞｼﾕｰｴﾌｼﾞｪｲﾌﾄﾞｳｻﾝﾊﾝﾊﾞｲｶﾌﾞｼｷｶﾞｲｼｬ</v>
          </cell>
          <cell r="X1997" t="str">
            <v>三菱ＵＦＪ不動産販売株式会社</v>
          </cell>
          <cell r="Y1997" t="str">
            <v>ｸﾛﾀﾞ ﾀｹｼ</v>
          </cell>
          <cell r="Z1997" t="str">
            <v>黒田　健</v>
          </cell>
          <cell r="AA1997">
            <v>5010001053529</v>
          </cell>
          <cell r="AB1997">
            <v>93</v>
          </cell>
          <cell r="AC1997" t="str">
            <v>土地・建物の売買、土地建物仲介サービス、不動産貸借</v>
          </cell>
          <cell r="AD1997">
            <v>72</v>
          </cell>
          <cell r="AE1997" t="str">
            <v>証券、デリバティブ取引、ファンド型投資商品等</v>
          </cell>
          <cell r="AG1997" t="str">
            <v/>
          </cell>
          <cell r="AI1997" t="str">
            <v/>
          </cell>
          <cell r="AK1997" t="str">
            <v/>
          </cell>
          <cell r="AL1997" t="str">
            <v>03-3212-1234(問い合わせ先：03-3237-3775)</v>
          </cell>
          <cell r="AM1997" t="str">
            <v>100-0005</v>
          </cell>
          <cell r="AN1997" t="str">
            <v>東京都千代田区丸の内2丁目5番1号</v>
          </cell>
          <cell r="BF1997" t="str">
            <v>代表取締役</v>
          </cell>
        </row>
        <row r="1998">
          <cell r="A1998" t="str">
            <v>UK0872</v>
          </cell>
          <cell r="C1998">
            <v>45169</v>
          </cell>
          <cell r="D1998">
            <v>45210</v>
          </cell>
          <cell r="E1998" t="str">
            <v>更新</v>
          </cell>
          <cell r="F1998">
            <v>45210</v>
          </cell>
          <cell r="G1998" t="str">
            <v>新規　平成29年10月10日
更新　令和2年10月11日
更新　令和5年10月11日</v>
          </cell>
          <cell r="V1998" t="b">
            <v>1</v>
          </cell>
          <cell r="W1998" t="str">
            <v>ﾓﾃﾞｰｱｼﾞｬﾊﾟﾝｺﾞｳﾄﾞｳｶﾞｲｼｬ</v>
          </cell>
          <cell r="X1998" t="str">
            <v>モデーアジャパン合同会社</v>
          </cell>
          <cell r="Y1998" t="str">
            <v>ｶｲ ﾐﾂﾊﾙ</v>
          </cell>
          <cell r="Z1998" t="str">
            <v>甲斐　三晴</v>
          </cell>
          <cell r="AA1998">
            <v>3010403009667</v>
          </cell>
          <cell r="AB1998">
            <v>2</v>
          </cell>
          <cell r="AC1998" t="str">
            <v>飲料、酒類</v>
          </cell>
          <cell r="AD1998">
            <v>3</v>
          </cell>
          <cell r="AE1998" t="str">
            <v>健康食品</v>
          </cell>
          <cell r="AF1998">
            <v>9</v>
          </cell>
          <cell r="AG1998" t="str">
            <v>掃除用具、洗浄剤、ゴミ処理器</v>
          </cell>
          <cell r="AH1998">
            <v>32</v>
          </cell>
          <cell r="AI1998" t="str">
            <v>化粧品、化粧用具</v>
          </cell>
          <cell r="AJ1998">
            <v>34</v>
          </cell>
          <cell r="AK1998" t="str">
            <v>歯磨き用品、入れ歯用品</v>
          </cell>
          <cell r="AL1998" t="str">
            <v>03-5401-3100</v>
          </cell>
          <cell r="AM1998" t="str">
            <v>105-0011</v>
          </cell>
          <cell r="AN1998" t="str">
            <v>東京都港区芝公園3-4-30 32芝公園ﾋﾞﾙ</v>
          </cell>
          <cell r="BD1998" t="str">
            <v>ｶｲ　ﾐﾂﾊﾙ</v>
          </cell>
          <cell r="BE1998" t="str">
            <v>甲斐　三晴</v>
          </cell>
          <cell r="BF1998" t="str">
            <v>職務執行者</v>
          </cell>
          <cell r="BH1998">
            <v>22137</v>
          </cell>
          <cell r="BJ1998" t="str">
            <v>男性</v>
          </cell>
          <cell r="BK1998" t="str">
            <v>ﾛﾊﾞｰﾄ･ｴｽ･ｺﾝﾘｰ</v>
          </cell>
          <cell r="BL1998" t="str">
            <v>ロバート・エス・コンリー</v>
          </cell>
          <cell r="BM1998" t="str">
            <v>職務執行者</v>
          </cell>
          <cell r="BO1998">
            <v>24346</v>
          </cell>
          <cell r="BQ1998" t="str">
            <v>男性</v>
          </cell>
          <cell r="BR1998" t="str">
            <v>ｼｪｰﾝ･ｴﾙ･ｳｴｱ</v>
          </cell>
          <cell r="BS1998" t="str">
            <v>シェーン・エル・ウエア</v>
          </cell>
          <cell r="BT1998" t="str">
            <v>職務執行者</v>
          </cell>
          <cell r="BV1998">
            <v>29042</v>
          </cell>
          <cell r="BX1998" t="str">
            <v>男性</v>
          </cell>
          <cell r="BY1998" t="str">
            <v>ｱｽﾏ・ｲｻｸ</v>
          </cell>
          <cell r="BZ1998" t="str">
            <v>アスマ・イサク</v>
          </cell>
          <cell r="CA1998" t="str">
            <v>職務執行者</v>
          </cell>
          <cell r="CC1998">
            <v>27695</v>
          </cell>
          <cell r="CE1998" t="str">
            <v>女性</v>
          </cell>
        </row>
        <row r="1999">
          <cell r="A1999" t="str">
            <v>UK0873</v>
          </cell>
          <cell r="C1999">
            <v>45148</v>
          </cell>
          <cell r="D1999">
            <v>45227</v>
          </cell>
          <cell r="E1999" t="str">
            <v>更新</v>
          </cell>
          <cell r="F1999">
            <v>45227</v>
          </cell>
          <cell r="G1999" t="str">
            <v>新規　平成29年10月27日
変更　令和元年12月1日
更新　令和2年10月28日
更新　令和5年10月28日</v>
          </cell>
          <cell r="V1999" t="b">
            <v>1</v>
          </cell>
          <cell r="W1999" t="str">
            <v>ﾒﾅｰドｹｼｮｳﾋﾝ ﾓﾘﾔﾏﾌｹﾁｮｳﾀﾞｲｺｳﾃﾝ</v>
          </cell>
          <cell r="X1999" t="str">
            <v>メナード化粧品　守山ふけちょう代行店</v>
          </cell>
          <cell r="Y1999" t="str">
            <v>ﾏｴｼﾞ ﾄﾖｺ</v>
          </cell>
          <cell r="Z1999" t="str">
            <v>前地　豊子</v>
          </cell>
          <cell r="AB1999">
            <v>32</v>
          </cell>
          <cell r="AC1999" t="str">
            <v>化粧品、化粧用具</v>
          </cell>
          <cell r="AD1999">
            <v>3</v>
          </cell>
          <cell r="AE1999" t="str">
            <v>健康食品</v>
          </cell>
          <cell r="AF1999">
            <v>23</v>
          </cell>
          <cell r="AG1999" t="str">
            <v>紳士下着、婦人下着</v>
          </cell>
          <cell r="AH1999">
            <v>26</v>
          </cell>
          <cell r="AI1999" t="str">
            <v>アクセサリー、貴金属</v>
          </cell>
          <cell r="AK1999" t="str">
            <v/>
          </cell>
          <cell r="AL1999" t="str">
            <v>077-583-4621</v>
          </cell>
          <cell r="AM1999" t="str">
            <v>524-0033</v>
          </cell>
          <cell r="AN1999" t="str">
            <v>滋賀県守山市浮気町241-47</v>
          </cell>
          <cell r="BD1999" t="str">
            <v>ﾏｴｼﾞ ﾄﾖｺ</v>
          </cell>
          <cell r="BE1999" t="str">
            <v>前地　豊子</v>
          </cell>
          <cell r="BH1999">
            <v>17958</v>
          </cell>
          <cell r="BJ1999" t="str">
            <v>女性</v>
          </cell>
        </row>
        <row r="2000">
          <cell r="A2000" t="str">
            <v>UK0874</v>
          </cell>
          <cell r="C2000">
            <v>45153</v>
          </cell>
          <cell r="D2000">
            <v>45227</v>
          </cell>
          <cell r="E2000" t="str">
            <v>更新</v>
          </cell>
          <cell r="F2000">
            <v>45227</v>
          </cell>
          <cell r="G2000" t="str">
            <v>新規　平成29年10月27日
変更　平成30年3月20日
更新　令和2年10月28日
更新　令和5年10月28日</v>
          </cell>
          <cell r="V2000" t="b">
            <v>1</v>
          </cell>
          <cell r="W2000" t="str">
            <v>ﾒﾅｰドｹｼｮｳﾋﾝ ﾍﾞｯｼｮｺｽﾓｽﾀﾞｲｺｳﾃﾝ</v>
          </cell>
          <cell r="X2000" t="str">
            <v>メナード化粧品　別所コスモス代行店</v>
          </cell>
          <cell r="Y2000" t="str">
            <v>ﾌｶｶﾞﾜ ﾐﾕｷ</v>
          </cell>
          <cell r="Z2000" t="str">
            <v>深川　美由紀</v>
          </cell>
          <cell r="AB2000">
            <v>32</v>
          </cell>
          <cell r="AC2000" t="str">
            <v>化粧品、化粧用具</v>
          </cell>
          <cell r="AD2000">
            <v>3</v>
          </cell>
          <cell r="AE2000" t="str">
            <v>健康食品</v>
          </cell>
          <cell r="AF2000">
            <v>23</v>
          </cell>
          <cell r="AG2000" t="str">
            <v>紳士下着、婦人下着</v>
          </cell>
          <cell r="AH2000">
            <v>26</v>
          </cell>
          <cell r="AI2000" t="str">
            <v>アクセサリー、貴金属</v>
          </cell>
          <cell r="AK2000" t="str">
            <v/>
          </cell>
          <cell r="AL2000" t="str">
            <v>072-662-3318</v>
          </cell>
          <cell r="AM2000" t="str">
            <v>569-0065</v>
          </cell>
          <cell r="AN2000" t="str">
            <v>大阪府高槻市城西町11-11-3D</v>
          </cell>
          <cell r="BD2000" t="str">
            <v>ﾌｶｶﾞﾜ ﾐﾕｷ</v>
          </cell>
          <cell r="BE2000" t="str">
            <v>深川　美由紀</v>
          </cell>
          <cell r="BH2000">
            <v>25630</v>
          </cell>
          <cell r="BJ2000" t="str">
            <v>女性</v>
          </cell>
        </row>
        <row r="2001">
          <cell r="A2001" t="str">
            <v>UK0875</v>
          </cell>
          <cell r="C2001">
            <v>45149</v>
          </cell>
          <cell r="D2001">
            <v>45227</v>
          </cell>
          <cell r="E2001" t="str">
            <v>更新</v>
          </cell>
          <cell r="F2001">
            <v>45227</v>
          </cell>
          <cell r="G2001" t="str">
            <v>新規　平成29年10月27日
更新　令和2年10月28日
更新　令和5年10月28日</v>
          </cell>
          <cell r="V2001" t="b">
            <v>1</v>
          </cell>
          <cell r="W2001" t="str">
            <v>ﾒﾅｰドｹｼｮｳﾋﾝ ﾆｼﾞｲﾛﾀﾞｲｺｳﾃﾝ</v>
          </cell>
          <cell r="X2001" t="str">
            <v>メナード化粧品　虹色代行店</v>
          </cell>
          <cell r="Y2001" t="str">
            <v>ｷｼﾀﾞ ｱｷｺ</v>
          </cell>
          <cell r="Z2001" t="str">
            <v>岸田　亜希子</v>
          </cell>
          <cell r="AB2001">
            <v>32</v>
          </cell>
          <cell r="AC2001" t="str">
            <v>化粧品、化粧用具</v>
          </cell>
          <cell r="AD2001">
            <v>3</v>
          </cell>
          <cell r="AE2001" t="str">
            <v>健康食品</v>
          </cell>
          <cell r="AF2001">
            <v>23</v>
          </cell>
          <cell r="AG2001" t="str">
            <v>紳士下着、婦人下着</v>
          </cell>
          <cell r="AH2001">
            <v>26</v>
          </cell>
          <cell r="AI2001" t="str">
            <v>アクセサリー、貴金属</v>
          </cell>
          <cell r="AK2001" t="str">
            <v/>
          </cell>
          <cell r="AL2001" t="str">
            <v>072-339-3560</v>
          </cell>
          <cell r="AM2001" t="str">
            <v>580-0046</v>
          </cell>
          <cell r="AN2001" t="str">
            <v>大阪府松原市三宅中2-5-3</v>
          </cell>
          <cell r="BD2001" t="str">
            <v>ｷｼﾀﾞ ｱｷｺ</v>
          </cell>
          <cell r="BE2001" t="str">
            <v>岸田　亜希子</v>
          </cell>
          <cell r="BH2001">
            <v>24899</v>
          </cell>
          <cell r="BJ2001" t="str">
            <v>女性</v>
          </cell>
        </row>
        <row r="2002">
          <cell r="A2002" t="str">
            <v>UK0876</v>
          </cell>
          <cell r="C2002">
            <v>45154</v>
          </cell>
          <cell r="D2002">
            <v>45227</v>
          </cell>
          <cell r="E2002" t="str">
            <v>更新</v>
          </cell>
          <cell r="F2002">
            <v>45227</v>
          </cell>
          <cell r="G2002" t="str">
            <v>新規　平成29年10月27日
更新　令和2年10月28日
更新　令和5年10月28日</v>
          </cell>
          <cell r="V2002" t="b">
            <v>1</v>
          </cell>
          <cell r="W2002" t="str">
            <v>ﾒﾅｰドｹｼｮｳﾋﾝ ｵｳﾐﾌﾛﾘﾀﾞﾀﾞｲｺｳﾃﾝ</v>
          </cell>
          <cell r="X2002" t="str">
            <v>メナード化粧品　近江フロリダ代行店</v>
          </cell>
          <cell r="Y2002" t="str">
            <v>ｵｵﾊｼ ｹｲｺ</v>
          </cell>
          <cell r="Z2002" t="str">
            <v>大橋　啓子</v>
          </cell>
          <cell r="AB2002">
            <v>32</v>
          </cell>
          <cell r="AC2002" t="str">
            <v>化粧品、化粧用具</v>
          </cell>
          <cell r="AD2002">
            <v>3</v>
          </cell>
          <cell r="AE2002" t="str">
            <v>健康食品</v>
          </cell>
          <cell r="AF2002">
            <v>23</v>
          </cell>
          <cell r="AG2002" t="str">
            <v>紳士下着、婦人下着</v>
          </cell>
          <cell r="AH2002">
            <v>26</v>
          </cell>
          <cell r="AI2002" t="str">
            <v>アクセサリー、貴金属</v>
          </cell>
          <cell r="AK2002" t="str">
            <v/>
          </cell>
          <cell r="AL2002" t="str">
            <v>0748-37-2361</v>
          </cell>
          <cell r="AM2002" t="str">
            <v>523-0015</v>
          </cell>
          <cell r="AN2002" t="str">
            <v>滋賀県近江八幡市上田町1041-13</v>
          </cell>
          <cell r="BD2002" t="str">
            <v>ｵｵﾊｼ ｹｲｺ</v>
          </cell>
          <cell r="BE2002" t="str">
            <v>大橋　啓子</v>
          </cell>
          <cell r="BH2002">
            <v>28289</v>
          </cell>
          <cell r="BJ2002" t="str">
            <v>女性</v>
          </cell>
        </row>
        <row r="2003">
          <cell r="A2003" t="str">
            <v>UK0877</v>
          </cell>
          <cell r="C2003">
            <v>45148</v>
          </cell>
          <cell r="D2003">
            <v>45227</v>
          </cell>
          <cell r="E2003" t="str">
            <v>更新</v>
          </cell>
          <cell r="F2003">
            <v>45227</v>
          </cell>
          <cell r="G2003" t="str">
            <v>新規　平成29年10月27日
更新　令和2年10月28日
更新　令和5年10月28日</v>
          </cell>
          <cell r="V2003" t="b">
            <v>1</v>
          </cell>
          <cell r="W2003" t="str">
            <v>ﾒﾅｰドｹｼｮｳﾋﾝ ｵｲｿﾆｭｰﾀｳﾝﾀﾞｲｺｳﾃﾝ</v>
          </cell>
          <cell r="X2003" t="str">
            <v>メナード化粧品　老蘇ニュータウン代行店</v>
          </cell>
          <cell r="Y2003" t="str">
            <v>ﾀﾅﾍﾞ ﾐﾄﾞﾘ</v>
          </cell>
          <cell r="Z2003" t="str">
            <v>田邉　みどり</v>
          </cell>
          <cell r="AB2003">
            <v>32</v>
          </cell>
          <cell r="AC2003" t="str">
            <v>化粧品、化粧用具</v>
          </cell>
          <cell r="AD2003">
            <v>3</v>
          </cell>
          <cell r="AE2003" t="str">
            <v>健康食品</v>
          </cell>
          <cell r="AF2003">
            <v>23</v>
          </cell>
          <cell r="AG2003" t="str">
            <v>紳士下着、婦人下着</v>
          </cell>
          <cell r="AH2003">
            <v>26</v>
          </cell>
          <cell r="AI2003" t="str">
            <v>アクセサリー、貴金属</v>
          </cell>
          <cell r="AK2003" t="str">
            <v/>
          </cell>
          <cell r="AL2003" t="str">
            <v>0748-46-2312</v>
          </cell>
          <cell r="AM2003" t="str">
            <v>521-1334</v>
          </cell>
          <cell r="AN2003" t="str">
            <v>滋賀県近江八幡市安土町西老蘇221-10</v>
          </cell>
          <cell r="BD2003" t="str">
            <v>ﾀﾅﾍﾞ ﾐﾄﾞﾘ</v>
          </cell>
          <cell r="BE2003" t="str">
            <v>田邉　みどり</v>
          </cell>
          <cell r="BH2003">
            <v>23540</v>
          </cell>
          <cell r="BJ2003" t="str">
            <v>女性</v>
          </cell>
        </row>
        <row r="2004">
          <cell r="A2004" t="str">
            <v>UK0878</v>
          </cell>
          <cell r="C2004">
            <v>45147</v>
          </cell>
          <cell r="D2004">
            <v>45227</v>
          </cell>
          <cell r="E2004" t="str">
            <v>更新</v>
          </cell>
          <cell r="F2004">
            <v>45227</v>
          </cell>
          <cell r="G2004" t="str">
            <v>新規　平成29年10月27日
更新　令和2年10月28日
更新　令和5年10月28日</v>
          </cell>
          <cell r="V2004" t="b">
            <v>1</v>
          </cell>
          <cell r="W2004" t="str">
            <v>ﾒﾅｰドｹｼｮｳﾋﾝ ﾂｶﾊﾗｽﾐﾚﾀﾞｲｺｳﾃﾝ</v>
          </cell>
          <cell r="X2004" t="str">
            <v>メナード化粧品　つかはらすみれ代行店</v>
          </cell>
          <cell r="Y2004" t="str">
            <v>ﾊｼｸﾞﾁ ｶｽﾞﾐ</v>
          </cell>
          <cell r="Z2004" t="str">
            <v>橋口　和美</v>
          </cell>
          <cell r="AB2004">
            <v>32</v>
          </cell>
          <cell r="AC2004" t="str">
            <v>化粧品、化粧用具</v>
          </cell>
          <cell r="AD2004">
            <v>3</v>
          </cell>
          <cell r="AE2004" t="str">
            <v>健康食品</v>
          </cell>
          <cell r="AF2004">
            <v>23</v>
          </cell>
          <cell r="AG2004" t="str">
            <v>紳士下着、婦人下着</v>
          </cell>
          <cell r="AH2004">
            <v>26</v>
          </cell>
          <cell r="AI2004" t="str">
            <v>アクセサリー、貴金属</v>
          </cell>
          <cell r="AK2004" t="str">
            <v/>
          </cell>
          <cell r="AL2004" t="str">
            <v>072-685-8611</v>
          </cell>
          <cell r="AM2004" t="str">
            <v>569-1121</v>
          </cell>
          <cell r="AN2004" t="str">
            <v>大阪府高槻市真上町2-5-30</v>
          </cell>
          <cell r="BD2004" t="str">
            <v>ﾊｼｸﾞﾁ ｶｽﾞﾐ</v>
          </cell>
          <cell r="BE2004" t="str">
            <v>橋口　和美</v>
          </cell>
          <cell r="BH2004">
            <v>22481</v>
          </cell>
          <cell r="BJ2004" t="str">
            <v>女性</v>
          </cell>
        </row>
        <row r="2005">
          <cell r="A2005" t="str">
            <v>UK0879</v>
          </cell>
          <cell r="C2005">
            <v>45148</v>
          </cell>
          <cell r="D2005">
            <v>45227</v>
          </cell>
          <cell r="E2005" t="str">
            <v>更新</v>
          </cell>
          <cell r="F2005">
            <v>45227</v>
          </cell>
          <cell r="G2005" t="str">
            <v>新規　平成29年10月27日
更新　令和2年10月28日
更新　令和5年10月28日</v>
          </cell>
          <cell r="V2005" t="b">
            <v>1</v>
          </cell>
          <cell r="W2005" t="str">
            <v>ﾒﾅｰドｹｼｮｳﾋﾝ ｱﾏｶﾞｻｷﾂｶｸﾞﾁﾊﾝｼｬ</v>
          </cell>
          <cell r="X2005" t="str">
            <v>メナード化粧品　尼崎塚口販社</v>
          </cell>
          <cell r="Y2005" t="str">
            <v>ｺﾏｲ ﾏｷ</v>
          </cell>
          <cell r="Z2005" t="str">
            <v>駒井　麻紀</v>
          </cell>
          <cell r="AB2005">
            <v>32</v>
          </cell>
          <cell r="AC2005" t="str">
            <v>化粧品、化粧用具</v>
          </cell>
          <cell r="AD2005">
            <v>3</v>
          </cell>
          <cell r="AE2005" t="str">
            <v>健康食品</v>
          </cell>
          <cell r="AF2005">
            <v>23</v>
          </cell>
          <cell r="AG2005" t="str">
            <v>紳士下着、婦人下着</v>
          </cell>
          <cell r="AH2005">
            <v>26</v>
          </cell>
          <cell r="AI2005" t="str">
            <v>アクセサリー、貴金属</v>
          </cell>
          <cell r="AK2005" t="str">
            <v/>
          </cell>
          <cell r="AL2005" t="str">
            <v>06-6437-3308</v>
          </cell>
          <cell r="AM2005" t="str">
            <v>661-0033</v>
          </cell>
          <cell r="AN2005" t="str">
            <v>兵庫県尼崎市南武庫之荘2-12-20-107</v>
          </cell>
          <cell r="BD2005" t="str">
            <v>ｺﾏｲ ﾏｷ</v>
          </cell>
          <cell r="BE2005" t="str">
            <v>駒井　麻紀</v>
          </cell>
          <cell r="BH2005">
            <v>24985</v>
          </cell>
          <cell r="BJ2005" t="str">
            <v>女性</v>
          </cell>
        </row>
        <row r="2006">
          <cell r="A2006" t="str">
            <v>UK0880</v>
          </cell>
          <cell r="C2006">
            <v>45173</v>
          </cell>
          <cell r="D2006">
            <v>45176</v>
          </cell>
          <cell r="E2006" t="str">
            <v>更新</v>
          </cell>
          <cell r="F2006">
            <v>45176</v>
          </cell>
          <cell r="G2006" t="str">
            <v>新規　平成29年9月6日
更新　令和2年9月7日
更新　令和5年9月7日</v>
          </cell>
          <cell r="V2006" t="b">
            <v>1</v>
          </cell>
          <cell r="W2006" t="str">
            <v>ｶﾌﾞｼｷｶﾞｲｼｬﾀｲﾖｳﾔｸﾋﾝ</v>
          </cell>
          <cell r="X2006" t="str">
            <v>株式会社太陽薬品</v>
          </cell>
          <cell r="Y2006" t="str">
            <v>ﾓﾘ ｼﾝｽｹ</v>
          </cell>
          <cell r="Z2006" t="str">
            <v>森　伸亮</v>
          </cell>
          <cell r="AA2006">
            <v>6120901011276</v>
          </cell>
          <cell r="AB2006">
            <v>27</v>
          </cell>
          <cell r="AC2006" t="str">
            <v>医薬品</v>
          </cell>
          <cell r="AD2006">
            <v>3</v>
          </cell>
          <cell r="AE2006" t="str">
            <v>健康食品</v>
          </cell>
          <cell r="AG2006" t="str">
            <v/>
          </cell>
          <cell r="AI2006" t="str">
            <v/>
          </cell>
          <cell r="AK2006" t="str">
            <v/>
          </cell>
          <cell r="AL2006" t="str">
            <v>072-675-2500</v>
          </cell>
          <cell r="AM2006" t="str">
            <v>569-0077</v>
          </cell>
          <cell r="AN2006" t="str">
            <v>大阪府高槻市野見町1-18</v>
          </cell>
          <cell r="BD2006" t="str">
            <v>ﾓﾘ ｼﾝｽｹ</v>
          </cell>
          <cell r="BE2006" t="str">
            <v>森　伸亮</v>
          </cell>
          <cell r="BF2006" t="str">
            <v>代表取締役</v>
          </cell>
          <cell r="BH2006">
            <v>28524</v>
          </cell>
          <cell r="BJ2006" t="str">
            <v>男性</v>
          </cell>
          <cell r="BK2006" t="str">
            <v>ﾓﾘ ﾐﾖｺ</v>
          </cell>
          <cell r="BL2006" t="str">
            <v>森　美代子</v>
          </cell>
          <cell r="BM2006" t="str">
            <v>取締役</v>
          </cell>
          <cell r="BO2006">
            <v>17465</v>
          </cell>
          <cell r="BQ2006" t="str">
            <v>女性</v>
          </cell>
          <cell r="BR2006" t="str">
            <v>ﾓﾘ　ﾕｳｺ</v>
          </cell>
          <cell r="BS2006" t="str">
            <v>森 有子</v>
          </cell>
          <cell r="BT2006" t="str">
            <v>取締役</v>
          </cell>
          <cell r="BV2006">
            <v>27678</v>
          </cell>
          <cell r="BX2006" t="str">
            <v>女性</v>
          </cell>
        </row>
        <row r="2007">
          <cell r="A2007" t="str">
            <v>UK0881</v>
          </cell>
          <cell r="C2007">
            <v>45168</v>
          </cell>
          <cell r="D2007">
            <v>45192</v>
          </cell>
          <cell r="E2007" t="str">
            <v>更新</v>
          </cell>
          <cell r="F2007">
            <v>45192</v>
          </cell>
          <cell r="G2007" t="str">
            <v>新規　令和2年9月23日
更新　令和5年9月23日</v>
          </cell>
          <cell r="V2007" t="b">
            <v>1</v>
          </cell>
          <cell r="W2007" t="str">
            <v>ﾒﾅｰﾄﾞｹｼｮｳﾋﾝ ｻｶｲｴｷﾐﾅﾐｸﾞﾁﾀﾞｲｺｳﾃﾝ</v>
          </cell>
          <cell r="X2007" t="str">
            <v>メナード化粧品堺駅南口代行店</v>
          </cell>
          <cell r="Y2007" t="str">
            <v>ﾔﾏﾓﾄ ｸﾞﾛﾘｱ</v>
          </cell>
          <cell r="Z2007" t="str">
            <v>山本　グロリア</v>
          </cell>
          <cell r="AB2007">
            <v>32</v>
          </cell>
          <cell r="AC2007" t="str">
            <v>化粧品、化粧用具</v>
          </cell>
          <cell r="AD2007">
            <v>3</v>
          </cell>
          <cell r="AE2007" t="str">
            <v>健康食品</v>
          </cell>
          <cell r="AF2007">
            <v>23</v>
          </cell>
          <cell r="AG2007" t="str">
            <v>紳士下着、婦人下着</v>
          </cell>
          <cell r="AH2007">
            <v>26</v>
          </cell>
          <cell r="AI2007" t="str">
            <v>アクセサリー、貴金属</v>
          </cell>
          <cell r="AK2007" t="str">
            <v/>
          </cell>
          <cell r="AL2007" t="str">
            <v>090-5068-1862</v>
          </cell>
          <cell r="AM2007" t="str">
            <v>590-0971</v>
          </cell>
          <cell r="AN2007" t="str">
            <v>大阪府堺市堺区栄橋町2-1-3　アーカス堺２F</v>
          </cell>
          <cell r="BD2007" t="str">
            <v>ﾔﾏﾓﾄ ｸﾞﾛﾘｱ</v>
          </cell>
          <cell r="BE2007" t="str">
            <v>山本　グロリア</v>
          </cell>
          <cell r="BH2007">
            <v>25267</v>
          </cell>
          <cell r="BJ2007" t="str">
            <v>女性</v>
          </cell>
        </row>
        <row r="2008">
          <cell r="A2008" t="str">
            <v>UK0882</v>
          </cell>
          <cell r="C2008">
            <v>45168</v>
          </cell>
          <cell r="D2008">
            <v>45227</v>
          </cell>
          <cell r="E2008" t="str">
            <v>更新</v>
          </cell>
          <cell r="F2008">
            <v>45227</v>
          </cell>
          <cell r="G2008" t="str">
            <v>新規　平成29年10月27日
更新　令和2年10月28日
更新　令和5年10月28日</v>
          </cell>
          <cell r="V2008" t="b">
            <v>1</v>
          </cell>
          <cell r="W2008" t="str">
            <v>ﾒﾅｰドｹｼｮｳﾋﾝ ｲｹﾉｻﾄｶｰﾘｰﾊｰﾄﾀﾞｲｺｳﾃﾝ</v>
          </cell>
          <cell r="X2008" t="str">
            <v>メナード化粧品　池の里カーリーハート代行店</v>
          </cell>
          <cell r="Y2008" t="str">
            <v>ｶﾄｳ ｴﾘ</v>
          </cell>
          <cell r="Z2008" t="str">
            <v>加藤　恵里</v>
          </cell>
          <cell r="AB2008">
            <v>32</v>
          </cell>
          <cell r="AC2008" t="str">
            <v>化粧品、化粧用具</v>
          </cell>
          <cell r="AD2008">
            <v>3</v>
          </cell>
          <cell r="AE2008" t="str">
            <v>健康食品</v>
          </cell>
          <cell r="AF2008">
            <v>23</v>
          </cell>
          <cell r="AG2008" t="str">
            <v>紳士下着、婦人下着</v>
          </cell>
          <cell r="AH2008">
            <v>26</v>
          </cell>
          <cell r="AI2008" t="str">
            <v>アクセサリー、貴金属</v>
          </cell>
          <cell r="AK2008" t="str">
            <v/>
          </cell>
          <cell r="AL2008" t="str">
            <v>077-521-5662</v>
          </cell>
          <cell r="AM2008" t="str">
            <v>520-0827</v>
          </cell>
          <cell r="AN2008" t="str">
            <v>滋賀県大津市池の里25-24</v>
          </cell>
          <cell r="BD2008" t="str">
            <v>ｶﾄｳ ｴﾘ</v>
          </cell>
          <cell r="BE2008" t="str">
            <v>加藤　恵里</v>
          </cell>
          <cell r="BH2008">
            <v>25250</v>
          </cell>
          <cell r="BJ2008" t="str">
            <v>女性</v>
          </cell>
        </row>
        <row r="2009">
          <cell r="A2009" t="str">
            <v>UK0883</v>
          </cell>
          <cell r="C2009">
            <v>45164</v>
          </cell>
          <cell r="D2009">
            <v>45227</v>
          </cell>
          <cell r="E2009" t="str">
            <v>更新</v>
          </cell>
          <cell r="F2009">
            <v>45227</v>
          </cell>
          <cell r="G2009" t="str">
            <v>新規　平成29年10月27日
変更　平成30年3月20日
更新　令和2年10月28日
更新　令和5年10月28日</v>
          </cell>
          <cell r="V2009" t="b">
            <v>1</v>
          </cell>
          <cell r="W2009" t="str">
            <v>ﾒﾅｰドｹｼｮｳﾋﾝ ﾓﾄﾊﾏｲｯﾁｮｳﾒﾀﾞｲｺｳﾃﾝ</v>
          </cell>
          <cell r="X2009" t="str">
            <v>メナード化粧品　元浜1丁目代行店</v>
          </cell>
          <cell r="Y2009" t="str">
            <v>ﾀｶﾂ ｻﾅｴ</v>
          </cell>
          <cell r="Z2009" t="str">
            <v>髙津　早苗</v>
          </cell>
          <cell r="AB2009">
            <v>32</v>
          </cell>
          <cell r="AC2009" t="str">
            <v>化粧品、化粧用具</v>
          </cell>
          <cell r="AD2009">
            <v>3</v>
          </cell>
          <cell r="AE2009" t="str">
            <v>健康食品</v>
          </cell>
          <cell r="AF2009">
            <v>23</v>
          </cell>
          <cell r="AG2009" t="str">
            <v>紳士下着、婦人下着</v>
          </cell>
          <cell r="AH2009">
            <v>26</v>
          </cell>
          <cell r="AI2009" t="str">
            <v>アクセサリー、貴金属</v>
          </cell>
          <cell r="AK2009" t="str">
            <v/>
          </cell>
          <cell r="AL2009" t="str">
            <v>06-7181-1049</v>
          </cell>
          <cell r="AM2009" t="str">
            <v>660-0085</v>
          </cell>
          <cell r="AN2009" t="str">
            <v>兵庫県尼崎市元浜町1-26-1-811</v>
          </cell>
          <cell r="BD2009" t="str">
            <v>ﾀｶﾂ ｻﾅｴ</v>
          </cell>
          <cell r="BE2009" t="str">
            <v>髙津　早苗</v>
          </cell>
          <cell r="BH2009">
            <v>27197</v>
          </cell>
          <cell r="BJ2009" t="str">
            <v>女性</v>
          </cell>
        </row>
        <row r="2010">
          <cell r="A2010" t="str">
            <v>UK0884</v>
          </cell>
          <cell r="C2010">
            <v>45167</v>
          </cell>
          <cell r="D2010">
            <v>45235</v>
          </cell>
          <cell r="E2010" t="str">
            <v>更新</v>
          </cell>
          <cell r="F2010">
            <v>45235</v>
          </cell>
          <cell r="G2010" t="str">
            <v>新規　令和2年11月5日
更新　令和5年11月5日</v>
          </cell>
          <cell r="V2010" t="b">
            <v>1</v>
          </cell>
          <cell r="W2010" t="str">
            <v>ﾒﾅｰﾄﾞﾉｻﾞｷﾄｳｶﾂﾊﾝﾊﾞｲｶﾌﾞｼｷｶｲｼｬ</v>
          </cell>
          <cell r="X2010" t="str">
            <v>メナード野崎統轄販売株式会社</v>
          </cell>
          <cell r="Y2010" t="str">
            <v>ｲｶﾞﾗｼ ﾊﾂﾐ</v>
          </cell>
          <cell r="Z2010" t="str">
            <v>五十嵐　初美</v>
          </cell>
          <cell r="AA2010">
            <v>6122001016008</v>
          </cell>
          <cell r="AB2010">
            <v>32</v>
          </cell>
          <cell r="AC2010" t="str">
            <v>化粧品、化粧用具</v>
          </cell>
          <cell r="AD2010">
            <v>3</v>
          </cell>
          <cell r="AE2010" t="str">
            <v>健康食品</v>
          </cell>
          <cell r="AF2010">
            <v>23</v>
          </cell>
          <cell r="AG2010" t="str">
            <v>紳士下着、婦人下着</v>
          </cell>
          <cell r="AH2010">
            <v>26</v>
          </cell>
          <cell r="AI2010" t="str">
            <v>アクセサリー、貴金属</v>
          </cell>
          <cell r="AK2010" t="str">
            <v/>
          </cell>
          <cell r="AL2010" t="str">
            <v>072-871-1090</v>
          </cell>
          <cell r="AM2010" t="str">
            <v>〒574-0072</v>
          </cell>
          <cell r="AN2010" t="str">
            <v>大阪府大東市深野4丁目5番66号</v>
          </cell>
          <cell r="BD2010" t="str">
            <v>ｲｶﾞﾗｼ ﾊﾂﾐ</v>
          </cell>
          <cell r="BE2010" t="str">
            <v>五十嵐　初美</v>
          </cell>
          <cell r="BF2010" t="str">
            <v>代表取締役</v>
          </cell>
          <cell r="BH2010">
            <v>23510</v>
          </cell>
          <cell r="BJ2010" t="str">
            <v>女性</v>
          </cell>
        </row>
        <row r="2011">
          <cell r="A2011" t="str">
            <v>UK0885</v>
          </cell>
          <cell r="C2011">
            <v>45168</v>
          </cell>
          <cell r="D2011">
            <v>45235</v>
          </cell>
          <cell r="E2011" t="str">
            <v>更新</v>
          </cell>
          <cell r="F2011">
            <v>45235</v>
          </cell>
          <cell r="G2011" t="str">
            <v>新規　令和2年11月5日
更新　令和5年11月5日</v>
          </cell>
          <cell r="V2011" t="b">
            <v>1</v>
          </cell>
          <cell r="W2011" t="str">
            <v>ﾒﾅｰﾄﾞｹｼｮｳﾋﾝ　ﾀｶﾂｷﾁｭｳｵｳﾊﾝﾊﾞｲｶﾌﾞｼｷｶｲｼｬ</v>
          </cell>
          <cell r="X2011" t="str">
            <v>メナード化粧品　高槻中央販売株式会社</v>
          </cell>
          <cell r="Y2011" t="str">
            <v>ﾅｷﾞﾗ ｷﾐｴ</v>
          </cell>
          <cell r="Z2011" t="str">
            <v>柳楽　規美枝</v>
          </cell>
          <cell r="AA2011">
            <v>8120901012149</v>
          </cell>
          <cell r="AB2011">
            <v>32</v>
          </cell>
          <cell r="AC2011" t="str">
            <v>化粧品、化粧用具</v>
          </cell>
          <cell r="AD2011">
            <v>3</v>
          </cell>
          <cell r="AE2011" t="str">
            <v>健康食品</v>
          </cell>
          <cell r="AF2011">
            <v>23</v>
          </cell>
          <cell r="AG2011" t="str">
            <v>紳士下着、婦人下着</v>
          </cell>
          <cell r="AH2011">
            <v>26</v>
          </cell>
          <cell r="AI2011" t="str">
            <v>アクセサリー、貴金属</v>
          </cell>
          <cell r="AK2011" t="str">
            <v/>
          </cell>
          <cell r="AL2011" t="str">
            <v>072-682-6966</v>
          </cell>
          <cell r="AM2011" t="str">
            <v>〒569-1127</v>
          </cell>
          <cell r="AN2011" t="str">
            <v>高槻市西真上1丁目28-21</v>
          </cell>
          <cell r="BD2011" t="str">
            <v>ﾅｷﾞﾗ ｷﾐｴ</v>
          </cell>
          <cell r="BE2011" t="str">
            <v>柳楽　規美枝</v>
          </cell>
          <cell r="BF2011" t="str">
            <v>代表取締役</v>
          </cell>
          <cell r="BH2011">
            <v>14550</v>
          </cell>
          <cell r="BJ2011" t="str">
            <v>女性</v>
          </cell>
        </row>
        <row r="2012">
          <cell r="A2012" t="str">
            <v>UK0886</v>
          </cell>
          <cell r="C2012">
            <v>45169</v>
          </cell>
          <cell r="D2012">
            <v>45235</v>
          </cell>
          <cell r="E2012" t="str">
            <v>更新</v>
          </cell>
          <cell r="F2012">
            <v>45235</v>
          </cell>
          <cell r="G2012" t="str">
            <v>新規　令和2年11月5日
更新　令和5年11月5日</v>
          </cell>
          <cell r="V2012" t="b">
            <v>1</v>
          </cell>
          <cell r="W2012" t="str">
            <v>ﾒﾅｰﾄﾞｹｼｮｳﾋﾝ ﾅｶｵｵｼﾞﾃﾝﾘﾀﾞｲｺｳﾃﾝ</v>
          </cell>
          <cell r="X2012" t="str">
            <v>メナード化粧品　中大路てんり代行店</v>
          </cell>
          <cell r="Y2012" t="str">
            <v>ﾅｶｲ ﾏｻｺ</v>
          </cell>
          <cell r="Z2012" t="str">
            <v>中井　雅子</v>
          </cell>
          <cell r="AB2012">
            <v>32</v>
          </cell>
          <cell r="AC2012" t="str">
            <v>化粧品、化粧用具</v>
          </cell>
          <cell r="AD2012">
            <v>3</v>
          </cell>
          <cell r="AE2012" t="str">
            <v>健康食品</v>
          </cell>
          <cell r="AF2012">
            <v>23</v>
          </cell>
          <cell r="AG2012" t="str">
            <v>紳士下着、婦人下着</v>
          </cell>
          <cell r="AH2012">
            <v>26</v>
          </cell>
          <cell r="AI2012" t="str">
            <v>アクセサリー、貴金属</v>
          </cell>
          <cell r="AK2012" t="str">
            <v/>
          </cell>
          <cell r="AL2012" t="str">
            <v>0743-69-5777</v>
          </cell>
          <cell r="AM2012" t="str">
            <v>〒632-0016</v>
          </cell>
          <cell r="AN2012" t="str">
            <v>奈良県天理市川原城町265　東田ﾋﾞﾙ201</v>
          </cell>
          <cell r="BD2012" t="str">
            <v>ﾅｶｲ　ﾏｻｺ</v>
          </cell>
          <cell r="BE2012" t="str">
            <v>中井　雅子</v>
          </cell>
          <cell r="BH2012">
            <v>16630</v>
          </cell>
          <cell r="BJ2012" t="str">
            <v>女性</v>
          </cell>
        </row>
        <row r="2013">
          <cell r="A2013" t="str">
            <v>UK0887</v>
          </cell>
          <cell r="C2013">
            <v>45173</v>
          </cell>
          <cell r="D2013">
            <v>45235</v>
          </cell>
          <cell r="E2013" t="str">
            <v>更新</v>
          </cell>
          <cell r="F2013">
            <v>45235</v>
          </cell>
          <cell r="G2013" t="str">
            <v>新規　令和2年11月5日
変更　令和4年6月7日
新規　令和5年11月5日</v>
          </cell>
          <cell r="V2013" t="b">
            <v>1</v>
          </cell>
          <cell r="W2013" t="str">
            <v>ﾒﾅｰﾄﾞｹｼｮｳﾋﾝ ｶﾐﾎｽﾞﾐｺｽﾓｽﾀﾞｲｺｳﾃﾝ</v>
          </cell>
          <cell r="X2013" t="str">
            <v>メナード化粧品　上穂積コスモス代行店</v>
          </cell>
          <cell r="Y2013" t="str">
            <v>ﾂﾁﾀﾆ ｻﾅｴ</v>
          </cell>
          <cell r="Z2013" t="str">
            <v>土谷　早苗</v>
          </cell>
          <cell r="AB2013">
            <v>32</v>
          </cell>
          <cell r="AC2013" t="str">
            <v>化粧品、化粧用具</v>
          </cell>
          <cell r="AD2013">
            <v>3</v>
          </cell>
          <cell r="AE2013" t="str">
            <v>健康食品</v>
          </cell>
          <cell r="AF2013">
            <v>23</v>
          </cell>
          <cell r="AG2013" t="str">
            <v>紳士下着、婦人下着</v>
          </cell>
          <cell r="AH2013">
            <v>26</v>
          </cell>
          <cell r="AI2013" t="str">
            <v>アクセサリー、貴金属</v>
          </cell>
          <cell r="AK2013" t="str">
            <v/>
          </cell>
          <cell r="AL2013" t="str">
            <v>090-9159-6061</v>
          </cell>
          <cell r="AM2013" t="str">
            <v>〒567-0036</v>
          </cell>
          <cell r="AN2013" t="str">
            <v>大阪府茨木市上穂積4-2-18第一中尾ｺｰﾎﾟ101</v>
          </cell>
          <cell r="BD2013" t="str">
            <v>ﾂﾁﾀﾆ ｻﾅｴ</v>
          </cell>
          <cell r="BE2013" t="str">
            <v>土谷　早苗</v>
          </cell>
          <cell r="BH2013">
            <v>21268</v>
          </cell>
          <cell r="BJ2013" t="str">
            <v>女性</v>
          </cell>
        </row>
        <row r="2014">
          <cell r="A2014" t="str">
            <v>UK0888</v>
          </cell>
          <cell r="C2014">
            <v>45169</v>
          </cell>
          <cell r="D2014">
            <v>45235</v>
          </cell>
          <cell r="E2014" t="str">
            <v>更新</v>
          </cell>
          <cell r="F2014">
            <v>45235</v>
          </cell>
          <cell r="G2014" t="str">
            <v>新規　令和2年11月5日
変更　令和3年4月12日
変更　令和5年7月1日
変更　令和5年7月14日
更新　令和5年11月5日</v>
          </cell>
          <cell r="V2014" t="b">
            <v>1</v>
          </cell>
          <cell r="W2014" t="str">
            <v>ﾒﾅｰﾄﾞｹｼｮｳﾋﾝ ｼﾏﾓﾄﾔﾏｻﾞｷﾀﾞｲｺｳﾃﾝ</v>
          </cell>
          <cell r="X2014" t="str">
            <v>メナード化粧品　島本山崎代行店</v>
          </cell>
          <cell r="Y2014" t="str">
            <v>ｼｹﾞﾖｼ ﾀｶｺ</v>
          </cell>
          <cell r="Z2014" t="str">
            <v>重吉　多佳子</v>
          </cell>
          <cell r="AB2014">
            <v>32</v>
          </cell>
          <cell r="AC2014" t="str">
            <v>化粧品、化粧用具</v>
          </cell>
          <cell r="AD2014">
            <v>3</v>
          </cell>
          <cell r="AE2014" t="str">
            <v>健康食品</v>
          </cell>
          <cell r="AF2014">
            <v>23</v>
          </cell>
          <cell r="AG2014" t="str">
            <v>紳士下着、婦人下着</v>
          </cell>
          <cell r="AH2014">
            <v>26</v>
          </cell>
          <cell r="AI2014" t="str">
            <v>アクセサリー、貴金属</v>
          </cell>
          <cell r="AK2014" t="str">
            <v/>
          </cell>
          <cell r="AL2014" t="str">
            <v>090-5257-2855</v>
          </cell>
          <cell r="AM2014" t="str">
            <v>〒618-0001</v>
          </cell>
          <cell r="AN2014" t="str">
            <v>大阪府三島郡島本町山崎4丁目9-40</v>
          </cell>
          <cell r="BD2014" t="str">
            <v>ｼｹﾞﾖｼ ﾀｶｺ</v>
          </cell>
          <cell r="BE2014" t="str">
            <v>重吉　多佳子</v>
          </cell>
          <cell r="BH2014">
            <v>27949</v>
          </cell>
          <cell r="BJ2014" t="str">
            <v>女性</v>
          </cell>
        </row>
        <row r="2015">
          <cell r="A2015" t="str">
            <v>UG0075</v>
          </cell>
          <cell r="C2015">
            <v>45169</v>
          </cell>
          <cell r="D2015">
            <v>44132</v>
          </cell>
          <cell r="E2015" t="str">
            <v>廃業</v>
          </cell>
          <cell r="F2015">
            <v>45139</v>
          </cell>
          <cell r="G2015" t="str">
            <v>新規　平成29年10月27日
変更　平成30年9月3日
更新　令和2年10月28日
消除　令和5年8月1日</v>
          </cell>
          <cell r="V2015" t="b">
            <v>1</v>
          </cell>
          <cell r="W2015" t="str">
            <v>ﾒﾅｰドｹｼｮｳﾋﾝ ﾁｷﾞﾘﾀﾞｲｺｳﾃﾝ</v>
          </cell>
          <cell r="X2015" t="str">
            <v>メナード化粧品　千亀利代行店</v>
          </cell>
          <cell r="Y2015" t="str">
            <v>ｶﾒﾀﾞ ﾊﾂｺ</v>
          </cell>
          <cell r="Z2015" t="str">
            <v>亀田　初子</v>
          </cell>
          <cell r="AB2015">
            <v>32</v>
          </cell>
          <cell r="AC2015" t="str">
            <v>化粧品、化粧用具</v>
          </cell>
          <cell r="AD2015">
            <v>3</v>
          </cell>
          <cell r="AE2015" t="str">
            <v>健康食品</v>
          </cell>
          <cell r="AF2015">
            <v>23</v>
          </cell>
          <cell r="AG2015" t="str">
            <v>紳士下着、婦人下着</v>
          </cell>
          <cell r="AH2015">
            <v>26</v>
          </cell>
          <cell r="AI2015" t="str">
            <v>アクセサリー、貴金属</v>
          </cell>
          <cell r="AK2015" t="str">
            <v/>
          </cell>
          <cell r="AL2015" t="str">
            <v>090-9286-7515</v>
          </cell>
          <cell r="AM2015" t="str">
            <v>596-0825</v>
          </cell>
          <cell r="AN2015" t="str">
            <v>大阪府岸和田市土生町3丁目3番9-502号</v>
          </cell>
          <cell r="BD2015" t="str">
            <v>ｶﾒﾀﾞ ﾊﾂｺ</v>
          </cell>
          <cell r="BE2015" t="str">
            <v>亀田　初子</v>
          </cell>
          <cell r="BH2015">
            <v>26691</v>
          </cell>
          <cell r="BJ2015" t="str">
            <v>女性</v>
          </cell>
        </row>
        <row r="2016">
          <cell r="A2016" t="str">
            <v>UU0809</v>
          </cell>
          <cell r="C2016">
            <v>45169</v>
          </cell>
          <cell r="D2016">
            <v>45169</v>
          </cell>
          <cell r="E2016" t="str">
            <v>新規</v>
          </cell>
          <cell r="F2016">
            <v>45169</v>
          </cell>
          <cell r="G2016" t="str">
            <v>新規　令和5年8月31日</v>
          </cell>
          <cell r="V2016" t="b">
            <v>1</v>
          </cell>
          <cell r="W2016" t="str">
            <v>ﾒﾅｰﾄﾞｹｼｮｳﾋﾝ ﾔﾅｷﾞﾓﾄｴｷﾆｼﾀﾞｲｺｳﾃﾝ</v>
          </cell>
          <cell r="X2016" t="str">
            <v>メナード化粧品　柳本駅西代行店</v>
          </cell>
          <cell r="Y2016" t="str">
            <v>ｷﾀﾓﾄ ｶｽﾞﾖ</v>
          </cell>
          <cell r="Z2016" t="str">
            <v>北本　和代</v>
          </cell>
          <cell r="AB2016">
            <v>32</v>
          </cell>
          <cell r="AC2016" t="str">
            <v>化粧品、化粧用具</v>
          </cell>
          <cell r="AD2016">
            <v>3</v>
          </cell>
          <cell r="AE2016" t="str">
            <v>健康食品</v>
          </cell>
          <cell r="AF2016">
            <v>23</v>
          </cell>
          <cell r="AG2016" t="str">
            <v>紳士下着、婦人下着</v>
          </cell>
          <cell r="AH2016">
            <v>26</v>
          </cell>
          <cell r="AI2016" t="str">
            <v>アクセサリー、貴金属</v>
          </cell>
          <cell r="AK2016" t="str">
            <v/>
          </cell>
          <cell r="AL2016" t="str">
            <v>080-3798-0674</v>
          </cell>
          <cell r="AM2016" t="str">
            <v>632-0052</v>
          </cell>
          <cell r="AN2016" t="str">
            <v>奈良県天理市　柳本町1317-16</v>
          </cell>
          <cell r="BD2016" t="str">
            <v>ｷﾀﾓﾄ ｶｽﾞﾖ</v>
          </cell>
          <cell r="BE2016" t="str">
            <v>北本　和代</v>
          </cell>
          <cell r="BH2016">
            <v>27478</v>
          </cell>
          <cell r="BJ2016" t="str">
            <v>女</v>
          </cell>
          <cell r="BK2016" t="str">
            <v/>
          </cell>
          <cell r="BR2016" t="str">
            <v/>
          </cell>
          <cell r="BY2016" t="str">
            <v/>
          </cell>
          <cell r="CF2016" t="str">
            <v/>
          </cell>
          <cell r="CM2016" t="str">
            <v/>
          </cell>
          <cell r="CT2016" t="str">
            <v/>
          </cell>
          <cell r="DA2016" t="str">
            <v/>
          </cell>
          <cell r="DH2016" t="str">
            <v/>
          </cell>
          <cell r="DO2016" t="str">
            <v/>
          </cell>
          <cell r="DV2016" t="str">
            <v/>
          </cell>
          <cell r="EC2016" t="str">
            <v/>
          </cell>
          <cell r="EJ2016" t="str">
            <v/>
          </cell>
          <cell r="EQ2016" t="str">
            <v/>
          </cell>
          <cell r="EX2016" t="str">
            <v/>
          </cell>
          <cell r="FE2016" t="str">
            <v/>
          </cell>
          <cell r="FL2016" t="str">
            <v/>
          </cell>
          <cell r="FS2016" t="str">
            <v/>
          </cell>
          <cell r="FZ2016" t="str">
            <v/>
          </cell>
          <cell r="GG2016" t="str">
            <v/>
          </cell>
          <cell r="GN2016" t="str">
            <v/>
          </cell>
          <cell r="GU2016" t="str">
            <v/>
          </cell>
          <cell r="HB2016" t="str">
            <v/>
          </cell>
          <cell r="HI2016" t="str">
            <v/>
          </cell>
          <cell r="HP2016" t="str">
            <v/>
          </cell>
          <cell r="HW2016" t="str">
            <v/>
          </cell>
          <cell r="ID2016" t="str">
            <v/>
          </cell>
          <cell r="IK2016" t="str">
            <v/>
          </cell>
          <cell r="IR2016" t="str">
            <v/>
          </cell>
          <cell r="IY2016" t="str">
            <v/>
          </cell>
          <cell r="JF2016" t="str">
            <v/>
          </cell>
        </row>
        <row r="2017">
          <cell r="A2017" t="str">
            <v>UU0810</v>
          </cell>
          <cell r="C2017">
            <v>45177</v>
          </cell>
          <cell r="D2017">
            <v>45177</v>
          </cell>
          <cell r="E2017" t="str">
            <v>新規</v>
          </cell>
          <cell r="F2017">
            <v>45177</v>
          </cell>
          <cell r="G2017" t="str">
            <v>新規　令和５年９月８日</v>
          </cell>
          <cell r="V2017" t="b">
            <v>1</v>
          </cell>
          <cell r="W2017" t="str">
            <v>ｶﾌﾞｼｷｶﾞｲｼｬ ｲｰ ﾌﾚﾝﾄﾞﾘｰ</v>
          </cell>
          <cell r="X2017" t="str">
            <v>株式会社　e　フレンドリー</v>
          </cell>
          <cell r="Y2017" t="str">
            <v>ﾋｵｷ ｶｽﾞﾏｻ</v>
          </cell>
          <cell r="Z2017" t="str">
            <v>日置　和昌</v>
          </cell>
          <cell r="AA2017">
            <v>3012301011878</v>
          </cell>
          <cell r="AB2017">
            <v>66</v>
          </cell>
          <cell r="AC2017" t="str">
            <v>工事・建築・リフォームサービス</v>
          </cell>
          <cell r="AE2017" t="str">
            <v/>
          </cell>
          <cell r="AG2017" t="str">
            <v/>
          </cell>
          <cell r="AI2017" t="str">
            <v/>
          </cell>
          <cell r="AK2017" t="str">
            <v/>
          </cell>
          <cell r="AL2017" t="str">
            <v>0120-934-734</v>
          </cell>
          <cell r="AM2017" t="str">
            <v>〒　194-0032</v>
          </cell>
          <cell r="AN2017" t="str">
            <v>東京都町田市本町田3457-34</v>
          </cell>
          <cell r="BD2017" t="str">
            <v>ﾋｵｷ ｶｽﾞﾏｻ</v>
          </cell>
          <cell r="BE2017" t="str">
            <v>日置　和昌</v>
          </cell>
          <cell r="BF2017" t="str">
            <v>代表取締役</v>
          </cell>
          <cell r="BH2017">
            <v>28680</v>
          </cell>
          <cell r="BJ2017" t="str">
            <v>男性</v>
          </cell>
          <cell r="BK2017" t="str">
            <v/>
          </cell>
          <cell r="BR2017" t="str">
            <v/>
          </cell>
          <cell r="BY2017" t="str">
            <v/>
          </cell>
          <cell r="CF2017" t="str">
            <v/>
          </cell>
          <cell r="CM2017" t="str">
            <v/>
          </cell>
          <cell r="CT2017" t="str">
            <v/>
          </cell>
          <cell r="DA2017" t="str">
            <v/>
          </cell>
          <cell r="DH2017" t="str">
            <v/>
          </cell>
          <cell r="DO2017" t="str">
            <v/>
          </cell>
          <cell r="DV2017" t="str">
            <v/>
          </cell>
          <cell r="EC2017" t="str">
            <v/>
          </cell>
          <cell r="EJ2017" t="str">
            <v/>
          </cell>
          <cell r="EQ2017" t="str">
            <v/>
          </cell>
          <cell r="EX2017" t="str">
            <v/>
          </cell>
          <cell r="FE2017" t="str">
            <v/>
          </cell>
          <cell r="FL2017" t="str">
            <v/>
          </cell>
          <cell r="FS2017" t="str">
            <v/>
          </cell>
          <cell r="FZ2017" t="str">
            <v/>
          </cell>
          <cell r="GG2017" t="str">
            <v/>
          </cell>
          <cell r="GN2017" t="str">
            <v/>
          </cell>
          <cell r="GU2017" t="str">
            <v/>
          </cell>
          <cell r="HB2017" t="str">
            <v/>
          </cell>
          <cell r="HI2017" t="str">
            <v/>
          </cell>
          <cell r="HP2017" t="str">
            <v/>
          </cell>
          <cell r="HW2017" t="str">
            <v/>
          </cell>
          <cell r="ID2017" t="str">
            <v/>
          </cell>
          <cell r="IK2017" t="str">
            <v/>
          </cell>
          <cell r="IR2017" t="str">
            <v/>
          </cell>
          <cell r="IY2017" t="str">
            <v/>
          </cell>
          <cell r="JF2017" t="str">
            <v/>
          </cell>
        </row>
        <row r="2018">
          <cell r="A2018" t="str">
            <v>UK0889</v>
          </cell>
          <cell r="C2018">
            <v>45175</v>
          </cell>
          <cell r="D2018">
            <v>45217</v>
          </cell>
          <cell r="E2018" t="str">
            <v>更新</v>
          </cell>
          <cell r="F2018">
            <v>45217</v>
          </cell>
          <cell r="G2018" t="str">
            <v>新規　平成29年10月17日
承継　平成30年6月1日
（富士火災海上保険株式会社（H0180）を吸収合併）
更新　令和2年10月18日
更新　令和5年10月18日</v>
          </cell>
          <cell r="U2018" t="b">
            <v>1</v>
          </cell>
          <cell r="W2018" t="str">
            <v>ｴｲｱｲｼﾞ-ｿﾝｶﾞｲﾎｹﾝｶﾌﾞｼｷｶﾞｲｼｬ</v>
          </cell>
          <cell r="X2018" t="str">
            <v>ＡＩＧ損害保険株式会社</v>
          </cell>
          <cell r="Y2018" t="str">
            <v>ｼﾞｪｰﾑｽﾞ ﾅｯｼｭ</v>
          </cell>
          <cell r="Z2018" t="str">
            <v>James　Nash</v>
          </cell>
          <cell r="AA2018">
            <v>5010001146209</v>
          </cell>
          <cell r="AB2018">
            <v>70</v>
          </cell>
          <cell r="AC2018" t="str">
            <v>損害保険</v>
          </cell>
          <cell r="AE2018" t="str">
            <v/>
          </cell>
          <cell r="AG2018" t="str">
            <v/>
          </cell>
          <cell r="AI2018" t="str">
            <v/>
          </cell>
          <cell r="AK2018" t="str">
            <v/>
          </cell>
          <cell r="AL2018" t="str">
            <v>03-5400-2820</v>
          </cell>
          <cell r="AM2018" t="str">
            <v>105-8602</v>
          </cell>
          <cell r="AN2018" t="str">
            <v>東京都港区虎ﾉ門4-3-20</v>
          </cell>
          <cell r="BF2018" t="str">
            <v>（代表者）</v>
          </cell>
        </row>
        <row r="2019">
          <cell r="A2019" t="str">
            <v>UK0890</v>
          </cell>
          <cell r="C2019">
            <v>45175</v>
          </cell>
          <cell r="D2019">
            <v>45206</v>
          </cell>
          <cell r="E2019" t="str">
            <v>更新</v>
          </cell>
          <cell r="F2019">
            <v>45206</v>
          </cell>
          <cell r="G2019" t="str">
            <v>新規　平成29年10月6日
更新　令和2年10月7日
変更　令和4年4月1日
更新　令和5年10月7日</v>
          </cell>
          <cell r="I2019" t="b">
            <v>1</v>
          </cell>
          <cell r="O2019" t="b">
            <v>1</v>
          </cell>
          <cell r="W2019" t="str">
            <v>ﾐｽﾞﾎﾌﾄﾞｳｻﾝﾊﾝﾊﾞｲｶﾌﾞｼｷｶﾞｲｼｬ</v>
          </cell>
          <cell r="X2019" t="str">
            <v>みずほ不動産販売株式会社</v>
          </cell>
          <cell r="Y2019" t="str">
            <v>ｶﾏﾀﾞ ﾀｶｼ</v>
          </cell>
          <cell r="Z2019" t="str">
            <v>鎌田　卓史</v>
          </cell>
          <cell r="AA2019">
            <v>5010001036351</v>
          </cell>
          <cell r="AB2019">
            <v>72</v>
          </cell>
          <cell r="AC2019" t="str">
            <v>証券、デリバティブ取引、ファンド型投資商品等</v>
          </cell>
          <cell r="AD2019">
            <v>93</v>
          </cell>
          <cell r="AE2019" t="str">
            <v>土地・建物の売買、土地建物仲介サービス、不動産貸借</v>
          </cell>
          <cell r="AG2019" t="str">
            <v/>
          </cell>
          <cell r="AI2019" t="str">
            <v/>
          </cell>
          <cell r="AK2019" t="str">
            <v/>
          </cell>
          <cell r="AL2019" t="str">
            <v>03-5200-0531（営業統括部：03-5200-0361）</v>
          </cell>
          <cell r="AM2019" t="str">
            <v>103-0027</v>
          </cell>
          <cell r="AN2019" t="str">
            <v>東京都中央区日本橋1丁目3番13号</v>
          </cell>
          <cell r="BF2019" t="str">
            <v>取締役社長</v>
          </cell>
        </row>
        <row r="2020">
          <cell r="A2020" t="str">
            <v>UK0891</v>
          </cell>
          <cell r="C2020">
            <v>45180</v>
          </cell>
          <cell r="D2020">
            <v>45227</v>
          </cell>
          <cell r="E2020" t="str">
            <v>更新</v>
          </cell>
          <cell r="F2020">
            <v>45227</v>
          </cell>
          <cell r="G2020" t="str">
            <v>新規　平成29年10月27日
変更　令和2年7月15日
更新　令和2年10月28日
更新　令和5年10月28日</v>
          </cell>
          <cell r="V2020" t="b">
            <v>1</v>
          </cell>
          <cell r="W2020" t="str">
            <v>ﾒﾅｰﾄﾞｹｼｮｳﾋﾝ ﾁｬｶﾞｻｷﾀﾞｲｺｳﾃﾝ</v>
          </cell>
          <cell r="X2020" t="str">
            <v>メナード化粧品　茶ヶ崎代行店</v>
          </cell>
          <cell r="Y2020" t="str">
            <v>ﾋｶﾞｼｳﾗ ﾋﾛｺ</v>
          </cell>
          <cell r="Z2020" t="str">
            <v>東浦　ひろ子</v>
          </cell>
          <cell r="AB2020">
            <v>32</v>
          </cell>
          <cell r="AC2020" t="str">
            <v>化粧品、化粧用具</v>
          </cell>
          <cell r="AD2020">
            <v>3</v>
          </cell>
          <cell r="AE2020" t="str">
            <v>健康食品</v>
          </cell>
          <cell r="AF2020">
            <v>23</v>
          </cell>
          <cell r="AG2020" t="str">
            <v>紳士下着、婦人下着</v>
          </cell>
          <cell r="AH2020">
            <v>26</v>
          </cell>
          <cell r="AI2020" t="str">
            <v>アクセサリー、貴金属</v>
          </cell>
          <cell r="AK2020" t="str">
            <v/>
          </cell>
          <cell r="AL2020" t="str">
            <v>077-525-3995</v>
          </cell>
          <cell r="AM2020" t="str">
            <v>520-0023</v>
          </cell>
          <cell r="AN2020" t="str">
            <v>滋賀県大津市茶が崎3番11　ﾃﾞｨｵﾌｪﾙﾃｨ大津801号室</v>
          </cell>
          <cell r="BD2020" t="str">
            <v>ﾋｶﾞｼｳﾗ ﾋﾛｺ</v>
          </cell>
          <cell r="BE2020" t="str">
            <v>東浦　ひろ子</v>
          </cell>
          <cell r="BH2020">
            <v>17920</v>
          </cell>
          <cell r="BJ2020" t="str">
            <v>女性</v>
          </cell>
        </row>
        <row r="2021">
          <cell r="A2021" t="str">
            <v>UK0892</v>
          </cell>
          <cell r="C2021">
            <v>45180</v>
          </cell>
          <cell r="D2021">
            <v>45227</v>
          </cell>
          <cell r="E2021" t="str">
            <v>更新</v>
          </cell>
          <cell r="F2021">
            <v>45227</v>
          </cell>
          <cell r="G2021" t="str">
            <v>新規　平成29年10月27日
変更　令和2年5月15日
更新　令和2年10月28日
更新　令和5年10月28日</v>
          </cell>
          <cell r="V2021" t="b">
            <v>1</v>
          </cell>
          <cell r="W2021" t="str">
            <v>ﾒﾅｰﾄﾞｹｼｮｳﾋﾝ ｺﾅﾝﾐﾔﾉﾓﾘﾀﾞｲｺｳﾃﾝ</v>
          </cell>
          <cell r="X2021" t="str">
            <v>メナード化粧品　湖南宮の森代行店</v>
          </cell>
          <cell r="Y2021" t="str">
            <v>ｶﾏｳﾁ ｻﾕﾘ</v>
          </cell>
          <cell r="Z2021" t="str">
            <v>鎌内　佐百合</v>
          </cell>
          <cell r="AB2021">
            <v>32</v>
          </cell>
          <cell r="AC2021" t="str">
            <v>化粧品、化粧用具</v>
          </cell>
          <cell r="AD2021">
            <v>3</v>
          </cell>
          <cell r="AE2021" t="str">
            <v>健康食品</v>
          </cell>
          <cell r="AF2021">
            <v>23</v>
          </cell>
          <cell r="AG2021" t="str">
            <v>紳士下着、婦人下着</v>
          </cell>
          <cell r="AH2021">
            <v>26</v>
          </cell>
          <cell r="AI2021" t="str">
            <v>アクセサリー、貴金属</v>
          </cell>
          <cell r="AK2021" t="str">
            <v/>
          </cell>
          <cell r="AL2021" t="str">
            <v>090-5123-9713</v>
          </cell>
          <cell r="AM2021" t="str">
            <v>520-3102</v>
          </cell>
          <cell r="AN2021" t="str">
            <v>滋賀県湖南市宮の森二丁目2-7</v>
          </cell>
          <cell r="BD2021" t="str">
            <v>ｶﾏｳﾁ ｻﾕﾘ</v>
          </cell>
          <cell r="BE2021" t="str">
            <v>鎌内　佐百合</v>
          </cell>
          <cell r="BH2021">
            <v>26213</v>
          </cell>
          <cell r="BJ2021" t="str">
            <v>女性</v>
          </cell>
        </row>
        <row r="2022">
          <cell r="A2022" t="str">
            <v>UK0893</v>
          </cell>
          <cell r="C2022">
            <v>45176</v>
          </cell>
          <cell r="D2022">
            <v>45217</v>
          </cell>
          <cell r="E2022" t="str">
            <v>更新</v>
          </cell>
          <cell r="F2022">
            <v>45217</v>
          </cell>
          <cell r="G2022" t="str">
            <v>新規　平成29年10月17日
更新　令和2年10月18日
更新　令和5年10月18日</v>
          </cell>
          <cell r="K2022" t="b">
            <v>1</v>
          </cell>
          <cell r="W2022" t="str">
            <v>ｶﾌﾞｼｷｶﾞｲｼｬﾃﾞﾝｵﾝ</v>
          </cell>
          <cell r="X2022" t="str">
            <v>株式会社電温</v>
          </cell>
          <cell r="Y2022" t="str">
            <v>ﾀｹﾀﾞ ﾄﾓｶｽﾞ</v>
          </cell>
          <cell r="Z2022" t="str">
            <v>武田　倫和</v>
          </cell>
          <cell r="AA2022">
            <v>3490001005459</v>
          </cell>
          <cell r="AB2022">
            <v>57</v>
          </cell>
          <cell r="AC2022" t="str">
            <v>空調・冷暖房・給湯設備</v>
          </cell>
          <cell r="AE2022" t="str">
            <v/>
          </cell>
          <cell r="AG2022" t="str">
            <v/>
          </cell>
          <cell r="AI2022" t="str">
            <v/>
          </cell>
          <cell r="AK2022" t="str">
            <v/>
          </cell>
          <cell r="AL2022" t="str">
            <v>088-852-2506</v>
          </cell>
          <cell r="AM2022" t="str">
            <v>781-1105</v>
          </cell>
          <cell r="AN2022" t="str">
            <v>高知県土佐市蓮池2171-1</v>
          </cell>
          <cell r="AO2022" t="str">
            <v>滋賀営業所</v>
          </cell>
          <cell r="AP2022" t="str">
            <v>077-587-4100</v>
          </cell>
          <cell r="AQ2022" t="str">
            <v>滋賀県野洲市小篠原469-1</v>
          </cell>
          <cell r="BF2022" t="str">
            <v>代表取締役</v>
          </cell>
        </row>
        <row r="2023">
          <cell r="A2023" t="str">
            <v>UK0894</v>
          </cell>
          <cell r="C2023">
            <v>45180</v>
          </cell>
          <cell r="D2023">
            <v>45198</v>
          </cell>
          <cell r="E2023" t="str">
            <v>更新</v>
          </cell>
          <cell r="F2023">
            <v>45198</v>
          </cell>
          <cell r="G2023" t="str">
            <v>新規　平成29年9月28日
変更　平成30年4月10日
更新　令和2年9月29日
変更　令和3年4月1日
更新　令和5年9月29日</v>
          </cell>
          <cell r="U2023" t="b">
            <v>1</v>
          </cell>
          <cell r="W2023" t="str">
            <v>ﾒﾃﾞｨｹｱｾｲﾒｲﾎｹﾝｶﾌﾞｼｷｶﾞｲｼｬ</v>
          </cell>
          <cell r="X2023" t="str">
            <v>メディケア生命保険株式会社</v>
          </cell>
          <cell r="Y2023" t="str">
            <v>ﾉﾑﾗ　ﾖｳｲﾁ</v>
          </cell>
          <cell r="Z2023" t="str">
            <v>野村　洋一</v>
          </cell>
          <cell r="AA2023">
            <v>4010601038252</v>
          </cell>
          <cell r="AB2023">
            <v>69</v>
          </cell>
          <cell r="AC2023" t="str">
            <v>生命保険</v>
          </cell>
          <cell r="AE2023" t="str">
            <v/>
          </cell>
          <cell r="AG2023" t="str">
            <v/>
          </cell>
          <cell r="AI2023" t="str">
            <v/>
          </cell>
          <cell r="AK2023" t="str">
            <v/>
          </cell>
          <cell r="AL2023" t="str">
            <v>03-5621-3310</v>
          </cell>
          <cell r="AM2023" t="str">
            <v>135-0033</v>
          </cell>
          <cell r="AN2023" t="str">
            <v>東京都江東区深川一丁目11番12号　住友生命清澄ﾊﾟｰｸﾋﾞﾙ</v>
          </cell>
          <cell r="BF2023" t="str">
            <v>代表取締役</v>
          </cell>
        </row>
        <row r="2024">
          <cell r="A2024" t="str">
            <v>UK0895</v>
          </cell>
          <cell r="C2024">
            <v>45181</v>
          </cell>
          <cell r="D2024">
            <v>45217</v>
          </cell>
          <cell r="E2024" t="str">
            <v>更新</v>
          </cell>
          <cell r="F2024">
            <v>45217</v>
          </cell>
          <cell r="G2024" t="str">
            <v>新規　平成29年10月17日
更新　令和2年10月18日
更新　令和5年10月18日</v>
          </cell>
          <cell r="Q2024" t="b">
            <v>1</v>
          </cell>
          <cell r="T2024" t="b">
            <v>1</v>
          </cell>
          <cell r="W2024" t="str">
            <v>ﾐﾂﾋﾞｼﾕｰｴﾌｼﾞｪｲﾆｺｽｶﾌﾞｼｷｶﾞｲｼｬ</v>
          </cell>
          <cell r="X2024" t="str">
            <v>三菱ＵＦＪニコス株式会社</v>
          </cell>
          <cell r="Y2024" t="str">
            <v>ｽﾐﾀ ﾉﾘﾋｺ</v>
          </cell>
          <cell r="Z2024" t="str">
            <v>角田　典彦</v>
          </cell>
          <cell r="AA2024">
            <v>8010001000016</v>
          </cell>
          <cell r="AB2024">
            <v>73</v>
          </cell>
          <cell r="AC2024" t="str">
            <v>融資サービス、他の金融関連サービス</v>
          </cell>
          <cell r="AE2024" t="str">
            <v/>
          </cell>
          <cell r="AG2024" t="str">
            <v/>
          </cell>
          <cell r="AI2024" t="str">
            <v/>
          </cell>
          <cell r="AK2024" t="str">
            <v/>
          </cell>
          <cell r="AL2024" t="str">
            <v>03-3811-3111</v>
          </cell>
          <cell r="AM2024" t="str">
            <v>113-0033</v>
          </cell>
          <cell r="AN2024" t="str">
            <v>東京都文京区本郷3-33-5</v>
          </cell>
          <cell r="BF2024" t="str">
            <v>代表取締役</v>
          </cell>
        </row>
        <row r="2025">
          <cell r="A2025" t="str">
            <v>UK0896</v>
          </cell>
          <cell r="C2025">
            <v>45177</v>
          </cell>
          <cell r="D2025">
            <v>45210</v>
          </cell>
          <cell r="E2025" t="str">
            <v>更新</v>
          </cell>
          <cell r="F2025">
            <v>45210</v>
          </cell>
          <cell r="G2025" t="str">
            <v>新規　平成29年10月10日
更新　令和2年10月11日
更新　令和5年10月11日</v>
          </cell>
          <cell r="V2025" t="b">
            <v>1</v>
          </cell>
          <cell r="W2025" t="str">
            <v>ｻﾝﾖｰﾔｸﾋﾝｴｲﾁﾋﾞｰｼｰｶﾌﾞｼｷｶﾞｲｼｬ</v>
          </cell>
          <cell r="X2025" t="str">
            <v>三洋薬品ＨＢＣ株式会社</v>
          </cell>
          <cell r="Y2025" t="str">
            <v>ｺﾝﾄﾞｳ ﾀｶｼ</v>
          </cell>
          <cell r="Z2025" t="str">
            <v>近藤　隆</v>
          </cell>
          <cell r="AA2025">
            <v>6013301029197</v>
          </cell>
          <cell r="AB2025">
            <v>1</v>
          </cell>
          <cell r="AC2025" t="str">
            <v>食料品</v>
          </cell>
          <cell r="AD2025">
            <v>2</v>
          </cell>
          <cell r="AE2025" t="str">
            <v>飲料、酒類</v>
          </cell>
          <cell r="AF2025">
            <v>3</v>
          </cell>
          <cell r="AG2025" t="str">
            <v>健康食品</v>
          </cell>
          <cell r="AH2025">
            <v>27</v>
          </cell>
          <cell r="AI2025" t="str">
            <v>医薬品</v>
          </cell>
          <cell r="AJ2025">
            <v>32</v>
          </cell>
          <cell r="AK2025" t="str">
            <v>化粧品、化粧用具</v>
          </cell>
          <cell r="AL2025" t="str">
            <v>03-5928-1911</v>
          </cell>
          <cell r="AM2025" t="str">
            <v>171-0021</v>
          </cell>
          <cell r="AN2025" t="str">
            <v>東京都豊島区西池袋2-39-6池袋ﾂﾙﾐﾋﾞﾙ3階</v>
          </cell>
          <cell r="BD2025" t="str">
            <v>ｺﾝﾄﾞｳ ﾀｶｼ</v>
          </cell>
          <cell r="BE2025" t="str">
            <v>近藤　隆</v>
          </cell>
          <cell r="BF2025" t="str">
            <v>代表取締役</v>
          </cell>
          <cell r="BH2025">
            <v>17989</v>
          </cell>
          <cell r="BJ2025" t="str">
            <v>男性</v>
          </cell>
          <cell r="BK2025" t="str">
            <v>ｵｵﾜﾀﾞ ﾋﾃﾞｷ</v>
          </cell>
          <cell r="BL2025" t="str">
            <v>大和田　英樹</v>
          </cell>
          <cell r="BM2025" t="str">
            <v>取締役</v>
          </cell>
          <cell r="BO2025">
            <v>24695</v>
          </cell>
          <cell r="BQ2025" t="str">
            <v>男性</v>
          </cell>
        </row>
        <row r="2026">
          <cell r="A2026" t="str">
            <v>UK0897</v>
          </cell>
          <cell r="C2026">
            <v>45195</v>
          </cell>
          <cell r="D2026">
            <v>45240</v>
          </cell>
          <cell r="E2026" t="str">
            <v>更新</v>
          </cell>
          <cell r="F2026">
            <v>45240</v>
          </cell>
          <cell r="G2026" t="str">
            <v>新規　平成29年11月9日
更新　令和2年11月10日
更新　令和5年11月10日</v>
          </cell>
          <cell r="K2026" t="b">
            <v>1</v>
          </cell>
          <cell r="W2026" t="str">
            <v>ｶﾌﾞｼｷｶﾞｲｼｬ ﾛｸｿｳｺﾞｳｾﾂﾋﾞ</v>
          </cell>
          <cell r="X2026" t="str">
            <v>株式会社ロク総合設備</v>
          </cell>
          <cell r="Y2026" t="str">
            <v>ﾛｸﾀﾆ ﾖｳｿﾞｳ</v>
          </cell>
          <cell r="Z2026" t="str">
            <v>鹿谷　洋三</v>
          </cell>
          <cell r="AA2026">
            <v>3120001153765</v>
          </cell>
          <cell r="AB2026">
            <v>57</v>
          </cell>
          <cell r="AC2026" t="str">
            <v>空調・冷暖房・給湯設備</v>
          </cell>
          <cell r="AD2026">
            <v>66</v>
          </cell>
          <cell r="AE2026" t="str">
            <v>工事・建築・リフォームサービス</v>
          </cell>
          <cell r="AG2026" t="str">
            <v/>
          </cell>
          <cell r="AI2026" t="str">
            <v/>
          </cell>
          <cell r="AK2026" t="str">
            <v/>
          </cell>
          <cell r="AL2026" t="str">
            <v>0743-85-7369</v>
          </cell>
          <cell r="AM2026" t="str">
            <v>630-0135</v>
          </cell>
          <cell r="AN2026" t="str">
            <v>奈良県生駒市南田原町915-5</v>
          </cell>
          <cell r="BF2026" t="str">
            <v>代表取締役</v>
          </cell>
        </row>
        <row r="2027">
          <cell r="A2027" t="str">
            <v>UK0898</v>
          </cell>
          <cell r="C2027">
            <v>45190</v>
          </cell>
          <cell r="D2027">
            <v>45237</v>
          </cell>
          <cell r="E2027" t="str">
            <v>更新</v>
          </cell>
          <cell r="F2027">
            <v>45237</v>
          </cell>
          <cell r="G2027" t="str">
            <v>新規　平成29年11月6日
更新　令和2年11月7日
変更　令和5年3月6日
更新　令和5年11月7日</v>
          </cell>
          <cell r="V2027" t="b">
            <v>1</v>
          </cell>
          <cell r="W2027" t="str">
            <v>ｶﾌﾞｼｷｶﾞｲｼｬｱｲﾋﾞｰｹｼｮｳﾋﾝ</v>
          </cell>
          <cell r="X2027" t="str">
            <v>株式会社アイビー化粧品</v>
          </cell>
          <cell r="Y2027" t="str">
            <v>ｼﾛｶﾞﾈ ｺｳｼﾞ</v>
          </cell>
          <cell r="Z2027" t="str">
            <v>白銀　浩二</v>
          </cell>
          <cell r="AA2027">
            <v>3010401000784</v>
          </cell>
          <cell r="AB2027">
            <v>32</v>
          </cell>
          <cell r="AC2027" t="str">
            <v>化粧品、化粧用具</v>
          </cell>
          <cell r="AD2027">
            <v>3</v>
          </cell>
          <cell r="AE2027" t="str">
            <v>健康食品</v>
          </cell>
          <cell r="AF2027">
            <v>6</v>
          </cell>
          <cell r="AG2027" t="str">
            <v>浄水器等</v>
          </cell>
          <cell r="AI2027" t="str">
            <v/>
          </cell>
          <cell r="AK2027" t="str">
            <v/>
          </cell>
          <cell r="AL2027" t="str">
            <v>03-3568-5151</v>
          </cell>
          <cell r="AM2027" t="str">
            <v>107-8463</v>
          </cell>
          <cell r="AN2027" t="str">
            <v>東京都港区赤坂六丁目18番3号</v>
          </cell>
          <cell r="BD2027" t="str">
            <v>ｼﾛｶﾞﾈ ｺｳｼﾞ</v>
          </cell>
          <cell r="BE2027" t="str">
            <v>白銀　浩二</v>
          </cell>
          <cell r="BF2027" t="str">
            <v>代表取締役</v>
          </cell>
          <cell r="BH2027">
            <v>24227</v>
          </cell>
          <cell r="BJ2027" t="str">
            <v>男性</v>
          </cell>
          <cell r="BK2027" t="str">
            <v>ｼﾛｶﾞﾈ ｴﾐｺ</v>
          </cell>
          <cell r="BL2027" t="str">
            <v>白銀　恵美子</v>
          </cell>
          <cell r="BM2027" t="str">
            <v>取締役</v>
          </cell>
          <cell r="BO2027">
            <v>14296</v>
          </cell>
          <cell r="BQ2027" t="str">
            <v>女性</v>
          </cell>
          <cell r="BR2027" t="str">
            <v>ﾅｶﾔﾏ　ｾｲｼﾞﾝ</v>
          </cell>
          <cell r="BS2027" t="str">
            <v>中山　聖仁</v>
          </cell>
          <cell r="BT2027" t="str">
            <v>取締役</v>
          </cell>
          <cell r="BV2027">
            <v>24091</v>
          </cell>
          <cell r="BX2027" t="str">
            <v>男性</v>
          </cell>
          <cell r="BY2027" t="str">
            <v>ｴｶﾞﾜ　ｶｽﾞﾉﾘ</v>
          </cell>
          <cell r="BZ2027" t="str">
            <v>江川　和憲</v>
          </cell>
          <cell r="CA2027" t="str">
            <v>取締役</v>
          </cell>
          <cell r="CC2027">
            <v>24234</v>
          </cell>
          <cell r="CE2027" t="str">
            <v>男性</v>
          </cell>
          <cell r="CF2027" t="str">
            <v>ﾅｶﾔﾏ　ｹｲｼ</v>
          </cell>
          <cell r="CG2027" t="str">
            <v>中山　圭史</v>
          </cell>
          <cell r="CH2027" t="str">
            <v>取締役監査等委員</v>
          </cell>
          <cell r="CJ2027">
            <v>15545</v>
          </cell>
          <cell r="CL2027" t="str">
            <v>男性</v>
          </cell>
          <cell r="CM2027" t="str">
            <v>ｼﾛｶﾞﾈ ｶｽﾞｺ</v>
          </cell>
          <cell r="CN2027" t="str">
            <v>白銀　佳寿子</v>
          </cell>
          <cell r="CO2027" t="str">
            <v>取締役</v>
          </cell>
          <cell r="CQ2027">
            <v>23402</v>
          </cell>
          <cell r="CS2027" t="str">
            <v>女性</v>
          </cell>
          <cell r="CT2027" t="str">
            <v>ﾉﾓﾄ ﾏｻﾙ</v>
          </cell>
          <cell r="CU2027" t="str">
            <v>野本　優</v>
          </cell>
          <cell r="CV2027" t="str">
            <v>取締役</v>
          </cell>
          <cell r="CX2027">
            <v>20672</v>
          </cell>
          <cell r="CZ2027" t="str">
            <v>男性</v>
          </cell>
          <cell r="DA2027" t="str">
            <v>ｵｶﾞﾀ ﾀｶﾉﾘ</v>
          </cell>
          <cell r="DB2027" t="str">
            <v>緒方　孝則</v>
          </cell>
          <cell r="DC2027" t="str">
            <v>取締役監査等委員</v>
          </cell>
          <cell r="DE2027">
            <v>18860</v>
          </cell>
          <cell r="DG2027" t="str">
            <v>男性</v>
          </cell>
          <cell r="DH2027" t="str">
            <v>ﾜﾀﾞ ﾂｶｻ</v>
          </cell>
          <cell r="DI2027" t="str">
            <v>和田　司</v>
          </cell>
          <cell r="DJ2027" t="str">
            <v>取締役監査等委員</v>
          </cell>
          <cell r="DL2027">
            <v>23731</v>
          </cell>
          <cell r="DN2027" t="str">
            <v>男性</v>
          </cell>
        </row>
        <row r="2028">
          <cell r="A2028" t="str">
            <v>UK0899</v>
          </cell>
          <cell r="C2028">
            <v>45194</v>
          </cell>
          <cell r="D2028">
            <v>45237</v>
          </cell>
          <cell r="E2028" t="str">
            <v>更新</v>
          </cell>
          <cell r="F2028">
            <v>45237</v>
          </cell>
          <cell r="G2028" t="str">
            <v>新規　平成29年11月6日
更新　令和2年11月7日
更新　令和5年11月7日</v>
          </cell>
          <cell r="V2028" t="b">
            <v>1</v>
          </cell>
          <cell r="W2028" t="str">
            <v>ｶﾌﾞｼｷｶﾞｲｼｬﾆｯｹﾝ</v>
          </cell>
          <cell r="X2028" t="str">
            <v>株式会社ＮＩＫＫＥＮ</v>
          </cell>
          <cell r="Y2028" t="str">
            <v>ﾀｹｳﾁ ﾖｳｼﾞ</v>
          </cell>
          <cell r="Z2028" t="str">
            <v>竹内　陽二</v>
          </cell>
          <cell r="AA2028">
            <v>2290001003657</v>
          </cell>
          <cell r="AB2028">
            <v>3</v>
          </cell>
          <cell r="AC2028" t="str">
            <v>健康食品</v>
          </cell>
          <cell r="AD2028">
            <v>20</v>
          </cell>
          <cell r="AE2028" t="str">
            <v>水</v>
          </cell>
          <cell r="AF2028">
            <v>28</v>
          </cell>
          <cell r="AG2028" t="str">
            <v>家庭用電気治療器具、磁気治療器具</v>
          </cell>
          <cell r="AH2028">
            <v>32</v>
          </cell>
          <cell r="AI2028" t="str">
            <v>化粧品、化粧用具</v>
          </cell>
          <cell r="AK2028" t="str">
            <v/>
          </cell>
          <cell r="AL2028" t="str">
            <v>092-714-1721</v>
          </cell>
          <cell r="AM2028" t="str">
            <v>810-0001</v>
          </cell>
          <cell r="AN2028" t="str">
            <v>福岡県福岡市中央区天神1-13-17</v>
          </cell>
          <cell r="BD2028" t="str">
            <v>ﾀｹｳﾁ ﾖｳｼﾞ</v>
          </cell>
          <cell r="BE2028" t="str">
            <v>竹内　陽二</v>
          </cell>
          <cell r="BF2028" t="str">
            <v>代表取締役</v>
          </cell>
          <cell r="BH2028">
            <v>21272</v>
          </cell>
          <cell r="BJ2028" t="str">
            <v>男性</v>
          </cell>
        </row>
        <row r="2029">
          <cell r="A2029" t="str">
            <v>UK0900</v>
          </cell>
          <cell r="C2029">
            <v>45159</v>
          </cell>
          <cell r="D2029">
            <v>45160</v>
          </cell>
          <cell r="E2029" t="str">
            <v>更新</v>
          </cell>
          <cell r="F2029">
            <v>45160</v>
          </cell>
          <cell r="G2029" t="str">
            <v>新規　平成29年8月21日
更新　令和2年8月22日
更新　令和5年8月22日</v>
          </cell>
          <cell r="U2029" t="b">
            <v>1</v>
          </cell>
          <cell r="W2029" t="str">
            <v>ﾐﾂｲｽﾐﾄﾓｶｲｼﾞｮｳﾌﾟﾗｲﾏﾘｰｾｲﾒｲﾎｹﾝｶﾌﾞｼｷｶﾞｲｼｬ</v>
          </cell>
          <cell r="X2029" t="str">
            <v>三井住友海上プライマリー生命保険株式会社</v>
          </cell>
          <cell r="Y2029" t="str">
            <v>ｸﾗﾀ　ｼﾞｭﾝ</v>
          </cell>
          <cell r="Z2029" t="str">
            <v>藏田 順</v>
          </cell>
          <cell r="AA2029">
            <v>3010001078560</v>
          </cell>
          <cell r="AB2029">
            <v>69</v>
          </cell>
          <cell r="AC2029" t="str">
            <v>生命保険</v>
          </cell>
          <cell r="AE2029" t="str">
            <v/>
          </cell>
          <cell r="AG2029" t="str">
            <v/>
          </cell>
          <cell r="AI2029" t="str">
            <v/>
          </cell>
          <cell r="AK2029" t="str">
            <v/>
          </cell>
          <cell r="AL2029" t="str">
            <v>03-3279-9001</v>
          </cell>
          <cell r="AM2029" t="str">
            <v>103-0028</v>
          </cell>
          <cell r="AN2029" t="str">
            <v>東京都中央区八重洲1-3-7八重洲ﾌｧｰｽﾄﾌｨﾅﾝｼｬﾙﾋﾞﾙ16階</v>
          </cell>
          <cell r="BF2029" t="str">
            <v>代表取締役社長</v>
          </cell>
        </row>
        <row r="2030">
          <cell r="A2030" t="str">
            <v>UK0901</v>
          </cell>
          <cell r="C2030">
            <v>45188</v>
          </cell>
          <cell r="D2030">
            <v>45217</v>
          </cell>
          <cell r="E2030" t="str">
            <v>更新</v>
          </cell>
          <cell r="F2030">
            <v>45217</v>
          </cell>
          <cell r="G2030" t="str">
            <v>新規　平成29年10月17日
更新　令和2年10月18日
更新　令和5年10月18日</v>
          </cell>
          <cell r="U2030" t="b">
            <v>1</v>
          </cell>
          <cell r="W2030" t="str">
            <v>ｽﾀｰﾂｼｮｳｶﾞｸﾀﾝｷﾎｹﾝｶﾌﾞｼｷｶﾞｲｼｬ</v>
          </cell>
          <cell r="X2030" t="str">
            <v>スターツ少額短期保険株式会社</v>
          </cell>
          <cell r="Y2030" t="str">
            <v>ﾜﾀﾅﾍﾞ　ｻﾀﾞｵ</v>
          </cell>
          <cell r="Z2030" t="str">
            <v>渡邊　貞夫</v>
          </cell>
          <cell r="AA2030">
            <v>4011701019068</v>
          </cell>
          <cell r="AB2030">
            <v>70</v>
          </cell>
          <cell r="AC2030" t="str">
            <v>損害保険</v>
          </cell>
          <cell r="AE2030" t="str">
            <v/>
          </cell>
          <cell r="AG2030" t="str">
            <v/>
          </cell>
          <cell r="AI2030" t="str">
            <v/>
          </cell>
          <cell r="AK2030" t="str">
            <v/>
          </cell>
          <cell r="AL2030" t="str">
            <v>03-6777-3104</v>
          </cell>
          <cell r="AM2030" t="str">
            <v>134-0088</v>
          </cell>
          <cell r="AN2030" t="str">
            <v>東京都江戸川区西葛西3丁目22番21号ＫＹＵビル4階</v>
          </cell>
          <cell r="BF2030" t="str">
            <v>代表取締役</v>
          </cell>
        </row>
        <row r="2031">
          <cell r="A2031" t="str">
            <v>UU0811</v>
          </cell>
          <cell r="C2031">
            <v>45178</v>
          </cell>
          <cell r="D2031">
            <v>45178</v>
          </cell>
          <cell r="E2031" t="str">
            <v>新規</v>
          </cell>
          <cell r="F2031">
            <v>45178</v>
          </cell>
          <cell r="G2031" t="str">
            <v>新規　令和５年９月９日</v>
          </cell>
          <cell r="V2031" t="b">
            <v>1</v>
          </cell>
          <cell r="W2031" t="str">
            <v>ｶﾌﾞｼｷｶﾞｲｼｬ　ｴﾆｼ</v>
          </cell>
          <cell r="X2031" t="str">
            <v xml:space="preserve">株式会社ＥＮＩＳＨＩ </v>
          </cell>
          <cell r="Y2031" t="str">
            <v>ﾊﾞﾝﾉ ﾀｹｼ</v>
          </cell>
          <cell r="Z2031" t="str">
            <v>坂野　剛</v>
          </cell>
          <cell r="AA2031">
            <v>6180001139310</v>
          </cell>
          <cell r="AB2031">
            <v>66</v>
          </cell>
          <cell r="AC2031" t="str">
            <v>工事・建築・リフォームサービス</v>
          </cell>
          <cell r="AE2031" t="str">
            <v/>
          </cell>
          <cell r="AG2031" t="str">
            <v/>
          </cell>
          <cell r="AI2031" t="str">
            <v/>
          </cell>
          <cell r="AK2031" t="str">
            <v/>
          </cell>
          <cell r="AL2031" t="str">
            <v>0120-005-768</v>
          </cell>
          <cell r="AM2031" t="str">
            <v>461-0004</v>
          </cell>
          <cell r="AN2031" t="str">
            <v>愛知県名古屋市東区葵３丁目３番８号サンアピック９階９０６号室</v>
          </cell>
          <cell r="BD2031" t="str">
            <v>ﾊﾞﾝﾉ ﾀｹｼ</v>
          </cell>
          <cell r="BE2031" t="str">
            <v>坂野　剛</v>
          </cell>
          <cell r="BF2031" t="str">
            <v>代表取締役</v>
          </cell>
          <cell r="BH2031">
            <v>28572</v>
          </cell>
          <cell r="BJ2031" t="str">
            <v>男性</v>
          </cell>
          <cell r="BK2031" t="str">
            <v/>
          </cell>
          <cell r="BR2031" t="str">
            <v/>
          </cell>
          <cell r="BY2031" t="str">
            <v/>
          </cell>
          <cell r="CF2031" t="str">
            <v/>
          </cell>
          <cell r="CM2031" t="str">
            <v/>
          </cell>
          <cell r="CT2031" t="str">
            <v/>
          </cell>
          <cell r="DA2031" t="str">
            <v/>
          </cell>
          <cell r="DH2031" t="str">
            <v/>
          </cell>
          <cell r="DO2031" t="str">
            <v/>
          </cell>
          <cell r="DV2031" t="str">
            <v/>
          </cell>
          <cell r="EC2031" t="str">
            <v/>
          </cell>
          <cell r="EJ2031" t="str">
            <v/>
          </cell>
          <cell r="EQ2031" t="str">
            <v/>
          </cell>
          <cell r="EX2031" t="str">
            <v/>
          </cell>
          <cell r="FE2031" t="str">
            <v/>
          </cell>
          <cell r="FL2031" t="str">
            <v/>
          </cell>
          <cell r="FS2031" t="str">
            <v/>
          </cell>
          <cell r="FZ2031" t="str">
            <v/>
          </cell>
          <cell r="GG2031" t="str">
            <v/>
          </cell>
          <cell r="GN2031" t="str">
            <v/>
          </cell>
          <cell r="GU2031" t="str">
            <v/>
          </cell>
          <cell r="HB2031" t="str">
            <v/>
          </cell>
          <cell r="HI2031" t="str">
            <v/>
          </cell>
          <cell r="HP2031" t="str">
            <v/>
          </cell>
          <cell r="HW2031" t="str">
            <v/>
          </cell>
          <cell r="ID2031" t="str">
            <v/>
          </cell>
          <cell r="IK2031" t="str">
            <v/>
          </cell>
          <cell r="IR2031" t="str">
            <v/>
          </cell>
          <cell r="IY2031" t="str">
            <v/>
          </cell>
          <cell r="JF2031" t="str">
            <v/>
          </cell>
        </row>
        <row r="2032">
          <cell r="A2032" t="str">
            <v>UK0902</v>
          </cell>
          <cell r="C2032">
            <v>45198</v>
          </cell>
          <cell r="D2032">
            <v>45240</v>
          </cell>
          <cell r="E2032" t="str">
            <v>更新</v>
          </cell>
          <cell r="F2032">
            <v>45240</v>
          </cell>
          <cell r="G2032" t="str">
            <v>新規　平成29年11月9日
更新　令和2年11月10日
更新　令和5年11月10日</v>
          </cell>
          <cell r="K2032" t="b">
            <v>1</v>
          </cell>
          <cell r="W2032" t="str">
            <v>ｹｲｼﾞｿｰﾗｰｶﾌﾞｼｷｶﾞｲｼｬ</v>
          </cell>
          <cell r="X2032" t="str">
            <v>京滋ソーラー株式会社</v>
          </cell>
          <cell r="Y2032" t="str">
            <v>ﾔﾏｸﾞﾁ ﾋﾛｼ</v>
          </cell>
          <cell r="Z2032" t="str">
            <v>山口　洋史</v>
          </cell>
          <cell r="AA2032">
            <v>2130001055417</v>
          </cell>
          <cell r="AB2032">
            <v>38</v>
          </cell>
          <cell r="AC2032" t="str">
            <v>家電製品</v>
          </cell>
          <cell r="AD2032">
            <v>57</v>
          </cell>
          <cell r="AE2032" t="str">
            <v>空調・冷暖房・給湯設備</v>
          </cell>
          <cell r="AF2032">
            <v>58</v>
          </cell>
          <cell r="AG2032" t="str">
            <v>衛生設備</v>
          </cell>
          <cell r="AH2032">
            <v>65</v>
          </cell>
          <cell r="AI2032" t="str">
            <v>レンタルサービス、リースサービス</v>
          </cell>
          <cell r="AJ2032">
            <v>66</v>
          </cell>
          <cell r="AK2032" t="str">
            <v>工事・建築・リフォームサービス</v>
          </cell>
          <cell r="AL2032" t="str">
            <v>0774-48-2445</v>
          </cell>
          <cell r="AM2032" t="str">
            <v>611-0031</v>
          </cell>
          <cell r="AN2032" t="str">
            <v>京都府宇治市広野町尖山4-493</v>
          </cell>
          <cell r="BF2032" t="str">
            <v>代表取締役</v>
          </cell>
        </row>
        <row r="2033">
          <cell r="A2033" t="str">
            <v>UK0903</v>
          </cell>
          <cell r="C2033">
            <v>45198</v>
          </cell>
          <cell r="D2033">
            <v>45237</v>
          </cell>
          <cell r="E2033" t="str">
            <v>更新</v>
          </cell>
          <cell r="F2033">
            <v>45237</v>
          </cell>
          <cell r="G2033" t="str">
            <v>新規　平成29年11月6日
更新　令和2年11月7日
更新　令和5年11月7日</v>
          </cell>
          <cell r="V2033" t="b">
            <v>1</v>
          </cell>
          <cell r="W2033" t="str">
            <v>ｵｯﾍﾟﾝｹｼｮｳﾋﾝｶﾌﾞｼｷｶﾞｲｼｬ</v>
          </cell>
          <cell r="X2033" t="str">
            <v>オッペン化粧品株式会社</v>
          </cell>
          <cell r="Y2033" t="str">
            <v>ﾀｷｶﾜ ﾃﾙｱｷ</v>
          </cell>
          <cell r="Z2033" t="str">
            <v>瀧川　照章</v>
          </cell>
          <cell r="AA2033">
            <v>2120901005736</v>
          </cell>
          <cell r="AB2033">
            <v>1</v>
          </cell>
          <cell r="AC2033" t="str">
            <v>食料品</v>
          </cell>
          <cell r="AD2033">
            <v>2</v>
          </cell>
          <cell r="AE2033" t="str">
            <v>飲料、酒類</v>
          </cell>
          <cell r="AF2033">
            <v>3</v>
          </cell>
          <cell r="AG2033" t="str">
            <v>健康食品</v>
          </cell>
          <cell r="AH2033">
            <v>32</v>
          </cell>
          <cell r="AI2033" t="str">
            <v>化粧品、化粧用具</v>
          </cell>
          <cell r="AJ2033">
            <v>34</v>
          </cell>
          <cell r="AK2033" t="str">
            <v>歯磨き用品、入れ歯用品</v>
          </cell>
          <cell r="AL2033" t="str">
            <v>06-6318-2500</v>
          </cell>
          <cell r="AM2033" t="str">
            <v>564-8501</v>
          </cell>
          <cell r="AN2033" t="str">
            <v>大阪府吹田市岸部南2-17-1</v>
          </cell>
          <cell r="BD2033" t="str">
            <v>ﾀｷｶﾜ ﾃﾙｱｷ</v>
          </cell>
          <cell r="BE2033" t="str">
            <v>瀧川　照章</v>
          </cell>
          <cell r="BF2033" t="str">
            <v>代表取締役</v>
          </cell>
          <cell r="BH2033">
            <v>26598</v>
          </cell>
          <cell r="BJ2033" t="str">
            <v>男性</v>
          </cell>
          <cell r="BK2033" t="str">
            <v>ｶﾂﾔﾏ ﾀｹﾋｺ</v>
          </cell>
          <cell r="BL2033" t="str">
            <v>勝山　武彦</v>
          </cell>
          <cell r="BM2033" t="str">
            <v>取締役</v>
          </cell>
          <cell r="BO2033">
            <v>24062</v>
          </cell>
          <cell r="BQ2033" t="str">
            <v>男性</v>
          </cell>
          <cell r="BR2033" t="str">
            <v>ﾔﾏﾀﾞ　ﾂｷﾞｵ</v>
          </cell>
          <cell r="BS2033" t="str">
            <v>山田　次夫</v>
          </cell>
          <cell r="BT2033" t="str">
            <v>取締役</v>
          </cell>
          <cell r="BV2033">
            <v>17221</v>
          </cell>
          <cell r="BX2033" t="str">
            <v>男性</v>
          </cell>
        </row>
        <row r="2034">
          <cell r="A2034" t="str">
            <v>UK0904</v>
          </cell>
          <cell r="C2034">
            <v>45189</v>
          </cell>
          <cell r="D2034">
            <v>45217</v>
          </cell>
          <cell r="E2034" t="str">
            <v>更新</v>
          </cell>
          <cell r="F2034">
            <v>45217</v>
          </cell>
          <cell r="G2034" t="str">
            <v>新規　平成29年10月17日
更新　令和2年10月18日
更新　令和5年10月18日</v>
          </cell>
          <cell r="U2034" t="b">
            <v>1</v>
          </cell>
          <cell r="W2034" t="str">
            <v>ｴﾌﾀﾞﾌﾞﾘｭｰﾃﾞｨｰｾｲﾒｲﾎｹﾝｶﾌﾞｼｷｶﾞｲｼｬ</v>
          </cell>
          <cell r="X2034" t="str">
            <v>ＦＷＤ生命保険株式会社</v>
          </cell>
          <cell r="Y2034" t="str">
            <v>ﾔﾏｷﾞｼ　ﾋﾃﾞｷ</v>
          </cell>
          <cell r="Z2034" t="str">
            <v>山岸　英樹</v>
          </cell>
          <cell r="AA2034">
            <v>6010401099187</v>
          </cell>
          <cell r="AB2034">
            <v>69</v>
          </cell>
          <cell r="AC2034" t="str">
            <v>生命保険</v>
          </cell>
          <cell r="AE2034" t="str">
            <v/>
          </cell>
          <cell r="AG2034" t="str">
            <v/>
          </cell>
          <cell r="AI2034" t="str">
            <v/>
          </cell>
          <cell r="AK2034" t="str">
            <v/>
          </cell>
          <cell r="AL2034" t="str">
            <v>03-6775-8001（総合サービスセンター：0120-211-901）</v>
          </cell>
          <cell r="AM2034" t="str">
            <v>103-0023</v>
          </cell>
          <cell r="AN2034" t="str">
            <v>東京都中央区日本橋本町2-2-5 日本橋本町二丁目ﾋﾞﾙ</v>
          </cell>
          <cell r="BF2034" t="str">
            <v>代表取締役社長兼ＣＥＯ　</v>
          </cell>
        </row>
        <row r="2035">
          <cell r="A2035" t="str">
            <v>UK0905</v>
          </cell>
          <cell r="C2035">
            <v>45180</v>
          </cell>
          <cell r="D2035">
            <v>45227</v>
          </cell>
          <cell r="E2035" t="str">
            <v>更新</v>
          </cell>
          <cell r="F2035">
            <v>45227</v>
          </cell>
          <cell r="G2035" t="str">
            <v>新規　平成29年10月27日
更新　令和2年10月28日
変更　令和4年8月9日
更新　令和5年10月28日</v>
          </cell>
          <cell r="V2035" t="b">
            <v>1</v>
          </cell>
          <cell r="W2035" t="str">
            <v>ﾒﾅｰﾄﾞｹｼｮｳﾋﾝ ｵｵﾂﾎﾝｶﾀﾀﾀﾞｲｺｳﾃﾝ</v>
          </cell>
          <cell r="X2035" t="str">
            <v>メナード化粧品　大津本堅田代行店</v>
          </cell>
          <cell r="Y2035" t="str">
            <v>ﾏﾂﾓﾄ ﾌﾐｺ</v>
          </cell>
          <cell r="Z2035" t="str">
            <v>松本　富美子</v>
          </cell>
          <cell r="AB2035">
            <v>32</v>
          </cell>
          <cell r="AC2035" t="str">
            <v>化粧品、化粧用具</v>
          </cell>
          <cell r="AD2035">
            <v>3</v>
          </cell>
          <cell r="AE2035" t="str">
            <v>健康食品</v>
          </cell>
          <cell r="AF2035">
            <v>23</v>
          </cell>
          <cell r="AG2035" t="str">
            <v>紳士下着、婦人下着</v>
          </cell>
          <cell r="AH2035">
            <v>26</v>
          </cell>
          <cell r="AI2035" t="str">
            <v>アクセサリー、貴金属</v>
          </cell>
          <cell r="AK2035" t="str">
            <v/>
          </cell>
          <cell r="AL2035" t="str">
            <v>090-5887-2185</v>
          </cell>
          <cell r="AM2035" t="str">
            <v>520-0242</v>
          </cell>
          <cell r="AN2035" t="str">
            <v>滋賀県大津市本堅田6丁目53-3</v>
          </cell>
          <cell r="BD2035" t="str">
            <v>ﾏﾂﾓﾄ ﾌﾐｺ</v>
          </cell>
          <cell r="BE2035" t="str">
            <v>松本　富美子</v>
          </cell>
          <cell r="BH2035">
            <v>18302</v>
          </cell>
          <cell r="BJ2035" t="str">
            <v>女性</v>
          </cell>
        </row>
        <row r="2036">
          <cell r="A2036" t="str">
            <v>UK0906</v>
          </cell>
          <cell r="C2036">
            <v>45180</v>
          </cell>
          <cell r="D2036">
            <v>45227</v>
          </cell>
          <cell r="E2036" t="str">
            <v>更新</v>
          </cell>
          <cell r="F2036">
            <v>45227</v>
          </cell>
          <cell r="G2036" t="str">
            <v>新規　平成29年10月27日
更新　令和2年10月28日
更新　令和5年10月28日</v>
          </cell>
          <cell r="V2036" t="b">
            <v>1</v>
          </cell>
          <cell r="W2036" t="str">
            <v>ﾒﾅｰﾄﾞｹｼｮｳﾋﾝ ｳﾞｨｳﾞｨｱﾝｼﾞｭｼﾞｭﾀﾞｲｺｳﾃﾝ</v>
          </cell>
          <cell r="X2036" t="str">
            <v>メナード化粧品　ヴィヴィアンジュジュ代行店</v>
          </cell>
          <cell r="Y2036" t="str">
            <v>ｺﾝﾄﾞｳ ﾁｴｺ</v>
          </cell>
          <cell r="Z2036" t="str">
            <v>近藤　千絵子</v>
          </cell>
          <cell r="AB2036">
            <v>32</v>
          </cell>
          <cell r="AC2036" t="str">
            <v>化粧品、化粧用具</v>
          </cell>
          <cell r="AD2036">
            <v>3</v>
          </cell>
          <cell r="AE2036" t="str">
            <v>健康食品</v>
          </cell>
          <cell r="AF2036">
            <v>23</v>
          </cell>
          <cell r="AG2036" t="str">
            <v>紳士下着、婦人下着</v>
          </cell>
          <cell r="AH2036">
            <v>26</v>
          </cell>
          <cell r="AI2036" t="str">
            <v>アクセサリー、貴金属</v>
          </cell>
          <cell r="AK2036" t="str">
            <v/>
          </cell>
          <cell r="AL2036" t="str">
            <v>0742-81-9066</v>
          </cell>
          <cell r="AM2036" t="str">
            <v>631-0072</v>
          </cell>
          <cell r="AN2036" t="str">
            <v>奈良県奈良市二名三丁目1104-7</v>
          </cell>
          <cell r="BD2036" t="str">
            <v>ｺﾝﾄﾞｳ ﾁｴｺ</v>
          </cell>
          <cell r="BE2036" t="str">
            <v>近藤　千絵子</v>
          </cell>
          <cell r="BH2036">
            <v>28236</v>
          </cell>
          <cell r="BJ2036" t="str">
            <v>女性</v>
          </cell>
        </row>
        <row r="2037">
          <cell r="A2037" t="str">
            <v>UK0907</v>
          </cell>
          <cell r="C2037">
            <v>45180</v>
          </cell>
          <cell r="D2037">
            <v>45227</v>
          </cell>
          <cell r="E2037" t="str">
            <v>更新</v>
          </cell>
          <cell r="F2037">
            <v>45227</v>
          </cell>
          <cell r="G2037" t="str">
            <v>新規　平成29年10月27日
更新　令和2年10月28日
更新　令和5年10月28日</v>
          </cell>
          <cell r="V2037" t="b">
            <v>1</v>
          </cell>
          <cell r="W2037" t="str">
            <v>ﾒﾅｰﾄﾞｹｼｮｳﾋﾝ ｼｭﾝﾗﾝｼﾛｷﾀﾀﾞｲｺｳﾃﾝ</v>
          </cell>
          <cell r="X2037" t="str">
            <v>メナード化粧品　春蘭城北代行店</v>
          </cell>
          <cell r="Y2037" t="str">
            <v>ﾀﾀﾞｵｶ ﾕﾐｺ</v>
          </cell>
          <cell r="Z2037" t="str">
            <v>忠岡　祐美子</v>
          </cell>
          <cell r="AB2037">
            <v>32</v>
          </cell>
          <cell r="AC2037" t="str">
            <v>化粧品、化粧用具</v>
          </cell>
          <cell r="AD2037">
            <v>3</v>
          </cell>
          <cell r="AE2037" t="str">
            <v>健康食品</v>
          </cell>
          <cell r="AF2037">
            <v>23</v>
          </cell>
          <cell r="AG2037" t="str">
            <v>紳士下着、婦人下着</v>
          </cell>
          <cell r="AH2037">
            <v>26</v>
          </cell>
          <cell r="AI2037" t="str">
            <v>アクセサリー、貴金属</v>
          </cell>
          <cell r="AK2037" t="str">
            <v/>
          </cell>
          <cell r="AL2037" t="str">
            <v>090-1582-3622</v>
          </cell>
          <cell r="AM2037" t="str">
            <v>570-0079</v>
          </cell>
          <cell r="AN2037" t="str">
            <v>大阪府守口市金下町2-12-1</v>
          </cell>
          <cell r="BD2037" t="str">
            <v>ﾀﾀﾞｵｶ ﾕﾐｺ</v>
          </cell>
          <cell r="BE2037" t="str">
            <v>忠岡　祐美子</v>
          </cell>
          <cell r="BH2037">
            <v>26603</v>
          </cell>
          <cell r="BJ2037" t="str">
            <v>女性</v>
          </cell>
        </row>
        <row r="2038">
          <cell r="A2038" t="str">
            <v>UK0908</v>
          </cell>
          <cell r="C2038">
            <v>45180</v>
          </cell>
          <cell r="D2038">
            <v>45227</v>
          </cell>
          <cell r="E2038" t="str">
            <v>更新</v>
          </cell>
          <cell r="F2038">
            <v>45227</v>
          </cell>
          <cell r="G2038" t="str">
            <v>新規　平成29年10月27日
変更　平成30年1月29日
更新　令和2年10月28日
更新　令和5年10月28日</v>
          </cell>
          <cell r="V2038" t="b">
            <v>1</v>
          </cell>
          <cell r="W2038" t="str">
            <v>ﾒﾅｰﾄﾞｹｼｮｳﾋﾝ ｾｯﾂｾﾝﾘｵｶﾀﾞｲｺｳﾃﾝ</v>
          </cell>
          <cell r="X2038" t="str">
            <v>メナード化粧品　摂津千里丘代行店</v>
          </cell>
          <cell r="Y2038" t="str">
            <v>ｶﾀﾔﾏ ﾕｲ</v>
          </cell>
          <cell r="Z2038" t="str">
            <v>片山　由以</v>
          </cell>
          <cell r="AB2038">
            <v>32</v>
          </cell>
          <cell r="AC2038" t="str">
            <v>化粧品、化粧用具</v>
          </cell>
          <cell r="AD2038">
            <v>3</v>
          </cell>
          <cell r="AE2038" t="str">
            <v>健康食品</v>
          </cell>
          <cell r="AF2038">
            <v>23</v>
          </cell>
          <cell r="AG2038" t="str">
            <v>紳士下着、婦人下着</v>
          </cell>
          <cell r="AH2038">
            <v>26</v>
          </cell>
          <cell r="AI2038" t="str">
            <v>アクセサリー、貴金属</v>
          </cell>
          <cell r="AK2038" t="str">
            <v/>
          </cell>
          <cell r="AL2038" t="str">
            <v>080-1471-4556</v>
          </cell>
          <cell r="AM2038" t="str">
            <v>566-0001</v>
          </cell>
          <cell r="AN2038" t="str">
            <v>大阪府摂津市千里丘1丁目3-17ｸﾞﾗﾝﾄﾞﾗｲﾌ北之坊206号室</v>
          </cell>
          <cell r="BD2038" t="str">
            <v>ｶﾀﾔﾏ ﾕｲ</v>
          </cell>
          <cell r="BE2038" t="str">
            <v>片山　由以</v>
          </cell>
          <cell r="BH2038">
            <v>31720</v>
          </cell>
          <cell r="BJ2038" t="str">
            <v>女性</v>
          </cell>
        </row>
        <row r="2039">
          <cell r="A2039" t="str">
            <v>UK0909</v>
          </cell>
          <cell r="C2039">
            <v>45180</v>
          </cell>
          <cell r="D2039">
            <v>45227</v>
          </cell>
          <cell r="E2039" t="str">
            <v>更新</v>
          </cell>
          <cell r="F2039">
            <v>45227</v>
          </cell>
          <cell r="G2039" t="str">
            <v>新規　平成29年10月27日
変更　平成31年1月24日
更新　令和2年10月28日
更新　令和5年10月28日</v>
          </cell>
          <cell r="V2039" t="b">
            <v>1</v>
          </cell>
          <cell r="W2039" t="str">
            <v>ﾒﾅｰﾄﾞｹｼｮｳﾋﾝ ﾕﾒﾐｽﾞｶﾀﾞｲｺｳﾃﾝ</v>
          </cell>
          <cell r="X2039" t="str">
            <v>メナード化粧品　夢みずか代行店</v>
          </cell>
          <cell r="Y2039" t="str">
            <v>ｶﾄｳ ﾋﾛｴ</v>
          </cell>
          <cell r="Z2039" t="str">
            <v>加藤　弘恵</v>
          </cell>
          <cell r="AB2039">
            <v>32</v>
          </cell>
          <cell r="AC2039" t="str">
            <v>化粧品、化粧用具</v>
          </cell>
          <cell r="AD2039">
            <v>3</v>
          </cell>
          <cell r="AE2039" t="str">
            <v>健康食品</v>
          </cell>
          <cell r="AF2039">
            <v>23</v>
          </cell>
          <cell r="AG2039" t="str">
            <v>紳士下着、婦人下着</v>
          </cell>
          <cell r="AH2039">
            <v>26</v>
          </cell>
          <cell r="AI2039" t="str">
            <v>アクセサリー、貴金属</v>
          </cell>
          <cell r="AK2039" t="str">
            <v/>
          </cell>
          <cell r="AL2039" t="str">
            <v>090-3715-8225(077-578-6277)</v>
          </cell>
          <cell r="AM2039" t="str">
            <v>520-0106</v>
          </cell>
          <cell r="AN2039" t="str">
            <v>滋賀県大津市唐崎四丁目13-26</v>
          </cell>
          <cell r="BD2039" t="str">
            <v>ｶﾄｳ ﾋﾛｴ</v>
          </cell>
          <cell r="BE2039" t="str">
            <v>加藤　弘恵</v>
          </cell>
          <cell r="BH2039">
            <v>25004</v>
          </cell>
          <cell r="BJ2039" t="str">
            <v>女性</v>
          </cell>
        </row>
        <row r="2040">
          <cell r="A2040" t="str">
            <v>UK0910</v>
          </cell>
          <cell r="C2040">
            <v>45180</v>
          </cell>
          <cell r="D2040">
            <v>45227</v>
          </cell>
          <cell r="E2040" t="str">
            <v>更新</v>
          </cell>
          <cell r="F2040">
            <v>45227</v>
          </cell>
          <cell r="G2040" t="str">
            <v>新規　平成29年10月27日　
変更　平成30年5月18日
更新　令和2年10月28日
変更　令和4年4月14日
更新　令和5年10月28日</v>
          </cell>
          <cell r="V2040" t="b">
            <v>1</v>
          </cell>
          <cell r="W2040" t="str">
            <v>ﾒﾅｰﾄﾞｹｼｮｳﾋﾝ ﾊﾅﾉﾐｽﾞｳﾐﾀﾞｲｺｳﾃﾝ</v>
          </cell>
          <cell r="X2040" t="str">
            <v>メナード化粧品　華の湖代行店</v>
          </cell>
          <cell r="Y2040" t="str">
            <v>ﾆｼｻﾞｷ ｻﾁｺ</v>
          </cell>
          <cell r="Z2040" t="str">
            <v>西﨑　佐知子</v>
          </cell>
          <cell r="AB2040">
            <v>32</v>
          </cell>
          <cell r="AC2040" t="str">
            <v>化粧品、化粧用具</v>
          </cell>
          <cell r="AD2040">
            <v>3</v>
          </cell>
          <cell r="AE2040" t="str">
            <v>健康食品</v>
          </cell>
          <cell r="AF2040">
            <v>23</v>
          </cell>
          <cell r="AG2040" t="str">
            <v>紳士下着、婦人下着</v>
          </cell>
          <cell r="AH2040">
            <v>26</v>
          </cell>
          <cell r="AI2040" t="str">
            <v>アクセサリー、貴金属</v>
          </cell>
          <cell r="AK2040" t="str">
            <v/>
          </cell>
          <cell r="AL2040" t="str">
            <v>090-5152-1402</v>
          </cell>
          <cell r="AM2040" t="str">
            <v>520-0106</v>
          </cell>
          <cell r="AN2040" t="str">
            <v>滋賀県大津市唐崎四丁目9-19</v>
          </cell>
          <cell r="BD2040" t="str">
            <v>ﾆｼｻﾞｷ ｻﾁｺ</v>
          </cell>
          <cell r="BE2040" t="str">
            <v>西﨑　佐知子</v>
          </cell>
          <cell r="BH2040">
            <v>25917</v>
          </cell>
          <cell r="BJ2040" t="str">
            <v>女性</v>
          </cell>
        </row>
        <row r="2041">
          <cell r="A2041" t="str">
            <v>UK0911</v>
          </cell>
          <cell r="C2041">
            <v>45180</v>
          </cell>
          <cell r="D2041">
            <v>45227</v>
          </cell>
          <cell r="E2041" t="str">
            <v>更新</v>
          </cell>
          <cell r="F2041">
            <v>45227</v>
          </cell>
          <cell r="G2041" t="str">
            <v>新規　平成29年10月27日
更新　令和2年10月28日
更新　令和5年10月28日</v>
          </cell>
          <cell r="V2041" t="b">
            <v>1</v>
          </cell>
          <cell r="W2041" t="str">
            <v>ﾒﾅｰﾄﾞｹｼｮｳﾋﾝ ｺｼﾞｮｳｶﾞｵｶﾋｶﾞｼﾊﾝｼｬ</v>
          </cell>
          <cell r="X2041" t="str">
            <v>メナード化粧品　湖城ヶ丘東販社</v>
          </cell>
          <cell r="Y2041" t="str">
            <v>ﾔﾏﾀﾞ ｶｽﾞﾐ</v>
          </cell>
          <cell r="Z2041" t="str">
            <v>山田　一美</v>
          </cell>
          <cell r="AB2041">
            <v>32</v>
          </cell>
          <cell r="AC2041" t="str">
            <v>化粧品、化粧用具</v>
          </cell>
          <cell r="AD2041">
            <v>3</v>
          </cell>
          <cell r="AE2041" t="str">
            <v>健康食品</v>
          </cell>
          <cell r="AF2041">
            <v>23</v>
          </cell>
          <cell r="AG2041" t="str">
            <v>紳士下着、婦人下着</v>
          </cell>
          <cell r="AH2041">
            <v>26</v>
          </cell>
          <cell r="AI2041" t="str">
            <v>アクセサリー、貴金属</v>
          </cell>
          <cell r="AK2041" t="str">
            <v/>
          </cell>
          <cell r="AL2041" t="str">
            <v>090-9619-9155(077-579-7716)</v>
          </cell>
          <cell r="AM2041" t="str">
            <v>520-0106</v>
          </cell>
          <cell r="AN2041" t="str">
            <v>滋賀県大津市唐崎4丁目３－４０</v>
          </cell>
          <cell r="BD2041" t="str">
            <v>ﾔﾏﾀﾞ ｶｽﾞﾐ</v>
          </cell>
          <cell r="BE2041" t="str">
            <v>山田　一美</v>
          </cell>
          <cell r="BH2041">
            <v>24434</v>
          </cell>
          <cell r="BJ2041" t="str">
            <v>女性</v>
          </cell>
        </row>
        <row r="2042">
          <cell r="A2042" t="str">
            <v>UK0912</v>
          </cell>
          <cell r="C2042">
            <v>45180</v>
          </cell>
          <cell r="D2042">
            <v>45227</v>
          </cell>
          <cell r="E2042" t="str">
            <v>更新</v>
          </cell>
          <cell r="F2042">
            <v>45227</v>
          </cell>
          <cell r="G2042" t="str">
            <v>新規　平成29年10月27日
更新　令和2年10月28日
更新　令和5年10月28日</v>
          </cell>
          <cell r="V2042" t="b">
            <v>1</v>
          </cell>
          <cell r="W2042" t="str">
            <v>ﾒﾅｰﾄﾞｹｼｮｳﾋﾝ ｲﾏｶﾀﾀﾋｶﾞｼﾀﾞｲｺｳﾃﾝ</v>
          </cell>
          <cell r="X2042" t="str">
            <v>メナード化粧品　今堅田東代行店</v>
          </cell>
          <cell r="Y2042" t="str">
            <v>ﾏｽｷﾞ ｴﾂｺ</v>
          </cell>
          <cell r="Z2042" t="str">
            <v>馬杉　悦子</v>
          </cell>
          <cell r="AB2042">
            <v>32</v>
          </cell>
          <cell r="AC2042" t="str">
            <v>化粧品、化粧用具</v>
          </cell>
          <cell r="AD2042">
            <v>3</v>
          </cell>
          <cell r="AE2042" t="str">
            <v>健康食品</v>
          </cell>
          <cell r="AF2042">
            <v>23</v>
          </cell>
          <cell r="AG2042" t="str">
            <v>紳士下着、婦人下着</v>
          </cell>
          <cell r="AH2042">
            <v>26</v>
          </cell>
          <cell r="AI2042" t="str">
            <v>アクセサリー、貴金属</v>
          </cell>
          <cell r="AK2042" t="str">
            <v/>
          </cell>
          <cell r="AL2042" t="str">
            <v>077-511-9552(090-2044-7202)</v>
          </cell>
          <cell r="AM2042" t="str">
            <v>520-0241</v>
          </cell>
          <cell r="AN2042" t="str">
            <v>滋賀県大津市今堅田2丁目27-22</v>
          </cell>
          <cell r="BD2042" t="str">
            <v>ﾏｽｷﾞ ｴﾂｺ</v>
          </cell>
          <cell r="BE2042" t="str">
            <v>馬杉　悦子</v>
          </cell>
          <cell r="BH2042">
            <v>27351</v>
          </cell>
          <cell r="BJ2042" t="str">
            <v>女性</v>
          </cell>
        </row>
        <row r="2043">
          <cell r="A2043" t="str">
            <v>UK0913</v>
          </cell>
          <cell r="C2043">
            <v>45180</v>
          </cell>
          <cell r="D2043">
            <v>45227</v>
          </cell>
          <cell r="E2043" t="str">
            <v>更新</v>
          </cell>
          <cell r="F2043">
            <v>45227</v>
          </cell>
          <cell r="G2043" t="str">
            <v>新規　平成29年10月27日
更新　令和2年10月28日
更新　令和5年10月28日</v>
          </cell>
          <cell r="V2043" t="b">
            <v>1</v>
          </cell>
          <cell r="W2043" t="str">
            <v>ﾒﾅｰﾄﾞｹｼｮｳﾋﾝ ｵｵﾂｻｶﾓﾄﾀﾞｲｺｳﾃﾝ</v>
          </cell>
          <cell r="X2043" t="str">
            <v>メナード化粧品　大津坂本代行店</v>
          </cell>
          <cell r="Y2043" t="str">
            <v>ﾔﾏｸﾞﾁ ﾐﾄﾞﾘ</v>
          </cell>
          <cell r="Z2043" t="str">
            <v>山口　みどり</v>
          </cell>
          <cell r="AB2043">
            <v>32</v>
          </cell>
          <cell r="AC2043" t="str">
            <v>化粧品、化粧用具</v>
          </cell>
          <cell r="AD2043">
            <v>3</v>
          </cell>
          <cell r="AE2043" t="str">
            <v>健康食品</v>
          </cell>
          <cell r="AF2043">
            <v>23</v>
          </cell>
          <cell r="AG2043" t="str">
            <v>紳士下着、婦人下着</v>
          </cell>
          <cell r="AH2043">
            <v>26</v>
          </cell>
          <cell r="AI2043" t="str">
            <v>アクセサリー、貴金属</v>
          </cell>
          <cell r="AK2043" t="str">
            <v/>
          </cell>
          <cell r="AL2043" t="str">
            <v>080-5313-7958</v>
          </cell>
          <cell r="AM2043" t="str">
            <v>520-0113</v>
          </cell>
          <cell r="AN2043" t="str">
            <v>滋賀県大津市坂本3-33-52</v>
          </cell>
          <cell r="BD2043" t="str">
            <v>ﾔﾏｸﾞﾁ ﾐﾄﾞﾘ</v>
          </cell>
          <cell r="BE2043" t="str">
            <v>山口　みどり</v>
          </cell>
          <cell r="BH2043">
            <v>28474</v>
          </cell>
          <cell r="BJ2043" t="str">
            <v>女性</v>
          </cell>
        </row>
        <row r="2044">
          <cell r="A2044" t="str">
            <v>UK0914</v>
          </cell>
          <cell r="C2044">
            <v>45180</v>
          </cell>
          <cell r="D2044">
            <v>45227</v>
          </cell>
          <cell r="E2044" t="str">
            <v>更新</v>
          </cell>
          <cell r="F2044">
            <v>45227</v>
          </cell>
          <cell r="G2044" t="str">
            <v>新規　平成29年10月27日
更新　令和2年10月28日
更新　令和5年10月28日</v>
          </cell>
          <cell r="V2044" t="b">
            <v>1</v>
          </cell>
          <cell r="W2044" t="str">
            <v>ﾒﾅｰﾄﾞｹｼｮｳﾋﾝ ﾁｪﾅｼﾞｭﾌﾟﾗｽﾀﾞｲｺｳﾃﾝ</v>
          </cell>
          <cell r="X2044" t="str">
            <v>メナード化粧品　チェナジュプラス代行店</v>
          </cell>
          <cell r="Y2044" t="str">
            <v>ﾐﾔｼﾀ ﾁｴｺ</v>
          </cell>
          <cell r="Z2044" t="str">
            <v>宮下　千恵子</v>
          </cell>
          <cell r="AB2044">
            <v>32</v>
          </cell>
          <cell r="AC2044" t="str">
            <v>化粧品、化粧用具</v>
          </cell>
          <cell r="AD2044">
            <v>3</v>
          </cell>
          <cell r="AE2044" t="str">
            <v>健康食品</v>
          </cell>
          <cell r="AF2044">
            <v>23</v>
          </cell>
          <cell r="AG2044" t="str">
            <v>紳士下着、婦人下着</v>
          </cell>
          <cell r="AH2044">
            <v>26</v>
          </cell>
          <cell r="AI2044" t="str">
            <v>アクセサリー、貴金属</v>
          </cell>
          <cell r="AK2044" t="str">
            <v/>
          </cell>
          <cell r="AL2044" t="str">
            <v>090-5252-3860</v>
          </cell>
          <cell r="AM2044" t="str">
            <v>520-0013</v>
          </cell>
          <cell r="AN2044" t="str">
            <v>滋賀県大津市坂本5丁目21-21</v>
          </cell>
          <cell r="BD2044" t="str">
            <v>ﾐﾔｼﾀ ﾁｴｺ</v>
          </cell>
          <cell r="BE2044" t="str">
            <v>宮下　千恵子</v>
          </cell>
          <cell r="BH2044">
            <v>25485</v>
          </cell>
          <cell r="BJ2044" t="str">
            <v>女性</v>
          </cell>
        </row>
        <row r="2045">
          <cell r="A2045" t="str">
            <v>UK0915</v>
          </cell>
          <cell r="C2045">
            <v>45180</v>
          </cell>
          <cell r="D2045">
            <v>45227</v>
          </cell>
          <cell r="E2045" t="str">
            <v>更新</v>
          </cell>
          <cell r="F2045">
            <v>45227</v>
          </cell>
          <cell r="G2045" t="str">
            <v>新規　平成29年10月27日
更新　令和2年10月28日
更新　令和5年10月28日</v>
          </cell>
          <cell r="V2045" t="b">
            <v>1</v>
          </cell>
          <cell r="W2045" t="str">
            <v>ﾒﾅｰﾄﾞｹｼｮｳﾋﾝ ｴﾐﾅｺﾞﾐﾀﾞｲｺｳﾃﾝ</v>
          </cell>
          <cell r="X2045" t="str">
            <v>メナード化粧品　笑和み代行店</v>
          </cell>
          <cell r="Y2045" t="str">
            <v>ｺﾆｼ ﾀﾏｵ</v>
          </cell>
          <cell r="Z2045" t="str">
            <v>小西　珠生</v>
          </cell>
          <cell r="AB2045">
            <v>32</v>
          </cell>
          <cell r="AC2045" t="str">
            <v>化粧品、化粧用具</v>
          </cell>
          <cell r="AD2045">
            <v>3</v>
          </cell>
          <cell r="AE2045" t="str">
            <v>健康食品</v>
          </cell>
          <cell r="AF2045">
            <v>23</v>
          </cell>
          <cell r="AG2045" t="str">
            <v>紳士下着、婦人下着</v>
          </cell>
          <cell r="AH2045">
            <v>26</v>
          </cell>
          <cell r="AI2045" t="str">
            <v>アクセサリー、貴金属</v>
          </cell>
          <cell r="AK2045" t="str">
            <v/>
          </cell>
          <cell r="AL2045" t="str">
            <v>090-7553-1310(077-521-4113)</v>
          </cell>
          <cell r="AM2045" t="str">
            <v>520-0803</v>
          </cell>
          <cell r="AN2045" t="str">
            <v>滋賀県大津市竜が丘16-27</v>
          </cell>
          <cell r="BD2045" t="str">
            <v>ｺﾆｼ ﾀﾏｵ</v>
          </cell>
          <cell r="BE2045" t="str">
            <v>小西　珠生</v>
          </cell>
          <cell r="BH2045">
            <v>25464</v>
          </cell>
          <cell r="BJ2045" t="str">
            <v>女性</v>
          </cell>
        </row>
        <row r="2046">
          <cell r="A2046" t="str">
            <v>UK0916</v>
          </cell>
          <cell r="C2046">
            <v>45180</v>
          </cell>
          <cell r="D2046">
            <v>45227</v>
          </cell>
          <cell r="E2046" t="str">
            <v>更新</v>
          </cell>
          <cell r="F2046">
            <v>45227</v>
          </cell>
          <cell r="G2046" t="str">
            <v>新規　平成29年10月27日
変更　平成30年6月29日
更新　令和2年10月28日
更新　令和5年10月28日</v>
          </cell>
          <cell r="V2046" t="b">
            <v>1</v>
          </cell>
          <cell r="W2046" t="str">
            <v>ﾒﾅｰドｹｼｮｳﾋﾝ ｵｳﾐｶﾚﾝﾀﾞｲｺｳﾃﾝ</v>
          </cell>
          <cell r="X2046" t="str">
            <v>メナード化粧品　オウミ華蓮代行店</v>
          </cell>
          <cell r="Y2046" t="str">
            <v>ｵｶﾀﾞ ﾏｷｺ</v>
          </cell>
          <cell r="Z2046" t="str">
            <v>岡田　真喜子</v>
          </cell>
          <cell r="AB2046">
            <v>32</v>
          </cell>
          <cell r="AC2046" t="str">
            <v>化粧品、化粧用具</v>
          </cell>
          <cell r="AD2046">
            <v>3</v>
          </cell>
          <cell r="AE2046" t="str">
            <v>健康食品</v>
          </cell>
          <cell r="AF2046">
            <v>23</v>
          </cell>
          <cell r="AG2046" t="str">
            <v>紳士下着、婦人下着</v>
          </cell>
          <cell r="AH2046">
            <v>26</v>
          </cell>
          <cell r="AI2046" t="str">
            <v>アクセサリー、貴金属</v>
          </cell>
          <cell r="AK2046" t="str">
            <v/>
          </cell>
          <cell r="AL2046" t="str">
            <v>0748-33-5584</v>
          </cell>
          <cell r="AM2046" t="str">
            <v>523-0083</v>
          </cell>
          <cell r="AN2046" t="str">
            <v>滋賀県近江八幡市小船木町300番地小船木代行店内ｵｳﾐ華蓮代行店</v>
          </cell>
          <cell r="BD2046" t="str">
            <v>ｵｶﾀﾞ ﾏｷｺ</v>
          </cell>
          <cell r="BE2046" t="str">
            <v>岡田　真喜子</v>
          </cell>
          <cell r="BH2046">
            <v>28655</v>
          </cell>
          <cell r="BJ2046" t="str">
            <v>女性</v>
          </cell>
        </row>
        <row r="2047">
          <cell r="A2047" t="str">
            <v>UK0917</v>
          </cell>
          <cell r="C2047">
            <v>45180</v>
          </cell>
          <cell r="D2047">
            <v>45227</v>
          </cell>
          <cell r="E2047" t="str">
            <v>更新</v>
          </cell>
          <cell r="F2047">
            <v>45227</v>
          </cell>
          <cell r="G2047" t="str">
            <v>新規　平成29年10月27日
更新　令和2年10月28日
更新　令和5年10月28日</v>
          </cell>
          <cell r="V2047" t="b">
            <v>1</v>
          </cell>
          <cell r="W2047" t="str">
            <v>ﾒﾅｰﾄﾞｹｼｮｳﾋﾝ ｻﾝﾗｲｽﾞｲﾇｲﾀﾞｲｺｳﾃﾝ</v>
          </cell>
          <cell r="X2047" t="str">
            <v>メナード化粧品　サンライズいぬい代行店</v>
          </cell>
          <cell r="Y2047" t="str">
            <v>ﾅｶｶﾞﾜ ﾋｻｴ</v>
          </cell>
          <cell r="Z2047" t="str">
            <v>中川　久恵</v>
          </cell>
          <cell r="AB2047">
            <v>32</v>
          </cell>
          <cell r="AC2047" t="str">
            <v>化粧品、化粧用具</v>
          </cell>
          <cell r="AD2047">
            <v>3</v>
          </cell>
          <cell r="AE2047" t="str">
            <v>健康食品</v>
          </cell>
          <cell r="AF2047">
            <v>23</v>
          </cell>
          <cell r="AG2047" t="str">
            <v>紳士下着、婦人下着</v>
          </cell>
          <cell r="AH2047">
            <v>26</v>
          </cell>
          <cell r="AI2047" t="str">
            <v>アクセサリー、貴金属</v>
          </cell>
          <cell r="AK2047" t="str">
            <v/>
          </cell>
          <cell r="AL2047" t="str">
            <v>090-9544-1811</v>
          </cell>
          <cell r="AM2047" t="str">
            <v>526-0043</v>
          </cell>
          <cell r="AN2047" t="str">
            <v>滋賀県長浜市大戌亥町552</v>
          </cell>
          <cell r="BD2047" t="str">
            <v>ﾅｶｶﾞﾜ ﾋｻｴ</v>
          </cell>
          <cell r="BE2047" t="str">
            <v>中川　久恵</v>
          </cell>
          <cell r="BH2047">
            <v>23756</v>
          </cell>
          <cell r="BJ2047" t="str">
            <v>女性</v>
          </cell>
        </row>
        <row r="2048">
          <cell r="A2048" t="str">
            <v>UK0918</v>
          </cell>
          <cell r="C2048">
            <v>45180</v>
          </cell>
          <cell r="D2048">
            <v>45227</v>
          </cell>
          <cell r="E2048" t="str">
            <v>更新</v>
          </cell>
          <cell r="F2048">
            <v>45227</v>
          </cell>
          <cell r="G2048" t="str">
            <v>新規　平成29年10月27日
更新　令和2年10月28日
更新　令和5年10月28日</v>
          </cell>
          <cell r="V2048" t="b">
            <v>1</v>
          </cell>
          <cell r="W2048" t="str">
            <v>ﾒﾅｰﾄﾞｹｼｮｳﾋﾝ ﾄﾓﾓﾘﾔﾏﾀﾞｲｺｳﾃﾝ</v>
          </cell>
          <cell r="X2048" t="str">
            <v>メナード化粧品　とも守山代行店</v>
          </cell>
          <cell r="Y2048" t="str">
            <v>ｳｶｲ ﾄﾓｺ</v>
          </cell>
          <cell r="Z2048" t="str">
            <v>鵜飼　知子</v>
          </cell>
          <cell r="AB2048">
            <v>32</v>
          </cell>
          <cell r="AC2048" t="str">
            <v>化粧品、化粧用具</v>
          </cell>
          <cell r="AD2048">
            <v>3</v>
          </cell>
          <cell r="AE2048" t="str">
            <v>健康食品</v>
          </cell>
          <cell r="AF2048">
            <v>23</v>
          </cell>
          <cell r="AG2048" t="str">
            <v>紳士下着、婦人下着</v>
          </cell>
          <cell r="AH2048">
            <v>26</v>
          </cell>
          <cell r="AI2048" t="str">
            <v>アクセサリー、貴金属</v>
          </cell>
          <cell r="AK2048" t="str">
            <v/>
          </cell>
          <cell r="AL2048" t="str">
            <v>077-585-4532</v>
          </cell>
          <cell r="AM2048" t="str">
            <v>524-0012</v>
          </cell>
          <cell r="AN2048" t="str">
            <v>滋賀県守山市播磨田町1957-7</v>
          </cell>
          <cell r="BD2048" t="str">
            <v>ｳｶｲ ﾄﾓｺ</v>
          </cell>
          <cell r="BE2048" t="str">
            <v>鵜飼　知子</v>
          </cell>
          <cell r="BH2048">
            <v>17363</v>
          </cell>
          <cell r="BJ2048" t="str">
            <v>女性</v>
          </cell>
        </row>
        <row r="2049">
          <cell r="A2049" t="str">
            <v>UK0919</v>
          </cell>
          <cell r="C2049">
            <v>45180</v>
          </cell>
          <cell r="D2049">
            <v>45227</v>
          </cell>
          <cell r="E2049" t="str">
            <v>更新</v>
          </cell>
          <cell r="F2049">
            <v>45227</v>
          </cell>
          <cell r="G2049" t="str">
            <v>新規　平成29年10月27日
更新　令和2年10月28日
更新　令和5年10月28日</v>
          </cell>
          <cell r="V2049" t="b">
            <v>1</v>
          </cell>
          <cell r="W2049" t="str">
            <v>ﾒﾅｰﾄﾞｹｼｮｳﾋﾝ ｼﾓﾔｷﾞﾀﾞｲｺｳﾃﾝ</v>
          </cell>
          <cell r="X2049" t="str">
            <v>メナード化粧品　下八木代行店</v>
          </cell>
          <cell r="Y2049" t="str">
            <v>ﾐｽﾞﾀ ｷｮｳｺ</v>
          </cell>
          <cell r="Z2049" t="str">
            <v>水田　恭子</v>
          </cell>
          <cell r="AB2049">
            <v>32</v>
          </cell>
          <cell r="AC2049" t="str">
            <v>化粧品、化粧用具</v>
          </cell>
          <cell r="AD2049">
            <v>3</v>
          </cell>
          <cell r="AE2049" t="str">
            <v>健康食品</v>
          </cell>
          <cell r="AF2049">
            <v>23</v>
          </cell>
          <cell r="AG2049" t="str">
            <v>紳士下着、婦人下着</v>
          </cell>
          <cell r="AH2049">
            <v>26</v>
          </cell>
          <cell r="AI2049" t="str">
            <v>アクセサリー、貴金属</v>
          </cell>
          <cell r="AK2049" t="str">
            <v/>
          </cell>
          <cell r="AL2049" t="str">
            <v>0749-72-3433</v>
          </cell>
          <cell r="AM2049" t="str">
            <v>526-0123</v>
          </cell>
          <cell r="AN2049" t="str">
            <v>滋賀県長浜市下八木町765番地</v>
          </cell>
          <cell r="BD2049" t="str">
            <v>ﾐｽﾞﾀ ｷｮｳｺ</v>
          </cell>
          <cell r="BE2049" t="str">
            <v>水田　恭子</v>
          </cell>
          <cell r="BH2049">
            <v>19652</v>
          </cell>
          <cell r="BJ2049" t="str">
            <v>女性</v>
          </cell>
        </row>
        <row r="2050">
          <cell r="A2050" t="str">
            <v>UK0920</v>
          </cell>
          <cell r="C2050">
            <v>45180</v>
          </cell>
          <cell r="D2050">
            <v>45227</v>
          </cell>
          <cell r="E2050" t="str">
            <v>更新</v>
          </cell>
          <cell r="F2050">
            <v>45227</v>
          </cell>
          <cell r="G2050" t="str">
            <v>新規　平成29年10月27日
更新　令和2年10月28日
更新　令和5年10月28日</v>
          </cell>
          <cell r="V2050" t="b">
            <v>1</v>
          </cell>
          <cell r="W2050" t="str">
            <v>ﾒﾅｰﾄﾞｹｼｮｳﾋﾝ ｵｵﾐﾌｼﾞﾀﾞｲｺｳﾃﾝ</v>
          </cell>
          <cell r="X2050" t="str">
            <v>メナード化粧品　近江富士代行店</v>
          </cell>
          <cell r="Y2050" t="str">
            <v>ﾓﾘﾔ ﾋｻｴ</v>
          </cell>
          <cell r="Z2050" t="str">
            <v>守谷　久惠</v>
          </cell>
          <cell r="AB2050">
            <v>32</v>
          </cell>
          <cell r="AC2050" t="str">
            <v>化粧品、化粧用具</v>
          </cell>
          <cell r="AD2050">
            <v>3</v>
          </cell>
          <cell r="AE2050" t="str">
            <v>健康食品</v>
          </cell>
          <cell r="AF2050">
            <v>23</v>
          </cell>
          <cell r="AG2050" t="str">
            <v>紳士下着、婦人下着</v>
          </cell>
          <cell r="AH2050">
            <v>26</v>
          </cell>
          <cell r="AI2050" t="str">
            <v>アクセサリー、貴金属</v>
          </cell>
          <cell r="AK2050" t="str">
            <v/>
          </cell>
          <cell r="AL2050" t="str">
            <v>077-588-3822</v>
          </cell>
          <cell r="AM2050" t="str">
            <v>520-2324</v>
          </cell>
          <cell r="AN2050" t="str">
            <v>滋賀県野洲市近江富士3-7-18</v>
          </cell>
          <cell r="BD2050" t="str">
            <v>ﾓﾘﾔ ﾋｻｴ</v>
          </cell>
          <cell r="BE2050" t="str">
            <v>守谷　久惠</v>
          </cell>
          <cell r="BH2050">
            <v>17246</v>
          </cell>
          <cell r="BJ2050" t="str">
            <v>女性</v>
          </cell>
        </row>
        <row r="2051">
          <cell r="A2051" t="str">
            <v>UK0921</v>
          </cell>
          <cell r="C2051">
            <v>45180</v>
          </cell>
          <cell r="D2051">
            <v>45227</v>
          </cell>
          <cell r="E2051" t="str">
            <v>更新</v>
          </cell>
          <cell r="F2051">
            <v>45227</v>
          </cell>
          <cell r="G2051" t="str">
            <v>新規　平成29年10月27日
更新　令和2年10月28日
更新　令和5年10月28日</v>
          </cell>
          <cell r="V2051" t="b">
            <v>1</v>
          </cell>
          <cell r="W2051" t="str">
            <v>ﾒﾅｰﾄﾞｹｼｮｳﾋﾝ ｺｼｭｳﾋｶﾞｼﾀﾞｲｺｳﾃﾝ</v>
          </cell>
          <cell r="X2051" t="str">
            <v>メナード化粧品　湖州東代行店</v>
          </cell>
          <cell r="Y2051" t="str">
            <v>ﾀﾆｲｹ ﾐﾁｺ</v>
          </cell>
          <cell r="Z2051" t="str">
            <v>谷池　三知子</v>
          </cell>
          <cell r="AB2051">
            <v>32</v>
          </cell>
          <cell r="AC2051" t="str">
            <v>化粧品、化粧用具</v>
          </cell>
          <cell r="AD2051">
            <v>3</v>
          </cell>
          <cell r="AE2051" t="str">
            <v>健康食品</v>
          </cell>
          <cell r="AF2051">
            <v>23</v>
          </cell>
          <cell r="AG2051" t="str">
            <v>紳士下着、婦人下着</v>
          </cell>
          <cell r="AH2051">
            <v>26</v>
          </cell>
          <cell r="AI2051" t="str">
            <v>アクセサリー、貴金属</v>
          </cell>
          <cell r="AK2051" t="str">
            <v/>
          </cell>
          <cell r="AL2051" t="str">
            <v>077-553-2306</v>
          </cell>
          <cell r="AM2051" t="str">
            <v>520-3015</v>
          </cell>
          <cell r="AN2051" t="str">
            <v>滋賀県栗東市安養寺6丁目1-49</v>
          </cell>
          <cell r="BD2051" t="str">
            <v>ﾀﾆｲｹ ﾐﾁｺ</v>
          </cell>
          <cell r="BE2051" t="str">
            <v>谷池　三知子</v>
          </cell>
          <cell r="BH2051">
            <v>20064</v>
          </cell>
          <cell r="BJ2051" t="str">
            <v>女性</v>
          </cell>
        </row>
        <row r="2052">
          <cell r="A2052" t="str">
            <v>UK0922</v>
          </cell>
          <cell r="C2052">
            <v>45180</v>
          </cell>
          <cell r="D2052">
            <v>45227</v>
          </cell>
          <cell r="E2052" t="str">
            <v>更新</v>
          </cell>
          <cell r="F2052">
            <v>45227</v>
          </cell>
          <cell r="G2052" t="str">
            <v>新規　平成29年10月27日
更新　令和2年10月28日
更新　令和5年10月28日</v>
          </cell>
          <cell r="V2052" t="b">
            <v>1</v>
          </cell>
          <cell r="W2052" t="str">
            <v>ﾒﾅｰﾄﾞｹｼｮｳﾋﾝ ｺｳｾｲﾐｸﾓﾀﾞｲｺｳﾃﾝ</v>
          </cell>
          <cell r="X2052" t="str">
            <v>メナード化粧品　甲西三雲代行店</v>
          </cell>
          <cell r="Y2052" t="str">
            <v>ｿｶﾞ ﾀｷｺ</v>
          </cell>
          <cell r="Z2052" t="str">
            <v>曽我　滝子</v>
          </cell>
          <cell r="AB2052">
            <v>32</v>
          </cell>
          <cell r="AC2052" t="str">
            <v>化粧品、化粧用具</v>
          </cell>
          <cell r="AD2052">
            <v>3</v>
          </cell>
          <cell r="AE2052" t="str">
            <v>健康食品</v>
          </cell>
          <cell r="AF2052">
            <v>23</v>
          </cell>
          <cell r="AG2052" t="str">
            <v>紳士下着、婦人下着</v>
          </cell>
          <cell r="AH2052">
            <v>26</v>
          </cell>
          <cell r="AI2052" t="str">
            <v>アクセサリー、貴金属</v>
          </cell>
          <cell r="AK2052" t="str">
            <v/>
          </cell>
          <cell r="AL2052" t="str">
            <v>0748-72-2031</v>
          </cell>
          <cell r="AM2052" t="str">
            <v>520-3221</v>
          </cell>
          <cell r="AN2052" t="str">
            <v>滋賀県湖南市三雲360-1</v>
          </cell>
          <cell r="BD2052" t="str">
            <v>ｿｶﾞ ﾀｷｺ</v>
          </cell>
          <cell r="BE2052" t="str">
            <v>曽我　滝子</v>
          </cell>
          <cell r="BH2052">
            <v>19953</v>
          </cell>
          <cell r="BJ2052" t="str">
            <v>女性</v>
          </cell>
        </row>
        <row r="2053">
          <cell r="A2053" t="str">
            <v>UK0923</v>
          </cell>
          <cell r="C2053">
            <v>45180</v>
          </cell>
          <cell r="D2053">
            <v>45227</v>
          </cell>
          <cell r="E2053" t="str">
            <v>更新</v>
          </cell>
          <cell r="F2053">
            <v>45227</v>
          </cell>
          <cell r="G2053" t="str">
            <v>新規　平成29年10月27日
更新　令和2年10月28日
更新　令和5年10月28日</v>
          </cell>
          <cell r="V2053" t="b">
            <v>1</v>
          </cell>
          <cell r="W2053" t="str">
            <v>ﾒﾅｰﾄﾞｹｼｮｳﾋﾝ ｺｳﾅﾝｶﾜｷﾀﾀﾞｲｺｳﾃﾝ</v>
          </cell>
          <cell r="X2053" t="str">
            <v>メナード化粧品　甲南川北代行店</v>
          </cell>
          <cell r="Y2053" t="str">
            <v>ﾖｼｻﾞﾜ ﾊﾙﾐ</v>
          </cell>
          <cell r="Z2053" t="str">
            <v>吉澤　晴美</v>
          </cell>
          <cell r="AB2053">
            <v>32</v>
          </cell>
          <cell r="AC2053" t="str">
            <v>化粧品、化粧用具</v>
          </cell>
          <cell r="AD2053">
            <v>3</v>
          </cell>
          <cell r="AE2053" t="str">
            <v>健康食品</v>
          </cell>
          <cell r="AF2053">
            <v>23</v>
          </cell>
          <cell r="AG2053" t="str">
            <v>紳士下着、婦人下着</v>
          </cell>
          <cell r="AH2053">
            <v>26</v>
          </cell>
          <cell r="AI2053" t="str">
            <v>アクセサリー、貴金属</v>
          </cell>
          <cell r="AK2053" t="str">
            <v/>
          </cell>
          <cell r="AL2053" t="str">
            <v>0748-86-3596</v>
          </cell>
          <cell r="AM2053" t="str">
            <v>520-3314</v>
          </cell>
          <cell r="AN2053" t="str">
            <v>滋賀県甲賀市甲南町杉谷390</v>
          </cell>
          <cell r="BD2053" t="str">
            <v>ﾖｼｻﾞﾜ ﾊﾙﾐ</v>
          </cell>
          <cell r="BE2053" t="str">
            <v>吉澤　晴美</v>
          </cell>
          <cell r="BH2053">
            <v>22319</v>
          </cell>
          <cell r="BJ2053" t="str">
            <v>女性</v>
          </cell>
        </row>
        <row r="2054">
          <cell r="A2054" t="str">
            <v>UK0924</v>
          </cell>
          <cell r="C2054">
            <v>45180</v>
          </cell>
          <cell r="D2054">
            <v>45227</v>
          </cell>
          <cell r="E2054" t="str">
            <v>更新</v>
          </cell>
          <cell r="F2054">
            <v>45227</v>
          </cell>
          <cell r="G2054" t="str">
            <v>新規　平成29年10月27日
更新　令和2年10月28日
更新　令和5年10月28日</v>
          </cell>
          <cell r="V2054" t="b">
            <v>1</v>
          </cell>
          <cell r="W2054" t="str">
            <v>ﾒﾅｰドｹｼｮｳﾋﾝ ｺﾌﾅｷﾀﾞｲｺｳﾃﾝ</v>
          </cell>
          <cell r="X2054" t="str">
            <v>メナード化粧品　小船木代行店</v>
          </cell>
          <cell r="Y2054" t="str">
            <v>ﾂｶﾓﾄ ﾕﾐｺ</v>
          </cell>
          <cell r="Z2054" t="str">
            <v>塚本　由美子</v>
          </cell>
          <cell r="AB2054">
            <v>32</v>
          </cell>
          <cell r="AC2054" t="str">
            <v>化粧品、化粧用具</v>
          </cell>
          <cell r="AD2054">
            <v>3</v>
          </cell>
          <cell r="AE2054" t="str">
            <v>健康食品</v>
          </cell>
          <cell r="AF2054">
            <v>23</v>
          </cell>
          <cell r="AG2054" t="str">
            <v>紳士下着、婦人下着</v>
          </cell>
          <cell r="AH2054">
            <v>26</v>
          </cell>
          <cell r="AI2054" t="str">
            <v>アクセサリー、貴金属</v>
          </cell>
          <cell r="AK2054" t="str">
            <v/>
          </cell>
          <cell r="AL2054" t="str">
            <v>0748-33-5584</v>
          </cell>
          <cell r="AM2054" t="str">
            <v>523-0083</v>
          </cell>
          <cell r="AN2054" t="str">
            <v>滋賀県近江八幡市小船木町300番地</v>
          </cell>
          <cell r="BD2054" t="str">
            <v>ﾂｶﾓﾄ ﾕﾐｺ</v>
          </cell>
          <cell r="BE2054" t="str">
            <v>塚本　由美子</v>
          </cell>
          <cell r="BH2054">
            <v>19565</v>
          </cell>
          <cell r="BJ2054" t="str">
            <v>女性</v>
          </cell>
        </row>
        <row r="2055">
          <cell r="A2055" t="str">
            <v>UK0925</v>
          </cell>
          <cell r="C2055">
            <v>45180</v>
          </cell>
          <cell r="D2055">
            <v>45227</v>
          </cell>
          <cell r="E2055" t="str">
            <v>更新</v>
          </cell>
          <cell r="F2055">
            <v>45227</v>
          </cell>
          <cell r="G2055" t="str">
            <v>新規　平成29年10月27日
更新　令和2年10月28日
更新　令和5年10月28日</v>
          </cell>
          <cell r="V2055" t="b">
            <v>1</v>
          </cell>
          <cell r="W2055" t="str">
            <v>ﾒﾅｰﾄﾞｹｼｮｳﾋﾝ ﾏﾂｵｼﾞﾀﾞｲｺｳﾃﾝ</v>
          </cell>
          <cell r="X2055" t="str">
            <v>メナード化粧品　松尾寺代行店</v>
          </cell>
          <cell r="Y2055" t="str">
            <v>ﾏﾂｵｶ ﾏﾕﾐ</v>
          </cell>
          <cell r="Z2055" t="str">
            <v>松岡　まゆみ</v>
          </cell>
          <cell r="AB2055">
            <v>32</v>
          </cell>
          <cell r="AC2055" t="str">
            <v>化粧品、化粧用具</v>
          </cell>
          <cell r="AD2055">
            <v>3</v>
          </cell>
          <cell r="AE2055" t="str">
            <v>健康食品</v>
          </cell>
          <cell r="AF2055">
            <v>23</v>
          </cell>
          <cell r="AG2055" t="str">
            <v>紳士下着、婦人下着</v>
          </cell>
          <cell r="AH2055">
            <v>26</v>
          </cell>
          <cell r="AI2055" t="str">
            <v>アクセサリー、貴金属</v>
          </cell>
          <cell r="AK2055" t="str">
            <v/>
          </cell>
          <cell r="AL2055" t="str">
            <v>0749-37-3334</v>
          </cell>
          <cell r="AM2055" t="str">
            <v>529-1202</v>
          </cell>
          <cell r="AN2055" t="str">
            <v>滋賀県愛知郡愛荘町松尾寺23</v>
          </cell>
          <cell r="BD2055" t="str">
            <v>ﾏﾂｵｶ ﾏﾕﾐ</v>
          </cell>
          <cell r="BE2055" t="str">
            <v>松岡　まゆみ</v>
          </cell>
          <cell r="BH2055">
            <v>24126</v>
          </cell>
          <cell r="BJ2055" t="str">
            <v>女性</v>
          </cell>
        </row>
        <row r="2056">
          <cell r="A2056" t="str">
            <v>UK0926</v>
          </cell>
          <cell r="C2056">
            <v>45180</v>
          </cell>
          <cell r="D2056">
            <v>45227</v>
          </cell>
          <cell r="E2056" t="str">
            <v>更新</v>
          </cell>
          <cell r="F2056">
            <v>45227</v>
          </cell>
          <cell r="G2056" t="str">
            <v>新規　平成29年10月27日
更新　令和2年10月28日
更新　令和5年10月28日</v>
          </cell>
          <cell r="V2056" t="b">
            <v>1</v>
          </cell>
          <cell r="W2056" t="str">
            <v>ﾒﾅｰドｹｼｮｳﾋﾝ ｼｶﾞﾗｷｷﾉｾﾀﾞｲｺｳﾃﾝ</v>
          </cell>
          <cell r="X2056" t="str">
            <v>メナード化粧品　信楽黄瀬代行店</v>
          </cell>
          <cell r="Y2056" t="str">
            <v>ｶﾜｸﾞﾁ ｼｹﾞｺ</v>
          </cell>
          <cell r="Z2056" t="str">
            <v>川口　茂子</v>
          </cell>
          <cell r="AB2056">
            <v>32</v>
          </cell>
          <cell r="AC2056" t="str">
            <v>化粧品、化粧用具</v>
          </cell>
          <cell r="AD2056">
            <v>3</v>
          </cell>
          <cell r="AE2056" t="str">
            <v>健康食品</v>
          </cell>
          <cell r="AF2056">
            <v>23</v>
          </cell>
          <cell r="AG2056" t="str">
            <v>紳士下着、婦人下着</v>
          </cell>
          <cell r="AH2056">
            <v>26</v>
          </cell>
          <cell r="AI2056" t="str">
            <v>アクセサリー、貴金属</v>
          </cell>
          <cell r="AK2056" t="str">
            <v/>
          </cell>
          <cell r="AL2056" t="str">
            <v>0748-83-0544</v>
          </cell>
          <cell r="AM2056" t="str">
            <v>529-1802</v>
          </cell>
          <cell r="AN2056" t="str">
            <v>滋賀県甲賀市信楽町黄瀬812</v>
          </cell>
          <cell r="BD2056" t="str">
            <v>ｶﾜｸﾞﾁ ｼｹﾞｺ</v>
          </cell>
          <cell r="BE2056" t="str">
            <v>川口　茂子</v>
          </cell>
          <cell r="BH2056">
            <v>18511</v>
          </cell>
          <cell r="BJ2056" t="str">
            <v>女性</v>
          </cell>
        </row>
        <row r="2057">
          <cell r="A2057" t="str">
            <v>UK0927</v>
          </cell>
          <cell r="C2057">
            <v>45180</v>
          </cell>
          <cell r="D2057">
            <v>45227</v>
          </cell>
          <cell r="E2057" t="str">
            <v>更新</v>
          </cell>
          <cell r="F2057">
            <v>45227</v>
          </cell>
          <cell r="G2057" t="str">
            <v>新規　平成29年10月27日
更新　令和2年10月28日
更新　令和5年10月28日</v>
          </cell>
          <cell r="V2057" t="b">
            <v>1</v>
          </cell>
          <cell r="W2057" t="str">
            <v>ﾒﾅｰﾄﾞｹｼｮｳﾋﾝ ｲｼﾔﾏｺｸﾌﾞﾀﾞｲｺｳﾃﾝ</v>
          </cell>
          <cell r="X2057" t="str">
            <v>メナード化粧品　石山国分代行店</v>
          </cell>
          <cell r="Y2057" t="str">
            <v>ﾔﾏﾀﾞ ﾏｻｺ</v>
          </cell>
          <cell r="Z2057" t="str">
            <v>山田　雅子</v>
          </cell>
          <cell r="AB2057">
            <v>32</v>
          </cell>
          <cell r="AC2057" t="str">
            <v>化粧品、化粧用具</v>
          </cell>
          <cell r="AD2057">
            <v>3</v>
          </cell>
          <cell r="AE2057" t="str">
            <v>健康食品</v>
          </cell>
          <cell r="AF2057">
            <v>23</v>
          </cell>
          <cell r="AG2057" t="str">
            <v>紳士下着、婦人下着</v>
          </cell>
          <cell r="AH2057">
            <v>26</v>
          </cell>
          <cell r="AI2057" t="str">
            <v>アクセサリー、貴金属</v>
          </cell>
          <cell r="AK2057" t="str">
            <v/>
          </cell>
          <cell r="AL2057" t="str">
            <v>077-534-5300</v>
          </cell>
          <cell r="AM2057" t="str">
            <v>520-0831</v>
          </cell>
          <cell r="AN2057" t="str">
            <v>滋賀県大津市松原町9-29</v>
          </cell>
          <cell r="BD2057" t="str">
            <v>ﾔﾏﾀﾞ ﾏｻｺ</v>
          </cell>
          <cell r="BE2057" t="str">
            <v>山田　雅子</v>
          </cell>
          <cell r="BH2057">
            <v>21246</v>
          </cell>
          <cell r="BJ2057" t="str">
            <v>女性</v>
          </cell>
        </row>
        <row r="2058">
          <cell r="A2058" t="str">
            <v>UK0928</v>
          </cell>
          <cell r="C2058">
            <v>45180</v>
          </cell>
          <cell r="D2058">
            <v>45227</v>
          </cell>
          <cell r="E2058" t="str">
            <v>更新</v>
          </cell>
          <cell r="F2058">
            <v>45227</v>
          </cell>
          <cell r="G2058" t="str">
            <v>新規　平成29年10月27日
更新　令和2年10月28日
更新　令和5年10月28日</v>
          </cell>
          <cell r="V2058" t="b">
            <v>1</v>
          </cell>
          <cell r="W2058" t="str">
            <v>ﾒﾅｰﾄﾞｹｼｮｳﾋﾝ ｱｻｲﾁｭｳｵｳﾀﾞｲｺｳﾃﾝ</v>
          </cell>
          <cell r="X2058" t="str">
            <v>メナード化粧品　浅井中央代行店</v>
          </cell>
          <cell r="Y2058" t="str">
            <v>ﾀｶｷﾞｼ ﾋﾛｺ</v>
          </cell>
          <cell r="Z2058" t="str">
            <v>髙岸　弘子</v>
          </cell>
          <cell r="AB2058">
            <v>32</v>
          </cell>
          <cell r="AC2058" t="str">
            <v>化粧品、化粧用具</v>
          </cell>
          <cell r="AD2058">
            <v>3</v>
          </cell>
          <cell r="AE2058" t="str">
            <v>健康食品</v>
          </cell>
          <cell r="AF2058">
            <v>23</v>
          </cell>
          <cell r="AG2058" t="str">
            <v>紳士下着、婦人下着</v>
          </cell>
          <cell r="AH2058">
            <v>26</v>
          </cell>
          <cell r="AI2058" t="str">
            <v>アクセサリー、貴金属</v>
          </cell>
          <cell r="AK2058" t="str">
            <v/>
          </cell>
          <cell r="AL2058" t="str">
            <v>0749-64-2525</v>
          </cell>
          <cell r="AM2058" t="str">
            <v>526-0845</v>
          </cell>
          <cell r="AN2058" t="str">
            <v>滋賀県長浜市小堀町250-40</v>
          </cell>
          <cell r="BD2058" t="str">
            <v>ﾀｶｷﾞｼ ﾋﾛｺ</v>
          </cell>
          <cell r="BE2058" t="str">
            <v>髙岸　弘子</v>
          </cell>
          <cell r="BH2058">
            <v>16484</v>
          </cell>
          <cell r="BJ2058" t="str">
            <v>女性</v>
          </cell>
        </row>
        <row r="2059">
          <cell r="A2059" t="str">
            <v>UK0929</v>
          </cell>
          <cell r="C2059">
            <v>45180</v>
          </cell>
          <cell r="D2059">
            <v>45227</v>
          </cell>
          <cell r="E2059" t="str">
            <v>更新</v>
          </cell>
          <cell r="F2059">
            <v>45227</v>
          </cell>
          <cell r="G2059" t="str">
            <v>新規　平成29年10月27日
更新　令和2年10月28日
更新　令和5年10月28日</v>
          </cell>
          <cell r="V2059" t="b">
            <v>1</v>
          </cell>
          <cell r="W2059" t="str">
            <v>ﾒﾅｰﾄﾞｹｼｮｳﾋﾝ ｸｻﾂﾜｶﾀｹﾀﾞｲｺｳﾃﾝ</v>
          </cell>
          <cell r="X2059" t="str">
            <v>メナード化粧品　草津若竹代行店</v>
          </cell>
          <cell r="Y2059" t="str">
            <v>ﾊﾞﾝﾊﾞ ﾁｴｺ</v>
          </cell>
          <cell r="Z2059" t="str">
            <v>馬場　千重子</v>
          </cell>
          <cell r="AB2059">
            <v>32</v>
          </cell>
          <cell r="AC2059" t="str">
            <v>化粧品、化粧用具</v>
          </cell>
          <cell r="AD2059">
            <v>3</v>
          </cell>
          <cell r="AE2059" t="str">
            <v>健康食品</v>
          </cell>
          <cell r="AF2059">
            <v>23</v>
          </cell>
          <cell r="AG2059" t="str">
            <v>紳士下着、婦人下着</v>
          </cell>
          <cell r="AH2059">
            <v>26</v>
          </cell>
          <cell r="AI2059" t="str">
            <v>アクセサリー、貴金属</v>
          </cell>
          <cell r="AK2059" t="str">
            <v/>
          </cell>
          <cell r="AL2059" t="str">
            <v>077-562-5136</v>
          </cell>
          <cell r="AM2059" t="str">
            <v>525-0031</v>
          </cell>
          <cell r="AN2059" t="str">
            <v>滋賀県草津市若竹町4-17</v>
          </cell>
          <cell r="BD2059" t="str">
            <v>ﾊﾞﾝﾊﾞ ﾁｴｺ</v>
          </cell>
          <cell r="BE2059" t="str">
            <v>馬場　千重子</v>
          </cell>
          <cell r="BH2059">
            <v>16832</v>
          </cell>
          <cell r="BJ2059" t="str">
            <v>女性</v>
          </cell>
        </row>
        <row r="2060">
          <cell r="A2060" t="str">
            <v>UK0930</v>
          </cell>
          <cell r="C2060">
            <v>45180</v>
          </cell>
          <cell r="D2060">
            <v>45227</v>
          </cell>
          <cell r="E2060" t="str">
            <v>更新</v>
          </cell>
          <cell r="F2060">
            <v>45227</v>
          </cell>
          <cell r="G2060" t="str">
            <v>新規　平成29年10月27日
更新  令和2年10月28日
更新  令和5年10月28日</v>
          </cell>
          <cell r="V2060" t="b">
            <v>1</v>
          </cell>
          <cell r="W2060" t="str">
            <v>ﾒﾅｰﾄﾞｹｼｮｳﾋﾝ ﾅｶﾞﾊﾏｺﾎﾞﾘﾀﾞｲｺｳﾃﾝ</v>
          </cell>
          <cell r="X2060" t="str">
            <v>メナード化粧品　長浜小堀代行店</v>
          </cell>
          <cell r="Y2060" t="str">
            <v>ﾀﾅｶ ﾅｵｺ</v>
          </cell>
          <cell r="Z2060" t="str">
            <v>田中　直子</v>
          </cell>
          <cell r="AB2060">
            <v>32</v>
          </cell>
          <cell r="AC2060" t="str">
            <v>化粧品、化粧用具</v>
          </cell>
          <cell r="AD2060">
            <v>3</v>
          </cell>
          <cell r="AE2060" t="str">
            <v>健康食品</v>
          </cell>
          <cell r="AF2060">
            <v>23</v>
          </cell>
          <cell r="AG2060" t="str">
            <v>紳士下着、婦人下着</v>
          </cell>
          <cell r="AH2060">
            <v>26</v>
          </cell>
          <cell r="AI2060" t="str">
            <v>アクセサリー、貴金属</v>
          </cell>
          <cell r="AK2060" t="str">
            <v/>
          </cell>
          <cell r="AL2060" t="str">
            <v>0749-63-1355</v>
          </cell>
          <cell r="AM2060" t="str">
            <v>526-0845</v>
          </cell>
          <cell r="AN2060" t="str">
            <v>滋賀県長浜市小堀町5-1</v>
          </cell>
          <cell r="BD2060" t="str">
            <v>ﾀﾅｶ ﾅｵｺ</v>
          </cell>
          <cell r="BE2060" t="str">
            <v>田中　直子</v>
          </cell>
          <cell r="BH2060">
            <v>25953</v>
          </cell>
          <cell r="BJ2060" t="str">
            <v>女性</v>
          </cell>
        </row>
        <row r="2061">
          <cell r="A2061" t="str">
            <v>UK0931</v>
          </cell>
          <cell r="C2061">
            <v>45180</v>
          </cell>
          <cell r="D2061">
            <v>45227</v>
          </cell>
          <cell r="E2061" t="str">
            <v>更新</v>
          </cell>
          <cell r="F2061">
            <v>45227</v>
          </cell>
          <cell r="G2061" t="str">
            <v>新規　平成29年10月27日
更新  令和2年10月28日
更新  令和5年10月28日</v>
          </cell>
          <cell r="V2061" t="b">
            <v>1</v>
          </cell>
          <cell r="W2061" t="str">
            <v>ﾒﾅｰﾄﾞｹｼｮｳﾋﾝ ﾋｺﾈｺﾞｻﾝｼﾞｮｳﾀﾞｲｺｳﾃﾝ</v>
          </cell>
          <cell r="X2061" t="str">
            <v>メナード化粧品　彦根後三条代行店</v>
          </cell>
          <cell r="Y2061" t="str">
            <v>ｱﾗｷ ﾅｵﾐﾂ</v>
          </cell>
          <cell r="Z2061" t="str">
            <v>荒木　直満</v>
          </cell>
          <cell r="AB2061">
            <v>32</v>
          </cell>
          <cell r="AC2061" t="str">
            <v>化粧品、化粧用具</v>
          </cell>
          <cell r="AD2061">
            <v>3</v>
          </cell>
          <cell r="AE2061" t="str">
            <v>健康食品</v>
          </cell>
          <cell r="AF2061">
            <v>23</v>
          </cell>
          <cell r="AG2061" t="str">
            <v>紳士下着、婦人下着</v>
          </cell>
          <cell r="AH2061">
            <v>26</v>
          </cell>
          <cell r="AI2061" t="str">
            <v>アクセサリー、貴金属</v>
          </cell>
          <cell r="AK2061" t="str">
            <v/>
          </cell>
          <cell r="AL2061" t="str">
            <v>0749-58-1313</v>
          </cell>
          <cell r="AM2061" t="str">
            <v>521-0321</v>
          </cell>
          <cell r="AN2061" t="str">
            <v>滋賀県米原市高番1080-1</v>
          </cell>
          <cell r="BD2061" t="str">
            <v>ｱﾗｷ ﾅｵﾐﾂ</v>
          </cell>
          <cell r="BE2061" t="str">
            <v>荒木　直満</v>
          </cell>
          <cell r="BH2061">
            <v>21019</v>
          </cell>
          <cell r="BJ2061" t="str">
            <v>男性</v>
          </cell>
        </row>
        <row r="2062">
          <cell r="A2062" t="str">
            <v>UK0932</v>
          </cell>
          <cell r="C2062">
            <v>45180</v>
          </cell>
          <cell r="D2062">
            <v>45227</v>
          </cell>
          <cell r="E2062" t="str">
            <v>更新</v>
          </cell>
          <cell r="F2062">
            <v>45227</v>
          </cell>
          <cell r="G2062" t="str">
            <v>新規　平成29年10月27日
更新  令和2年10月28日
更新  令和5年10月28日</v>
          </cell>
          <cell r="V2062" t="b">
            <v>1</v>
          </cell>
          <cell r="W2062" t="str">
            <v>ﾒﾅｰﾄﾞｹｼｮｳﾋﾝ ﾋｺﾈｼﾞｮｳﾎｸﾀﾞｲｺｳﾃﾝ</v>
          </cell>
          <cell r="X2062" t="str">
            <v>メナード化粧品　彦根城北代行店</v>
          </cell>
          <cell r="Y2062" t="str">
            <v>ﾋｷﾀﾞ ｽﾐｺ</v>
          </cell>
          <cell r="Z2062" t="str">
            <v>疋田　純子</v>
          </cell>
          <cell r="AB2062">
            <v>32</v>
          </cell>
          <cell r="AC2062" t="str">
            <v>化粧品、化粧用具</v>
          </cell>
          <cell r="AD2062">
            <v>3</v>
          </cell>
          <cell r="AE2062" t="str">
            <v>健康食品</v>
          </cell>
          <cell r="AF2062">
            <v>23</v>
          </cell>
          <cell r="AG2062" t="str">
            <v>紳士下着、婦人下着</v>
          </cell>
          <cell r="AH2062">
            <v>26</v>
          </cell>
          <cell r="AI2062" t="str">
            <v>アクセサリー、貴金属</v>
          </cell>
          <cell r="AK2062" t="str">
            <v/>
          </cell>
          <cell r="AL2062" t="str">
            <v>0749-26-1610</v>
          </cell>
          <cell r="AM2062" t="str">
            <v>522-0002</v>
          </cell>
          <cell r="AN2062" t="str">
            <v>滋賀県彦根市松原町1759-119</v>
          </cell>
          <cell r="BD2062" t="str">
            <v>ﾋｷﾀﾞ ｽﾐｺ</v>
          </cell>
          <cell r="BE2062" t="str">
            <v>疋田　純子</v>
          </cell>
          <cell r="BH2062">
            <v>22132</v>
          </cell>
          <cell r="BJ2062" t="str">
            <v>女性</v>
          </cell>
        </row>
        <row r="2063">
          <cell r="A2063" t="str">
            <v>UK0933</v>
          </cell>
          <cell r="C2063">
            <v>45180</v>
          </cell>
          <cell r="D2063">
            <v>45227</v>
          </cell>
          <cell r="E2063" t="str">
            <v>更新</v>
          </cell>
          <cell r="F2063">
            <v>45227</v>
          </cell>
          <cell r="G2063" t="str">
            <v>新規　平成29年10月27日
更新　令和2年10月28日
更新　令和5年10月28日</v>
          </cell>
          <cell r="V2063" t="b">
            <v>1</v>
          </cell>
          <cell r="W2063" t="str">
            <v>ﾒﾅｰﾄﾞｹｼｮｳﾋﾝ ﾔｽﾐｶﾐﾀﾞｲｺｳﾃﾝ</v>
          </cell>
          <cell r="X2063" t="str">
            <v>メナード化粧品　野洲三上代行店</v>
          </cell>
          <cell r="Y2063" t="str">
            <v>ﾔﾏｵｶ ﾁﾖﾉ</v>
          </cell>
          <cell r="Z2063" t="str">
            <v>山岡　千代乃</v>
          </cell>
          <cell r="AB2063">
            <v>32</v>
          </cell>
          <cell r="AC2063" t="str">
            <v>化粧品、化粧用具</v>
          </cell>
          <cell r="AD2063">
            <v>3</v>
          </cell>
          <cell r="AE2063" t="str">
            <v>健康食品</v>
          </cell>
          <cell r="AF2063">
            <v>23</v>
          </cell>
          <cell r="AG2063" t="str">
            <v>紳士下着、婦人下着</v>
          </cell>
          <cell r="AH2063">
            <v>26</v>
          </cell>
          <cell r="AI2063" t="str">
            <v>アクセサリー、貴金属</v>
          </cell>
          <cell r="AK2063" t="str">
            <v/>
          </cell>
          <cell r="AL2063" t="str">
            <v>077-587-0026</v>
          </cell>
          <cell r="AM2063" t="str">
            <v>520-2323</v>
          </cell>
          <cell r="AN2063" t="str">
            <v>滋賀県野洲市三上282-1</v>
          </cell>
          <cell r="BD2063" t="str">
            <v>ﾔﾏｵｶ ﾁﾖﾉ</v>
          </cell>
          <cell r="BE2063" t="str">
            <v>山岡　千代乃</v>
          </cell>
          <cell r="BH2063">
            <v>12664</v>
          </cell>
          <cell r="BJ2063" t="str">
            <v>女性</v>
          </cell>
        </row>
        <row r="2064">
          <cell r="A2064" t="str">
            <v>UK0934</v>
          </cell>
          <cell r="C2064">
            <v>45180</v>
          </cell>
          <cell r="D2064">
            <v>45227</v>
          </cell>
          <cell r="E2064" t="str">
            <v>更新</v>
          </cell>
          <cell r="F2064">
            <v>45227</v>
          </cell>
          <cell r="G2064" t="str">
            <v>新規　平成29年10月27日
更新　令和2年10月28日
変更　令和４年8月4日
更新　令和5年10月28日</v>
          </cell>
          <cell r="V2064" t="b">
            <v>1</v>
          </cell>
          <cell r="W2064" t="str">
            <v>ﾒﾅｰﾄﾞｹｼｮｳﾋﾝ ﾊﾏｵｵﾂﾀﾞｲｺｳﾃﾝ</v>
          </cell>
          <cell r="X2064" t="str">
            <v>メナード化粧品　浜大津代行店</v>
          </cell>
          <cell r="Y2064" t="str">
            <v>ｽｽﾞｶ ｱｹﾐ</v>
          </cell>
          <cell r="Z2064" t="str">
            <v>鈴鹿　曉美</v>
          </cell>
          <cell r="AB2064">
            <v>32</v>
          </cell>
          <cell r="AC2064" t="str">
            <v>化粧品、化粧用具</v>
          </cell>
          <cell r="AD2064">
            <v>3</v>
          </cell>
          <cell r="AE2064" t="str">
            <v>健康食品</v>
          </cell>
          <cell r="AF2064">
            <v>23</v>
          </cell>
          <cell r="AG2064" t="str">
            <v>紳士下着、婦人下着</v>
          </cell>
          <cell r="AH2064">
            <v>26</v>
          </cell>
          <cell r="AI2064" t="str">
            <v>アクセサリー、貴金属</v>
          </cell>
          <cell r="AK2064" t="str">
            <v/>
          </cell>
          <cell r="AL2064" t="str">
            <v>077-526-5464</v>
          </cell>
          <cell r="AM2064" t="str">
            <v>520-0804</v>
          </cell>
          <cell r="AN2064" t="str">
            <v>滋賀県大津市本宮2丁目2-7</v>
          </cell>
          <cell r="BD2064" t="str">
            <v>ｽｽﾞｶ ｱｹﾐ</v>
          </cell>
          <cell r="BE2064" t="str">
            <v>鈴鹿　曉美</v>
          </cell>
          <cell r="BH2064">
            <v>14814</v>
          </cell>
          <cell r="BJ2064" t="str">
            <v>女性</v>
          </cell>
        </row>
        <row r="2065">
          <cell r="A2065" t="str">
            <v>UK0935</v>
          </cell>
          <cell r="C2065">
            <v>45180</v>
          </cell>
          <cell r="D2065">
            <v>45227</v>
          </cell>
          <cell r="E2065" t="str">
            <v>更新</v>
          </cell>
          <cell r="F2065">
            <v>45227</v>
          </cell>
          <cell r="G2065" t="str">
            <v>新規　平成29年10月27日
更新　令和2年10月28日
更新　令和5年10月28日</v>
          </cell>
          <cell r="V2065" t="b">
            <v>1</v>
          </cell>
          <cell r="W2065" t="str">
            <v>ﾒﾅｰﾄﾞｵｵｸﾎﾞﾄｳｶﾂﾊﾝﾊﾞｲｶﾌﾞｼｷｶﾞｲｼｬ</v>
          </cell>
          <cell r="X2065" t="str">
            <v>メナード大久保統轄販売株式会社</v>
          </cell>
          <cell r="Y2065" t="str">
            <v>ﾊｼﾓﾄ ｸﾆｺ</v>
          </cell>
          <cell r="Z2065" t="str">
            <v>橋本　久仁子</v>
          </cell>
          <cell r="AA2065">
            <v>5130001033717</v>
          </cell>
          <cell r="AB2065">
            <v>32</v>
          </cell>
          <cell r="AC2065" t="str">
            <v>化粧品、化粧用具</v>
          </cell>
          <cell r="AD2065">
            <v>3</v>
          </cell>
          <cell r="AE2065" t="str">
            <v>健康食品</v>
          </cell>
          <cell r="AF2065">
            <v>23</v>
          </cell>
          <cell r="AG2065" t="str">
            <v>紳士下着、婦人下着</v>
          </cell>
          <cell r="AH2065">
            <v>26</v>
          </cell>
          <cell r="AI2065" t="str">
            <v>アクセサリー、貴金属</v>
          </cell>
          <cell r="AK2065" t="str">
            <v/>
          </cell>
          <cell r="AL2065" t="str">
            <v>0774-43-6800</v>
          </cell>
          <cell r="AM2065" t="str">
            <v>613-0033</v>
          </cell>
          <cell r="AN2065" t="str">
            <v>京都府久世郡久御山町林八幡講1-49</v>
          </cell>
          <cell r="BD2065" t="str">
            <v>ﾊｼﾓﾄ ｸﾆｺ</v>
          </cell>
          <cell r="BE2065" t="str">
            <v>橋本　久仁子</v>
          </cell>
          <cell r="BF2065" t="str">
            <v>代表取締役</v>
          </cell>
          <cell r="BH2065">
            <v>22049</v>
          </cell>
          <cell r="BJ2065" t="str">
            <v>女性</v>
          </cell>
        </row>
        <row r="2066">
          <cell r="A2066" t="str">
            <v>UK0936</v>
          </cell>
          <cell r="C2066">
            <v>45180</v>
          </cell>
          <cell r="D2066">
            <v>45227</v>
          </cell>
          <cell r="E2066" t="str">
            <v>更新</v>
          </cell>
          <cell r="F2066">
            <v>45227</v>
          </cell>
          <cell r="G2066" t="str">
            <v>新規　平成29年10月27日
変更　平成30年6月29日
更新　令和2年10月28日
更新　令和5年10月28日</v>
          </cell>
          <cell r="V2066" t="b">
            <v>1</v>
          </cell>
          <cell r="W2066" t="str">
            <v>ﾒﾅｰドｹｼｮｳﾋﾝ ﾜﾆﾀﾞｲｺｳﾃﾝ</v>
          </cell>
          <cell r="X2066" t="str">
            <v>メナード化粧品　和に代行店</v>
          </cell>
          <cell r="Y2066" t="str">
            <v>ﾅｶﾞｾ ﾁｴﾐ</v>
          </cell>
          <cell r="Z2066" t="str">
            <v>長瀨　智恵美</v>
          </cell>
          <cell r="AB2066">
            <v>32</v>
          </cell>
          <cell r="AC2066" t="str">
            <v>化粧品、化粧用具</v>
          </cell>
          <cell r="AD2066">
            <v>3</v>
          </cell>
          <cell r="AE2066" t="str">
            <v>健康食品</v>
          </cell>
          <cell r="AF2066">
            <v>23</v>
          </cell>
          <cell r="AG2066" t="str">
            <v>紳士下着、婦人下着</v>
          </cell>
          <cell r="AH2066">
            <v>26</v>
          </cell>
          <cell r="AI2066" t="str">
            <v>アクセサリー、貴金属</v>
          </cell>
          <cell r="AK2066" t="str">
            <v/>
          </cell>
          <cell r="AL2066" t="str">
            <v>077-594-0103</v>
          </cell>
          <cell r="AM2066" t="str">
            <v>520-0522</v>
          </cell>
          <cell r="AN2066" t="str">
            <v>滋賀県大津市和邇中浜444-1ｾﾘｵ･ﾚｼﾞﾃﾞﾝｼｱ201号</v>
          </cell>
          <cell r="BD2066" t="str">
            <v>ﾅｶﾞｾ ﾁｴﾐ</v>
          </cell>
          <cell r="BE2066" t="str">
            <v>長瀨　智恵美</v>
          </cell>
          <cell r="BH2066">
            <v>23653</v>
          </cell>
          <cell r="BJ2066" t="str">
            <v>女性</v>
          </cell>
        </row>
        <row r="2067">
          <cell r="A2067" t="str">
            <v>UK0937</v>
          </cell>
          <cell r="C2067">
            <v>45180</v>
          </cell>
          <cell r="D2067">
            <v>45227</v>
          </cell>
          <cell r="E2067" t="str">
            <v>更新</v>
          </cell>
          <cell r="F2067">
            <v>45227</v>
          </cell>
          <cell r="G2067" t="str">
            <v>新規　平成29年10月27日
変更　平成30年5月18日
変更　令和元年8月2日
更新　令和2年10月28日
更新　令和5年10月28日</v>
          </cell>
          <cell r="V2067" t="b">
            <v>1</v>
          </cell>
          <cell r="W2067" t="str">
            <v>ﾒﾅｰﾄﾞｹｼｮｳﾋﾝ ｷﾀﾉｼｮｳﾀﾞｲｺｳﾃﾝ</v>
          </cell>
          <cell r="X2067" t="str">
            <v>メナード化粧品　北ノ庄代行店</v>
          </cell>
          <cell r="Y2067" t="str">
            <v>ｵｵｲ ｱｷｺ</v>
          </cell>
          <cell r="Z2067" t="str">
            <v>大井　彰子</v>
          </cell>
          <cell r="AB2067">
            <v>32</v>
          </cell>
          <cell r="AC2067" t="str">
            <v>化粧品、化粧用具</v>
          </cell>
          <cell r="AD2067">
            <v>3</v>
          </cell>
          <cell r="AE2067" t="str">
            <v>健康食品</v>
          </cell>
          <cell r="AF2067">
            <v>23</v>
          </cell>
          <cell r="AG2067" t="str">
            <v>紳士下着、婦人下着</v>
          </cell>
          <cell r="AH2067">
            <v>26</v>
          </cell>
          <cell r="AI2067" t="str">
            <v>アクセサリー、貴金属</v>
          </cell>
          <cell r="AK2067" t="str">
            <v/>
          </cell>
          <cell r="AL2067" t="str">
            <v>080-4015-1055</v>
          </cell>
          <cell r="AM2067" t="str">
            <v>611-0011</v>
          </cell>
          <cell r="AN2067" t="str">
            <v>京都府宇治市五ｹ庄北ﾉ庄30-19</v>
          </cell>
          <cell r="BD2067" t="str">
            <v>ｵｵｲ ｱｷｺ</v>
          </cell>
          <cell r="BE2067" t="str">
            <v>大井　彰子</v>
          </cell>
          <cell r="BH2067">
            <v>30090</v>
          </cell>
          <cell r="BJ2067" t="str">
            <v>女性</v>
          </cell>
        </row>
        <row r="2068">
          <cell r="A2068" t="str">
            <v>UK0938</v>
          </cell>
          <cell r="C2068">
            <v>45180</v>
          </cell>
          <cell r="D2068">
            <v>45227</v>
          </cell>
          <cell r="E2068" t="str">
            <v>更新</v>
          </cell>
          <cell r="F2068">
            <v>45227</v>
          </cell>
          <cell r="G2068" t="str">
            <v>新規　平成29年10月27日
更新　令和2年10月28日
更新　令和5年10月28日</v>
          </cell>
          <cell r="V2068" t="b">
            <v>1</v>
          </cell>
          <cell r="W2068" t="str">
            <v>ﾒﾅｰﾄﾞｹｼｮｳﾋﾝ ｳﾐﾄｿﾗﾀﾞｲｺｳﾃﾝ</v>
          </cell>
          <cell r="X2068" t="str">
            <v>メナード化粧品　うみとそら代行店</v>
          </cell>
          <cell r="Y2068" t="str">
            <v>ﾔｽｷ ｶﾂﾐ</v>
          </cell>
          <cell r="Z2068" t="str">
            <v>保木　勝美</v>
          </cell>
          <cell r="AB2068">
            <v>32</v>
          </cell>
          <cell r="AC2068" t="str">
            <v>化粧品、化粧用具</v>
          </cell>
          <cell r="AD2068">
            <v>3</v>
          </cell>
          <cell r="AE2068" t="str">
            <v>健康食品</v>
          </cell>
          <cell r="AF2068">
            <v>23</v>
          </cell>
          <cell r="AG2068" t="str">
            <v>紳士下着、婦人下着</v>
          </cell>
          <cell r="AH2068">
            <v>26</v>
          </cell>
          <cell r="AI2068" t="str">
            <v>アクセサリー、貴金属</v>
          </cell>
          <cell r="AK2068" t="str">
            <v/>
          </cell>
          <cell r="AL2068" t="str">
            <v>077-568-2928</v>
          </cell>
          <cell r="AM2068" t="str">
            <v>525-0029</v>
          </cell>
          <cell r="AN2068" t="str">
            <v>滋賀県草津市下笠町200-1</v>
          </cell>
          <cell r="BD2068" t="str">
            <v>ﾔｽｷ ｶﾂﾐ</v>
          </cell>
          <cell r="BE2068" t="str">
            <v>保木　勝美</v>
          </cell>
          <cell r="BH2068">
            <v>24400</v>
          </cell>
          <cell r="BJ2068" t="str">
            <v>女性</v>
          </cell>
        </row>
        <row r="2069">
          <cell r="A2069" t="str">
            <v>UK0939</v>
          </cell>
          <cell r="C2069">
            <v>45180</v>
          </cell>
          <cell r="D2069">
            <v>45227</v>
          </cell>
          <cell r="E2069" t="str">
            <v>更新</v>
          </cell>
          <cell r="F2069">
            <v>45227</v>
          </cell>
          <cell r="G2069" t="str">
            <v>新規　平成29年10月27日
更新　令和2年10月28日
更新　令和5年10月28日</v>
          </cell>
          <cell r="V2069" t="b">
            <v>1</v>
          </cell>
          <cell r="W2069" t="str">
            <v>ﾒﾅｰﾄﾞｹｼｮｳﾋﾝ ﾌｼﾞﾐﾀﾞｲﾜｶﾊﾞﾀﾞｲｺｳﾃﾝ</v>
          </cell>
          <cell r="X2069" t="str">
            <v>メナード化粧品　富士見台若葉代行店</v>
          </cell>
          <cell r="Y2069" t="str">
            <v>ｵｶﾓﾄ ﾘｴｺ</v>
          </cell>
          <cell r="Z2069" t="str">
            <v>岡本　利恵子</v>
          </cell>
          <cell r="AB2069">
            <v>32</v>
          </cell>
          <cell r="AC2069" t="str">
            <v>化粧品、化粧用具</v>
          </cell>
          <cell r="AD2069">
            <v>3</v>
          </cell>
          <cell r="AE2069" t="str">
            <v>健康食品</v>
          </cell>
          <cell r="AF2069">
            <v>23</v>
          </cell>
          <cell r="AG2069" t="str">
            <v>紳士下着、婦人下着</v>
          </cell>
          <cell r="AH2069">
            <v>26</v>
          </cell>
          <cell r="AI2069" t="str">
            <v>アクセサリー、貴金属</v>
          </cell>
          <cell r="AK2069" t="str">
            <v/>
          </cell>
          <cell r="AL2069" t="str">
            <v>077-524-6230</v>
          </cell>
          <cell r="AM2069" t="str">
            <v>520-0818</v>
          </cell>
          <cell r="AN2069" t="str">
            <v>滋賀県大津市西の庄20-27</v>
          </cell>
          <cell r="BD2069" t="str">
            <v>ｵｶﾓﾄ ﾘｴｺ</v>
          </cell>
          <cell r="BE2069" t="str">
            <v>岡本　利恵子</v>
          </cell>
          <cell r="BH2069">
            <v>22694</v>
          </cell>
          <cell r="BJ2069" t="str">
            <v>女性</v>
          </cell>
        </row>
        <row r="2070">
          <cell r="A2070" t="str">
            <v>UK0940</v>
          </cell>
          <cell r="C2070">
            <v>45180</v>
          </cell>
          <cell r="D2070">
            <v>45227</v>
          </cell>
          <cell r="E2070" t="str">
            <v>更新</v>
          </cell>
          <cell r="F2070">
            <v>45227</v>
          </cell>
          <cell r="G2070" t="str">
            <v>新規　平成29年10月27日
更新　令和2年10月28日
変更　令和4年7月7日
更新　令和5年10月28日</v>
          </cell>
          <cell r="V2070" t="b">
            <v>1</v>
          </cell>
          <cell r="W2070" t="str">
            <v>ﾒﾅｰドｹｼｮｳﾋﾝ ｲﾜｼﾐｽﾞﾎﾟﾗﾘｽﾀﾞｲｺｳﾃﾝ</v>
          </cell>
          <cell r="X2070" t="str">
            <v>メナード化粧品　石清水ポラリス代行店</v>
          </cell>
          <cell r="Y2070" t="str">
            <v>ﾄﾋﾞﾀ ｼｽﾞｶ</v>
          </cell>
          <cell r="Z2070" t="str">
            <v>飛田　志津香</v>
          </cell>
          <cell r="AB2070">
            <v>32</v>
          </cell>
          <cell r="AC2070" t="str">
            <v>化粧品、化粧用具</v>
          </cell>
          <cell r="AD2070">
            <v>3</v>
          </cell>
          <cell r="AE2070" t="str">
            <v>健康食品</v>
          </cell>
          <cell r="AF2070">
            <v>23</v>
          </cell>
          <cell r="AG2070" t="str">
            <v>紳士下着、婦人下着</v>
          </cell>
          <cell r="AH2070">
            <v>26</v>
          </cell>
          <cell r="AI2070" t="str">
            <v>アクセサリー、貴金属</v>
          </cell>
          <cell r="AK2070" t="str">
            <v/>
          </cell>
          <cell r="AL2070" t="str">
            <v>075-202-4917</v>
          </cell>
          <cell r="AM2070" t="str">
            <v>614-8327</v>
          </cell>
          <cell r="AN2070" t="str">
            <v>京都府八幡市橋本栗ケ谷44-13</v>
          </cell>
          <cell r="BD2070" t="str">
            <v>ﾄﾋﾞﾀ ｼｽﾞｶ</v>
          </cell>
          <cell r="BE2070" t="str">
            <v>飛田　志津香</v>
          </cell>
          <cell r="BH2070">
            <v>18264</v>
          </cell>
          <cell r="BJ2070" t="str">
            <v>女性</v>
          </cell>
        </row>
        <row r="2071">
          <cell r="A2071" t="str">
            <v>UK0941</v>
          </cell>
          <cell r="C2071">
            <v>45180</v>
          </cell>
          <cell r="D2071">
            <v>45227</v>
          </cell>
          <cell r="E2071" t="str">
            <v>更新</v>
          </cell>
          <cell r="F2071">
            <v>45227</v>
          </cell>
          <cell r="G2071" t="str">
            <v>新規　平成29年10月27日
変更　令和2年1月24日
更新　令和2年10月28日
更新　令和5年10月28日</v>
          </cell>
          <cell r="V2071" t="b">
            <v>1</v>
          </cell>
          <cell r="W2071" t="str">
            <v>ﾒﾅｰﾄﾞｹｼｮｳﾋﾝ ﾚｲﾝﾎﾞｰﾘﾎﾞﾝﾀﾞｲｺｳﾃﾝ</v>
          </cell>
          <cell r="X2071" t="str">
            <v>メナード化粧品　レインボーリボン代行店</v>
          </cell>
          <cell r="Y2071" t="str">
            <v>ﾅﾙﾐﾔ ｲｽﾞﾐ</v>
          </cell>
          <cell r="Z2071" t="str">
            <v>成宮　泉</v>
          </cell>
          <cell r="AB2071">
            <v>32</v>
          </cell>
          <cell r="AC2071" t="str">
            <v>化粧品、化粧用具</v>
          </cell>
          <cell r="AD2071">
            <v>3</v>
          </cell>
          <cell r="AE2071" t="str">
            <v>健康食品</v>
          </cell>
          <cell r="AF2071">
            <v>23</v>
          </cell>
          <cell r="AG2071" t="str">
            <v>紳士下着、婦人下着</v>
          </cell>
          <cell r="AH2071">
            <v>26</v>
          </cell>
          <cell r="AI2071" t="str">
            <v>アクセサリー、貴金属</v>
          </cell>
          <cell r="AK2071" t="str">
            <v/>
          </cell>
          <cell r="AL2071" t="str">
            <v>090-1133-0527</v>
          </cell>
          <cell r="AM2071" t="str">
            <v>612-8052</v>
          </cell>
          <cell r="AN2071" t="str">
            <v>京都府京都市伏見区瀬戸物町719ﾋﾞｴﾝﾄ104</v>
          </cell>
          <cell r="BD2071" t="str">
            <v>ﾅﾙﾐﾔ ｲｽﾞﾐ</v>
          </cell>
          <cell r="BE2071" t="str">
            <v>成宮　泉</v>
          </cell>
          <cell r="BH2071">
            <v>24254</v>
          </cell>
          <cell r="BJ2071" t="str">
            <v>女性</v>
          </cell>
        </row>
        <row r="2072">
          <cell r="A2072" t="str">
            <v>UK0942</v>
          </cell>
          <cell r="C2072">
            <v>45180</v>
          </cell>
          <cell r="D2072">
            <v>45227</v>
          </cell>
          <cell r="E2072" t="str">
            <v>更新</v>
          </cell>
          <cell r="F2072">
            <v>45227</v>
          </cell>
          <cell r="G2072" t="str">
            <v>新規　平成29年10月27日
更新　令和2年10月28日
更新　令和5年10月28日</v>
          </cell>
          <cell r="V2072" t="b">
            <v>1</v>
          </cell>
          <cell r="W2072" t="str">
            <v>ﾒﾅｰﾄﾞｹｼｮｳﾋﾝ ｷﾗﾗｵﾋｻﾏﾀﾞｲｺｳﾃﾝ</v>
          </cell>
          <cell r="X2072" t="str">
            <v>メナード化粧品　きららおひさま代行店</v>
          </cell>
          <cell r="Y2072" t="str">
            <v>ｲｽﾞﾐ ｱﾂｺ</v>
          </cell>
          <cell r="Z2072" t="str">
            <v>泉　敦子</v>
          </cell>
          <cell r="AB2072">
            <v>32</v>
          </cell>
          <cell r="AC2072" t="str">
            <v>化粧品、化粧用具</v>
          </cell>
          <cell r="AD2072">
            <v>3</v>
          </cell>
          <cell r="AE2072" t="str">
            <v>健康食品</v>
          </cell>
          <cell r="AF2072">
            <v>23</v>
          </cell>
          <cell r="AG2072" t="str">
            <v>紳士下着、婦人下着</v>
          </cell>
          <cell r="AH2072">
            <v>26</v>
          </cell>
          <cell r="AI2072" t="str">
            <v>アクセサリー、貴金属</v>
          </cell>
          <cell r="AK2072" t="str">
            <v/>
          </cell>
          <cell r="AL2072" t="str">
            <v>072-877-1741</v>
          </cell>
          <cell r="AM2072" t="str">
            <v>575-0003</v>
          </cell>
          <cell r="AN2072" t="str">
            <v>大阪府四条畷市岡山東5-5-16</v>
          </cell>
          <cell r="BD2072" t="str">
            <v>ｲｽﾞﾐ ｱﾂｺ</v>
          </cell>
          <cell r="BE2072" t="str">
            <v>泉　敦子</v>
          </cell>
          <cell r="BH2072">
            <v>24488</v>
          </cell>
          <cell r="BJ2072" t="str">
            <v>女性</v>
          </cell>
        </row>
        <row r="2073">
          <cell r="A2073" t="str">
            <v>UK0943</v>
          </cell>
          <cell r="C2073">
            <v>45180</v>
          </cell>
          <cell r="D2073">
            <v>45227</v>
          </cell>
          <cell r="E2073" t="str">
            <v>更新</v>
          </cell>
          <cell r="F2073">
            <v>45227</v>
          </cell>
          <cell r="G2073" t="str">
            <v>新規　平成29年10月27日
変更　平成30年7月13日
更新　令和2年10月28日
更新　令和5年10月28日</v>
          </cell>
          <cell r="V2073" t="b">
            <v>1</v>
          </cell>
          <cell r="W2073" t="str">
            <v>ﾒﾅｰﾄﾞｹｼｮｳﾋﾝ ｼﾞｮｳﾅﾝｸﾞｳﾀﾞｲｺｳﾃﾝ</v>
          </cell>
          <cell r="X2073" t="str">
            <v>メナード化粧品　城南宮代行店</v>
          </cell>
          <cell r="Y2073" t="str">
            <v>ｱﾀﾞﾁ ﾐﾁｺ</v>
          </cell>
          <cell r="Z2073" t="str">
            <v>安達　美知子</v>
          </cell>
          <cell r="AB2073">
            <v>32</v>
          </cell>
          <cell r="AC2073" t="str">
            <v>化粧品、化粧用具</v>
          </cell>
          <cell r="AD2073">
            <v>3</v>
          </cell>
          <cell r="AE2073" t="str">
            <v>健康食品</v>
          </cell>
          <cell r="AF2073">
            <v>23</v>
          </cell>
          <cell r="AG2073" t="str">
            <v>紳士下着、婦人下着</v>
          </cell>
          <cell r="AH2073">
            <v>26</v>
          </cell>
          <cell r="AI2073" t="str">
            <v>アクセサリー、貴金属</v>
          </cell>
          <cell r="AK2073" t="str">
            <v/>
          </cell>
          <cell r="AL2073" t="str">
            <v>075-642-1180</v>
          </cell>
          <cell r="AM2073" t="str">
            <v>612-8436</v>
          </cell>
          <cell r="AN2073" t="str">
            <v>京都府京都市伏見区深草新門丈町168</v>
          </cell>
          <cell r="BD2073" t="str">
            <v>ｱﾀﾞﾁ ﾐﾁｺ</v>
          </cell>
          <cell r="BE2073" t="str">
            <v>安達　美知子</v>
          </cell>
          <cell r="BH2073">
            <v>18060</v>
          </cell>
          <cell r="BJ2073" t="str">
            <v>女性</v>
          </cell>
        </row>
        <row r="2074">
          <cell r="A2074" t="str">
            <v>UK0944</v>
          </cell>
          <cell r="C2074">
            <v>45180</v>
          </cell>
          <cell r="D2074">
            <v>45227</v>
          </cell>
          <cell r="E2074" t="str">
            <v>更新</v>
          </cell>
          <cell r="F2074">
            <v>45227</v>
          </cell>
          <cell r="G2074" t="str">
            <v>新規　平成29年10月27日
更新　令和2年10月28日
変更　令和5年5月19日
更新　令和5年10月28日</v>
          </cell>
          <cell r="V2074" t="b">
            <v>1</v>
          </cell>
          <cell r="W2074" t="str">
            <v>ﾒﾅｰﾄﾞｹｼｮｳﾋﾝ ﾘｭｳﾚﾝｶﾀﾞｲｺｳﾃﾝ</v>
          </cell>
          <cell r="X2074" t="str">
            <v>メナード化粧品　りゅうれんか代行店</v>
          </cell>
          <cell r="Y2074" t="str">
            <v>ﾏｴﾑﾗ ﾐﾕｷ</v>
          </cell>
          <cell r="Z2074" t="str">
            <v>前村　みゆき</v>
          </cell>
          <cell r="AB2074">
            <v>32</v>
          </cell>
          <cell r="AC2074" t="str">
            <v>化粧品、化粧用具</v>
          </cell>
          <cell r="AD2074">
            <v>3</v>
          </cell>
          <cell r="AE2074" t="str">
            <v>健康食品</v>
          </cell>
          <cell r="AF2074">
            <v>23</v>
          </cell>
          <cell r="AG2074" t="str">
            <v>紳士下着、婦人下着</v>
          </cell>
          <cell r="AH2074">
            <v>26</v>
          </cell>
          <cell r="AI2074" t="str">
            <v>アクセサリー、貴金属</v>
          </cell>
          <cell r="AK2074" t="str">
            <v/>
          </cell>
          <cell r="AL2074" t="str">
            <v>075-276-4971</v>
          </cell>
          <cell r="AM2074" t="str">
            <v>612-8427</v>
          </cell>
          <cell r="AN2074" t="str">
            <v>京都府京都市伏見区竹田真幡木町65FortheGod702</v>
          </cell>
          <cell r="BD2074" t="str">
            <v>ﾏｴﾑﾗ ﾐﾕｷ</v>
          </cell>
          <cell r="BE2074" t="str">
            <v>前村　みゆき</v>
          </cell>
          <cell r="BH2074">
            <v>26896</v>
          </cell>
          <cell r="BJ2074" t="str">
            <v>女性</v>
          </cell>
        </row>
        <row r="2075">
          <cell r="A2075" t="str">
            <v>UK0945</v>
          </cell>
          <cell r="C2075">
            <v>45180</v>
          </cell>
          <cell r="D2075">
            <v>45227</v>
          </cell>
          <cell r="E2075" t="str">
            <v>更新</v>
          </cell>
          <cell r="F2075">
            <v>45227</v>
          </cell>
          <cell r="G2075" t="str">
            <v>新規　平成29年10月27日
更新　令和2年10月28日
更新　令和5年10月28日</v>
          </cell>
          <cell r="V2075" t="b">
            <v>1</v>
          </cell>
          <cell r="W2075" t="str">
            <v>ﾒﾅｰﾄﾞｹｼｮｳﾋﾝ ｴﾐｱﾐﾗﾀﾞｲｺｳﾃﾝ</v>
          </cell>
          <cell r="X2075" t="str">
            <v>メナード化粧品　エミアミラ代行店</v>
          </cell>
          <cell r="Y2075" t="str">
            <v>ｲﾏﾆｼ ﾆｻ</v>
          </cell>
          <cell r="Z2075" t="str">
            <v>今西　仁佐</v>
          </cell>
          <cell r="AB2075">
            <v>32</v>
          </cell>
          <cell r="AC2075" t="str">
            <v>化粧品、化粧用具</v>
          </cell>
          <cell r="AD2075">
            <v>3</v>
          </cell>
          <cell r="AE2075" t="str">
            <v>健康食品</v>
          </cell>
          <cell r="AF2075">
            <v>23</v>
          </cell>
          <cell r="AG2075" t="str">
            <v>紳士下着、婦人下着</v>
          </cell>
          <cell r="AH2075">
            <v>26</v>
          </cell>
          <cell r="AI2075" t="str">
            <v>アクセサリー、貴金属</v>
          </cell>
          <cell r="AK2075" t="str">
            <v/>
          </cell>
          <cell r="AL2075" t="str">
            <v>075-594-0175</v>
          </cell>
          <cell r="AM2075" t="str">
            <v>607-8122</v>
          </cell>
          <cell r="AN2075" t="str">
            <v>京都府京都市山科区大塚高岩1-57</v>
          </cell>
          <cell r="BD2075" t="str">
            <v>ｲﾏﾆｼ ﾆｻ</v>
          </cell>
          <cell r="BE2075" t="str">
            <v>今西　仁佐</v>
          </cell>
          <cell r="BH2075">
            <v>26796</v>
          </cell>
          <cell r="BJ2075" t="str">
            <v>女性</v>
          </cell>
        </row>
        <row r="2076">
          <cell r="A2076" t="str">
            <v>UK0946</v>
          </cell>
          <cell r="C2076">
            <v>45180</v>
          </cell>
          <cell r="D2076">
            <v>45227</v>
          </cell>
          <cell r="E2076" t="str">
            <v>更新</v>
          </cell>
          <cell r="F2076">
            <v>45227</v>
          </cell>
          <cell r="G2076" t="str">
            <v>新規　平成29年10月27日
更新　令和2年10月28日
更新　令和5年10月28日</v>
          </cell>
          <cell r="V2076" t="b">
            <v>1</v>
          </cell>
          <cell r="W2076" t="str">
            <v>ﾒﾅｰﾄﾞｹｼｮｳﾋﾝ ﾌﾟﾗｳﾄﾞﾒｱﾘｰﾀﾞｲｺｳﾃﾝ</v>
          </cell>
          <cell r="X2076" t="str">
            <v>メナード化粧品　プラウドメアリー代行店</v>
          </cell>
          <cell r="Y2076" t="str">
            <v>ｳｴﾀﾞ ｹｲｺ</v>
          </cell>
          <cell r="Z2076" t="str">
            <v>上田　佳子</v>
          </cell>
          <cell r="AB2076">
            <v>32</v>
          </cell>
          <cell r="AC2076" t="str">
            <v>化粧品、化粧用具</v>
          </cell>
          <cell r="AD2076">
            <v>3</v>
          </cell>
          <cell r="AE2076" t="str">
            <v>健康食品</v>
          </cell>
          <cell r="AF2076">
            <v>23</v>
          </cell>
          <cell r="AG2076" t="str">
            <v>紳士下着、婦人下着</v>
          </cell>
          <cell r="AH2076">
            <v>26</v>
          </cell>
          <cell r="AI2076" t="str">
            <v>アクセサリー、貴金属</v>
          </cell>
          <cell r="AK2076" t="str">
            <v/>
          </cell>
          <cell r="AL2076" t="str">
            <v>0774-43-1301</v>
          </cell>
          <cell r="AM2076" t="str">
            <v>611-0031</v>
          </cell>
          <cell r="AN2076" t="str">
            <v>京都府宇治市広野町桐生谷76-25</v>
          </cell>
          <cell r="BD2076" t="str">
            <v>ｳｴﾀﾞ ｹｲｺ</v>
          </cell>
          <cell r="BE2076" t="str">
            <v>上田　佳子</v>
          </cell>
          <cell r="BH2076">
            <v>25190</v>
          </cell>
          <cell r="BJ2076" t="str">
            <v>女性</v>
          </cell>
        </row>
        <row r="2077">
          <cell r="A2077" t="str">
            <v>UK0947</v>
          </cell>
          <cell r="C2077">
            <v>45180</v>
          </cell>
          <cell r="D2077">
            <v>45227</v>
          </cell>
          <cell r="E2077" t="str">
            <v>更新</v>
          </cell>
          <cell r="F2077">
            <v>45227</v>
          </cell>
          <cell r="G2077" t="str">
            <v>新規　平成29年10月27日
更新　令和2年10月28日
更新　令和5年10月28日</v>
          </cell>
          <cell r="V2077" t="b">
            <v>1</v>
          </cell>
          <cell r="W2077" t="str">
            <v>ﾒﾅｰﾄﾞｹｼｮｳﾋﾝ ｱﾝｼｬﾝﾃｼｭｼｭﾀﾞｲｺｳﾃﾝ</v>
          </cell>
          <cell r="X2077" t="str">
            <v>メナード化粧品　アンシャンテシュシュ代行店</v>
          </cell>
          <cell r="Y2077" t="str">
            <v>ﾅｶﾑﾗ ﾄｼﾐ</v>
          </cell>
          <cell r="Z2077" t="str">
            <v>中村　俊美</v>
          </cell>
          <cell r="AB2077">
            <v>32</v>
          </cell>
          <cell r="AC2077" t="str">
            <v>化粧品、化粧用具</v>
          </cell>
          <cell r="AD2077">
            <v>3</v>
          </cell>
          <cell r="AE2077" t="str">
            <v>健康食品</v>
          </cell>
          <cell r="AF2077">
            <v>23</v>
          </cell>
          <cell r="AG2077" t="str">
            <v>紳士下着、婦人下着</v>
          </cell>
          <cell r="AH2077">
            <v>26</v>
          </cell>
          <cell r="AI2077" t="str">
            <v>アクセサリー、貴金属</v>
          </cell>
          <cell r="AK2077" t="str">
            <v/>
          </cell>
          <cell r="AL2077" t="str">
            <v>0774-46-9984</v>
          </cell>
          <cell r="AM2077" t="str">
            <v>619-0216</v>
          </cell>
          <cell r="AN2077" t="str">
            <v>京都府木津川市州見台1丁目21-11ﾌﾗﾝｺﾘｰﾇ201</v>
          </cell>
          <cell r="BD2077" t="str">
            <v>ﾅｶﾑﾗ ﾄｼﾐ</v>
          </cell>
          <cell r="BE2077" t="str">
            <v>中村　俊美</v>
          </cell>
          <cell r="BH2077">
            <v>25150</v>
          </cell>
          <cell r="BJ2077" t="str">
            <v>女性</v>
          </cell>
        </row>
        <row r="2078">
          <cell r="A2078" t="str">
            <v>UK0948</v>
          </cell>
          <cell r="C2078">
            <v>45180</v>
          </cell>
          <cell r="D2078">
            <v>45227</v>
          </cell>
          <cell r="E2078" t="str">
            <v>更新</v>
          </cell>
          <cell r="F2078">
            <v>45227</v>
          </cell>
          <cell r="G2078" t="str">
            <v>新規　平成29年10月27日
更新　令和2年10月28日
更新　令和5年10月28日</v>
          </cell>
          <cell r="V2078" t="b">
            <v>1</v>
          </cell>
          <cell r="W2078" t="str">
            <v>ﾒﾅｰﾄﾞｹｼｮｳﾋﾝ ﾐｼｪﾙﾊｰﾓﾆｰﾀﾞｲｺｳﾃﾝ</v>
          </cell>
          <cell r="X2078" t="str">
            <v>メナード化粧品　ミシェルハーモニー代行店</v>
          </cell>
          <cell r="Y2078" t="str">
            <v>ｱｹﾞﾊﾞ ﾐﾁﾖ</v>
          </cell>
          <cell r="Z2078" t="str">
            <v>上場　道代</v>
          </cell>
          <cell r="AB2078">
            <v>32</v>
          </cell>
          <cell r="AC2078" t="str">
            <v>化粧品、化粧用具</v>
          </cell>
          <cell r="AD2078">
            <v>3</v>
          </cell>
          <cell r="AE2078" t="str">
            <v>健康食品</v>
          </cell>
          <cell r="AF2078">
            <v>23</v>
          </cell>
          <cell r="AG2078" t="str">
            <v>紳士下着、婦人下着</v>
          </cell>
          <cell r="AH2078">
            <v>26</v>
          </cell>
          <cell r="AI2078" t="str">
            <v>アクセサリー、貴金属</v>
          </cell>
          <cell r="AK2078" t="str">
            <v/>
          </cell>
          <cell r="AL2078" t="str">
            <v>0774-73-6691</v>
          </cell>
          <cell r="AM2078" t="str">
            <v>619-0232</v>
          </cell>
          <cell r="AN2078" t="str">
            <v>京都府相楽郡精華町桜が丘３丁目27-21</v>
          </cell>
          <cell r="BD2078" t="str">
            <v>ｱｹﾞﾊﾞ ﾐﾁﾖ</v>
          </cell>
          <cell r="BE2078" t="str">
            <v>上場　道代</v>
          </cell>
          <cell r="BH2078">
            <v>25351</v>
          </cell>
          <cell r="BJ2078" t="str">
            <v>女性</v>
          </cell>
        </row>
        <row r="2079">
          <cell r="A2079" t="str">
            <v>UK0949</v>
          </cell>
          <cell r="C2079">
            <v>45180</v>
          </cell>
          <cell r="D2079">
            <v>45227</v>
          </cell>
          <cell r="E2079" t="str">
            <v>更新</v>
          </cell>
          <cell r="F2079">
            <v>45227</v>
          </cell>
          <cell r="G2079" t="str">
            <v>新規　平成29年10月27日
更新　令和2年10月28日
更新　令和5年10月28日</v>
          </cell>
          <cell r="V2079" t="b">
            <v>1</v>
          </cell>
          <cell r="W2079" t="str">
            <v>ﾒﾅｰﾄﾞｹｼｮｳﾋﾝ ﾌﾟﾙﾒﾘｱﾌﾟﾗｽﾀﾞｲｺｳﾃﾝ</v>
          </cell>
          <cell r="X2079" t="str">
            <v>メナード化粧品　プルメリアプラス代行店</v>
          </cell>
          <cell r="Y2079" t="str">
            <v>ｶﾀﾔﾏ ｼﾞｭﾝｺ</v>
          </cell>
          <cell r="Z2079" t="str">
            <v>片山　順子</v>
          </cell>
          <cell r="AB2079">
            <v>32</v>
          </cell>
          <cell r="AC2079" t="str">
            <v>化粧品、化粧用具</v>
          </cell>
          <cell r="AD2079">
            <v>3</v>
          </cell>
          <cell r="AE2079" t="str">
            <v>健康食品</v>
          </cell>
          <cell r="AF2079">
            <v>23</v>
          </cell>
          <cell r="AG2079" t="str">
            <v>紳士下着、婦人下着</v>
          </cell>
          <cell r="AH2079">
            <v>26</v>
          </cell>
          <cell r="AI2079" t="str">
            <v>アクセサリー、貴金属</v>
          </cell>
          <cell r="AK2079" t="str">
            <v/>
          </cell>
          <cell r="AL2079" t="str">
            <v>090-7877-5562(077-525-7453)</v>
          </cell>
          <cell r="AM2079" t="str">
            <v>520-0024</v>
          </cell>
          <cell r="AN2079" t="str">
            <v>滋賀県大津市松山町3-3-712</v>
          </cell>
          <cell r="BD2079" t="str">
            <v>ｶﾀﾔﾏ ｼﾞｭﾝｺ</v>
          </cell>
          <cell r="BE2079" t="str">
            <v>片山　順子</v>
          </cell>
          <cell r="BH2079">
            <v>25976</v>
          </cell>
          <cell r="BJ2079" t="str">
            <v>女性</v>
          </cell>
        </row>
        <row r="2080">
          <cell r="A2080" t="str">
            <v>UK0950</v>
          </cell>
          <cell r="C2080">
            <v>45180</v>
          </cell>
          <cell r="D2080">
            <v>45227</v>
          </cell>
          <cell r="E2080" t="str">
            <v>更新</v>
          </cell>
          <cell r="F2080">
            <v>45227</v>
          </cell>
          <cell r="G2080" t="str">
            <v>新規　平成29年10月27日
更新　令和2年10月28日
更新　令和5年10月28日</v>
          </cell>
          <cell r="V2080" t="b">
            <v>1</v>
          </cell>
          <cell r="W2080" t="str">
            <v>ﾒﾅｰﾄﾞｹｼｮｳﾋﾝ ﾅｶｳｽﾞﾏｻﾊﾝｼｬ</v>
          </cell>
          <cell r="X2080" t="str">
            <v>メナード化粧品　中太秦販社</v>
          </cell>
          <cell r="Y2080" t="str">
            <v>ｶｻﾀﾆ ｽﾐｺ</v>
          </cell>
          <cell r="Z2080" t="str">
            <v>笠谷　すみ子</v>
          </cell>
          <cell r="AB2080">
            <v>32</v>
          </cell>
          <cell r="AC2080" t="str">
            <v>化粧品、化粧用具</v>
          </cell>
          <cell r="AD2080">
            <v>3</v>
          </cell>
          <cell r="AE2080" t="str">
            <v>健康食品</v>
          </cell>
          <cell r="AF2080">
            <v>23</v>
          </cell>
          <cell r="AG2080" t="str">
            <v>紳士下着、婦人下着</v>
          </cell>
          <cell r="AH2080">
            <v>26</v>
          </cell>
          <cell r="AI2080" t="str">
            <v>アクセサリー、貴金属</v>
          </cell>
          <cell r="AK2080" t="str">
            <v/>
          </cell>
          <cell r="AL2080" t="str">
            <v>075-881-8149</v>
          </cell>
          <cell r="AM2080" t="str">
            <v>616-8171</v>
          </cell>
          <cell r="AN2080" t="str">
            <v>京都府京都市右京区太秦青木ヶ原町7-6</v>
          </cell>
          <cell r="BD2080" t="str">
            <v>ｶｻﾀﾆ ｽﾐｺ</v>
          </cell>
          <cell r="BE2080" t="str">
            <v>笠谷　すみ子</v>
          </cell>
          <cell r="BH2080">
            <v>17890</v>
          </cell>
          <cell r="BJ2080" t="str">
            <v>女性</v>
          </cell>
        </row>
        <row r="2081">
          <cell r="A2081" t="str">
            <v>UK0951</v>
          </cell>
          <cell r="C2081">
            <v>45180</v>
          </cell>
          <cell r="D2081">
            <v>45227</v>
          </cell>
          <cell r="E2081" t="str">
            <v>更新</v>
          </cell>
          <cell r="F2081">
            <v>45227</v>
          </cell>
          <cell r="G2081" t="str">
            <v>新規　平成29年10月27日
変更　令和元年8月19日
更新　令和2年10月28日
更新　令和5年10月28日</v>
          </cell>
          <cell r="V2081" t="b">
            <v>1</v>
          </cell>
          <cell r="W2081" t="str">
            <v>ﾒﾅｰﾄﾞｹｼｮｳﾋﾝ ｱﾙﾄﾋﾟｱｰﾉﾀﾞｲｺｳﾃﾝ</v>
          </cell>
          <cell r="X2081" t="str">
            <v>メナード化粧品　アルトピアーノ代行店</v>
          </cell>
          <cell r="Y2081" t="str">
            <v>ﾃﾞﾄ ｼﾞｭﾝｺ</v>
          </cell>
          <cell r="Z2081" t="str">
            <v>出戸　淳子</v>
          </cell>
          <cell r="AB2081">
            <v>32</v>
          </cell>
          <cell r="AC2081" t="str">
            <v>化粧品、化粧用具</v>
          </cell>
          <cell r="AD2081">
            <v>3</v>
          </cell>
          <cell r="AE2081" t="str">
            <v>健康食品</v>
          </cell>
          <cell r="AF2081">
            <v>23</v>
          </cell>
          <cell r="AG2081" t="str">
            <v>紳士下着、婦人下着</v>
          </cell>
          <cell r="AH2081">
            <v>26</v>
          </cell>
          <cell r="AI2081" t="str">
            <v>アクセサリー、貴金属</v>
          </cell>
          <cell r="AK2081" t="str">
            <v/>
          </cell>
          <cell r="AL2081" t="str">
            <v>090-1159-8110</v>
          </cell>
          <cell r="AM2081" t="str">
            <v>520-0242</v>
          </cell>
          <cell r="AN2081" t="str">
            <v>滋賀県大津市本堅田六丁目19-25ハイム豊国101</v>
          </cell>
          <cell r="BD2081" t="str">
            <v>ﾃﾞﾄ ｼﾞｭﾝｺ</v>
          </cell>
          <cell r="BE2081" t="str">
            <v>出戸　淳子</v>
          </cell>
          <cell r="BH2081">
            <v>25419</v>
          </cell>
          <cell r="BJ2081" t="str">
            <v>女性</v>
          </cell>
        </row>
        <row r="2082">
          <cell r="A2082" t="str">
            <v>UK0952</v>
          </cell>
          <cell r="C2082">
            <v>45180</v>
          </cell>
          <cell r="D2082">
            <v>45227</v>
          </cell>
          <cell r="E2082" t="str">
            <v>更新</v>
          </cell>
          <cell r="F2082">
            <v>45227</v>
          </cell>
          <cell r="G2082" t="str">
            <v>新規　平成29年10月27日
更新　令和2年10月28日
更新　令和5年10月28日</v>
          </cell>
          <cell r="V2082" t="b">
            <v>1</v>
          </cell>
          <cell r="W2082" t="str">
            <v>ﾒﾅｰﾄﾞｹｼｮｳﾋﾝ ｶﾙﾘｴｽｽﾞﾀﾞｲｺｳﾃﾝ</v>
          </cell>
          <cell r="X2082" t="str">
            <v>メナード化粧品　カルリエスズ代行店</v>
          </cell>
          <cell r="Y2082" t="str">
            <v>ｷﾀﾑﾗ ｶｽﾞﾐ</v>
          </cell>
          <cell r="Z2082" t="str">
            <v>北村　和美</v>
          </cell>
          <cell r="AB2082">
            <v>32</v>
          </cell>
          <cell r="AC2082" t="str">
            <v>化粧品、化粧用具</v>
          </cell>
          <cell r="AD2082">
            <v>3</v>
          </cell>
          <cell r="AE2082" t="str">
            <v>健康食品</v>
          </cell>
          <cell r="AF2082">
            <v>23</v>
          </cell>
          <cell r="AG2082" t="str">
            <v>紳士下着、婦人下着</v>
          </cell>
          <cell r="AH2082">
            <v>26</v>
          </cell>
          <cell r="AI2082" t="str">
            <v>アクセサリー、貴金属</v>
          </cell>
          <cell r="AK2082" t="str">
            <v/>
          </cell>
          <cell r="AL2082" t="str">
            <v>075-392-6159</v>
          </cell>
          <cell r="AM2082" t="str">
            <v>615-8282</v>
          </cell>
          <cell r="AN2082" t="str">
            <v>京都府京都市西京区松尾大利町20-29</v>
          </cell>
          <cell r="BD2082" t="str">
            <v>ｷﾀﾑﾗ ｶｽﾞﾐ</v>
          </cell>
          <cell r="BE2082" t="str">
            <v>北村　和美</v>
          </cell>
          <cell r="BH2082">
            <v>25550</v>
          </cell>
          <cell r="BJ2082" t="str">
            <v>女性</v>
          </cell>
        </row>
        <row r="2083">
          <cell r="A2083" t="str">
            <v>UK0953</v>
          </cell>
          <cell r="C2083">
            <v>45180</v>
          </cell>
          <cell r="D2083">
            <v>45227</v>
          </cell>
          <cell r="E2083" t="str">
            <v>更新</v>
          </cell>
          <cell r="F2083">
            <v>45227</v>
          </cell>
          <cell r="G2083" t="str">
            <v>新規　平成29年10月27日
更新　令和2年10月28日
更新　令和5年10月28日</v>
          </cell>
          <cell r="V2083" t="b">
            <v>1</v>
          </cell>
          <cell r="W2083" t="str">
            <v>ﾒﾅｰﾄﾞｹｼｮｳﾋﾝ ｷｯｼｮｳｲﾝﾊﾝｼｬ</v>
          </cell>
          <cell r="X2083" t="str">
            <v>メナード化粧品　吉祥院販社</v>
          </cell>
          <cell r="Y2083" t="str">
            <v>ﾌｼﾞｲ ｹｲｺ</v>
          </cell>
          <cell r="Z2083" t="str">
            <v>藤井　恵子</v>
          </cell>
          <cell r="AB2083">
            <v>32</v>
          </cell>
          <cell r="AC2083" t="str">
            <v>化粧品、化粧用具</v>
          </cell>
          <cell r="AD2083">
            <v>3</v>
          </cell>
          <cell r="AE2083" t="str">
            <v>健康食品</v>
          </cell>
          <cell r="AF2083">
            <v>23</v>
          </cell>
          <cell r="AG2083" t="str">
            <v>紳士下着、婦人下着</v>
          </cell>
          <cell r="AH2083">
            <v>26</v>
          </cell>
          <cell r="AI2083" t="str">
            <v>アクセサリー、貴金属</v>
          </cell>
          <cell r="AK2083" t="str">
            <v/>
          </cell>
          <cell r="AL2083" t="str">
            <v>075-672-6766</v>
          </cell>
          <cell r="AM2083" t="str">
            <v>601-8335</v>
          </cell>
          <cell r="AN2083" t="str">
            <v>京都府京都市南区吉祥院砂ﾉ町44-9</v>
          </cell>
          <cell r="BD2083" t="str">
            <v>ﾌｼﾞｲ ｹｲｺ</v>
          </cell>
          <cell r="BE2083" t="str">
            <v>藤井　恵子</v>
          </cell>
          <cell r="BH2083">
            <v>18629</v>
          </cell>
          <cell r="BJ2083" t="str">
            <v>女性</v>
          </cell>
        </row>
        <row r="2084">
          <cell r="A2084" t="str">
            <v>UK0954</v>
          </cell>
          <cell r="C2084">
            <v>45180</v>
          </cell>
          <cell r="D2084">
            <v>45227</v>
          </cell>
          <cell r="E2084" t="str">
            <v>更新</v>
          </cell>
          <cell r="F2084">
            <v>45227</v>
          </cell>
          <cell r="G2084" t="str">
            <v>新規　平成29年10月27日
更新　令和2年10月28日
更新　令和5年10月28日</v>
          </cell>
          <cell r="V2084" t="b">
            <v>1</v>
          </cell>
          <cell r="W2084" t="str">
            <v>ﾒﾅｰﾄﾞｹｼｮｳﾋﾝ ﾐｶﾐﾀﾞｲﾀﾞｲｺｳﾃﾝ</v>
          </cell>
          <cell r="X2084" t="str">
            <v>メナード化粧品　三上台代行店</v>
          </cell>
          <cell r="Y2084" t="str">
            <v>ﾋｸﾞﾁ ﾋｻｺ</v>
          </cell>
          <cell r="Z2084" t="str">
            <v>樋口　久子</v>
          </cell>
          <cell r="AB2084">
            <v>32</v>
          </cell>
          <cell r="AC2084" t="str">
            <v>化粧品、化粧用具</v>
          </cell>
          <cell r="AD2084">
            <v>3</v>
          </cell>
          <cell r="AE2084" t="str">
            <v>健康食品</v>
          </cell>
          <cell r="AF2084">
            <v>23</v>
          </cell>
          <cell r="AG2084" t="str">
            <v>紳士下着、婦人下着</v>
          </cell>
          <cell r="AH2084">
            <v>26</v>
          </cell>
          <cell r="AI2084" t="str">
            <v>アクセサリー、貴金属</v>
          </cell>
          <cell r="AK2084" t="str">
            <v/>
          </cell>
          <cell r="AL2084" t="str">
            <v>0748-74-2088</v>
          </cell>
          <cell r="AM2084" t="str">
            <v>520-3247</v>
          </cell>
          <cell r="AN2084" t="str">
            <v>滋賀県湖南市菩提寺東3丁目5-36</v>
          </cell>
          <cell r="BD2084" t="str">
            <v>ﾋｸﾞﾁ ﾋｻｺ</v>
          </cell>
          <cell r="BE2084" t="str">
            <v>樋口　久子</v>
          </cell>
          <cell r="BH2084">
            <v>20587</v>
          </cell>
          <cell r="BJ2084" t="str">
            <v>女性</v>
          </cell>
        </row>
        <row r="2085">
          <cell r="A2085" t="str">
            <v>UK0955</v>
          </cell>
          <cell r="C2085">
            <v>45180</v>
          </cell>
          <cell r="D2085">
            <v>45227</v>
          </cell>
          <cell r="E2085" t="str">
            <v>更新</v>
          </cell>
          <cell r="F2085">
            <v>45227</v>
          </cell>
          <cell r="G2085" t="str">
            <v>新規　平成29年10月27日
更新　令和2年10月28日
更新　令和5年10月28日</v>
          </cell>
          <cell r="V2085" t="b">
            <v>1</v>
          </cell>
          <cell r="W2085" t="str">
            <v>ﾒﾅｰﾄﾞｹｼｮｳﾋﾝ ｽｷｯﾌﾟﾕｰﾀﾞｲｺｳﾃﾝ</v>
          </cell>
          <cell r="X2085" t="str">
            <v>メナード化粧品　スキップユー代行店</v>
          </cell>
          <cell r="Y2085" t="str">
            <v>ﾏｽﾀﾞ ｷﾐｴ</v>
          </cell>
          <cell r="Z2085" t="str">
            <v>増田　貴美恵</v>
          </cell>
          <cell r="AB2085">
            <v>32</v>
          </cell>
          <cell r="AC2085" t="str">
            <v>化粧品、化粧用具</v>
          </cell>
          <cell r="AD2085">
            <v>3</v>
          </cell>
          <cell r="AE2085" t="str">
            <v>健康食品</v>
          </cell>
          <cell r="AF2085">
            <v>23</v>
          </cell>
          <cell r="AG2085" t="str">
            <v>紳士下着、婦人下着</v>
          </cell>
          <cell r="AH2085">
            <v>26</v>
          </cell>
          <cell r="AI2085" t="str">
            <v>アクセサリー、貴金属</v>
          </cell>
          <cell r="AK2085" t="str">
            <v/>
          </cell>
          <cell r="AL2085" t="str">
            <v>080-3206-8776</v>
          </cell>
          <cell r="AM2085" t="str">
            <v>520-2437</v>
          </cell>
          <cell r="AN2085" t="str">
            <v>滋賀県野洲市小比江559-3</v>
          </cell>
          <cell r="BD2085" t="str">
            <v>ﾏｽﾀﾞ ｷﾐｴ</v>
          </cell>
          <cell r="BE2085" t="str">
            <v>増田　貴美恵</v>
          </cell>
          <cell r="BH2085">
            <v>22127</v>
          </cell>
          <cell r="BJ2085" t="str">
            <v>女性</v>
          </cell>
        </row>
        <row r="2086">
          <cell r="A2086" t="str">
            <v>UK0956</v>
          </cell>
          <cell r="C2086">
            <v>45180</v>
          </cell>
          <cell r="D2086">
            <v>45227</v>
          </cell>
          <cell r="E2086" t="str">
            <v>更新</v>
          </cell>
          <cell r="F2086">
            <v>45227</v>
          </cell>
          <cell r="G2086" t="str">
            <v>新規　平成29年10月27日
更新　令和2年10月28日
更新　令和5年10月28日</v>
          </cell>
          <cell r="V2086" t="b">
            <v>1</v>
          </cell>
          <cell r="W2086" t="str">
            <v>ﾒﾅｰﾄﾞｹｼｮｳﾋﾝ ｽｷｯﾌﾟﾄﾜﾆｨﾀﾞｲｺｳﾃﾝ</v>
          </cell>
          <cell r="X2086" t="str">
            <v>メナード化粧品　スキップトワニィ代行店</v>
          </cell>
          <cell r="Y2086" t="str">
            <v>ｷﾀｶﾞﾜ ﾋｻｴ</v>
          </cell>
          <cell r="Z2086" t="str">
            <v>北川　久江</v>
          </cell>
          <cell r="AB2086">
            <v>32</v>
          </cell>
          <cell r="AC2086" t="str">
            <v>化粧品、化粧用具</v>
          </cell>
          <cell r="AD2086">
            <v>3</v>
          </cell>
          <cell r="AE2086" t="str">
            <v>健康食品</v>
          </cell>
          <cell r="AF2086">
            <v>23</v>
          </cell>
          <cell r="AG2086" t="str">
            <v>紳士下着、婦人下着</v>
          </cell>
          <cell r="AH2086">
            <v>26</v>
          </cell>
          <cell r="AI2086" t="str">
            <v>アクセサリー、貴金属</v>
          </cell>
          <cell r="AK2086" t="str">
            <v/>
          </cell>
          <cell r="AL2086" t="str">
            <v>077-562-3104</v>
          </cell>
          <cell r="AM2086" t="str">
            <v>525-0026</v>
          </cell>
          <cell r="AN2086" t="str">
            <v>滋賀県草津市渋川1丁目4-39-1</v>
          </cell>
          <cell r="BD2086" t="str">
            <v>ｷﾀｶﾞﾜ ﾋｻｴ</v>
          </cell>
          <cell r="BE2086" t="str">
            <v>北川　久江</v>
          </cell>
          <cell r="BH2086">
            <v>23517</v>
          </cell>
          <cell r="BJ2086" t="str">
            <v>女性</v>
          </cell>
        </row>
        <row r="2087">
          <cell r="A2087" t="str">
            <v>UK0957</v>
          </cell>
          <cell r="C2087">
            <v>45180</v>
          </cell>
          <cell r="D2087">
            <v>45227</v>
          </cell>
          <cell r="E2087" t="str">
            <v>更新</v>
          </cell>
          <cell r="F2087">
            <v>45227</v>
          </cell>
          <cell r="G2087" t="str">
            <v>新規　平成29年10月27日
変更　平成29年12月27日
更新  令和2年10月28日
更新  令和5年10月28日</v>
          </cell>
          <cell r="V2087" t="b">
            <v>1</v>
          </cell>
          <cell r="W2087" t="str">
            <v>ﾒﾅｰﾄﾞｹｼｮｳﾋﾝ ｺﾅﾝｲｼﾍﾞﾀﾞｲｺｳﾃﾝ</v>
          </cell>
          <cell r="X2087" t="str">
            <v>メナード化粧品　湖南石部代行店</v>
          </cell>
          <cell r="Y2087" t="str">
            <v>ﾅｲｷ ｹﾝｽｹ</v>
          </cell>
          <cell r="Z2087" t="str">
            <v>内貴　健輔</v>
          </cell>
          <cell r="AB2087">
            <v>32</v>
          </cell>
          <cell r="AC2087" t="str">
            <v>化粧品、化粧用具</v>
          </cell>
          <cell r="AD2087">
            <v>3</v>
          </cell>
          <cell r="AE2087" t="str">
            <v>健康食品</v>
          </cell>
          <cell r="AF2087">
            <v>23</v>
          </cell>
          <cell r="AG2087" t="str">
            <v>紳士下着、婦人下着</v>
          </cell>
          <cell r="AH2087">
            <v>26</v>
          </cell>
          <cell r="AI2087" t="str">
            <v>アクセサリー、貴金属</v>
          </cell>
          <cell r="AK2087" t="str">
            <v/>
          </cell>
          <cell r="AL2087" t="str">
            <v>0748-77-2881</v>
          </cell>
          <cell r="AM2087" t="str">
            <v>520-3106</v>
          </cell>
          <cell r="AN2087" t="str">
            <v>滋賀県湖南市石部中央四丁目1番25号</v>
          </cell>
          <cell r="BD2087" t="str">
            <v>ﾅｲｷ ｹﾝｽｹ</v>
          </cell>
          <cell r="BE2087" t="str">
            <v>内貴　健輔</v>
          </cell>
          <cell r="BH2087">
            <v>32584</v>
          </cell>
          <cell r="BJ2087" t="str">
            <v>男性</v>
          </cell>
        </row>
        <row r="2088">
          <cell r="A2088" t="str">
            <v>UK0958</v>
          </cell>
          <cell r="C2088">
            <v>45180</v>
          </cell>
          <cell r="D2088">
            <v>45227</v>
          </cell>
          <cell r="E2088" t="str">
            <v>更新</v>
          </cell>
          <cell r="F2088">
            <v>45227</v>
          </cell>
          <cell r="G2088" t="str">
            <v>新規　平成29年10月27日
更新　令和2年10月28日
更新　令和5年10月28日</v>
          </cell>
          <cell r="V2088" t="b">
            <v>1</v>
          </cell>
          <cell r="W2088" t="str">
            <v>ﾒﾅｰﾄﾞｹｼｮｳﾋﾝ ｽｷｯﾌﾟﾃｨﾝｸﾀﾞｲｺｳﾃﾝ</v>
          </cell>
          <cell r="X2088" t="str">
            <v>メナード化粧品　スキップティンク代行店</v>
          </cell>
          <cell r="Y2088" t="str">
            <v>ﾖﾂﾊｼ ﾁｴｺ</v>
          </cell>
          <cell r="Z2088" t="str">
            <v>四橋　千恵子</v>
          </cell>
          <cell r="AB2088">
            <v>32</v>
          </cell>
          <cell r="AC2088" t="str">
            <v>化粧品、化粧用具</v>
          </cell>
          <cell r="AD2088">
            <v>3</v>
          </cell>
          <cell r="AE2088" t="str">
            <v>健康食品</v>
          </cell>
          <cell r="AF2088">
            <v>23</v>
          </cell>
          <cell r="AG2088" t="str">
            <v>紳士下着、婦人下着</v>
          </cell>
          <cell r="AH2088">
            <v>26</v>
          </cell>
          <cell r="AI2088" t="str">
            <v>アクセサリー、貴金属</v>
          </cell>
          <cell r="AK2088" t="str">
            <v/>
          </cell>
          <cell r="AL2088" t="str">
            <v>0748-63-3284</v>
          </cell>
          <cell r="AM2088" t="str">
            <v>528-0020</v>
          </cell>
          <cell r="AN2088" t="str">
            <v>滋賀県甲賀市水口町的場52-3</v>
          </cell>
          <cell r="BD2088" t="str">
            <v>ﾖﾂﾊｼ ﾁｴｺ</v>
          </cell>
          <cell r="BE2088" t="str">
            <v>四橋　千恵子</v>
          </cell>
          <cell r="BH2088">
            <v>21900</v>
          </cell>
          <cell r="BJ2088" t="str">
            <v>女性</v>
          </cell>
        </row>
        <row r="2089">
          <cell r="A2089" t="str">
            <v>UK0959</v>
          </cell>
          <cell r="C2089">
            <v>45180</v>
          </cell>
          <cell r="D2089">
            <v>45227</v>
          </cell>
          <cell r="E2089" t="str">
            <v>更新</v>
          </cell>
          <cell r="F2089">
            <v>45227</v>
          </cell>
          <cell r="G2089" t="str">
            <v>新規　平成29年10月27日
更新　令和2年10月28日
更新　令和5年10月28日</v>
          </cell>
          <cell r="V2089" t="b">
            <v>1</v>
          </cell>
          <cell r="W2089" t="str">
            <v>ﾒﾅｰﾄﾞｹｼｮｳﾋﾝ ｽｷｯﾌﾟｴﾙﾏﾏﾀﾞｲｺｳﾃﾝ</v>
          </cell>
          <cell r="X2089" t="str">
            <v>メナード化粧品　スキップエルママ代行店</v>
          </cell>
          <cell r="Y2089" t="str">
            <v>ﾅｶﾑﾗ ﾋｻ</v>
          </cell>
          <cell r="Z2089" t="str">
            <v>中村　ひさ</v>
          </cell>
          <cell r="AB2089">
            <v>32</v>
          </cell>
          <cell r="AC2089" t="str">
            <v>化粧品、化粧用具</v>
          </cell>
          <cell r="AD2089">
            <v>3</v>
          </cell>
          <cell r="AE2089" t="str">
            <v>健康食品</v>
          </cell>
          <cell r="AF2089">
            <v>23</v>
          </cell>
          <cell r="AG2089" t="str">
            <v>紳士下着、婦人下着</v>
          </cell>
          <cell r="AH2089">
            <v>26</v>
          </cell>
          <cell r="AI2089" t="str">
            <v>アクセサリー、貴金属</v>
          </cell>
          <cell r="AK2089" t="str">
            <v/>
          </cell>
          <cell r="AL2089" t="str">
            <v>0748-63-8330</v>
          </cell>
          <cell r="AM2089" t="str">
            <v>528-0037</v>
          </cell>
          <cell r="AN2089" t="str">
            <v>滋賀県甲賀市水口町本町２丁目５－４１</v>
          </cell>
          <cell r="BD2089" t="str">
            <v>ﾅｶﾑﾗ ﾋｻ</v>
          </cell>
          <cell r="BE2089" t="str">
            <v>中村　ひさ</v>
          </cell>
          <cell r="BH2089">
            <v>21419</v>
          </cell>
          <cell r="BJ2089" t="str">
            <v>女性</v>
          </cell>
        </row>
        <row r="2090">
          <cell r="A2090" t="str">
            <v>UK0960</v>
          </cell>
          <cell r="C2090">
            <v>45180</v>
          </cell>
          <cell r="D2090">
            <v>45227</v>
          </cell>
          <cell r="E2090" t="str">
            <v>更新</v>
          </cell>
          <cell r="F2090">
            <v>45227</v>
          </cell>
          <cell r="G2090" t="str">
            <v>新規　平成29年10月27日
更新　令和2年10月28日
更新　令和5年10月28日</v>
          </cell>
          <cell r="V2090" t="b">
            <v>1</v>
          </cell>
          <cell r="W2090" t="str">
            <v>ﾒﾅｰﾄﾞｹｼｮｳﾋﾝ ｽｷｯﾌﾟｺｺﾀﾞｲｺｳﾃﾝ</v>
          </cell>
          <cell r="X2090" t="str">
            <v>メナード化粧品　スキップココ代行店</v>
          </cell>
          <cell r="Y2090" t="str">
            <v>ｳｴﾑﾗ ﾐﾕｷ</v>
          </cell>
          <cell r="Z2090" t="str">
            <v>植村　美幸</v>
          </cell>
          <cell r="AB2090">
            <v>32</v>
          </cell>
          <cell r="AC2090" t="str">
            <v>化粧品、化粧用具</v>
          </cell>
          <cell r="AD2090">
            <v>3</v>
          </cell>
          <cell r="AE2090" t="str">
            <v>健康食品</v>
          </cell>
          <cell r="AF2090">
            <v>23</v>
          </cell>
          <cell r="AG2090" t="str">
            <v>紳士下着、婦人下着</v>
          </cell>
          <cell r="AH2090">
            <v>26</v>
          </cell>
          <cell r="AI2090" t="str">
            <v>アクセサリー、貴金属</v>
          </cell>
          <cell r="AK2090" t="str">
            <v/>
          </cell>
          <cell r="AL2090" t="str">
            <v>0748-62-5069</v>
          </cell>
          <cell r="AM2090" t="str">
            <v>528-0053</v>
          </cell>
          <cell r="AN2090" t="str">
            <v>滋賀県甲賀市水口町宇田864-10</v>
          </cell>
          <cell r="BD2090" t="str">
            <v>ｳｴﾑﾗ ﾐﾕｷ</v>
          </cell>
          <cell r="BE2090" t="str">
            <v>植村　美幸</v>
          </cell>
          <cell r="BH2090">
            <v>20187</v>
          </cell>
          <cell r="BJ2090" t="str">
            <v>女性</v>
          </cell>
        </row>
        <row r="2091">
          <cell r="A2091" t="str">
            <v>UK0961</v>
          </cell>
          <cell r="C2091">
            <v>45180</v>
          </cell>
          <cell r="D2091">
            <v>45227</v>
          </cell>
          <cell r="E2091" t="str">
            <v>更新</v>
          </cell>
          <cell r="F2091">
            <v>45227</v>
          </cell>
          <cell r="G2091" t="str">
            <v>新規　平成29年10月27日
更新　令和2年10月28日
更新　令和5年10月28日</v>
          </cell>
          <cell r="V2091" t="b">
            <v>1</v>
          </cell>
          <cell r="W2091" t="str">
            <v>ﾒﾅｰﾄﾞｹｼｮｳﾋﾝ ｽｷｯﾌﾟﾌﾟﾁﾌﾙｰﾙﾀﾞｲｺｳﾃﾝ</v>
          </cell>
          <cell r="X2091" t="str">
            <v>メナード化粧品　スキッププチフルール代行店</v>
          </cell>
          <cell r="Y2091" t="str">
            <v>ﾅｶﾔﾏ ﾏｻﾐ</v>
          </cell>
          <cell r="Z2091" t="str">
            <v>中山　正美</v>
          </cell>
          <cell r="AB2091">
            <v>32</v>
          </cell>
          <cell r="AC2091" t="str">
            <v>化粧品、化粧用具</v>
          </cell>
          <cell r="AD2091">
            <v>3</v>
          </cell>
          <cell r="AE2091" t="str">
            <v>健康食品</v>
          </cell>
          <cell r="AF2091">
            <v>23</v>
          </cell>
          <cell r="AG2091" t="str">
            <v>紳士下着、婦人下着</v>
          </cell>
          <cell r="AH2091">
            <v>26</v>
          </cell>
          <cell r="AI2091" t="str">
            <v>アクセサリー、貴金属</v>
          </cell>
          <cell r="AK2091" t="str">
            <v/>
          </cell>
          <cell r="AL2091" t="str">
            <v>077-546-1972</v>
          </cell>
          <cell r="AM2091" t="str">
            <v>520-2264</v>
          </cell>
          <cell r="AN2091" t="str">
            <v>滋賀県大津市大石東4丁目1の4</v>
          </cell>
          <cell r="BD2091" t="str">
            <v>ﾅｶﾔﾏ ﾏｻﾐ</v>
          </cell>
          <cell r="BE2091" t="str">
            <v>中山　正美</v>
          </cell>
          <cell r="BH2091">
            <v>21920</v>
          </cell>
          <cell r="BJ2091" t="str">
            <v>女性</v>
          </cell>
        </row>
        <row r="2092">
          <cell r="A2092" t="str">
            <v>UK0962</v>
          </cell>
          <cell r="C2092">
            <v>45180</v>
          </cell>
          <cell r="D2092">
            <v>45227</v>
          </cell>
          <cell r="E2092" t="str">
            <v>更新</v>
          </cell>
          <cell r="F2092">
            <v>45227</v>
          </cell>
          <cell r="G2092" t="str">
            <v>新規　平成29年10月27日
更新  令和2年10月28日
更新  令和5年10月28日</v>
          </cell>
          <cell r="V2092" t="b">
            <v>1</v>
          </cell>
          <cell r="W2092" t="str">
            <v>ﾒﾅｰﾄﾞｹｼｮｳﾋﾝ ﾖｳｶｲﾁｶﾅﾔﾀﾞｲｺｳﾃﾝ</v>
          </cell>
          <cell r="X2092" t="str">
            <v>メナード化粧品　八日市金屋代行店</v>
          </cell>
          <cell r="Y2092" t="str">
            <v>ﾉﾔ ﾐｷ</v>
          </cell>
          <cell r="Z2092" t="str">
            <v>野矢　美紀</v>
          </cell>
          <cell r="AB2092">
            <v>32</v>
          </cell>
          <cell r="AC2092" t="str">
            <v>化粧品、化粧用具</v>
          </cell>
          <cell r="AD2092">
            <v>3</v>
          </cell>
          <cell r="AE2092" t="str">
            <v>健康食品</v>
          </cell>
          <cell r="AF2092">
            <v>23</v>
          </cell>
          <cell r="AG2092" t="str">
            <v>紳士下着、婦人下着</v>
          </cell>
          <cell r="AH2092">
            <v>26</v>
          </cell>
          <cell r="AI2092" t="str">
            <v>アクセサリー、貴金属</v>
          </cell>
          <cell r="AK2092" t="str">
            <v/>
          </cell>
          <cell r="AL2092" t="str">
            <v>0748-56-1352</v>
          </cell>
          <cell r="AM2092" t="str">
            <v>527-0028</v>
          </cell>
          <cell r="AN2092" t="str">
            <v>滋賀県東近江市八日市金屋三丁目5-4</v>
          </cell>
          <cell r="BD2092" t="str">
            <v>ﾉﾔ ﾐｷ</v>
          </cell>
          <cell r="BE2092" t="str">
            <v>野矢　美紀</v>
          </cell>
          <cell r="BH2092">
            <v>25232</v>
          </cell>
          <cell r="BJ2092" t="str">
            <v>女性</v>
          </cell>
        </row>
        <row r="2093">
          <cell r="A2093" t="str">
            <v>UK0963</v>
          </cell>
          <cell r="C2093">
            <v>45180</v>
          </cell>
          <cell r="D2093">
            <v>45227</v>
          </cell>
          <cell r="E2093" t="str">
            <v>更新</v>
          </cell>
          <cell r="F2093">
            <v>45227</v>
          </cell>
          <cell r="G2093" t="str">
            <v>新規　平成29年10月27日
更新　令和2年10月28日
更新　令和5年10月28日</v>
          </cell>
          <cell r="V2093" t="b">
            <v>1</v>
          </cell>
          <cell r="W2093" t="str">
            <v>ﾒﾅｰﾄﾞｹｼｮｳﾋﾝ ｽｷｯﾌﾟｸﾚｰﾙﾀﾞｲｺｳﾃﾝ</v>
          </cell>
          <cell r="X2093" t="str">
            <v>メナード化粧品　スキップクレール代行店</v>
          </cell>
          <cell r="Y2093" t="str">
            <v>ﾌｼﾞﾓﾄ ｹｲｺ</v>
          </cell>
          <cell r="Z2093" t="str">
            <v>藤本　桂子</v>
          </cell>
          <cell r="AB2093">
            <v>32</v>
          </cell>
          <cell r="AC2093" t="str">
            <v>化粧品、化粧用具</v>
          </cell>
          <cell r="AD2093">
            <v>3</v>
          </cell>
          <cell r="AE2093" t="str">
            <v>健康食品</v>
          </cell>
          <cell r="AF2093">
            <v>23</v>
          </cell>
          <cell r="AG2093" t="str">
            <v>紳士下着、婦人下着</v>
          </cell>
          <cell r="AH2093">
            <v>26</v>
          </cell>
          <cell r="AI2093" t="str">
            <v>アクセサリー、貴金属</v>
          </cell>
          <cell r="AK2093" t="str">
            <v/>
          </cell>
          <cell r="AL2093" t="str">
            <v>0748-63-7317</v>
          </cell>
          <cell r="AM2093" t="str">
            <v>528-0067</v>
          </cell>
          <cell r="AN2093" t="str">
            <v>滋賀県甲賀市水口町山3924-4</v>
          </cell>
          <cell r="BD2093" t="str">
            <v>ﾌｼﾞﾓﾄ ｹｲｺ</v>
          </cell>
          <cell r="BE2093" t="str">
            <v>藤本　桂子</v>
          </cell>
          <cell r="BH2093">
            <v>23213</v>
          </cell>
          <cell r="BJ2093" t="str">
            <v>女性</v>
          </cell>
        </row>
        <row r="2094">
          <cell r="A2094" t="str">
            <v>UK0964</v>
          </cell>
          <cell r="C2094">
            <v>45180</v>
          </cell>
          <cell r="D2094">
            <v>45227</v>
          </cell>
          <cell r="E2094" t="str">
            <v>更新</v>
          </cell>
          <cell r="F2094">
            <v>45227</v>
          </cell>
          <cell r="G2094" t="str">
            <v>新規　平成29年10月27日
更新　令和2年10月28日
変更　令和3年9月26日
更新　令和5年10月28日</v>
          </cell>
          <cell r="V2094" t="b">
            <v>1</v>
          </cell>
          <cell r="W2094" t="str">
            <v>ﾒﾅｰﾄﾞｹｼｮｳﾋﾝ ﾘｯﾄｳﾐｿﾉﾀﾞｲｺｳﾃﾝ</v>
          </cell>
          <cell r="X2094" t="str">
            <v>メナード化粧品　栗東御園代行店</v>
          </cell>
          <cell r="Y2094" t="str">
            <v>ﾓｳﾘ ｱﾔｺ</v>
          </cell>
          <cell r="Z2094" t="str">
            <v>毛利　亜也子</v>
          </cell>
          <cell r="AB2094">
            <v>32</v>
          </cell>
          <cell r="AC2094" t="str">
            <v>化粧品、化粧用具</v>
          </cell>
          <cell r="AD2094">
            <v>3</v>
          </cell>
          <cell r="AE2094" t="str">
            <v>健康食品</v>
          </cell>
          <cell r="AF2094">
            <v>23</v>
          </cell>
          <cell r="AG2094" t="str">
            <v>紳士下着、婦人下着</v>
          </cell>
          <cell r="AH2094">
            <v>26</v>
          </cell>
          <cell r="AI2094" t="str">
            <v>アクセサリー、貴金属</v>
          </cell>
          <cell r="AK2094" t="str">
            <v/>
          </cell>
          <cell r="AL2094" t="str">
            <v>077-559-2021</v>
          </cell>
          <cell r="AM2094" t="str">
            <v>520-3005</v>
          </cell>
          <cell r="AN2094" t="str">
            <v>滋賀県栗東市御園1886-2</v>
          </cell>
          <cell r="BD2094" t="str">
            <v>ﾓｳﾘ ｱﾔｺ</v>
          </cell>
          <cell r="BE2094" t="str">
            <v>毛利　亜也子</v>
          </cell>
          <cell r="BH2094">
            <v>22925</v>
          </cell>
          <cell r="BJ2094" t="str">
            <v>女性</v>
          </cell>
        </row>
        <row r="2095">
          <cell r="A2095" t="str">
            <v>UK0965</v>
          </cell>
          <cell r="C2095">
            <v>45180</v>
          </cell>
          <cell r="D2095">
            <v>45227</v>
          </cell>
          <cell r="E2095" t="str">
            <v>更新</v>
          </cell>
          <cell r="F2095">
            <v>45227</v>
          </cell>
          <cell r="G2095" t="str">
            <v>新規　平成29年10月27日　
変更　平成30年5月18日
変更　平成30年10月5日
更新　令和2年10月28日
更新　令和5年10月28日</v>
          </cell>
          <cell r="V2095" t="b">
            <v>1</v>
          </cell>
          <cell r="W2095" t="str">
            <v>ﾒﾅｰﾄﾞｹｼｮｳﾋﾝ ｽｷｯﾌﾟﾌﾟﾘﾝｾｽﾀﾞｲｺｳﾃﾝ</v>
          </cell>
          <cell r="X2095" t="str">
            <v>メナード化粧品　スキッププリンセス代行店</v>
          </cell>
          <cell r="Y2095" t="str">
            <v>ﾌｼﾞｻﾜ ｻｵﾘ</v>
          </cell>
          <cell r="Z2095" t="str">
            <v>藤澤　さおり</v>
          </cell>
          <cell r="AB2095">
            <v>32</v>
          </cell>
          <cell r="AC2095" t="str">
            <v>化粧品、化粧用具</v>
          </cell>
          <cell r="AD2095">
            <v>3</v>
          </cell>
          <cell r="AE2095" t="str">
            <v>健康食品</v>
          </cell>
          <cell r="AF2095">
            <v>23</v>
          </cell>
          <cell r="AG2095" t="str">
            <v>紳士下着、婦人下着</v>
          </cell>
          <cell r="AH2095">
            <v>26</v>
          </cell>
          <cell r="AI2095" t="str">
            <v>アクセサリー、貴金属</v>
          </cell>
          <cell r="AK2095" t="str">
            <v/>
          </cell>
          <cell r="AL2095" t="str">
            <v>080-4796-0293</v>
          </cell>
          <cell r="AM2095" t="str">
            <v>520-3246</v>
          </cell>
          <cell r="AN2095" t="str">
            <v>滋賀県湖南市菩提寺北4丁目7-11</v>
          </cell>
          <cell r="BD2095" t="str">
            <v>ﾌｼﾞｻﾜ ｻｵﾘ</v>
          </cell>
          <cell r="BE2095" t="str">
            <v>藤澤　さおり</v>
          </cell>
          <cell r="BH2095">
            <v>22856</v>
          </cell>
          <cell r="BJ2095" t="str">
            <v>女性</v>
          </cell>
        </row>
        <row r="2096">
          <cell r="A2096" t="str">
            <v>UK0966</v>
          </cell>
          <cell r="C2096">
            <v>45180</v>
          </cell>
          <cell r="D2096">
            <v>45227</v>
          </cell>
          <cell r="E2096" t="str">
            <v>更新</v>
          </cell>
          <cell r="F2096">
            <v>45227</v>
          </cell>
          <cell r="G2096" t="str">
            <v>新規　平成29年10月27日
更新　令和2年10月28日
更新　令和5年10月28日</v>
          </cell>
          <cell r="V2096" t="b">
            <v>1</v>
          </cell>
          <cell r="W2096" t="str">
            <v>ﾒﾅｰﾄﾞｹｼｮｳﾋﾝ ｽｷｯﾌﾟﾃｨｴﾗﾀﾞｲｺｳﾃﾝ</v>
          </cell>
          <cell r="X2096" t="str">
            <v>メナード化粧品　スキップティエラ代行店</v>
          </cell>
          <cell r="Y2096" t="str">
            <v>ﾔﾏﾓﾄ ｱｷｺ</v>
          </cell>
          <cell r="Z2096" t="str">
            <v>山本　晶子</v>
          </cell>
          <cell r="AB2096">
            <v>32</v>
          </cell>
          <cell r="AC2096" t="str">
            <v>化粧品、化粧用具</v>
          </cell>
          <cell r="AD2096">
            <v>3</v>
          </cell>
          <cell r="AE2096" t="str">
            <v>健康食品</v>
          </cell>
          <cell r="AF2096">
            <v>23</v>
          </cell>
          <cell r="AG2096" t="str">
            <v>紳士下着、婦人下着</v>
          </cell>
          <cell r="AH2096">
            <v>26</v>
          </cell>
          <cell r="AI2096" t="str">
            <v>アクセサリー、貴金属</v>
          </cell>
          <cell r="AK2096" t="str">
            <v/>
          </cell>
          <cell r="AL2096" t="str">
            <v>077-582-7567</v>
          </cell>
          <cell r="AM2096" t="str">
            <v>524-0021</v>
          </cell>
          <cell r="AN2096" t="str">
            <v>滋賀県守山市吉身2丁目9-27</v>
          </cell>
          <cell r="BD2096" t="str">
            <v>ﾔﾏﾓﾄ ｱｷｺ</v>
          </cell>
          <cell r="BE2096" t="str">
            <v>山本　晶子</v>
          </cell>
          <cell r="BH2096">
            <v>27922</v>
          </cell>
          <cell r="BJ2096" t="str">
            <v>女性</v>
          </cell>
        </row>
        <row r="2097">
          <cell r="A2097" t="str">
            <v>UK0967</v>
          </cell>
          <cell r="C2097">
            <v>45180</v>
          </cell>
          <cell r="D2097">
            <v>45227</v>
          </cell>
          <cell r="E2097" t="str">
            <v>更新</v>
          </cell>
          <cell r="F2097">
            <v>45227</v>
          </cell>
          <cell r="G2097" t="str">
            <v>新規　平成29年10月27日
変更　平成30年5月18日
更新　令和2年10月28日
更新　令和5年10月28日</v>
          </cell>
          <cell r="V2097" t="b">
            <v>1</v>
          </cell>
          <cell r="W2097" t="str">
            <v>ﾒﾅｰドｹｼｮｳﾋﾝ ｽｷｯﾌﾟｼｭｼｭﾀﾞｲｺｳﾃﾝ</v>
          </cell>
          <cell r="X2097" t="str">
            <v>メナード化粧品　スキップシュシュ代行店</v>
          </cell>
          <cell r="Y2097" t="str">
            <v>ｼﾊﾞﾀ ﾏﾕﾐ</v>
          </cell>
          <cell r="Z2097" t="str">
            <v>柴田　眞由美</v>
          </cell>
          <cell r="AB2097">
            <v>32</v>
          </cell>
          <cell r="AC2097" t="str">
            <v>化粧品、化粧用具</v>
          </cell>
          <cell r="AD2097">
            <v>3</v>
          </cell>
          <cell r="AE2097" t="str">
            <v>健康食品</v>
          </cell>
          <cell r="AF2097">
            <v>23</v>
          </cell>
          <cell r="AG2097" t="str">
            <v>紳士下着、婦人下着</v>
          </cell>
          <cell r="AH2097">
            <v>26</v>
          </cell>
          <cell r="AI2097" t="str">
            <v>アクセサリー、貴金属</v>
          </cell>
          <cell r="AK2097" t="str">
            <v/>
          </cell>
          <cell r="AL2097" t="str">
            <v>0748-63-2290</v>
          </cell>
          <cell r="AM2097" t="str">
            <v>528-0028</v>
          </cell>
          <cell r="AN2097" t="str">
            <v>滋賀県甲賀市水口町城東5-40KKYﾋﾞﾙ212階</v>
          </cell>
          <cell r="BD2097" t="str">
            <v>ｼﾊﾞﾀ ﾏﾕﾐ</v>
          </cell>
          <cell r="BE2097" t="str">
            <v>柴田　眞由美</v>
          </cell>
          <cell r="BH2097">
            <v>24808</v>
          </cell>
          <cell r="BJ2097" t="str">
            <v>女性</v>
          </cell>
        </row>
        <row r="2098">
          <cell r="A2098" t="str">
            <v>UK0968</v>
          </cell>
          <cell r="C2098">
            <v>45180</v>
          </cell>
          <cell r="D2098">
            <v>45227</v>
          </cell>
          <cell r="E2098" t="str">
            <v>更新</v>
          </cell>
          <cell r="F2098">
            <v>45227</v>
          </cell>
          <cell r="G2098" t="str">
            <v>新規　平成29年10月27日　
変更　平成30年5月18日
更新  令和2年10月28日
更新  令和5年10月28日</v>
          </cell>
          <cell r="V2098" t="b">
            <v>1</v>
          </cell>
          <cell r="W2098" t="str">
            <v>ﾒﾅｰﾄﾞｹｼｮｳﾋﾝ ﾔｽﾆｼｶﾞﾜﾗﾀﾞｲｺｳﾃﾝ</v>
          </cell>
          <cell r="X2098" t="str">
            <v>メナード化粧品　野洲西河原代行店</v>
          </cell>
          <cell r="Y2098" t="str">
            <v>ﾆｼﾀﾞ ﾏﾁｺ</v>
          </cell>
          <cell r="Z2098" t="str">
            <v>西田　真知子</v>
          </cell>
          <cell r="AB2098">
            <v>32</v>
          </cell>
          <cell r="AC2098" t="str">
            <v>化粧品、化粧用具</v>
          </cell>
          <cell r="AD2098">
            <v>3</v>
          </cell>
          <cell r="AE2098" t="str">
            <v>健康食品</v>
          </cell>
          <cell r="AF2098">
            <v>23</v>
          </cell>
          <cell r="AG2098" t="str">
            <v>紳士下着、婦人下着</v>
          </cell>
          <cell r="AH2098">
            <v>26</v>
          </cell>
          <cell r="AI2098" t="str">
            <v>アクセサリー、貴金属</v>
          </cell>
          <cell r="AK2098" t="str">
            <v/>
          </cell>
          <cell r="AL2098" t="str">
            <v>090-5368-4340</v>
          </cell>
          <cell r="AM2098" t="str">
            <v>520-2423</v>
          </cell>
          <cell r="AN2098" t="str">
            <v>滋賀県野洲市西河原2322-1</v>
          </cell>
          <cell r="BD2098" t="str">
            <v>ﾆｼﾀﾞ ﾏﾁｺ</v>
          </cell>
          <cell r="BE2098" t="str">
            <v>西田　真知子</v>
          </cell>
          <cell r="BH2098">
            <v>24945</v>
          </cell>
          <cell r="BJ2098" t="str">
            <v>女性</v>
          </cell>
        </row>
        <row r="2099">
          <cell r="A2099" t="str">
            <v>UK0969</v>
          </cell>
          <cell r="C2099">
            <v>45180</v>
          </cell>
          <cell r="D2099">
            <v>45227</v>
          </cell>
          <cell r="E2099" t="str">
            <v>更新</v>
          </cell>
          <cell r="F2099">
            <v>45227</v>
          </cell>
          <cell r="G2099" t="str">
            <v>新規　平成29年10月27日
更新　令和2年10月28日
更新　令和5年10月28日</v>
          </cell>
          <cell r="V2099" t="b">
            <v>1</v>
          </cell>
          <cell r="W2099" t="str">
            <v>ﾒﾅｰドｹｼｮｳﾋﾝ ｽｷｯﾌﾟﾌﾛｰﾗﾀﾞｲｺｳﾃﾝ</v>
          </cell>
          <cell r="X2099" t="str">
            <v>メナード化粧品　スキップフローラ代行店</v>
          </cell>
          <cell r="Y2099" t="str">
            <v>ﾂｶﾓﾄ ｲﾂﾞﾐ</v>
          </cell>
          <cell r="Z2099" t="str">
            <v>塚本　いづみ</v>
          </cell>
          <cell r="AB2099">
            <v>32</v>
          </cell>
          <cell r="AC2099" t="str">
            <v>化粧品、化粧用具</v>
          </cell>
          <cell r="AD2099">
            <v>3</v>
          </cell>
          <cell r="AE2099" t="str">
            <v>健康食品</v>
          </cell>
          <cell r="AF2099">
            <v>23</v>
          </cell>
          <cell r="AG2099" t="str">
            <v>紳士下着、婦人下着</v>
          </cell>
          <cell r="AH2099">
            <v>26</v>
          </cell>
          <cell r="AI2099" t="str">
            <v>アクセサリー、貴金属</v>
          </cell>
          <cell r="AK2099" t="str">
            <v/>
          </cell>
          <cell r="AL2099" t="str">
            <v>0748-76-4990</v>
          </cell>
          <cell r="AM2099" t="str">
            <v>520-3254</v>
          </cell>
          <cell r="AN2099" t="str">
            <v>滋賀県湖南市岩根中央2-13ﾏﾂﾊﾞﾊｲﾂ岩根中央1F2号室</v>
          </cell>
          <cell r="BD2099" t="str">
            <v>ﾂｶﾓﾄ ｲﾂﾞﾐ</v>
          </cell>
          <cell r="BE2099" t="str">
            <v>塚本　いづみ</v>
          </cell>
          <cell r="BH2099">
            <v>24889</v>
          </cell>
          <cell r="BJ2099" t="str">
            <v>女性</v>
          </cell>
        </row>
        <row r="2100">
          <cell r="A2100" t="str">
            <v>UK0970</v>
          </cell>
          <cell r="C2100">
            <v>45180</v>
          </cell>
          <cell r="D2100">
            <v>45227</v>
          </cell>
          <cell r="E2100" t="str">
            <v>更新</v>
          </cell>
          <cell r="F2100">
            <v>45227</v>
          </cell>
          <cell r="G2100" t="str">
            <v>新規　平成29年10月27日
更新　令和2年10月28日
更新　令和5年10月28日</v>
          </cell>
          <cell r="V2100" t="b">
            <v>1</v>
          </cell>
          <cell r="W2100" t="str">
            <v>ﾒﾅｰﾄﾞｹｼｮｳﾋﾝ ｺﾎｸﾀﾞｲｺｳﾃﾝ</v>
          </cell>
          <cell r="X2100" t="str">
            <v>メナード化粧品　湖北代行店</v>
          </cell>
          <cell r="Y2100" t="str">
            <v>ｼﾏﾀﾞ ｾﾂｺ</v>
          </cell>
          <cell r="Z2100" t="str">
            <v>島田　節子</v>
          </cell>
          <cell r="AB2100">
            <v>32</v>
          </cell>
          <cell r="AC2100" t="str">
            <v>化粧品、化粧用具</v>
          </cell>
          <cell r="AD2100">
            <v>3</v>
          </cell>
          <cell r="AE2100" t="str">
            <v>健康食品</v>
          </cell>
          <cell r="AF2100">
            <v>23</v>
          </cell>
          <cell r="AG2100" t="str">
            <v>紳士下着、婦人下着</v>
          </cell>
          <cell r="AH2100">
            <v>26</v>
          </cell>
          <cell r="AI2100" t="str">
            <v>アクセサリー、貴金属</v>
          </cell>
          <cell r="AK2100" t="str">
            <v/>
          </cell>
          <cell r="AL2100" t="str">
            <v>0749-63-4632</v>
          </cell>
          <cell r="AM2100" t="str">
            <v>526-0061</v>
          </cell>
          <cell r="AN2100" t="str">
            <v>滋賀県長浜市祇園町852-19</v>
          </cell>
          <cell r="BD2100" t="str">
            <v>ｼﾏﾀﾞ ｾﾂｺ</v>
          </cell>
          <cell r="BE2100" t="str">
            <v>島田　節子</v>
          </cell>
          <cell r="BH2100">
            <v>17418</v>
          </cell>
          <cell r="BJ2100" t="str">
            <v>女性</v>
          </cell>
        </row>
        <row r="2101">
          <cell r="A2101" t="str">
            <v>UK0971</v>
          </cell>
          <cell r="C2101">
            <v>45180</v>
          </cell>
          <cell r="D2101">
            <v>45227</v>
          </cell>
          <cell r="E2101" t="str">
            <v>更新</v>
          </cell>
          <cell r="F2101">
            <v>45227</v>
          </cell>
          <cell r="G2101" t="str">
            <v>新規　平成29年10月27日
更新　令和2年10月28日
更新　令和5年10月28日</v>
          </cell>
          <cell r="V2101" t="b">
            <v>1</v>
          </cell>
          <cell r="W2101" t="str">
            <v>ﾒﾅｰﾄﾞｹｼｮｳﾋﾝ ｵｳﾐﾋﾏﾜﾘﾀﾞｲｺｳﾃﾝ</v>
          </cell>
          <cell r="X2101" t="str">
            <v>メナード化粧品　近江ひまわり代行店</v>
          </cell>
          <cell r="Y2101" t="str">
            <v xml:space="preserve">ｷﾖｶﾜ ﾁﾊﾙ </v>
          </cell>
          <cell r="Z2101" t="str">
            <v>清川　千春</v>
          </cell>
          <cell r="AB2101">
            <v>32</v>
          </cell>
          <cell r="AC2101" t="str">
            <v>化粧品、化粧用具</v>
          </cell>
          <cell r="AD2101">
            <v>3</v>
          </cell>
          <cell r="AE2101" t="str">
            <v>健康食品</v>
          </cell>
          <cell r="AF2101">
            <v>23</v>
          </cell>
          <cell r="AG2101" t="str">
            <v>紳士下着、婦人下着</v>
          </cell>
          <cell r="AH2101">
            <v>26</v>
          </cell>
          <cell r="AI2101" t="str">
            <v>アクセサリー、貴金属</v>
          </cell>
          <cell r="AK2101" t="str">
            <v/>
          </cell>
          <cell r="AL2101" t="str">
            <v>0749-52-4064</v>
          </cell>
          <cell r="AM2101" t="str">
            <v>521-0074</v>
          </cell>
          <cell r="AN2101" t="str">
            <v>滋賀県米原市高溝636-44</v>
          </cell>
          <cell r="BD2101" t="str">
            <v xml:space="preserve">ｷﾖｶﾜ ﾁﾊﾙ </v>
          </cell>
          <cell r="BE2101" t="str">
            <v>清川　千春</v>
          </cell>
          <cell r="BH2101">
            <v>21334</v>
          </cell>
          <cell r="BJ2101" t="str">
            <v>女性</v>
          </cell>
        </row>
        <row r="2102">
          <cell r="A2102" t="str">
            <v>UK0972</v>
          </cell>
          <cell r="C2102">
            <v>45180</v>
          </cell>
          <cell r="D2102">
            <v>45227</v>
          </cell>
          <cell r="E2102" t="str">
            <v>更新</v>
          </cell>
          <cell r="F2102">
            <v>45227</v>
          </cell>
          <cell r="G2102" t="str">
            <v>新規　平成29年10月27日
更新　令和2年10月28日
更新　令和5年10月28日</v>
          </cell>
          <cell r="V2102" t="b">
            <v>1</v>
          </cell>
          <cell r="W2102" t="str">
            <v>ﾒﾅｰﾄﾞｹｼｮｳﾋﾝ ﾒﾙｳﾞｪｲﾕﾏﾝﾏﾀﾞｲｺｳﾃﾝ</v>
          </cell>
          <cell r="X2102" t="str">
            <v>メナード化粧品　メルヴェイユマンマ代行店</v>
          </cell>
          <cell r="Y2102" t="str">
            <v>ﾐﾔﾀｹ ｼｽﾞｶ</v>
          </cell>
          <cell r="Z2102" t="str">
            <v>宮竹　静香</v>
          </cell>
          <cell r="AB2102">
            <v>32</v>
          </cell>
          <cell r="AC2102" t="str">
            <v>化粧品、化粧用具</v>
          </cell>
          <cell r="AD2102">
            <v>3</v>
          </cell>
          <cell r="AE2102" t="str">
            <v>健康食品</v>
          </cell>
          <cell r="AF2102">
            <v>23</v>
          </cell>
          <cell r="AG2102" t="str">
            <v>紳士下着、婦人下着</v>
          </cell>
          <cell r="AH2102">
            <v>26</v>
          </cell>
          <cell r="AI2102" t="str">
            <v>アクセサリー、貴金属</v>
          </cell>
          <cell r="AK2102" t="str">
            <v/>
          </cell>
          <cell r="AL2102" t="str">
            <v>090-3357-8506</v>
          </cell>
          <cell r="AM2102" t="str">
            <v>526-0042</v>
          </cell>
          <cell r="AN2102" t="str">
            <v>滋賀県長浜市勝町94-8</v>
          </cell>
          <cell r="BD2102" t="str">
            <v>ﾐﾔﾀｹ ｼｽﾞｶ</v>
          </cell>
          <cell r="BE2102" t="str">
            <v>宮竹　静香</v>
          </cell>
          <cell r="BH2102">
            <v>22201</v>
          </cell>
          <cell r="BJ2102" t="str">
            <v>女性</v>
          </cell>
        </row>
        <row r="2103">
          <cell r="A2103" t="str">
            <v>UK0973</v>
          </cell>
          <cell r="C2103">
            <v>45180</v>
          </cell>
          <cell r="D2103">
            <v>45227</v>
          </cell>
          <cell r="E2103" t="str">
            <v>更新</v>
          </cell>
          <cell r="F2103">
            <v>45227</v>
          </cell>
          <cell r="G2103" t="str">
            <v>新規　平成29年10月27日
更新　令和2年10月28日
更新　令和5年10月28日</v>
          </cell>
          <cell r="V2103" t="b">
            <v>1</v>
          </cell>
          <cell r="W2103" t="str">
            <v>ﾒﾅｰﾄﾞｹｼｮｳﾋﾝ ｱﾌﾟﾘｼｪｲﾄﾋﾗｶﾀﾐﾅﾐﾀﾞｲｺｳﾃﾝ</v>
          </cell>
          <cell r="X2103" t="str">
            <v>メナード化粧品　アプリシェイト平方南代行店</v>
          </cell>
          <cell r="Y2103" t="str">
            <v>ﾔﾏｳﾁ ﾅｵﾐ</v>
          </cell>
          <cell r="Z2103" t="str">
            <v>山内　尚美</v>
          </cell>
          <cell r="AB2103">
            <v>32</v>
          </cell>
          <cell r="AC2103" t="str">
            <v>化粧品、化粧用具</v>
          </cell>
          <cell r="AD2103">
            <v>3</v>
          </cell>
          <cell r="AE2103" t="str">
            <v>健康食品</v>
          </cell>
          <cell r="AF2103">
            <v>23</v>
          </cell>
          <cell r="AG2103" t="str">
            <v>紳士下着、婦人下着</v>
          </cell>
          <cell r="AH2103">
            <v>26</v>
          </cell>
          <cell r="AI2103" t="str">
            <v>アクセサリー、貴金属</v>
          </cell>
          <cell r="AK2103" t="str">
            <v/>
          </cell>
          <cell r="AL2103" t="str">
            <v>090-5242-3151</v>
          </cell>
          <cell r="AM2103" t="str">
            <v>526-0034</v>
          </cell>
          <cell r="AN2103" t="str">
            <v>滋賀県長浜市弥高町75</v>
          </cell>
          <cell r="BD2103" t="str">
            <v>ﾔﾏｳﾁ ﾅｵﾐ</v>
          </cell>
          <cell r="BE2103" t="str">
            <v>山内　尚美</v>
          </cell>
          <cell r="BH2103">
            <v>24164</v>
          </cell>
          <cell r="BJ2103" t="str">
            <v>女性</v>
          </cell>
        </row>
        <row r="2104">
          <cell r="A2104" t="str">
            <v>UK0974</v>
          </cell>
          <cell r="C2104">
            <v>45180</v>
          </cell>
          <cell r="D2104">
            <v>45227</v>
          </cell>
          <cell r="E2104" t="str">
            <v>更新</v>
          </cell>
          <cell r="F2104">
            <v>45227</v>
          </cell>
          <cell r="G2104" t="str">
            <v>新規　平成29年10月27日
更新　令和2年10月28日
更新　令和5年10月28日</v>
          </cell>
          <cell r="V2104" t="b">
            <v>1</v>
          </cell>
          <cell r="W2104" t="str">
            <v>ﾒﾅｰﾄﾞｹｼｮｳﾋﾝ ﾊｯﾋﾟｰﾍﾞﾘｰﾀﾞｲｺｳﾃﾝ</v>
          </cell>
          <cell r="X2104" t="str">
            <v>メナード化粧品　ハッピーベリー代行店</v>
          </cell>
          <cell r="Y2104" t="str">
            <v>ﾔﾌﾞ ｸﾐｺ</v>
          </cell>
          <cell r="Z2104" t="str">
            <v>薮　久美子</v>
          </cell>
          <cell r="AB2104">
            <v>32</v>
          </cell>
          <cell r="AC2104" t="str">
            <v>化粧品、化粧用具</v>
          </cell>
          <cell r="AD2104">
            <v>3</v>
          </cell>
          <cell r="AE2104" t="str">
            <v>健康食品</v>
          </cell>
          <cell r="AF2104">
            <v>23</v>
          </cell>
          <cell r="AG2104" t="str">
            <v>紳士下着、婦人下着</v>
          </cell>
          <cell r="AH2104">
            <v>26</v>
          </cell>
          <cell r="AI2104" t="str">
            <v>アクセサリー、貴金属</v>
          </cell>
          <cell r="AK2104" t="str">
            <v/>
          </cell>
          <cell r="AL2104" t="str">
            <v>075-202-1566</v>
          </cell>
          <cell r="AM2104" t="str">
            <v>618-0081</v>
          </cell>
          <cell r="AN2104" t="str">
            <v>京都府乙訓郡大山崎町下植野宮脇1-164</v>
          </cell>
          <cell r="BD2104" t="str">
            <v>ﾔﾌﾞ ｸﾐｺ</v>
          </cell>
          <cell r="BE2104" t="str">
            <v>薮　久美子</v>
          </cell>
          <cell r="BH2104">
            <v>27653</v>
          </cell>
          <cell r="BJ2104" t="str">
            <v>女性</v>
          </cell>
        </row>
        <row r="2105">
          <cell r="A2105" t="str">
            <v>UK0975</v>
          </cell>
          <cell r="C2105">
            <v>45180</v>
          </cell>
          <cell r="D2105">
            <v>45227</v>
          </cell>
          <cell r="E2105" t="str">
            <v>更新</v>
          </cell>
          <cell r="F2105">
            <v>45227</v>
          </cell>
          <cell r="G2105" t="str">
            <v>新規　平成29年10月27日
更新　令和2年10月28日
更新　令和5年10月28日</v>
          </cell>
          <cell r="V2105" t="b">
            <v>1</v>
          </cell>
          <cell r="W2105" t="str">
            <v>ﾒﾅｰﾄﾞｹｼｮｳﾋﾝ ｾｲﾘｮｳﾐﾅﾐﾀﾞｲｺｳﾃﾝ</v>
          </cell>
          <cell r="X2105" t="str">
            <v>メナード化粧品　清陵南代行店</v>
          </cell>
          <cell r="Y2105" t="str">
            <v>ｵｵｽｷﾞ ﾖｼﾐ</v>
          </cell>
          <cell r="Z2105" t="str">
            <v>大杉　佳美</v>
          </cell>
          <cell r="AB2105">
            <v>32</v>
          </cell>
          <cell r="AC2105" t="str">
            <v>化粧品、化粧用具</v>
          </cell>
          <cell r="AD2105">
            <v>3</v>
          </cell>
          <cell r="AE2105" t="str">
            <v>健康食品</v>
          </cell>
          <cell r="AF2105">
            <v>23</v>
          </cell>
          <cell r="AG2105" t="str">
            <v>紳士下着、婦人下着</v>
          </cell>
          <cell r="AH2105">
            <v>26</v>
          </cell>
          <cell r="AI2105" t="str">
            <v>アクセサリー、貴金属</v>
          </cell>
          <cell r="AK2105" t="str">
            <v/>
          </cell>
          <cell r="AL2105" t="str">
            <v>090-1020-8639</v>
          </cell>
          <cell r="AM2105" t="str">
            <v>520-0867</v>
          </cell>
          <cell r="AN2105" t="str">
            <v>滋賀県大津市大平2丁目33-1-401</v>
          </cell>
          <cell r="BD2105" t="str">
            <v>ｵｵｽｷﾞ ﾖｼﾐ</v>
          </cell>
          <cell r="BE2105" t="str">
            <v>大杉　佳美</v>
          </cell>
          <cell r="BH2105">
            <v>22759</v>
          </cell>
          <cell r="BJ2105" t="str">
            <v>女性</v>
          </cell>
        </row>
        <row r="2106">
          <cell r="A2106" t="str">
            <v>UK0976</v>
          </cell>
          <cell r="C2106">
            <v>45180</v>
          </cell>
          <cell r="D2106">
            <v>45227</v>
          </cell>
          <cell r="E2106" t="str">
            <v>更新</v>
          </cell>
          <cell r="F2106">
            <v>45227</v>
          </cell>
          <cell r="G2106" t="str">
            <v>新規　平成29年10月27日
更新　令和2年10月28日
更新　令和5年10月28日</v>
          </cell>
          <cell r="V2106" t="b">
            <v>1</v>
          </cell>
          <cell r="W2106" t="str">
            <v>ﾒﾅｰﾄﾞｹｼｮｳﾋﾝ ｷﾎﾞｳﾉﾓﾘﾀﾞｲｺｳﾃﾝ</v>
          </cell>
          <cell r="X2106" t="str">
            <v>メナード化粧品　希望の森代行店</v>
          </cell>
          <cell r="Y2106" t="str">
            <v>ﾓﾘ ﾁﾂﾞｺ</v>
          </cell>
          <cell r="Z2106" t="str">
            <v>森　千鶴子</v>
          </cell>
          <cell r="AB2106">
            <v>32</v>
          </cell>
          <cell r="AC2106" t="str">
            <v>化粧品、化粧用具</v>
          </cell>
          <cell r="AD2106">
            <v>3</v>
          </cell>
          <cell r="AE2106" t="str">
            <v>健康食品</v>
          </cell>
          <cell r="AF2106">
            <v>23</v>
          </cell>
          <cell r="AG2106" t="str">
            <v>紳士下着、婦人下着</v>
          </cell>
          <cell r="AH2106">
            <v>26</v>
          </cell>
          <cell r="AI2106" t="str">
            <v>アクセサリー、貴金属</v>
          </cell>
          <cell r="AK2106" t="str">
            <v/>
          </cell>
          <cell r="AL2106" t="str">
            <v>077-588-3460</v>
          </cell>
          <cell r="AM2106" t="str">
            <v>520-2352</v>
          </cell>
          <cell r="AN2106" t="str">
            <v>滋賀県野洲市富波乙385-5</v>
          </cell>
          <cell r="BD2106" t="str">
            <v>ﾓﾘ ﾁﾂﾞｺ</v>
          </cell>
          <cell r="BE2106" t="str">
            <v>森　千鶴子</v>
          </cell>
          <cell r="BH2106">
            <v>17456</v>
          </cell>
          <cell r="BJ2106" t="str">
            <v>女性</v>
          </cell>
        </row>
        <row r="2107">
          <cell r="A2107" t="str">
            <v>UK0977</v>
          </cell>
          <cell r="C2107">
            <v>45180</v>
          </cell>
          <cell r="D2107">
            <v>45227</v>
          </cell>
          <cell r="E2107" t="str">
            <v>更新</v>
          </cell>
          <cell r="F2107">
            <v>45227</v>
          </cell>
          <cell r="G2107" t="str">
            <v>新規　平成29年10月27日
更新　令和2年10月28日
更新　令和5年10月28日</v>
          </cell>
          <cell r="V2107" t="b">
            <v>1</v>
          </cell>
          <cell r="W2107" t="str">
            <v>ﾒﾅｰﾄﾞｹｼｮｳﾋﾝ ﾅﾅﾎｼﾍﾞﾘｰﾀﾞｲｺｳﾃﾝ</v>
          </cell>
          <cell r="X2107" t="str">
            <v>メナード化粧品　ナナホシベリー代行店</v>
          </cell>
          <cell r="Y2107" t="str">
            <v>ｺｾ ﾔｽﾖ</v>
          </cell>
          <cell r="Z2107" t="str">
            <v>古瀬　安代</v>
          </cell>
          <cell r="AB2107">
            <v>32</v>
          </cell>
          <cell r="AC2107" t="str">
            <v>化粧品、化粧用具</v>
          </cell>
          <cell r="AD2107">
            <v>3</v>
          </cell>
          <cell r="AE2107" t="str">
            <v>健康食品</v>
          </cell>
          <cell r="AF2107">
            <v>23</v>
          </cell>
          <cell r="AG2107" t="str">
            <v>紳士下着、婦人下着</v>
          </cell>
          <cell r="AH2107">
            <v>26</v>
          </cell>
          <cell r="AI2107" t="str">
            <v>アクセサリー、貴金属</v>
          </cell>
          <cell r="AK2107" t="str">
            <v/>
          </cell>
          <cell r="AL2107" t="str">
            <v>075-755-7124</v>
          </cell>
          <cell r="AM2107" t="str">
            <v>612-8484</v>
          </cell>
          <cell r="AN2107" t="str">
            <v>京都府京都市伏見区羽束師鴨川町19-4</v>
          </cell>
          <cell r="BD2107" t="str">
            <v>ｺｾ ﾔｽﾖ</v>
          </cell>
          <cell r="BE2107" t="str">
            <v>古瀬　安代</v>
          </cell>
          <cell r="BH2107">
            <v>27068</v>
          </cell>
          <cell r="BJ2107" t="str">
            <v>女性</v>
          </cell>
        </row>
        <row r="2108">
          <cell r="A2108" t="str">
            <v>UK0978</v>
          </cell>
          <cell r="C2108">
            <v>45180</v>
          </cell>
          <cell r="D2108">
            <v>45227</v>
          </cell>
          <cell r="E2108" t="str">
            <v>更新</v>
          </cell>
          <cell r="F2108">
            <v>45227</v>
          </cell>
          <cell r="G2108" t="str">
            <v>新規　平成29年10月27日
更新　令和2年10月28日
更新　令和5年10月28日</v>
          </cell>
          <cell r="V2108" t="b">
            <v>1</v>
          </cell>
          <cell r="W2108" t="str">
            <v>ﾒﾅｰﾄﾞｹｼｮｳﾋﾝ ﾗｯｷｰｸﾛｰﾊﾞｰﾀﾞｲｺｳﾃﾝ</v>
          </cell>
          <cell r="X2108" t="str">
            <v>メナード化粧品　ラッキークローバー代行店</v>
          </cell>
          <cell r="Y2108" t="str">
            <v>ﾔﾏｼﾀ ﾕﾐｺ</v>
          </cell>
          <cell r="Z2108" t="str">
            <v>山下　由美子</v>
          </cell>
          <cell r="AB2108">
            <v>32</v>
          </cell>
          <cell r="AC2108" t="str">
            <v>化粧品、化粧用具</v>
          </cell>
          <cell r="AD2108">
            <v>3</v>
          </cell>
          <cell r="AE2108" t="str">
            <v>健康食品</v>
          </cell>
          <cell r="AF2108">
            <v>23</v>
          </cell>
          <cell r="AG2108" t="str">
            <v>紳士下着、婦人下着</v>
          </cell>
          <cell r="AH2108">
            <v>26</v>
          </cell>
          <cell r="AI2108" t="str">
            <v>アクセサリー、貴金属</v>
          </cell>
          <cell r="AK2108" t="str">
            <v/>
          </cell>
          <cell r="AL2108" t="str">
            <v>075-641-7853</v>
          </cell>
          <cell r="AM2108" t="str">
            <v>612-0847</v>
          </cell>
          <cell r="AN2108" t="str">
            <v>京都府京都市伏見区深草大亀谷大山町98</v>
          </cell>
          <cell r="BD2108" t="str">
            <v>ﾔﾏｼﾀ ﾕﾐｺ</v>
          </cell>
          <cell r="BE2108" t="str">
            <v>山下　由美子</v>
          </cell>
          <cell r="BH2108">
            <v>25677</v>
          </cell>
          <cell r="BJ2108" t="str">
            <v>女性</v>
          </cell>
        </row>
        <row r="2109">
          <cell r="A2109" t="str">
            <v>UK0979</v>
          </cell>
          <cell r="C2109">
            <v>45180</v>
          </cell>
          <cell r="D2109">
            <v>45227</v>
          </cell>
          <cell r="E2109" t="str">
            <v>更新</v>
          </cell>
          <cell r="F2109">
            <v>45227</v>
          </cell>
          <cell r="G2109" t="str">
            <v>新規　平成29年10月27日
更新　令和2年10月28日
更新　令和5年10月28日</v>
          </cell>
          <cell r="V2109" t="b">
            <v>1</v>
          </cell>
          <cell r="W2109" t="str">
            <v>ﾒﾅｰﾄﾞｹｼｮｳﾋﾝ ﾔｽﾄﾊﾞﾀﾞｲｺｳﾃﾝ</v>
          </cell>
          <cell r="X2109" t="str">
            <v>メナード化粧品　野洲冨波代行店</v>
          </cell>
          <cell r="Y2109" t="str">
            <v>ｲﾜｲ ﾁｴｺ</v>
          </cell>
          <cell r="Z2109" t="str">
            <v>岩井　智惠子</v>
          </cell>
          <cell r="AB2109">
            <v>32</v>
          </cell>
          <cell r="AC2109" t="str">
            <v>化粧品、化粧用具</v>
          </cell>
          <cell r="AD2109">
            <v>3</v>
          </cell>
          <cell r="AE2109" t="str">
            <v>健康食品</v>
          </cell>
          <cell r="AF2109">
            <v>23</v>
          </cell>
          <cell r="AG2109" t="str">
            <v>紳士下着、婦人下着</v>
          </cell>
          <cell r="AH2109">
            <v>26</v>
          </cell>
          <cell r="AI2109" t="str">
            <v>アクセサリー、貴金属</v>
          </cell>
          <cell r="AK2109" t="str">
            <v/>
          </cell>
          <cell r="AL2109" t="str">
            <v>077-588-3763</v>
          </cell>
          <cell r="AM2109" t="str">
            <v>520-2352</v>
          </cell>
          <cell r="AN2109" t="str">
            <v>滋賀県野洲市冨波乙307-3</v>
          </cell>
          <cell r="BD2109" t="str">
            <v>ｲﾜｲ ﾁｴｺ</v>
          </cell>
          <cell r="BE2109" t="str">
            <v>岩井　智惠子</v>
          </cell>
          <cell r="BH2109">
            <v>19585</v>
          </cell>
          <cell r="BJ2109" t="str">
            <v>女性</v>
          </cell>
        </row>
        <row r="2110">
          <cell r="A2110" t="str">
            <v>UK0980</v>
          </cell>
          <cell r="C2110">
            <v>45180</v>
          </cell>
          <cell r="D2110">
            <v>45227</v>
          </cell>
          <cell r="E2110" t="str">
            <v>更新</v>
          </cell>
          <cell r="F2110">
            <v>45227</v>
          </cell>
          <cell r="G2110" t="str">
            <v>新規　平成29年10月27日
更新　令和2年10月28日
更新　令和5年10月28日</v>
          </cell>
          <cell r="V2110" t="b">
            <v>1</v>
          </cell>
          <cell r="W2110" t="str">
            <v>ﾒﾅｰﾄﾞｹｼｮｳﾋﾝ ｲﾁｺﾞｲﾁｴﾀﾞｲｺｳﾃﾝ</v>
          </cell>
          <cell r="X2110" t="str">
            <v>メナード化粧品　苺いちえ代行店</v>
          </cell>
          <cell r="Y2110" t="str">
            <v>ﾌｼﾞｲ ｱｲｷ</v>
          </cell>
          <cell r="Z2110" t="str">
            <v>藤井　愛記</v>
          </cell>
          <cell r="AB2110">
            <v>32</v>
          </cell>
          <cell r="AC2110" t="str">
            <v>化粧品、化粧用具</v>
          </cell>
          <cell r="AD2110">
            <v>3</v>
          </cell>
          <cell r="AE2110" t="str">
            <v>健康食品</v>
          </cell>
          <cell r="AF2110">
            <v>23</v>
          </cell>
          <cell r="AG2110" t="str">
            <v>紳士下着、婦人下着</v>
          </cell>
          <cell r="AH2110">
            <v>26</v>
          </cell>
          <cell r="AI2110" t="str">
            <v>アクセサリー、貴金属</v>
          </cell>
          <cell r="AK2110" t="str">
            <v/>
          </cell>
          <cell r="AL2110" t="str">
            <v>090-4769-0739(077-567-0133)</v>
          </cell>
          <cell r="AM2110" t="str">
            <v>525-0027</v>
          </cell>
          <cell r="AN2110" t="str">
            <v>滋賀県草津市野村8丁目6-15ｸﾞﾗﾝﾌｪｽﾀ205</v>
          </cell>
          <cell r="BD2110" t="str">
            <v>ﾌｼﾞｲ ｱｲｷ</v>
          </cell>
          <cell r="BE2110" t="str">
            <v>藤井　愛記</v>
          </cell>
          <cell r="BH2110">
            <v>27467</v>
          </cell>
          <cell r="BJ2110" t="str">
            <v>女性</v>
          </cell>
        </row>
        <row r="2111">
          <cell r="A2111" t="str">
            <v>UK0981</v>
          </cell>
          <cell r="C2111">
            <v>45180</v>
          </cell>
          <cell r="D2111">
            <v>45227</v>
          </cell>
          <cell r="E2111" t="str">
            <v>更新</v>
          </cell>
          <cell r="F2111">
            <v>45227</v>
          </cell>
          <cell r="G2111" t="str">
            <v>新規　平成29年10月27日
更新　令和2年10月28日
更新　令和5年10月28日</v>
          </cell>
          <cell r="V2111" t="b">
            <v>1</v>
          </cell>
          <cell r="W2111" t="str">
            <v>ﾒﾅｰﾄﾞｹｼｮｳﾋﾝ ｴﾎﾟﾄｳﾅﾝﾀﾞｲｺｳﾃﾝ</v>
          </cell>
          <cell r="X2111" t="str">
            <v>メナード化粧品　エポ塔南代行店</v>
          </cell>
          <cell r="Y2111" t="str">
            <v>ﾖｼﾀﾆ ﾂﾈｺ</v>
          </cell>
          <cell r="Z2111" t="str">
            <v>吉谷　恒子</v>
          </cell>
          <cell r="AB2111">
            <v>32</v>
          </cell>
          <cell r="AC2111" t="str">
            <v>化粧品、化粧用具</v>
          </cell>
          <cell r="AD2111">
            <v>3</v>
          </cell>
          <cell r="AE2111" t="str">
            <v>健康食品</v>
          </cell>
          <cell r="AF2111">
            <v>23</v>
          </cell>
          <cell r="AG2111" t="str">
            <v>紳士下着、婦人下着</v>
          </cell>
          <cell r="AH2111">
            <v>26</v>
          </cell>
          <cell r="AI2111" t="str">
            <v>アクセサリー、貴金属</v>
          </cell>
          <cell r="AK2111" t="str">
            <v/>
          </cell>
          <cell r="AL2111" t="str">
            <v>075-661-8364</v>
          </cell>
          <cell r="AM2111" t="str">
            <v>601-8328</v>
          </cell>
          <cell r="AN2111" t="str">
            <v>京都府京都市南区吉祥院九条町15-1西大路ｶﾞｰﾃﾞﾝﾊｲﾂ222</v>
          </cell>
          <cell r="BD2111" t="str">
            <v>ﾖｼﾀﾆ ﾂﾈｺ</v>
          </cell>
          <cell r="BE2111" t="str">
            <v>吉谷　恒子</v>
          </cell>
          <cell r="BH2111">
            <v>23711</v>
          </cell>
          <cell r="BJ2111" t="str">
            <v>女性</v>
          </cell>
        </row>
        <row r="2112">
          <cell r="A2112" t="str">
            <v>UK0982</v>
          </cell>
          <cell r="C2112">
            <v>45180</v>
          </cell>
          <cell r="D2112">
            <v>45227</v>
          </cell>
          <cell r="E2112" t="str">
            <v>更新</v>
          </cell>
          <cell r="F2112">
            <v>45227</v>
          </cell>
          <cell r="G2112" t="str">
            <v>新規　平成29年10月27日
更新　令和2年10月28日
更新　令和5年10月28日</v>
          </cell>
          <cell r="V2112" t="b">
            <v>1</v>
          </cell>
          <cell r="W2112" t="str">
            <v>ﾒﾅｰﾄﾞｹｼｮｳﾋﾝ ｶｾﾞﾉｷﾗﾘﾀﾞｲｺｳﾃﾝ</v>
          </cell>
          <cell r="X2112" t="str">
            <v>メナード化粧品　風の姫らり代行店</v>
          </cell>
          <cell r="Y2112" t="str">
            <v>ﾅｶﾑﾗ ﾄﾓﾐ</v>
          </cell>
          <cell r="Z2112" t="str">
            <v>中村　知美</v>
          </cell>
          <cell r="AB2112">
            <v>32</v>
          </cell>
          <cell r="AC2112" t="str">
            <v>化粧品、化粧用具</v>
          </cell>
          <cell r="AD2112">
            <v>3</v>
          </cell>
          <cell r="AE2112" t="str">
            <v>健康食品</v>
          </cell>
          <cell r="AF2112">
            <v>23</v>
          </cell>
          <cell r="AG2112" t="str">
            <v>紳士下着、婦人下着</v>
          </cell>
          <cell r="AH2112">
            <v>26</v>
          </cell>
          <cell r="AI2112" t="str">
            <v>アクセサリー、貴金属</v>
          </cell>
          <cell r="AK2112" t="str">
            <v/>
          </cell>
          <cell r="AL2112" t="str">
            <v>077-575-6554</v>
          </cell>
          <cell r="AM2112" t="str">
            <v>520-0006</v>
          </cell>
          <cell r="AN2112" t="str">
            <v>滋賀県大津市滋賀里4丁目1-1</v>
          </cell>
          <cell r="BD2112" t="str">
            <v>ﾅｶﾑﾗ ﾄﾓﾐ</v>
          </cell>
          <cell r="BE2112" t="str">
            <v>中村　知美</v>
          </cell>
          <cell r="BH2112">
            <v>25680</v>
          </cell>
          <cell r="BJ2112" t="str">
            <v>女性</v>
          </cell>
        </row>
        <row r="2113">
          <cell r="A2113" t="str">
            <v>UK0983</v>
          </cell>
          <cell r="C2113">
            <v>45180</v>
          </cell>
          <cell r="D2113">
            <v>45227</v>
          </cell>
          <cell r="E2113" t="str">
            <v>更新</v>
          </cell>
          <cell r="F2113">
            <v>45227</v>
          </cell>
          <cell r="G2113" t="str">
            <v>新規　平成29年10月27日
変更　令和2年3月9日
更新　令和2年10月28日
更新　令和5年10月28日</v>
          </cell>
          <cell r="V2113" t="b">
            <v>1</v>
          </cell>
          <cell r="W2113" t="str">
            <v>ﾒﾅｰﾄﾞｹｼｮｳﾋﾝ ﾊﾟｽﾃﾙﾃﾞｲｼﾞｰﾀﾞｲｺｳﾃﾝ</v>
          </cell>
          <cell r="X2113" t="str">
            <v>メナード化粧品　パステルデイジー代行店</v>
          </cell>
          <cell r="Y2113" t="str">
            <v>ﾌｼﾞﾀ ｶﾅ</v>
          </cell>
          <cell r="Z2113" t="str">
            <v>藤田　佳奈</v>
          </cell>
          <cell r="AB2113">
            <v>32</v>
          </cell>
          <cell r="AC2113" t="str">
            <v>化粧品、化粧用具</v>
          </cell>
          <cell r="AD2113">
            <v>3</v>
          </cell>
          <cell r="AE2113" t="str">
            <v>健康食品</v>
          </cell>
          <cell r="AF2113">
            <v>23</v>
          </cell>
          <cell r="AG2113" t="str">
            <v>紳士下着、婦人下着</v>
          </cell>
          <cell r="AH2113">
            <v>26</v>
          </cell>
          <cell r="AI2113" t="str">
            <v>アクセサリー、貴金属</v>
          </cell>
          <cell r="AK2113" t="str">
            <v/>
          </cell>
          <cell r="AL2113" t="str">
            <v>080-4056-2190</v>
          </cell>
          <cell r="AM2113" t="str">
            <v>520-0241</v>
          </cell>
          <cell r="AN2113" t="str">
            <v>滋賀県大津市今堅田一丁目10-26</v>
          </cell>
          <cell r="BD2113" t="str">
            <v>ﾌｼﾞﾀ ｶﾅ</v>
          </cell>
          <cell r="BE2113" t="str">
            <v>藤田　佳奈</v>
          </cell>
          <cell r="BH2113">
            <v>31824</v>
          </cell>
          <cell r="BJ2113" t="str">
            <v>女性</v>
          </cell>
        </row>
        <row r="2114">
          <cell r="A2114" t="str">
            <v>UK0984</v>
          </cell>
          <cell r="C2114">
            <v>45180</v>
          </cell>
          <cell r="D2114">
            <v>45227</v>
          </cell>
          <cell r="E2114" t="str">
            <v>更新</v>
          </cell>
          <cell r="F2114">
            <v>45227</v>
          </cell>
          <cell r="G2114" t="str">
            <v>新規　平成29年10月27日
更新　令和2年10月28日
更新　令和5年10月28日</v>
          </cell>
          <cell r="V2114" t="b">
            <v>1</v>
          </cell>
          <cell r="W2114" t="str">
            <v>ﾒﾅｰﾄﾞｹｼｮｳﾋﾝ ﾊﾅｶﾂﾞｷﾀﾞｲｺｳﾃﾝ</v>
          </cell>
          <cell r="X2114" t="str">
            <v>メナード化粧品　花香月代行店</v>
          </cell>
          <cell r="Y2114" t="str">
            <v>ｲﾉｳｴ ｶｽﾞｺ</v>
          </cell>
          <cell r="Z2114" t="str">
            <v>井上　和子</v>
          </cell>
          <cell r="AB2114">
            <v>32</v>
          </cell>
          <cell r="AC2114" t="str">
            <v>化粧品、化粧用具</v>
          </cell>
          <cell r="AD2114">
            <v>3</v>
          </cell>
          <cell r="AE2114" t="str">
            <v>健康食品</v>
          </cell>
          <cell r="AF2114">
            <v>23</v>
          </cell>
          <cell r="AG2114" t="str">
            <v>紳士下着、婦人下着</v>
          </cell>
          <cell r="AH2114">
            <v>26</v>
          </cell>
          <cell r="AI2114" t="str">
            <v>アクセサリー、貴金属</v>
          </cell>
          <cell r="AK2114" t="str">
            <v/>
          </cell>
          <cell r="AL2114" t="str">
            <v>0774-66-3190</v>
          </cell>
          <cell r="AM2114" t="str">
            <v>610-0121</v>
          </cell>
          <cell r="AN2114" t="str">
            <v>京都府城陽市寺田今橋72-1ｺｰﾄﾊｳｽﾃﾗｰﾄﾞA-6</v>
          </cell>
          <cell r="BD2114" t="str">
            <v>ｲﾉｳｴ ｶｽﾞｺ</v>
          </cell>
          <cell r="BE2114" t="str">
            <v>井上　和子</v>
          </cell>
          <cell r="BH2114">
            <v>22028</v>
          </cell>
          <cell r="BJ2114" t="str">
            <v>女性</v>
          </cell>
        </row>
        <row r="2115">
          <cell r="A2115" t="str">
            <v>UK0985</v>
          </cell>
          <cell r="C2115">
            <v>45180</v>
          </cell>
          <cell r="D2115">
            <v>45227</v>
          </cell>
          <cell r="E2115" t="str">
            <v>更新</v>
          </cell>
          <cell r="F2115">
            <v>45227</v>
          </cell>
          <cell r="G2115" t="str">
            <v>新規　平成29年10月27日
更新　令和2年10月28日
更新　令和5年10月28日</v>
          </cell>
          <cell r="V2115" t="b">
            <v>1</v>
          </cell>
          <cell r="W2115" t="str">
            <v>ﾒﾅｰﾄﾞｹｼｮｳﾋﾝ ｱﾁｪﾛｸｵｰﾚﾀﾞｲｺｳﾃﾝ</v>
          </cell>
          <cell r="X2115" t="str">
            <v>メナード化粧品　アチェロクオーレ代行店</v>
          </cell>
          <cell r="Y2115" t="str">
            <v>ﾅｶﾆｼ ﾅﾐ</v>
          </cell>
          <cell r="Z2115" t="str">
            <v>中西　奈美</v>
          </cell>
          <cell r="AB2115">
            <v>32</v>
          </cell>
          <cell r="AC2115" t="str">
            <v>化粧品、化粧用具</v>
          </cell>
          <cell r="AD2115">
            <v>3</v>
          </cell>
          <cell r="AE2115" t="str">
            <v>健康食品</v>
          </cell>
          <cell r="AF2115">
            <v>23</v>
          </cell>
          <cell r="AG2115" t="str">
            <v>紳士下着、婦人下着</v>
          </cell>
          <cell r="AH2115">
            <v>26</v>
          </cell>
          <cell r="AI2115" t="str">
            <v>アクセサリー、貴金属</v>
          </cell>
          <cell r="AK2115" t="str">
            <v/>
          </cell>
          <cell r="AL2115" t="str">
            <v>0748-37-2710</v>
          </cell>
          <cell r="AM2115" t="str">
            <v>523-0013</v>
          </cell>
          <cell r="AN2115" t="str">
            <v>滋賀県近江八幡市長光寺町270番地2</v>
          </cell>
          <cell r="BD2115" t="str">
            <v>ﾅｶﾆｼ ﾅﾐ</v>
          </cell>
          <cell r="BE2115" t="str">
            <v>中西　奈美</v>
          </cell>
          <cell r="BH2115">
            <v>23831</v>
          </cell>
          <cell r="BJ2115" t="str">
            <v>女性</v>
          </cell>
        </row>
        <row r="2116">
          <cell r="A2116" t="str">
            <v>UK0986</v>
          </cell>
          <cell r="C2116">
            <v>45180</v>
          </cell>
          <cell r="D2116">
            <v>45227</v>
          </cell>
          <cell r="E2116" t="str">
            <v>更新</v>
          </cell>
          <cell r="F2116">
            <v>45227</v>
          </cell>
          <cell r="G2116" t="str">
            <v>新規　平成29年10月27日
更新　令和2年10月28日
変更　令和2年12月21日
更新　令和5年10月28日</v>
          </cell>
          <cell r="V2116" t="b">
            <v>1</v>
          </cell>
          <cell r="W2116" t="str">
            <v>ﾒﾅｰﾄﾞｹｼｮｳﾋﾝ ﾓﾘﾔﾏｺﾊﾞﾏﾀﾞｲｺｳﾃﾝ</v>
          </cell>
          <cell r="X2116" t="str">
            <v>メナード化粧品　守山小浜代行店</v>
          </cell>
          <cell r="Y2116" t="str">
            <v>ｲﾉｳｴ ﾅｵｺ</v>
          </cell>
          <cell r="Z2116" t="str">
            <v>井上　直子</v>
          </cell>
          <cell r="AB2116">
            <v>32</v>
          </cell>
          <cell r="AC2116" t="str">
            <v>化粧品、化粧用具</v>
          </cell>
          <cell r="AD2116">
            <v>3</v>
          </cell>
          <cell r="AE2116" t="str">
            <v>健康食品</v>
          </cell>
          <cell r="AF2116">
            <v>23</v>
          </cell>
          <cell r="AG2116" t="str">
            <v>紳士下着、婦人下着</v>
          </cell>
          <cell r="AH2116">
            <v>26</v>
          </cell>
          <cell r="AI2116" t="str">
            <v>アクセサリー、貴金属</v>
          </cell>
          <cell r="AK2116" t="str">
            <v/>
          </cell>
          <cell r="AL2116" t="str">
            <v>090-2196-4946</v>
          </cell>
          <cell r="AM2116" t="str">
            <v>524-0211</v>
          </cell>
          <cell r="AN2116" t="str">
            <v>滋賀県守山市小浜町729番地1</v>
          </cell>
          <cell r="BD2116" t="str">
            <v>ｲﾉｳｴ ﾅｵｺ</v>
          </cell>
          <cell r="BE2116" t="str">
            <v>井上　直子</v>
          </cell>
          <cell r="BH2116">
            <v>22688</v>
          </cell>
          <cell r="BJ2116" t="str">
            <v>女性</v>
          </cell>
        </row>
        <row r="2117">
          <cell r="A2117" t="str">
            <v>UK0987</v>
          </cell>
          <cell r="C2117">
            <v>45180</v>
          </cell>
          <cell r="D2117">
            <v>45227</v>
          </cell>
          <cell r="E2117" t="str">
            <v>更新</v>
          </cell>
          <cell r="F2117">
            <v>45227</v>
          </cell>
          <cell r="G2117" t="str">
            <v>新規　平成29年10月27日
更新　令和2年10月28日
更新　令和5年10月28日</v>
          </cell>
          <cell r="V2117" t="b">
            <v>1</v>
          </cell>
          <cell r="W2117" t="str">
            <v>ﾒﾅｰﾄﾞｹｼｮｳﾋﾝ ｷﾘｼﾏﾀﾞｲｺｳﾃﾝ</v>
          </cell>
          <cell r="X2117" t="str">
            <v>メナード化粧品　きりしま代行店</v>
          </cell>
          <cell r="Y2117" t="str">
            <v>ｷｸﾁ ﾐﾁﾖ</v>
          </cell>
          <cell r="Z2117" t="str">
            <v>菊池　美千代</v>
          </cell>
          <cell r="AB2117">
            <v>32</v>
          </cell>
          <cell r="AC2117" t="str">
            <v>化粧品、化粧用具</v>
          </cell>
          <cell r="AD2117">
            <v>3</v>
          </cell>
          <cell r="AE2117" t="str">
            <v>健康食品</v>
          </cell>
          <cell r="AF2117">
            <v>23</v>
          </cell>
          <cell r="AG2117" t="str">
            <v>紳士下着、婦人下着</v>
          </cell>
          <cell r="AH2117">
            <v>26</v>
          </cell>
          <cell r="AI2117" t="str">
            <v>アクセサリー、貴金属</v>
          </cell>
          <cell r="AK2117" t="str">
            <v/>
          </cell>
          <cell r="AL2117" t="str">
            <v>075-952-9562</v>
          </cell>
          <cell r="AM2117" t="str">
            <v>617-0833</v>
          </cell>
          <cell r="AN2117" t="str">
            <v>京都府長岡京市神足雲宮7-19</v>
          </cell>
          <cell r="BD2117" t="str">
            <v>ｷｸﾁ ﾐﾁﾖ</v>
          </cell>
          <cell r="BE2117" t="str">
            <v>菊池　美千代</v>
          </cell>
          <cell r="BH2117">
            <v>18391</v>
          </cell>
          <cell r="BJ2117" t="str">
            <v>女性</v>
          </cell>
        </row>
        <row r="2118">
          <cell r="A2118" t="str">
            <v>UK0988</v>
          </cell>
          <cell r="C2118">
            <v>45180</v>
          </cell>
          <cell r="D2118">
            <v>45227</v>
          </cell>
          <cell r="E2118" t="str">
            <v>更新</v>
          </cell>
          <cell r="F2118">
            <v>45227</v>
          </cell>
          <cell r="G2118" t="str">
            <v>新規　平成29年10月27日　
変更　平成30年5月18日
更新　令和2年10月28日
更新　令和5年10月28日</v>
          </cell>
          <cell r="V2118" t="b">
            <v>1</v>
          </cell>
          <cell r="W2118" t="str">
            <v>ﾒﾅｰﾄﾞｹｼｮｳﾋﾝ ﾃｨｱﾚﾌﾞｰｹｸｽﾞﾊﾀﾞｲｺｳﾃﾝ</v>
          </cell>
          <cell r="X2118" t="str">
            <v>メナード化粧品　ティアレブーケ楠葉代行店</v>
          </cell>
          <cell r="Y2118" t="str">
            <v>ｱｵﾔﾏ ﾕｶﾘ</v>
          </cell>
          <cell r="Z2118" t="str">
            <v>青山　ゆかり</v>
          </cell>
          <cell r="AB2118">
            <v>32</v>
          </cell>
          <cell r="AC2118" t="str">
            <v>化粧品、化粧用具</v>
          </cell>
          <cell r="AD2118">
            <v>3</v>
          </cell>
          <cell r="AE2118" t="str">
            <v>健康食品</v>
          </cell>
          <cell r="AF2118">
            <v>23</v>
          </cell>
          <cell r="AG2118" t="str">
            <v>紳士下着、婦人下着</v>
          </cell>
          <cell r="AH2118">
            <v>26</v>
          </cell>
          <cell r="AI2118" t="str">
            <v>アクセサリー、貴金属</v>
          </cell>
          <cell r="AK2118" t="str">
            <v/>
          </cell>
          <cell r="AL2118" t="str">
            <v>072-850-0172</v>
          </cell>
          <cell r="AM2118" t="str">
            <v>573-1114</v>
          </cell>
          <cell r="AN2118" t="str">
            <v>大阪府枚方市東山2-24ﾒﾛﾃﾞｨﾊｲﾑ楠葉東301</v>
          </cell>
          <cell r="BD2118" t="str">
            <v>ｱｵﾔﾏ ﾕｶﾘ</v>
          </cell>
          <cell r="BE2118" t="str">
            <v>青山　ゆかり</v>
          </cell>
          <cell r="BH2118">
            <v>24784</v>
          </cell>
          <cell r="BJ2118" t="str">
            <v>女性</v>
          </cell>
        </row>
        <row r="2119">
          <cell r="A2119" t="str">
            <v>UK0989</v>
          </cell>
          <cell r="C2119">
            <v>45180</v>
          </cell>
          <cell r="D2119">
            <v>45227</v>
          </cell>
          <cell r="E2119" t="str">
            <v>更新</v>
          </cell>
          <cell r="F2119">
            <v>45227</v>
          </cell>
          <cell r="G2119" t="str">
            <v>新規　平成29年10月27日
更新　令和2年10月28日
更新　令和5年10月28日</v>
          </cell>
          <cell r="V2119" t="b">
            <v>1</v>
          </cell>
          <cell r="W2119" t="str">
            <v>ﾒﾅｰﾄﾞｹｼｮｳﾋﾝ ﾊｳｵﾘﾍﾞﾘｰﾀﾞｲｺｳﾃﾝ</v>
          </cell>
          <cell r="X2119" t="str">
            <v>メナード化粧品　ハウオリベリー代行店</v>
          </cell>
          <cell r="Y2119" t="str">
            <v>ﾔﾏﾀﾞ ﾐﾕｷ</v>
          </cell>
          <cell r="Z2119" t="str">
            <v>山田　美幸</v>
          </cell>
          <cell r="AB2119">
            <v>32</v>
          </cell>
          <cell r="AC2119" t="str">
            <v>化粧品、化粧用具</v>
          </cell>
          <cell r="AD2119">
            <v>3</v>
          </cell>
          <cell r="AE2119" t="str">
            <v>健康食品</v>
          </cell>
          <cell r="AF2119">
            <v>23</v>
          </cell>
          <cell r="AG2119" t="str">
            <v>紳士下着、婦人下着</v>
          </cell>
          <cell r="AH2119">
            <v>26</v>
          </cell>
          <cell r="AI2119" t="str">
            <v>アクセサリー、貴金属</v>
          </cell>
          <cell r="AK2119" t="str">
            <v/>
          </cell>
          <cell r="AL2119" t="str">
            <v>0774-31-3686</v>
          </cell>
          <cell r="AM2119" t="str">
            <v>611-0002</v>
          </cell>
          <cell r="AN2119" t="str">
            <v>京都府宇治市木幡西中44-2ﾒｿﾞﾝﾄﾞｩ木幡101</v>
          </cell>
          <cell r="BD2119" t="str">
            <v>ﾔﾏﾀﾞ ﾐﾕｷ</v>
          </cell>
          <cell r="BE2119" t="str">
            <v>山田　美幸</v>
          </cell>
          <cell r="BH2119">
            <v>30386</v>
          </cell>
          <cell r="BJ2119" t="str">
            <v>女性</v>
          </cell>
        </row>
        <row r="2120">
          <cell r="A2120" t="str">
            <v>UK0990</v>
          </cell>
          <cell r="C2120">
            <v>45180</v>
          </cell>
          <cell r="D2120">
            <v>45227</v>
          </cell>
          <cell r="E2120" t="str">
            <v>更新</v>
          </cell>
          <cell r="F2120">
            <v>45227</v>
          </cell>
          <cell r="G2120" t="str">
            <v>新規　平成29年10月27日
更新　令和2年10月28日
更新　令和5年10月28日</v>
          </cell>
          <cell r="V2120" t="b">
            <v>1</v>
          </cell>
          <cell r="W2120" t="str">
            <v>ﾒﾅｰﾄﾞｹｼｮｳﾋﾝ ﾌﾟﾘﾏｶﾛｰﾚﾀﾞｲｺｳﾃﾝ</v>
          </cell>
          <cell r="X2120" t="str">
            <v>メナード化粧品　プリマカローレ代行店</v>
          </cell>
          <cell r="Y2120" t="str">
            <v>ﾏｽﾀﾞ ﾅｵ</v>
          </cell>
          <cell r="Z2120" t="str">
            <v>増田　奈緒</v>
          </cell>
          <cell r="AB2120">
            <v>32</v>
          </cell>
          <cell r="AC2120" t="str">
            <v>化粧品、化粧用具</v>
          </cell>
          <cell r="AD2120">
            <v>3</v>
          </cell>
          <cell r="AE2120" t="str">
            <v>健康食品</v>
          </cell>
          <cell r="AF2120">
            <v>23</v>
          </cell>
          <cell r="AG2120" t="str">
            <v>紳士下着、婦人下着</v>
          </cell>
          <cell r="AH2120">
            <v>26</v>
          </cell>
          <cell r="AI2120" t="str">
            <v>アクセサリー、貴金属</v>
          </cell>
          <cell r="AK2120" t="str">
            <v/>
          </cell>
          <cell r="AL2120" t="str">
            <v>077-586-1501</v>
          </cell>
          <cell r="AM2120" t="str">
            <v>520-2331</v>
          </cell>
          <cell r="AN2120" t="str">
            <v>滋賀県野洲市小篠原2039-5</v>
          </cell>
          <cell r="BD2120" t="str">
            <v>ﾏｽﾀﾞ ﾅｵ</v>
          </cell>
          <cell r="BE2120" t="str">
            <v>増田　奈緒</v>
          </cell>
          <cell r="BH2120">
            <v>29957</v>
          </cell>
          <cell r="BJ2120" t="str">
            <v>女性</v>
          </cell>
        </row>
        <row r="2121">
          <cell r="A2121" t="str">
            <v>UK0991</v>
          </cell>
          <cell r="C2121">
            <v>45180</v>
          </cell>
          <cell r="D2121">
            <v>45227</v>
          </cell>
          <cell r="E2121" t="str">
            <v>更新</v>
          </cell>
          <cell r="F2121">
            <v>45227</v>
          </cell>
          <cell r="G2121" t="str">
            <v>新規　平成29年10月27日
更新　令和2年10月28日
更新　令和5年10月28日</v>
          </cell>
          <cell r="V2121" t="b">
            <v>1</v>
          </cell>
          <cell r="W2121" t="str">
            <v>ﾒﾅｰﾄﾞｹｼｮｳﾋﾝ ﾒﾙｼｰﾐｶﾐﾀﾞｲｺｳﾃﾝ</v>
          </cell>
          <cell r="X2121" t="str">
            <v>メナード化粧品　メルシー三上代行店</v>
          </cell>
          <cell r="Y2121" t="str">
            <v>ｶﾐﾀﾅｶ ﾏｻｺ</v>
          </cell>
          <cell r="Z2121" t="str">
            <v>上田中　政子</v>
          </cell>
          <cell r="AB2121">
            <v>32</v>
          </cell>
          <cell r="AC2121" t="str">
            <v>化粧品、化粧用具</v>
          </cell>
          <cell r="AD2121">
            <v>3</v>
          </cell>
          <cell r="AE2121" t="str">
            <v>健康食品</v>
          </cell>
          <cell r="AF2121">
            <v>23</v>
          </cell>
          <cell r="AG2121" t="str">
            <v>紳士下着、婦人下着</v>
          </cell>
          <cell r="AH2121">
            <v>26</v>
          </cell>
          <cell r="AI2121" t="str">
            <v>アクセサリー、貴金属</v>
          </cell>
          <cell r="AK2121" t="str">
            <v/>
          </cell>
          <cell r="AL2121" t="str">
            <v>077-586-0234</v>
          </cell>
          <cell r="AM2121" t="str">
            <v>520-2323</v>
          </cell>
          <cell r="AN2121" t="str">
            <v>滋賀県野洲市三上2112-99</v>
          </cell>
          <cell r="BD2121" t="str">
            <v>ｶﾐﾀﾅｶ ﾏｻｺ</v>
          </cell>
          <cell r="BE2121" t="str">
            <v>上田中　政子</v>
          </cell>
          <cell r="BH2121">
            <v>19761</v>
          </cell>
          <cell r="BJ2121" t="str">
            <v>女性</v>
          </cell>
        </row>
        <row r="2122">
          <cell r="A2122" t="str">
            <v>UK0992</v>
          </cell>
          <cell r="C2122">
            <v>45180</v>
          </cell>
          <cell r="D2122">
            <v>45227</v>
          </cell>
          <cell r="E2122" t="str">
            <v>更新</v>
          </cell>
          <cell r="F2122">
            <v>45227</v>
          </cell>
          <cell r="G2122" t="str">
            <v>新規　平成29年10月27日
更新　令和2年10月28日
更新　令和5年10月28日</v>
          </cell>
          <cell r="V2122" t="b">
            <v>1</v>
          </cell>
          <cell r="W2122" t="str">
            <v>ﾒﾅｰドｹｼｮｳﾋﾝ ﾗﾌﾞﾘｰｼｬｲﾝﾀﾞｲｺｳﾃﾝ</v>
          </cell>
          <cell r="X2122" t="str">
            <v>メナード化粧品　ラブリーシャイン代行店</v>
          </cell>
          <cell r="Y2122" t="str">
            <v>ﾀｶﾊｼ ﾕﾐｺ</v>
          </cell>
          <cell r="Z2122" t="str">
            <v>髙橋　有美子</v>
          </cell>
          <cell r="AB2122">
            <v>32</v>
          </cell>
          <cell r="AC2122" t="str">
            <v>化粧品、化粧用具</v>
          </cell>
          <cell r="AD2122">
            <v>3</v>
          </cell>
          <cell r="AE2122" t="str">
            <v>健康食品</v>
          </cell>
          <cell r="AF2122">
            <v>23</v>
          </cell>
          <cell r="AG2122" t="str">
            <v>紳士下着、婦人下着</v>
          </cell>
          <cell r="AH2122">
            <v>26</v>
          </cell>
          <cell r="AI2122" t="str">
            <v>アクセサリー、貴金属</v>
          </cell>
          <cell r="AK2122" t="str">
            <v/>
          </cell>
          <cell r="AL2122" t="str">
            <v>0740-25-2382</v>
          </cell>
          <cell r="AM2122" t="str">
            <v>520-1532</v>
          </cell>
          <cell r="AN2122" t="str">
            <v>滋賀県高島市新旭町熊野本396-15</v>
          </cell>
          <cell r="BD2122" t="str">
            <v>ﾀｶﾊｼ ﾕﾐｺ</v>
          </cell>
          <cell r="BE2122" t="str">
            <v>髙橋　有美子</v>
          </cell>
          <cell r="BH2122">
            <v>27850</v>
          </cell>
          <cell r="BJ2122" t="str">
            <v>女性</v>
          </cell>
        </row>
        <row r="2123">
          <cell r="A2123" t="str">
            <v>UK0993</v>
          </cell>
          <cell r="C2123">
            <v>45180</v>
          </cell>
          <cell r="D2123">
            <v>45227</v>
          </cell>
          <cell r="E2123" t="str">
            <v>更新</v>
          </cell>
          <cell r="F2123">
            <v>45227</v>
          </cell>
          <cell r="G2123" t="str">
            <v>新規　平成29年10月27日
更新　令和2年10月28日
更新　令和5年10月28日</v>
          </cell>
          <cell r="V2123" t="b">
            <v>1</v>
          </cell>
          <cell r="W2123" t="str">
            <v>ﾒﾅｰドｹｼｮｳﾋﾝ ﾗﾍﾞﾝﾀﾞｰｶﾞｰﾃﾞﾝﾀﾞｲｺｳﾃﾝ</v>
          </cell>
          <cell r="X2123" t="str">
            <v>メナード化粧品　ラベンダーガーデン代行店</v>
          </cell>
          <cell r="Y2123" t="str">
            <v>ｺﾐﾅﾐ ﾅﾅｴ</v>
          </cell>
          <cell r="Z2123" t="str">
            <v>小南　七恵</v>
          </cell>
          <cell r="AB2123">
            <v>32</v>
          </cell>
          <cell r="AC2123" t="str">
            <v>化粧品、化粧用具</v>
          </cell>
          <cell r="AD2123">
            <v>3</v>
          </cell>
          <cell r="AE2123" t="str">
            <v>健康食品</v>
          </cell>
          <cell r="AF2123">
            <v>23</v>
          </cell>
          <cell r="AG2123" t="str">
            <v>紳士下着、婦人下着</v>
          </cell>
          <cell r="AH2123">
            <v>26</v>
          </cell>
          <cell r="AI2123" t="str">
            <v>アクセサリー、貴金属</v>
          </cell>
          <cell r="AK2123" t="str">
            <v/>
          </cell>
          <cell r="AL2123" t="str">
            <v>06-6952-2314</v>
          </cell>
          <cell r="AM2123" t="str">
            <v>535-0003</v>
          </cell>
          <cell r="AN2123" t="str">
            <v>大阪府大阪市旭区中宮5-7-26</v>
          </cell>
          <cell r="BD2123" t="str">
            <v>ｺﾐﾅﾐ ﾅﾅｴ</v>
          </cell>
          <cell r="BE2123" t="str">
            <v>小南　七恵</v>
          </cell>
          <cell r="BH2123">
            <v>27189</v>
          </cell>
          <cell r="BJ2123" t="str">
            <v>女性</v>
          </cell>
        </row>
        <row r="2124">
          <cell r="A2124" t="str">
            <v>UK0994</v>
          </cell>
          <cell r="C2124">
            <v>45180</v>
          </cell>
          <cell r="D2124">
            <v>45227</v>
          </cell>
          <cell r="E2124" t="str">
            <v>更新</v>
          </cell>
          <cell r="F2124">
            <v>45227</v>
          </cell>
          <cell r="G2124" t="str">
            <v>新規　平成29年10月27日
更新　令和2年10月28日
更新　令和5年10月28日</v>
          </cell>
          <cell r="V2124" t="b">
            <v>1</v>
          </cell>
          <cell r="W2124" t="str">
            <v>ﾒﾅｰドｹｼｮｳﾋﾝ ﾜｶﾜｶﾎﾟﾎﾟﾀﾞｲｺｳﾃﾝ</v>
          </cell>
          <cell r="X2124" t="str">
            <v>メナード化粧品　わかわかぽぽ代行店</v>
          </cell>
          <cell r="Y2124" t="str">
            <v>ｱｶﾀﾞ ﾅｵｺ</v>
          </cell>
          <cell r="Z2124" t="str">
            <v>赤田　尚子</v>
          </cell>
          <cell r="AB2124">
            <v>32</v>
          </cell>
          <cell r="AC2124" t="str">
            <v>化粧品、化粧用具</v>
          </cell>
          <cell r="AD2124">
            <v>3</v>
          </cell>
          <cell r="AE2124" t="str">
            <v>健康食品</v>
          </cell>
          <cell r="AF2124">
            <v>23</v>
          </cell>
          <cell r="AG2124" t="str">
            <v>紳士下着、婦人下着</v>
          </cell>
          <cell r="AH2124">
            <v>26</v>
          </cell>
          <cell r="AI2124" t="str">
            <v>アクセサリー、貴金属</v>
          </cell>
          <cell r="AK2124" t="str">
            <v/>
          </cell>
          <cell r="AL2124" t="str">
            <v>06-6338-7788</v>
          </cell>
          <cell r="AM2124" t="str">
            <v>564-0082</v>
          </cell>
          <cell r="AN2124" t="str">
            <v>大阪府吹田市片山町2-11-51-302</v>
          </cell>
          <cell r="BD2124" t="str">
            <v>ｱｶﾀﾞ ﾅｵｺ</v>
          </cell>
          <cell r="BE2124" t="str">
            <v>赤田　尚子</v>
          </cell>
          <cell r="BH2124">
            <v>27038</v>
          </cell>
          <cell r="BJ2124" t="str">
            <v>女性</v>
          </cell>
        </row>
        <row r="2125">
          <cell r="A2125" t="str">
            <v>UK0995</v>
          </cell>
          <cell r="C2125">
            <v>45180</v>
          </cell>
          <cell r="D2125">
            <v>45227</v>
          </cell>
          <cell r="E2125" t="str">
            <v>更新</v>
          </cell>
          <cell r="F2125">
            <v>45227</v>
          </cell>
          <cell r="G2125" t="str">
            <v>新規　平成29年10月27日
変更　令和2年8月21日
更新　令和2年10月28日
更新　令和5年10月28日</v>
          </cell>
          <cell r="V2125" t="b">
            <v>1</v>
          </cell>
          <cell r="W2125" t="str">
            <v>ﾒﾅｰﾄﾞｹｼｮｳﾋﾝ ｵｷｼﾏﾀﾞｲｺｳﾃﾝ</v>
          </cell>
          <cell r="X2125" t="str">
            <v>メナード化粧品　沖島代行店</v>
          </cell>
          <cell r="Y2125" t="str">
            <v>ｵｶﾞﾜ ﾐｴ</v>
          </cell>
          <cell r="Z2125" t="str">
            <v>小川　美惠</v>
          </cell>
          <cell r="AB2125">
            <v>32</v>
          </cell>
          <cell r="AC2125" t="str">
            <v>化粧品、化粧用具</v>
          </cell>
          <cell r="AD2125">
            <v>3</v>
          </cell>
          <cell r="AE2125" t="str">
            <v>健康食品</v>
          </cell>
          <cell r="AF2125">
            <v>23</v>
          </cell>
          <cell r="AG2125" t="str">
            <v>紳士下着、婦人下着</v>
          </cell>
          <cell r="AH2125">
            <v>26</v>
          </cell>
          <cell r="AI2125" t="str">
            <v>アクセサリー、貴金属</v>
          </cell>
          <cell r="AK2125" t="str">
            <v/>
          </cell>
          <cell r="AL2125" t="str">
            <v>0748-33-9538</v>
          </cell>
          <cell r="AM2125" t="str">
            <v>523-0801</v>
          </cell>
          <cell r="AN2125" t="str">
            <v>滋賀県近江八幡市沖島町275</v>
          </cell>
          <cell r="BD2125" t="str">
            <v>ｵｶﾞﾜ ﾐｴ</v>
          </cell>
          <cell r="BE2125" t="str">
            <v>小川　美惠</v>
          </cell>
          <cell r="BH2125">
            <v>22257</v>
          </cell>
          <cell r="BJ2125" t="str">
            <v>女性</v>
          </cell>
        </row>
        <row r="2126">
          <cell r="A2126" t="str">
            <v>UK0996</v>
          </cell>
          <cell r="C2126">
            <v>45180</v>
          </cell>
          <cell r="D2126">
            <v>45227</v>
          </cell>
          <cell r="E2126" t="str">
            <v>更新</v>
          </cell>
          <cell r="F2126">
            <v>45227</v>
          </cell>
          <cell r="G2126" t="str">
            <v>新規　平成29年10月27日
更新　令和2年10月28日
更新　令和5年10月28日</v>
          </cell>
          <cell r="V2126" t="b">
            <v>1</v>
          </cell>
          <cell r="W2126" t="str">
            <v>ﾒﾅｰﾄﾞｹｼｮｳﾋﾝ ｵﾄﾜﾀﾞｲｺｳﾃﾝ</v>
          </cell>
          <cell r="X2126" t="str">
            <v>メナード化粧品　音羽代行店</v>
          </cell>
          <cell r="Y2126" t="str">
            <v>ﾑﾗｶﾐ ﾏｻｺ</v>
          </cell>
          <cell r="Z2126" t="str">
            <v>村上　昌子</v>
          </cell>
          <cell r="AB2126">
            <v>32</v>
          </cell>
          <cell r="AC2126" t="str">
            <v>化粧品、化粧用具</v>
          </cell>
          <cell r="AD2126">
            <v>3</v>
          </cell>
          <cell r="AE2126" t="str">
            <v>健康食品</v>
          </cell>
          <cell r="AF2126">
            <v>23</v>
          </cell>
          <cell r="AG2126" t="str">
            <v>紳士下着、婦人下着</v>
          </cell>
          <cell r="AH2126">
            <v>26</v>
          </cell>
          <cell r="AI2126" t="str">
            <v>アクセサリー、貴金属</v>
          </cell>
          <cell r="AK2126" t="str">
            <v/>
          </cell>
          <cell r="AL2126" t="str">
            <v>075-591-4808</v>
          </cell>
          <cell r="AM2126" t="str">
            <v>607-8079</v>
          </cell>
          <cell r="AN2126" t="str">
            <v>京都府京都市山科区音羽前出町16</v>
          </cell>
          <cell r="BD2126" t="str">
            <v>ﾑﾗｶﾐ ﾏｻｺ</v>
          </cell>
          <cell r="BE2126" t="str">
            <v>村上　昌子</v>
          </cell>
          <cell r="BH2126">
            <v>16114</v>
          </cell>
          <cell r="BJ2126" t="str">
            <v>女性</v>
          </cell>
        </row>
        <row r="2127">
          <cell r="A2127" t="str">
            <v>UK0997</v>
          </cell>
          <cell r="C2127">
            <v>45180</v>
          </cell>
          <cell r="D2127">
            <v>45227</v>
          </cell>
          <cell r="E2127" t="str">
            <v>更新</v>
          </cell>
          <cell r="F2127">
            <v>45227</v>
          </cell>
          <cell r="G2127" t="str">
            <v>新規　平成29年10月27日
更新　令和2年10月28日
更新　令和5年10月28日</v>
          </cell>
          <cell r="V2127" t="b">
            <v>1</v>
          </cell>
          <cell r="W2127" t="str">
            <v>ﾒﾅｰﾄﾞｹｼｮｳﾋﾝ ｵｳﾐｼﾓﾀﾞﾀﾞｲｺｳﾃﾝ</v>
          </cell>
          <cell r="X2127" t="str">
            <v>メナード化粧品　近江下田代行店</v>
          </cell>
          <cell r="Y2127" t="str">
            <v>ｷﾀ ﾖｳｺ</v>
          </cell>
          <cell r="Z2127" t="str">
            <v>喜多　陽子</v>
          </cell>
          <cell r="AB2127">
            <v>32</v>
          </cell>
          <cell r="AC2127" t="str">
            <v>化粧品、化粧用具</v>
          </cell>
          <cell r="AD2127">
            <v>3</v>
          </cell>
          <cell r="AE2127" t="str">
            <v>健康食品</v>
          </cell>
          <cell r="AF2127">
            <v>23</v>
          </cell>
          <cell r="AG2127" t="str">
            <v>紳士下着、婦人下着</v>
          </cell>
          <cell r="AH2127">
            <v>26</v>
          </cell>
          <cell r="AI2127" t="str">
            <v>アクセサリー、貴金属</v>
          </cell>
          <cell r="AK2127" t="str">
            <v/>
          </cell>
          <cell r="AL2127" t="str">
            <v>0748-75-0393</v>
          </cell>
          <cell r="AM2127" t="str">
            <v>520-3201</v>
          </cell>
          <cell r="AN2127" t="str">
            <v>滋賀県湖南市下田3272</v>
          </cell>
          <cell r="BD2127" t="str">
            <v>ｷﾀ ﾖｳｺ</v>
          </cell>
          <cell r="BE2127" t="str">
            <v>喜多　陽子</v>
          </cell>
          <cell r="BH2127">
            <v>18496</v>
          </cell>
          <cell r="BJ2127" t="str">
            <v>女性</v>
          </cell>
        </row>
        <row r="2128">
          <cell r="A2128" t="str">
            <v>UK0998</v>
          </cell>
          <cell r="C2128">
            <v>45180</v>
          </cell>
          <cell r="D2128">
            <v>45227</v>
          </cell>
          <cell r="E2128" t="str">
            <v>更新</v>
          </cell>
          <cell r="F2128">
            <v>45227</v>
          </cell>
          <cell r="G2128" t="str">
            <v>新規　平成29年10月27日
更新　令和2年10月28日
更新　令和5年10月28日</v>
          </cell>
          <cell r="V2128" t="b">
            <v>1</v>
          </cell>
          <cell r="W2128" t="str">
            <v>ﾒﾅｰﾄﾞｹｼｮｳﾋﾝ ｲﾏｶﾀﾀﾞﾀﾞｲｺｳﾃﾝ</v>
          </cell>
          <cell r="X2128" t="str">
            <v>メナード化粧品　今堅田代行店</v>
          </cell>
          <cell r="Y2128" t="str">
            <v>ﾊﾂﾀﾞ ｹｲｺ</v>
          </cell>
          <cell r="Z2128" t="str">
            <v>初田　圭伊子</v>
          </cell>
          <cell r="AB2128">
            <v>32</v>
          </cell>
          <cell r="AC2128" t="str">
            <v>化粧品、化粧用具</v>
          </cell>
          <cell r="AD2128">
            <v>3</v>
          </cell>
          <cell r="AE2128" t="str">
            <v>健康食品</v>
          </cell>
          <cell r="AF2128">
            <v>23</v>
          </cell>
          <cell r="AG2128" t="str">
            <v>紳士下着、婦人下着</v>
          </cell>
          <cell r="AH2128">
            <v>26</v>
          </cell>
          <cell r="AI2128" t="str">
            <v>アクセサリー、貴金属</v>
          </cell>
          <cell r="AK2128" t="str">
            <v/>
          </cell>
          <cell r="AL2128" t="str">
            <v>077-573-6694</v>
          </cell>
          <cell r="AM2128" t="str">
            <v>520-0242</v>
          </cell>
          <cell r="AN2128" t="str">
            <v>滋賀県大津市本堅田6丁目43-18Lilyoak205</v>
          </cell>
          <cell r="BD2128" t="str">
            <v>ﾊﾂﾀﾞ ｹｲｺ</v>
          </cell>
          <cell r="BE2128" t="str">
            <v>初田　圭伊子</v>
          </cell>
          <cell r="BH2128">
            <v>27569</v>
          </cell>
          <cell r="BJ2128" t="str">
            <v>女性</v>
          </cell>
        </row>
        <row r="2129">
          <cell r="A2129" t="str">
            <v>UK0999</v>
          </cell>
          <cell r="C2129">
            <v>45180</v>
          </cell>
          <cell r="D2129">
            <v>45227</v>
          </cell>
          <cell r="E2129" t="str">
            <v>更新</v>
          </cell>
          <cell r="F2129">
            <v>45227</v>
          </cell>
          <cell r="G2129" t="str">
            <v>新規　平成29年10月27日
更新　令和2年10月28日
変更　令和4年6月3日
更新　令和5年10月28日</v>
          </cell>
          <cell r="V2129" t="b">
            <v>1</v>
          </cell>
          <cell r="W2129" t="str">
            <v>ﾒﾅｰﾄﾞｹｼｮｳﾋﾝ ﾔﾏｼﾅｱﾝｼｭﾀﾞｲｺｳﾃﾝ</v>
          </cell>
          <cell r="X2129" t="str">
            <v>メナード化粧品　山科安朱代行店</v>
          </cell>
          <cell r="Y2129" t="str">
            <v>ﾀｶﾊｼ ｻﾄﾐ</v>
          </cell>
          <cell r="Z2129" t="str">
            <v>髙橋　智美</v>
          </cell>
          <cell r="AB2129">
            <v>32</v>
          </cell>
          <cell r="AC2129" t="str">
            <v>化粧品、化粧用具</v>
          </cell>
          <cell r="AD2129">
            <v>3</v>
          </cell>
          <cell r="AE2129" t="str">
            <v>健康食品</v>
          </cell>
          <cell r="AF2129">
            <v>23</v>
          </cell>
          <cell r="AG2129" t="str">
            <v>紳士下着、婦人下着</v>
          </cell>
          <cell r="AH2129">
            <v>26</v>
          </cell>
          <cell r="AI2129" t="str">
            <v>アクセサリー、貴金属</v>
          </cell>
          <cell r="AK2129" t="str">
            <v/>
          </cell>
          <cell r="AL2129" t="str">
            <v>090-3614-5080</v>
          </cell>
          <cell r="AM2129" t="str">
            <v>607-8008</v>
          </cell>
          <cell r="AN2129" t="str">
            <v>京都府京都市山科区安朱東海道町10-1BEL PALAZZO山科安朱406</v>
          </cell>
          <cell r="BD2129" t="str">
            <v>ﾀｶﾊｼ ｻﾄﾐ</v>
          </cell>
          <cell r="BE2129" t="str">
            <v>髙橋　智美</v>
          </cell>
          <cell r="BH2129">
            <v>22612</v>
          </cell>
          <cell r="BJ2129" t="str">
            <v>女性</v>
          </cell>
        </row>
        <row r="2130">
          <cell r="A2130" t="str">
            <v>UK1000</v>
          </cell>
          <cell r="C2130">
            <v>45180</v>
          </cell>
          <cell r="D2130">
            <v>45227</v>
          </cell>
          <cell r="E2130" t="str">
            <v>更新</v>
          </cell>
          <cell r="F2130">
            <v>45227</v>
          </cell>
          <cell r="G2130" t="str">
            <v>新規　平成29年10月27日
更新  令和2年10月28日
更新  令和5年10月28日</v>
          </cell>
          <cell r="V2130" t="b">
            <v>1</v>
          </cell>
          <cell r="W2130" t="str">
            <v>ﾒﾅｰﾄﾞｹｼｮｳﾋﾝ ｼｶﾞﾗｷﾋｶﾞｼﾀﾞｲｺｳﾃﾝ</v>
          </cell>
          <cell r="X2130" t="str">
            <v>メナード化粧品　紫香楽東代行店</v>
          </cell>
          <cell r="Y2130" t="str">
            <v>ｺﾝﾄﾞｳ ﾐﾁｺ</v>
          </cell>
          <cell r="Z2130" t="str">
            <v>近藤　実知子</v>
          </cell>
          <cell r="AB2130">
            <v>32</v>
          </cell>
          <cell r="AC2130" t="str">
            <v>化粧品、化粧用具</v>
          </cell>
          <cell r="AD2130">
            <v>3</v>
          </cell>
          <cell r="AE2130" t="str">
            <v>健康食品</v>
          </cell>
          <cell r="AF2130">
            <v>23</v>
          </cell>
          <cell r="AG2130" t="str">
            <v>紳士下着、婦人下着</v>
          </cell>
          <cell r="AH2130">
            <v>26</v>
          </cell>
          <cell r="AI2130" t="str">
            <v>アクセサリー、貴金属</v>
          </cell>
          <cell r="AK2130" t="str">
            <v/>
          </cell>
          <cell r="AL2130" t="str">
            <v>0748-82-2041</v>
          </cell>
          <cell r="AM2130" t="str">
            <v>529-1812</v>
          </cell>
          <cell r="AN2130" t="str">
            <v>滋賀県甲賀市信楽町神山391番地</v>
          </cell>
          <cell r="BD2130" t="str">
            <v>ｺﾝﾄﾞｳ ﾐﾁｺ</v>
          </cell>
          <cell r="BE2130" t="str">
            <v>近藤　実知子</v>
          </cell>
          <cell r="BH2130">
            <v>20032</v>
          </cell>
          <cell r="BJ2130" t="str">
            <v>女性</v>
          </cell>
        </row>
        <row r="2131">
          <cell r="A2131" t="str">
            <v>UK1001</v>
          </cell>
          <cell r="C2131">
            <v>45180</v>
          </cell>
          <cell r="D2131">
            <v>45227</v>
          </cell>
          <cell r="E2131" t="str">
            <v>更新</v>
          </cell>
          <cell r="F2131">
            <v>45227</v>
          </cell>
          <cell r="G2131" t="str">
            <v>新規　平成29年10月27日
更新　令和2年10月28日
更新　令和5年10月28日</v>
          </cell>
          <cell r="V2131" t="b">
            <v>1</v>
          </cell>
          <cell r="W2131" t="str">
            <v>ﾒﾅｰﾄﾞｹｼｮｳﾋﾝ ｾﾀｼﾝﾘｮｸｴﾝﾀﾞｲｺｳﾃﾝ</v>
          </cell>
          <cell r="X2131" t="str">
            <v>メナード化粧品　瀬田新緑苑代行店</v>
          </cell>
          <cell r="Y2131" t="str">
            <v>ｳｴｷ ﾄﾖｺ</v>
          </cell>
          <cell r="Z2131" t="str">
            <v>植木　豊子</v>
          </cell>
          <cell r="AB2131">
            <v>32</v>
          </cell>
          <cell r="AC2131" t="str">
            <v>化粧品、化粧用具</v>
          </cell>
          <cell r="AD2131">
            <v>3</v>
          </cell>
          <cell r="AE2131" t="str">
            <v>健康食品</v>
          </cell>
          <cell r="AF2131">
            <v>23</v>
          </cell>
          <cell r="AG2131" t="str">
            <v>紳士下着、婦人下着</v>
          </cell>
          <cell r="AH2131">
            <v>26</v>
          </cell>
          <cell r="AI2131" t="str">
            <v>アクセサリー、貴金属</v>
          </cell>
          <cell r="AK2131" t="str">
            <v/>
          </cell>
          <cell r="AL2131" t="str">
            <v>077-545-7998</v>
          </cell>
          <cell r="AM2131" t="str">
            <v>520-2134</v>
          </cell>
          <cell r="AN2131" t="str">
            <v>滋賀県大津市瀬田三丁目24-4</v>
          </cell>
          <cell r="BD2131" t="str">
            <v>ｳｴｷ ﾄﾖｺ</v>
          </cell>
          <cell r="BE2131" t="str">
            <v>植木　豊子</v>
          </cell>
          <cell r="BH2131">
            <v>25897</v>
          </cell>
          <cell r="BJ2131" t="str">
            <v>女性</v>
          </cell>
        </row>
        <row r="2132">
          <cell r="A2132" t="str">
            <v>UK1002</v>
          </cell>
          <cell r="C2132">
            <v>45180</v>
          </cell>
          <cell r="D2132">
            <v>45227</v>
          </cell>
          <cell r="E2132" t="str">
            <v>更新</v>
          </cell>
          <cell r="F2132">
            <v>45227</v>
          </cell>
          <cell r="G2132" t="str">
            <v>新規　平成29年10月27日
更新　令和2年10月28日
変更　令和3年12月21日
更新　令和5年10月28日</v>
          </cell>
          <cell r="V2132" t="b">
            <v>1</v>
          </cell>
          <cell r="W2132" t="str">
            <v>ﾒﾅｰﾄﾞｹｼｮｳﾋﾝ ｵｵﾂｶﾀﾞｲｺｳﾃﾝ</v>
          </cell>
          <cell r="X2132" t="str">
            <v>メナード化粧品　大塚代行店</v>
          </cell>
          <cell r="Y2132" t="str">
            <v>ｷﾑﾗ　ﾋﾛﾐ</v>
          </cell>
          <cell r="Z2132" t="str">
            <v>木村　ひろみ</v>
          </cell>
          <cell r="AB2132">
            <v>32</v>
          </cell>
          <cell r="AC2132" t="str">
            <v>化粧品、化粧用具</v>
          </cell>
          <cell r="AD2132">
            <v>3</v>
          </cell>
          <cell r="AE2132" t="str">
            <v>健康食品</v>
          </cell>
          <cell r="AF2132">
            <v>23</v>
          </cell>
          <cell r="AG2132" t="str">
            <v>紳士下着、婦人下着</v>
          </cell>
          <cell r="AH2132">
            <v>26</v>
          </cell>
          <cell r="AI2132" t="str">
            <v>アクセサリー、貴金属</v>
          </cell>
          <cell r="AK2132" t="str">
            <v/>
          </cell>
          <cell r="AL2132" t="str">
            <v>075-593-9513</v>
          </cell>
          <cell r="AM2132" t="str">
            <v>607-8124</v>
          </cell>
          <cell r="AN2132" t="str">
            <v>京都府京都市山科区大塚壇ﾉ浦5-3</v>
          </cell>
          <cell r="BD2132" t="str">
            <v>ｷﾑﾗ　ﾋﾛﾐ</v>
          </cell>
          <cell r="BE2132" t="str">
            <v>木村　ひろみ</v>
          </cell>
          <cell r="BH2132">
            <v>26401</v>
          </cell>
          <cell r="BJ2132" t="str">
            <v>女性</v>
          </cell>
        </row>
        <row r="2133">
          <cell r="A2133" t="str">
            <v>UK1003</v>
          </cell>
          <cell r="C2133">
            <v>45180</v>
          </cell>
          <cell r="D2133">
            <v>45227</v>
          </cell>
          <cell r="E2133" t="str">
            <v>更新</v>
          </cell>
          <cell r="F2133">
            <v>45227</v>
          </cell>
          <cell r="G2133" t="str">
            <v>新規　平成29年10月27日
更新　令和2年10月28日
更新　令和5年10月28日</v>
          </cell>
          <cell r="V2133" t="b">
            <v>1</v>
          </cell>
          <cell r="W2133" t="str">
            <v>ﾒﾅｰﾄﾞｹｼｮｳﾋﾝ ﾊﾞﾊﾞｷｻﾗｷﾞﾀﾞｲｺｳﾃﾝ</v>
          </cell>
          <cell r="X2133" t="str">
            <v>メナード化粧品　馬場きさらぎ代行店</v>
          </cell>
          <cell r="Y2133" t="str">
            <v>ﾅｶｼﾞﾏ ﾏｻｴ</v>
          </cell>
          <cell r="Z2133" t="str">
            <v>中島　真佐江</v>
          </cell>
          <cell r="AB2133">
            <v>32</v>
          </cell>
          <cell r="AC2133" t="str">
            <v>化粧品、化粧用具</v>
          </cell>
          <cell r="AD2133">
            <v>3</v>
          </cell>
          <cell r="AE2133" t="str">
            <v>健康食品</v>
          </cell>
          <cell r="AF2133">
            <v>23</v>
          </cell>
          <cell r="AG2133" t="str">
            <v>紳士下着、婦人下着</v>
          </cell>
          <cell r="AH2133">
            <v>26</v>
          </cell>
          <cell r="AI2133" t="str">
            <v>アクセサリー、貴金属</v>
          </cell>
          <cell r="AK2133" t="str">
            <v/>
          </cell>
          <cell r="AL2133" t="str">
            <v>075-957-4634</v>
          </cell>
          <cell r="AM2133" t="str">
            <v>617-0828</v>
          </cell>
          <cell r="AN2133" t="str">
            <v>京都府長岡京市馬場見場走り18番12</v>
          </cell>
          <cell r="BD2133" t="str">
            <v>ﾅｶｼﾞﾏ ﾏｻｴ</v>
          </cell>
          <cell r="BE2133" t="str">
            <v>中島　真佐江</v>
          </cell>
          <cell r="BH2133">
            <v>21233</v>
          </cell>
          <cell r="BJ2133" t="str">
            <v>女性</v>
          </cell>
        </row>
        <row r="2134">
          <cell r="A2134" t="str">
            <v>UK1004</v>
          </cell>
          <cell r="C2134">
            <v>45180</v>
          </cell>
          <cell r="D2134">
            <v>45227</v>
          </cell>
          <cell r="E2134" t="str">
            <v>更新</v>
          </cell>
          <cell r="F2134">
            <v>45227</v>
          </cell>
          <cell r="G2134" t="str">
            <v>新規　平成29年10月27日
更新  令和2年10月28日
更新  令和5年10月28日</v>
          </cell>
          <cell r="V2134" t="b">
            <v>1</v>
          </cell>
          <cell r="W2134" t="str">
            <v>ﾒﾅｰﾄﾞｹｼｮｳﾋﾝ ﾊﾁﾏﾝﾁｮｳｺｳｼﾞﾀﾞｲｺｳﾃﾝ</v>
          </cell>
          <cell r="X2134" t="str">
            <v>メナード化粧品　八幡長光寺代行店</v>
          </cell>
          <cell r="Y2134" t="str">
            <v>ﾅｶﾑﾗ ｾﾂｺ</v>
          </cell>
          <cell r="Z2134" t="str">
            <v>中村　節子</v>
          </cell>
          <cell r="AB2134">
            <v>32</v>
          </cell>
          <cell r="AC2134" t="str">
            <v>化粧品、化粧用具</v>
          </cell>
          <cell r="AD2134">
            <v>3</v>
          </cell>
          <cell r="AE2134" t="str">
            <v>健康食品</v>
          </cell>
          <cell r="AF2134">
            <v>23</v>
          </cell>
          <cell r="AG2134" t="str">
            <v>紳士下着、婦人下着</v>
          </cell>
          <cell r="AH2134">
            <v>26</v>
          </cell>
          <cell r="AI2134" t="str">
            <v>アクセサリー、貴金属</v>
          </cell>
          <cell r="AK2134" t="str">
            <v/>
          </cell>
          <cell r="AL2134" t="str">
            <v>0748-37-0358</v>
          </cell>
          <cell r="AM2134" t="str">
            <v>523-0013</v>
          </cell>
          <cell r="AN2134" t="str">
            <v>滋賀県近江八幡市長光寺町105</v>
          </cell>
          <cell r="BD2134" t="str">
            <v>ﾅｶﾑﾗ ｾﾂｺ</v>
          </cell>
          <cell r="BE2134" t="str">
            <v>中村　節子</v>
          </cell>
          <cell r="BH2134">
            <v>23758</v>
          </cell>
          <cell r="BJ2134" t="str">
            <v>女性</v>
          </cell>
        </row>
        <row r="2135">
          <cell r="A2135" t="str">
            <v>UK1005</v>
          </cell>
          <cell r="C2135">
            <v>45180</v>
          </cell>
          <cell r="D2135">
            <v>45227</v>
          </cell>
          <cell r="E2135" t="str">
            <v>更新</v>
          </cell>
          <cell r="F2135">
            <v>45227</v>
          </cell>
          <cell r="G2135" t="str">
            <v>新規　平成29年10月27日
更新  令和2年10月28日
更新  令和5年10月28日</v>
          </cell>
          <cell r="V2135" t="b">
            <v>1</v>
          </cell>
          <cell r="W2135" t="str">
            <v>ﾒﾅｰﾄﾞｹｼｮｳﾋﾝ ﾎｳﾗｲｻﾞｶﾀﾞｲｺｳﾃﾝ</v>
          </cell>
          <cell r="X2135" t="str">
            <v>メナード化粧品　宝来坂代行店</v>
          </cell>
          <cell r="Y2135" t="str">
            <v>ｸﾆﾓﾄ ｾｲｺ</v>
          </cell>
          <cell r="Z2135" t="str">
            <v>國本　聖子</v>
          </cell>
          <cell r="AB2135">
            <v>32</v>
          </cell>
          <cell r="AC2135" t="str">
            <v>化粧品、化粧用具</v>
          </cell>
          <cell r="AD2135">
            <v>3</v>
          </cell>
          <cell r="AE2135" t="str">
            <v>健康食品</v>
          </cell>
          <cell r="AF2135">
            <v>23</v>
          </cell>
          <cell r="AG2135" t="str">
            <v>紳士下着、婦人下着</v>
          </cell>
          <cell r="AH2135">
            <v>26</v>
          </cell>
          <cell r="AI2135" t="str">
            <v>アクセサリー、貴金属</v>
          </cell>
          <cell r="AK2135" t="str">
            <v/>
          </cell>
          <cell r="AL2135" t="str">
            <v>090-1905-7219</v>
          </cell>
          <cell r="AM2135" t="str">
            <v>520-3248</v>
          </cell>
          <cell r="AN2135" t="str">
            <v>滋賀県湖南市菩提寺西7-9-10</v>
          </cell>
          <cell r="BD2135" t="str">
            <v>ｸﾆﾓﾄ ｾｲｺ</v>
          </cell>
          <cell r="BE2135" t="str">
            <v>國本　聖子</v>
          </cell>
          <cell r="BH2135">
            <v>22444</v>
          </cell>
          <cell r="BJ2135" t="str">
            <v>女性</v>
          </cell>
        </row>
        <row r="2136">
          <cell r="A2136" t="str">
            <v>UK1006</v>
          </cell>
          <cell r="C2136">
            <v>45180</v>
          </cell>
          <cell r="D2136">
            <v>45227</v>
          </cell>
          <cell r="E2136" t="str">
            <v>更新</v>
          </cell>
          <cell r="F2136">
            <v>45227</v>
          </cell>
          <cell r="G2136" t="str">
            <v>新規　平成29年10月27日
更新　令和2年10月28日
更新　令和5年10月28日</v>
          </cell>
          <cell r="V2136" t="b">
            <v>1</v>
          </cell>
          <cell r="W2136" t="str">
            <v>ﾒﾅｰドｹｼｮｳﾋﾝ ﾓｴﾂﾞｷﾀﾞｲｺｳﾃﾝ</v>
          </cell>
          <cell r="X2136" t="str">
            <v>メナード化粧品　萌月代行店</v>
          </cell>
          <cell r="Y2136" t="str">
            <v>ｷｼﾓﾄ ﾅｵｺ</v>
          </cell>
          <cell r="Z2136" t="str">
            <v>岸本　直子</v>
          </cell>
          <cell r="AB2136">
            <v>32</v>
          </cell>
          <cell r="AC2136" t="str">
            <v>化粧品、化粧用具</v>
          </cell>
          <cell r="AD2136">
            <v>3</v>
          </cell>
          <cell r="AE2136" t="str">
            <v>健康食品</v>
          </cell>
          <cell r="AF2136">
            <v>23</v>
          </cell>
          <cell r="AG2136" t="str">
            <v>紳士下着、婦人下着</v>
          </cell>
          <cell r="AH2136">
            <v>26</v>
          </cell>
          <cell r="AI2136" t="str">
            <v>アクセサリー、貴金属</v>
          </cell>
          <cell r="AK2136" t="str">
            <v/>
          </cell>
          <cell r="AL2136" t="str">
            <v>0774-88-3126</v>
          </cell>
          <cell r="AM2136" t="str">
            <v>610-0261</v>
          </cell>
          <cell r="AN2136" t="str">
            <v>京都府綴喜郡宇治田原町岩山辻出3</v>
          </cell>
          <cell r="BD2136" t="str">
            <v>ｷｼﾓﾄ ﾅｵｺ</v>
          </cell>
          <cell r="BE2136" t="str">
            <v>岸本　直子</v>
          </cell>
          <cell r="BH2136">
            <v>20532</v>
          </cell>
          <cell r="BJ2136" t="str">
            <v>女性</v>
          </cell>
        </row>
        <row r="2137">
          <cell r="A2137" t="str">
            <v>UK1007</v>
          </cell>
          <cell r="C2137">
            <v>45180</v>
          </cell>
          <cell r="D2137">
            <v>45227</v>
          </cell>
          <cell r="E2137" t="str">
            <v>更新</v>
          </cell>
          <cell r="F2137">
            <v>45227</v>
          </cell>
          <cell r="G2137" t="str">
            <v>新規　平成29年10月27日
更新　令和2年10月28日
変更　令和4年3月3日
変更　令和5年6月5日
更新　令和5年10月28日</v>
          </cell>
          <cell r="V2137" t="b">
            <v>1</v>
          </cell>
          <cell r="W2137" t="str">
            <v>ﾒﾅｰﾄﾞｹｼｮｳﾋﾝ ｷﾀﾅｶﾀﾞｲｺｳﾃﾝ</v>
          </cell>
          <cell r="X2137" t="str">
            <v>メナード化粧品　北中代行店</v>
          </cell>
          <cell r="Y2137" t="str">
            <v>ﾉｶﾞﾐ ﾌｻｺ</v>
          </cell>
          <cell r="Z2137" t="str">
            <v>野上　房子</v>
          </cell>
          <cell r="AB2137">
            <v>32</v>
          </cell>
          <cell r="AC2137" t="str">
            <v>化粧品、化粧用具</v>
          </cell>
          <cell r="AD2137">
            <v>3</v>
          </cell>
          <cell r="AE2137" t="str">
            <v>健康食品</v>
          </cell>
          <cell r="AF2137">
            <v>23</v>
          </cell>
          <cell r="AG2137" t="str">
            <v>紳士下着、婦人下着</v>
          </cell>
          <cell r="AH2137">
            <v>26</v>
          </cell>
          <cell r="AI2137" t="str">
            <v>アクセサリー、貴金属</v>
          </cell>
          <cell r="AK2137" t="str">
            <v/>
          </cell>
          <cell r="AL2137" t="str">
            <v>0748-43-2197</v>
          </cell>
          <cell r="AM2137" t="str">
            <v>523-0041</v>
          </cell>
          <cell r="AN2137" t="str">
            <v>滋賀県近江八幡市中小森町70-8</v>
          </cell>
          <cell r="BD2137" t="str">
            <v>ﾉｶﾞﾐ ﾌｻｺ</v>
          </cell>
          <cell r="BE2137" t="str">
            <v>野上　房子</v>
          </cell>
          <cell r="BH2137">
            <v>17628</v>
          </cell>
          <cell r="BJ2137" t="str">
            <v>女性</v>
          </cell>
        </row>
        <row r="2138">
          <cell r="A2138" t="str">
            <v>UK1008</v>
          </cell>
          <cell r="C2138">
            <v>45180</v>
          </cell>
          <cell r="D2138">
            <v>45227</v>
          </cell>
          <cell r="E2138" t="str">
            <v>更新</v>
          </cell>
          <cell r="F2138">
            <v>45227</v>
          </cell>
          <cell r="G2138" t="str">
            <v>新規　平成29年10月27日
更新　令和2年10月28日
変更　令和4年2月15日
更新　令和5年10月28日</v>
          </cell>
          <cell r="V2138" t="b">
            <v>1</v>
          </cell>
          <cell r="W2138" t="str">
            <v>ﾒﾅｰﾄﾞｹｼｮｳﾋﾝ ｺﾊﾀﾀﾞｲｺｳﾃﾝ</v>
          </cell>
          <cell r="X2138" t="str">
            <v>メナード化粧品　木幡代行店</v>
          </cell>
          <cell r="Y2138" t="str">
            <v>ｱﾝﾄﾞｳ ﾀﾏｺ</v>
          </cell>
          <cell r="Z2138" t="str">
            <v>安東　玉子</v>
          </cell>
          <cell r="AB2138">
            <v>32</v>
          </cell>
          <cell r="AC2138" t="str">
            <v>化粧品、化粧用具</v>
          </cell>
          <cell r="AD2138">
            <v>3</v>
          </cell>
          <cell r="AE2138" t="str">
            <v>健康食品</v>
          </cell>
          <cell r="AF2138">
            <v>23</v>
          </cell>
          <cell r="AG2138" t="str">
            <v>紳士下着、婦人下着</v>
          </cell>
          <cell r="AH2138">
            <v>26</v>
          </cell>
          <cell r="AI2138" t="str">
            <v>アクセサリー、貴金属</v>
          </cell>
          <cell r="AK2138" t="str">
            <v/>
          </cell>
          <cell r="AL2138" t="str">
            <v>0771-26-3491</v>
          </cell>
          <cell r="AM2138" t="str">
            <v>621-0231</v>
          </cell>
          <cell r="AN2138" t="str">
            <v>京都府亀岡市東本梅町大内大坪101-36</v>
          </cell>
          <cell r="BD2138" t="str">
            <v>ｱﾝﾄﾞｳ ﾀﾏｺ</v>
          </cell>
          <cell r="BE2138" t="str">
            <v>安東　玉子</v>
          </cell>
          <cell r="BH2138">
            <v>19709</v>
          </cell>
          <cell r="BJ2138" t="str">
            <v>女性</v>
          </cell>
        </row>
        <row r="2139">
          <cell r="A2139" t="str">
            <v>UK1009</v>
          </cell>
          <cell r="C2139">
            <v>45180</v>
          </cell>
          <cell r="D2139">
            <v>45227</v>
          </cell>
          <cell r="E2139" t="str">
            <v>更新</v>
          </cell>
          <cell r="F2139">
            <v>45227</v>
          </cell>
          <cell r="G2139" t="str">
            <v>新規　平成29年10月27日　
変更　平成30年8月7日
更新　令和2年10月28日
更新　令和5年10月28日</v>
          </cell>
          <cell r="V2139" t="b">
            <v>1</v>
          </cell>
          <cell r="W2139" t="str">
            <v>ﾒﾅｰドｹｼｮｳﾋﾝ ｴｽﾍﾟﾗﾝｽﾚｰｳﾞﾀﾞｲｺｳﾃﾝ</v>
          </cell>
          <cell r="X2139" t="str">
            <v>メナード化粧品　エスペランスレーヴ代行店</v>
          </cell>
          <cell r="Y2139" t="str">
            <v>ﾂｼﾞﾓﾄ ｴﾘ</v>
          </cell>
          <cell r="Z2139" t="str">
            <v>辻本　恵理</v>
          </cell>
          <cell r="AB2139">
            <v>32</v>
          </cell>
          <cell r="AC2139" t="str">
            <v>化粧品、化粧用具</v>
          </cell>
          <cell r="AD2139">
            <v>3</v>
          </cell>
          <cell r="AE2139" t="str">
            <v>健康食品</v>
          </cell>
          <cell r="AF2139">
            <v>23</v>
          </cell>
          <cell r="AG2139" t="str">
            <v>紳士下着、婦人下着</v>
          </cell>
          <cell r="AH2139">
            <v>26</v>
          </cell>
          <cell r="AI2139" t="str">
            <v>アクセサリー、貴金属</v>
          </cell>
          <cell r="AK2139" t="str">
            <v/>
          </cell>
          <cell r="AL2139" t="str">
            <v>0742-36-2260</v>
          </cell>
          <cell r="AM2139" t="str">
            <v>630-8114</v>
          </cell>
          <cell r="AN2139" t="str">
            <v>奈良県奈良市芝辻町4丁目5-2新大宮ｸﾞﾘｰﾝﾋﾞﾙ201</v>
          </cell>
          <cell r="BD2139" t="str">
            <v>ﾂｼﾞﾓﾄ ｴﾘ</v>
          </cell>
          <cell r="BE2139" t="str">
            <v>辻本　恵理</v>
          </cell>
          <cell r="BH2139">
            <v>26147</v>
          </cell>
          <cell r="BJ2139" t="str">
            <v>女性</v>
          </cell>
        </row>
        <row r="2140">
          <cell r="A2140" t="str">
            <v>UK1010</v>
          </cell>
          <cell r="C2140">
            <v>45180</v>
          </cell>
          <cell r="D2140">
            <v>45227</v>
          </cell>
          <cell r="E2140" t="str">
            <v>更新</v>
          </cell>
          <cell r="F2140">
            <v>45227</v>
          </cell>
          <cell r="G2140" t="str">
            <v>新規　平成29年10月27日
更新　令和2年10月28日
変更　令和4年12月12日
更新　令和5年10月28日</v>
          </cell>
          <cell r="V2140" t="b">
            <v>1</v>
          </cell>
          <cell r="W2140" t="str">
            <v>ﾒﾅｰﾄﾞｹｼｮｳﾋﾝ ｷﾂﾞﾏﾁﾀﾞｲｺｳﾃﾝ</v>
          </cell>
          <cell r="X2140" t="str">
            <v>メナード化粧品　木津町代行店</v>
          </cell>
          <cell r="Y2140" t="str">
            <v>ﾔﾏｸﾞﾁ ﾏﾘ</v>
          </cell>
          <cell r="Z2140" t="str">
            <v>山口　万里</v>
          </cell>
          <cell r="AB2140">
            <v>32</v>
          </cell>
          <cell r="AC2140" t="str">
            <v>化粧品、化粧用具</v>
          </cell>
          <cell r="AD2140">
            <v>3</v>
          </cell>
          <cell r="AE2140" t="str">
            <v>健康食品</v>
          </cell>
          <cell r="AF2140">
            <v>23</v>
          </cell>
          <cell r="AG2140" t="str">
            <v>紳士下着、婦人下着</v>
          </cell>
          <cell r="AH2140">
            <v>26</v>
          </cell>
          <cell r="AI2140" t="str">
            <v>アクセサリー、貴金属</v>
          </cell>
          <cell r="AK2140" t="str">
            <v/>
          </cell>
          <cell r="AL2140" t="str">
            <v>0774-77-3521</v>
          </cell>
          <cell r="AM2140" t="str">
            <v>619-0217</v>
          </cell>
          <cell r="AN2140" t="str">
            <v>京都府木津川市木津町瓦谷87-2ｱﾙｶﾃﾞｨｱ103</v>
          </cell>
          <cell r="BD2140" t="str">
            <v>ﾔﾏｸﾞﾁ ﾏﾘ</v>
          </cell>
          <cell r="BE2140" t="str">
            <v>山口　万里</v>
          </cell>
          <cell r="BH2140">
            <v>28106</v>
          </cell>
          <cell r="BJ2140" t="str">
            <v>女性</v>
          </cell>
        </row>
        <row r="2141">
          <cell r="A2141" t="str">
            <v>UK1011</v>
          </cell>
          <cell r="C2141">
            <v>45180</v>
          </cell>
          <cell r="D2141">
            <v>45227</v>
          </cell>
          <cell r="E2141" t="str">
            <v>更新</v>
          </cell>
          <cell r="F2141">
            <v>45227</v>
          </cell>
          <cell r="G2141" t="str">
            <v>新規　平成29年10月27日
更新　令和2年10月28日
更新　令和5年10月28日</v>
          </cell>
          <cell r="V2141" t="b">
            <v>1</v>
          </cell>
          <cell r="W2141" t="str">
            <v>ﾒﾅｰﾄﾞｹｼｮｳﾋﾝ ｺｾｲﾋﾖｼﾀﾞｲﾀﾞｲｺｳﾃﾝ</v>
          </cell>
          <cell r="X2141" t="str">
            <v>メナード化粧品　湖西日吉台代行店</v>
          </cell>
          <cell r="Y2141" t="str">
            <v>ｼｵｼﾞﾘ ﾏﾄﾞｶ</v>
          </cell>
          <cell r="Z2141" t="str">
            <v>塩尻　円</v>
          </cell>
          <cell r="AB2141">
            <v>32</v>
          </cell>
          <cell r="AC2141" t="str">
            <v>化粧品、化粧用具</v>
          </cell>
          <cell r="AD2141">
            <v>3</v>
          </cell>
          <cell r="AE2141" t="str">
            <v>健康食品</v>
          </cell>
          <cell r="AF2141">
            <v>23</v>
          </cell>
          <cell r="AG2141" t="str">
            <v>紳士下着、婦人下着</v>
          </cell>
          <cell r="AH2141">
            <v>26</v>
          </cell>
          <cell r="AI2141" t="str">
            <v>アクセサリー、貴金属</v>
          </cell>
          <cell r="AK2141" t="str">
            <v/>
          </cell>
          <cell r="AL2141" t="str">
            <v>077-578-1164</v>
          </cell>
          <cell r="AM2141" t="str">
            <v>520-0112</v>
          </cell>
          <cell r="AN2141" t="str">
            <v>滋賀県大津市日吉台1-19-12</v>
          </cell>
          <cell r="BD2141" t="str">
            <v>ｼｵｼﾞﾘ ﾏﾄﾞｶ</v>
          </cell>
          <cell r="BE2141" t="str">
            <v>塩尻　円</v>
          </cell>
          <cell r="BH2141">
            <v>27410</v>
          </cell>
          <cell r="BJ2141" t="str">
            <v>女性</v>
          </cell>
        </row>
        <row r="2142">
          <cell r="A2142" t="str">
            <v>UK1012</v>
          </cell>
          <cell r="C2142">
            <v>45222</v>
          </cell>
          <cell r="D2142">
            <v>45281</v>
          </cell>
          <cell r="E2142" t="str">
            <v>更新</v>
          </cell>
          <cell r="F2142">
            <v>45281</v>
          </cell>
          <cell r="G2142" t="str">
            <v>新規　令和2年12月21日
更新　令和5年12月21日</v>
          </cell>
          <cell r="V2142" t="b">
            <v>1</v>
          </cell>
          <cell r="W2142" t="str">
            <v>ﾒﾅｰﾄﾞｹｼｮｳﾋﾝ ｻｸﾗｲｷﾀﾀﾞｲｺｳﾃﾝ</v>
          </cell>
          <cell r="X2142" t="str">
            <v>メナード化粧品　桜井北代行店</v>
          </cell>
          <cell r="Y2142" t="str">
            <v>ﾏﾂﾓﾄ ﾊﾙｺ</v>
          </cell>
          <cell r="Z2142" t="str">
            <v>松本　治子</v>
          </cell>
          <cell r="AB2142">
            <v>32</v>
          </cell>
          <cell r="AC2142" t="str">
            <v>化粧品、化粧用具</v>
          </cell>
          <cell r="AD2142">
            <v>3</v>
          </cell>
          <cell r="AE2142" t="str">
            <v>健康食品</v>
          </cell>
          <cell r="AF2142">
            <v>23</v>
          </cell>
          <cell r="AG2142" t="str">
            <v>紳士下着、婦人下着</v>
          </cell>
          <cell r="AH2142">
            <v>26</v>
          </cell>
          <cell r="AI2142" t="str">
            <v>アクセサリー、貴金属</v>
          </cell>
          <cell r="AK2142" t="str">
            <v/>
          </cell>
          <cell r="AL2142" t="str">
            <v>072-722-0622</v>
          </cell>
          <cell r="AM2142" t="str">
            <v>〒562-0004</v>
          </cell>
          <cell r="AN2142" t="str">
            <v>大阪府箕面市牧落3-2-20　アクティブビル２F２号</v>
          </cell>
          <cell r="BD2142" t="str">
            <v>ﾏﾂﾓﾄ ﾊﾙｺ</v>
          </cell>
          <cell r="BE2142" t="str">
            <v>松本　治子</v>
          </cell>
          <cell r="BH2142">
            <v>14310</v>
          </cell>
          <cell r="BJ2142" t="str">
            <v>女性</v>
          </cell>
          <cell r="BK2142" t="str">
            <v>ｵﾉﾔﾏ ｱｷｺ</v>
          </cell>
          <cell r="BL2142" t="str">
            <v>小野山　明子</v>
          </cell>
          <cell r="BO2142">
            <v>27823</v>
          </cell>
          <cell r="BQ2142" t="str">
            <v>女性</v>
          </cell>
        </row>
        <row r="2143">
          <cell r="A2143" t="str">
            <v>UK1013</v>
          </cell>
          <cell r="C2143">
            <v>45200</v>
          </cell>
          <cell r="D2143">
            <v>45210</v>
          </cell>
          <cell r="E2143" t="str">
            <v>更新</v>
          </cell>
          <cell r="F2143">
            <v>45210</v>
          </cell>
          <cell r="G2143" t="str">
            <v>新規　平成29年10月10日
更新　令和2年10月11日
更新　令和5年10月11日</v>
          </cell>
          <cell r="V2143" t="b">
            <v>1</v>
          </cell>
          <cell r="W2143" t="str">
            <v>ｼｶﾞﾆｯｼﾝﾔｸﾋﾝｶﾌﾞｼｷｶﾞｲｼｬ</v>
          </cell>
          <cell r="X2143" t="str">
            <v>滋賀日新薬品株式会社</v>
          </cell>
          <cell r="Y2143" t="str">
            <v>ｶﾀﾌﾞﾁ ｿｳｲﾁ</v>
          </cell>
          <cell r="Z2143" t="str">
            <v>片淵　壮一</v>
          </cell>
          <cell r="AA2143">
            <v>6160001005134</v>
          </cell>
          <cell r="AB2143">
            <v>27</v>
          </cell>
          <cell r="AC2143" t="str">
            <v>医薬品</v>
          </cell>
          <cell r="AD2143">
            <v>3</v>
          </cell>
          <cell r="AE2143" t="str">
            <v>健康食品</v>
          </cell>
          <cell r="AF2143">
            <v>32</v>
          </cell>
          <cell r="AG2143" t="str">
            <v>化粧品、化粧用具</v>
          </cell>
          <cell r="AI2143" t="str">
            <v/>
          </cell>
          <cell r="AK2143" t="str">
            <v/>
          </cell>
          <cell r="AL2143" t="str">
            <v>0748-62-1068</v>
          </cell>
          <cell r="AM2143" t="str">
            <v>528-0046</v>
          </cell>
          <cell r="AN2143" t="str">
            <v>滋賀県甲賀市水口町三大寺269-3</v>
          </cell>
          <cell r="BD2143" t="str">
            <v>ｶﾀﾌﾞﾁ ｿｳｲﾁ</v>
          </cell>
          <cell r="BE2143" t="str">
            <v>片淵　壮一</v>
          </cell>
          <cell r="BF2143" t="str">
            <v>代表取締役</v>
          </cell>
          <cell r="BH2143">
            <v>26923</v>
          </cell>
          <cell r="BJ2143" t="str">
            <v>男性</v>
          </cell>
          <cell r="BK2143" t="str">
            <v>ｶﾀﾌﾞﾁ ｶﾖｺ</v>
          </cell>
          <cell r="BL2143" t="str">
            <v>片淵　佳代子</v>
          </cell>
          <cell r="BM2143" t="str">
            <v>取締役</v>
          </cell>
          <cell r="BO2143">
            <v>17471</v>
          </cell>
          <cell r="BQ2143" t="str">
            <v>女性</v>
          </cell>
        </row>
        <row r="2144">
          <cell r="A2144" t="str">
            <v>UK1014</v>
          </cell>
          <cell r="C2144">
            <v>45201</v>
          </cell>
          <cell r="D2144">
            <v>45235</v>
          </cell>
          <cell r="E2144" t="str">
            <v>更新</v>
          </cell>
          <cell r="F2144">
            <v>45235</v>
          </cell>
          <cell r="G2144" t="str">
            <v>新規　令和2年11月5日
更新　令和5年11月5日</v>
          </cell>
          <cell r="V2144" t="b">
            <v>1</v>
          </cell>
          <cell r="W2144" t="str">
            <v>ｶﾌﾞｼｷｶﾞｲｼｬﾀｲﾖｰ</v>
          </cell>
          <cell r="X2144" t="str">
            <v>株式会社タイヨー</v>
          </cell>
          <cell r="Y2144" t="str">
            <v>ｻｶｸﾞﾁｼｭｳﾍｲ</v>
          </cell>
          <cell r="Z2144" t="str">
            <v>坂口周平</v>
          </cell>
          <cell r="AA2144">
            <v>8160001014125</v>
          </cell>
          <cell r="AB2144">
            <v>67</v>
          </cell>
          <cell r="AC2144" t="str">
            <v>加工サービス、修理・補修サービス</v>
          </cell>
          <cell r="AE2144" t="str">
            <v/>
          </cell>
          <cell r="AG2144" t="str">
            <v/>
          </cell>
          <cell r="AI2144" t="str">
            <v/>
          </cell>
          <cell r="AK2144" t="str">
            <v/>
          </cell>
          <cell r="AL2144" t="str">
            <v>077-551-5155</v>
          </cell>
          <cell r="AM2144" t="str">
            <v>〒520-3047</v>
          </cell>
          <cell r="AN2144" t="str">
            <v>滋賀県栗東市手原4丁目7-13</v>
          </cell>
          <cell r="BD2144" t="str">
            <v>ｻｶｸﾞﾁ ｼｭｳﾍｲ</v>
          </cell>
          <cell r="BE2144" t="str">
            <v>坂口　周平</v>
          </cell>
          <cell r="BF2144" t="str">
            <v>代表取締役</v>
          </cell>
          <cell r="BH2144">
            <v>27799</v>
          </cell>
          <cell r="BJ2144" t="str">
            <v>男性</v>
          </cell>
        </row>
        <row r="2145">
          <cell r="A2145" t="str">
            <v>UK1015</v>
          </cell>
          <cell r="C2145">
            <v>45199</v>
          </cell>
          <cell r="D2145">
            <v>45240</v>
          </cell>
          <cell r="E2145" t="str">
            <v>更新</v>
          </cell>
          <cell r="F2145">
            <v>45240</v>
          </cell>
          <cell r="G2145" t="str">
            <v>新規　平成29年11月9日
更新　令和2年11月10日
更新　令和5年11月10日</v>
          </cell>
          <cell r="K2145" t="b">
            <v>1</v>
          </cell>
          <cell r="W2145" t="str">
            <v>ｶﾌﾞｼｷｶﾞｲｼｬ ﾋﾞｽﾞｸﾞﾘｰﾝ</v>
          </cell>
          <cell r="X2145" t="str">
            <v>株式会社ビズグリーン</v>
          </cell>
          <cell r="Y2145" t="str">
            <v>ﾐﾔｻﾞﾜ ﾖｳｽｹ</v>
          </cell>
          <cell r="Z2145" t="str">
            <v>宮澤　庸介</v>
          </cell>
          <cell r="AA2145">
            <v>1220001015214</v>
          </cell>
          <cell r="AB2145">
            <v>57</v>
          </cell>
          <cell r="AC2145" t="str">
            <v>空調・冷暖房・給湯設備</v>
          </cell>
          <cell r="AD2145">
            <v>38</v>
          </cell>
          <cell r="AE2145" t="str">
            <v>家電製品</v>
          </cell>
          <cell r="AG2145" t="str">
            <v/>
          </cell>
          <cell r="AI2145" t="str">
            <v/>
          </cell>
          <cell r="AK2145" t="str">
            <v/>
          </cell>
          <cell r="AL2145" t="str">
            <v>0120-941-362</v>
          </cell>
          <cell r="AM2145" t="str">
            <v>920-0061</v>
          </cell>
          <cell r="AN2145" t="str">
            <v>石川県金沢市問屋町2-43-2</v>
          </cell>
          <cell r="BF2145" t="str">
            <v>代表取締役</v>
          </cell>
        </row>
        <row r="2146">
          <cell r="A2146" t="str">
            <v>UK1016</v>
          </cell>
          <cell r="C2146">
            <v>45204</v>
          </cell>
          <cell r="D2146">
            <v>45237</v>
          </cell>
          <cell r="E2146" t="str">
            <v>更新</v>
          </cell>
          <cell r="F2146">
            <v>45237</v>
          </cell>
          <cell r="G2146" t="str">
            <v>新規　平成29年11月6日
更新　令和2年11月7日
変更　令和5年8月1日
更新　令和5年11月7日</v>
          </cell>
          <cell r="V2146" t="b">
            <v>1</v>
          </cell>
          <cell r="W2146" t="str">
            <v>ﾗｲﾌﾊﾞﾝﾃｰｼﾞｼﾞｬﾊﾟﾝｶﾌﾞｼｷｶﾞｲｼｬ</v>
          </cell>
          <cell r="X2146" t="str">
            <v>ライフバンテージジャパン株式会社</v>
          </cell>
          <cell r="Y2146" t="str">
            <v>ｽﾃｨｰﾌﾞﾝ･ﾘﾁｬｰﾄﾞ･ﾌｧｲﾌ</v>
          </cell>
          <cell r="Z2146" t="str">
            <v>スティーブン・リチャード・ファイフ</v>
          </cell>
          <cell r="AA2146">
            <v>4010401097977</v>
          </cell>
          <cell r="AB2146">
            <v>2</v>
          </cell>
          <cell r="AC2146" t="str">
            <v>飲料、酒類</v>
          </cell>
          <cell r="AD2146">
            <v>3</v>
          </cell>
          <cell r="AE2146" t="str">
            <v>健康食品</v>
          </cell>
          <cell r="AF2146">
            <v>32</v>
          </cell>
          <cell r="AG2146" t="str">
            <v>化粧品、化粧用具</v>
          </cell>
          <cell r="AH2146">
            <v>82</v>
          </cell>
          <cell r="AI2146" t="str">
            <v>ペット動物、ペット用品、ペットサービス</v>
          </cell>
          <cell r="AK2146" t="str">
            <v/>
          </cell>
          <cell r="AL2146" t="str">
            <v>03-6843-5980（カスタマーサポートセンター03-6843-5979）</v>
          </cell>
          <cell r="AM2146" t="str">
            <v>108-0075</v>
          </cell>
          <cell r="AN2146" t="str">
            <v>東京都港区港南2-16-4品川ｸﾞﾗﾝﾄﾞｾﾝﾄﾗﾙﾀﾜｰ9階</v>
          </cell>
          <cell r="BD2146" t="str">
            <v>ｽﾃｨｰﾌﾞﾝ･ﾘﾁｬｰﾄﾞ･ﾌｧｲﾌ</v>
          </cell>
          <cell r="BE2146" t="str">
            <v>スティーブン・リチャード・ファイフ</v>
          </cell>
          <cell r="BF2146" t="str">
            <v>代表取締役</v>
          </cell>
          <cell r="BH2146">
            <v>21825</v>
          </cell>
          <cell r="BJ2146" t="str">
            <v>男性</v>
          </cell>
          <cell r="BK2146" t="str">
            <v>ﾏｲｹﾙ･ｱﾚﾝ</v>
          </cell>
          <cell r="BL2146" t="str">
            <v>マイケル・アレン</v>
          </cell>
          <cell r="BM2146" t="str">
            <v>取締役</v>
          </cell>
          <cell r="BO2146">
            <v>24856</v>
          </cell>
          <cell r="BQ2146" t="str">
            <v>男性</v>
          </cell>
        </row>
        <row r="2147">
          <cell r="A2147" t="str">
            <v>UK1017</v>
          </cell>
          <cell r="C2147">
            <v>45204</v>
          </cell>
          <cell r="D2147">
            <v>45240</v>
          </cell>
          <cell r="E2147" t="str">
            <v>更新</v>
          </cell>
          <cell r="F2147">
            <v>45240</v>
          </cell>
          <cell r="G2147" t="str">
            <v>新規　平成29年11月9日
更新　令和2年11月10日
更新　令和5年11月10日</v>
          </cell>
          <cell r="U2147" t="b">
            <v>1</v>
          </cell>
          <cell r="W2147" t="str">
            <v>ｾﾞﾝｶﾝｷｮｳｼｮｳｶﾞｸﾀﾝｷﾎｹﾝｶﾌﾞｼｷｶｲｼｬ</v>
          </cell>
          <cell r="X2147" t="str">
            <v>全菅協少額短期保険株式会社</v>
          </cell>
          <cell r="Y2147" t="str">
            <v>ﾜｷﾉ ﾏｻﾕｷ</v>
          </cell>
          <cell r="Z2147" t="str">
            <v>脇野　雅之</v>
          </cell>
          <cell r="AA2147">
            <v>5010001113209</v>
          </cell>
          <cell r="AB2147">
            <v>70</v>
          </cell>
          <cell r="AC2147" t="str">
            <v>損害保険</v>
          </cell>
          <cell r="AE2147" t="str">
            <v/>
          </cell>
          <cell r="AG2147" t="str">
            <v/>
          </cell>
          <cell r="AI2147" t="str">
            <v/>
          </cell>
          <cell r="AK2147" t="str">
            <v/>
          </cell>
          <cell r="AL2147" t="str">
            <v>03-3272-3340</v>
          </cell>
          <cell r="AM2147" t="str">
            <v>100-0004</v>
          </cell>
          <cell r="AN2147" t="str">
            <v>東京都千代田区大手町2-2-2 アーバンネット大手町ビル14階</v>
          </cell>
          <cell r="BF2147" t="str">
            <v>代表取締役</v>
          </cell>
        </row>
        <row r="2148">
          <cell r="A2148" t="str">
            <v>UK1018</v>
          </cell>
          <cell r="C2148">
            <v>45203</v>
          </cell>
          <cell r="D2148">
            <v>45237</v>
          </cell>
          <cell r="E2148" t="str">
            <v>更新</v>
          </cell>
          <cell r="F2148">
            <v>45237</v>
          </cell>
          <cell r="G2148" t="str">
            <v>新規　平成29年11月6日
更新　令和2年11月7日
更新　令和5年11月7日</v>
          </cell>
          <cell r="V2148" t="b">
            <v>1</v>
          </cell>
          <cell r="W2148" t="str">
            <v>ｶﾌﾞｼｷｶﾞｲｼｬｱｲﾋﾞｰﾛｰﾄﾞ</v>
          </cell>
          <cell r="X2148" t="str">
            <v>株式会社アイビーロード</v>
          </cell>
          <cell r="Y2148" t="str">
            <v>ｽｷﾞｴ ｷﾖﾐ</v>
          </cell>
          <cell r="Z2148" t="str">
            <v>杉江　清美</v>
          </cell>
          <cell r="AA2148">
            <v>5160001000094</v>
          </cell>
          <cell r="AB2148">
            <v>32</v>
          </cell>
          <cell r="AC2148" t="str">
            <v>化粧品、化粧用具</v>
          </cell>
          <cell r="AD2148">
            <v>3</v>
          </cell>
          <cell r="AE2148" t="str">
            <v>健康食品</v>
          </cell>
          <cell r="AF2148">
            <v>6</v>
          </cell>
          <cell r="AG2148" t="str">
            <v>浄水器等</v>
          </cell>
          <cell r="AI2148" t="str">
            <v/>
          </cell>
          <cell r="AK2148" t="str">
            <v/>
          </cell>
          <cell r="AL2148" t="str">
            <v>077-574-7723</v>
          </cell>
          <cell r="AM2148" t="str">
            <v>520-2153</v>
          </cell>
          <cell r="AN2148" t="str">
            <v>滋賀県大津市一里山4丁目15番15号</v>
          </cell>
          <cell r="BD2148" t="str">
            <v>ｽｷﾞｴ ｷﾖﾐ</v>
          </cell>
          <cell r="BE2148" t="str">
            <v>杉江　清美</v>
          </cell>
          <cell r="BF2148" t="str">
            <v>代表取締役</v>
          </cell>
          <cell r="BH2148">
            <v>22319</v>
          </cell>
          <cell r="BJ2148" t="str">
            <v>女性</v>
          </cell>
          <cell r="BK2148" t="str">
            <v>ｽｷﾞｴ ﾊﾂﾐ</v>
          </cell>
          <cell r="BL2148" t="str">
            <v>杉江　初美</v>
          </cell>
          <cell r="BM2148" t="str">
            <v>取締役</v>
          </cell>
          <cell r="BO2148">
            <v>32522</v>
          </cell>
          <cell r="BQ2148" t="str">
            <v>女性</v>
          </cell>
          <cell r="BR2148" t="str">
            <v>ﾌﾅﾂ ﾅﾂﾐ</v>
          </cell>
          <cell r="BS2148" t="str">
            <v>船津　菜摘</v>
          </cell>
          <cell r="BT2148" t="str">
            <v>取締役</v>
          </cell>
          <cell r="BV2148">
            <v>34875</v>
          </cell>
          <cell r="BX2148" t="str">
            <v>女性</v>
          </cell>
        </row>
        <row r="2149">
          <cell r="A2149" t="str">
            <v>UK1019</v>
          </cell>
          <cell r="C2149">
            <v>45203</v>
          </cell>
          <cell r="D2149">
            <v>45237</v>
          </cell>
          <cell r="E2149" t="str">
            <v>更新</v>
          </cell>
          <cell r="F2149">
            <v>45237</v>
          </cell>
          <cell r="G2149" t="str">
            <v>新規　平成29年11月6日
更新　令和2年11月7日
更新　令和5年11月7日</v>
          </cell>
          <cell r="V2149" t="b">
            <v>1</v>
          </cell>
          <cell r="W2149" t="str">
            <v>ﾕｳｹﾞﾝｶﾞｲｼｬｱｲﾋﾞｰ･ﾊｰﾄ</v>
          </cell>
          <cell r="X2149" t="str">
            <v>有限会社アイビー・ハート</v>
          </cell>
          <cell r="Y2149" t="str">
            <v>ﾏｼﾓ ｷﾐ</v>
          </cell>
          <cell r="Z2149" t="str">
            <v>真下　希美</v>
          </cell>
          <cell r="AA2149">
            <v>7130002018789</v>
          </cell>
          <cell r="AB2149">
            <v>32</v>
          </cell>
          <cell r="AC2149" t="str">
            <v>化粧品、化粧用具</v>
          </cell>
          <cell r="AD2149">
            <v>3</v>
          </cell>
          <cell r="AE2149" t="str">
            <v>健康食品</v>
          </cell>
          <cell r="AF2149">
            <v>6</v>
          </cell>
          <cell r="AG2149" t="str">
            <v>浄水器等</v>
          </cell>
          <cell r="AI2149" t="str">
            <v/>
          </cell>
          <cell r="AK2149" t="str">
            <v/>
          </cell>
          <cell r="AL2149" t="str">
            <v>075-821-8798</v>
          </cell>
          <cell r="AM2149" t="str">
            <v>604-8854</v>
          </cell>
          <cell r="AN2149" t="str">
            <v>京都府京都市中京区壬生仙念町19YJ中村ﾋﾞﾙ3F</v>
          </cell>
          <cell r="BD2149" t="str">
            <v>ﾏｼﾓ ｷﾐ</v>
          </cell>
          <cell r="BE2149" t="str">
            <v>真下　希美</v>
          </cell>
          <cell r="BF2149" t="str">
            <v>代表取締役</v>
          </cell>
          <cell r="BH2149">
            <v>23649</v>
          </cell>
          <cell r="BJ2149" t="str">
            <v>女性</v>
          </cell>
          <cell r="BK2149" t="str">
            <v>ﾏｼﾓ ｺｳｲﾁ</v>
          </cell>
          <cell r="BL2149" t="str">
            <v>真下　耕一</v>
          </cell>
          <cell r="BM2149" t="str">
            <v>取締役</v>
          </cell>
          <cell r="BO2149">
            <v>23706</v>
          </cell>
          <cell r="BQ2149" t="str">
            <v>男性</v>
          </cell>
        </row>
        <row r="2150">
          <cell r="A2150" t="str">
            <v>UK1020</v>
          </cell>
          <cell r="C2150">
            <v>45203</v>
          </cell>
          <cell r="D2150">
            <v>45237</v>
          </cell>
          <cell r="E2150" t="str">
            <v>更新</v>
          </cell>
          <cell r="F2150">
            <v>45237</v>
          </cell>
          <cell r="G2150" t="str">
            <v>新規　平成29年11月6日
更新　令和2年11月7日
更新　令和5年11月7日</v>
          </cell>
          <cell r="V2150" t="b">
            <v>1</v>
          </cell>
          <cell r="W2150" t="str">
            <v>ｶﾌﾞｼｷｶﾞｲｼｬﾄﾞﾘｰﾐｨﾝｸﾞ</v>
          </cell>
          <cell r="X2150" t="str">
            <v>株式会社ドリーミィング</v>
          </cell>
          <cell r="Y2150" t="str">
            <v>ﾌｼﾞｻﾜ ﾏｻﾐ</v>
          </cell>
          <cell r="Z2150" t="str">
            <v>藤澤　正美</v>
          </cell>
          <cell r="AA2150">
            <v>8160001010082</v>
          </cell>
          <cell r="AB2150">
            <v>32</v>
          </cell>
          <cell r="AC2150" t="str">
            <v>化粧品、化粧用具</v>
          </cell>
          <cell r="AD2150">
            <v>3</v>
          </cell>
          <cell r="AE2150" t="str">
            <v>健康食品</v>
          </cell>
          <cell r="AF2150">
            <v>6</v>
          </cell>
          <cell r="AG2150" t="str">
            <v>浄水器等</v>
          </cell>
          <cell r="AI2150" t="str">
            <v/>
          </cell>
          <cell r="AK2150" t="str">
            <v/>
          </cell>
          <cell r="AL2150" t="str">
            <v>0748-53-2460</v>
          </cell>
          <cell r="AM2150" t="str">
            <v>529-1636</v>
          </cell>
          <cell r="AN2150" t="str">
            <v>滋賀県蒲生郡日野町大字清田860番地</v>
          </cell>
          <cell r="BD2150" t="str">
            <v>ﾌｼﾞｻﾜ ﾏｻﾐ</v>
          </cell>
          <cell r="BE2150" t="str">
            <v>藤澤　正美</v>
          </cell>
          <cell r="BF2150" t="str">
            <v>代表取締役</v>
          </cell>
          <cell r="BH2150">
            <v>22311</v>
          </cell>
          <cell r="BJ2150" t="str">
            <v>女性</v>
          </cell>
          <cell r="BK2150" t="str">
            <v>ﾌｼﾞｻﾜ ﾄｼｶｽﾞ</v>
          </cell>
          <cell r="BL2150" t="str">
            <v>藤澤　利和</v>
          </cell>
          <cell r="BM2150" t="str">
            <v>取締役</v>
          </cell>
          <cell r="BO2150">
            <v>20815</v>
          </cell>
          <cell r="BQ2150" t="str">
            <v>男性</v>
          </cell>
        </row>
        <row r="2151">
          <cell r="A2151" t="str">
            <v>UK1021</v>
          </cell>
          <cell r="C2151">
            <v>45201</v>
          </cell>
          <cell r="D2151">
            <v>45237</v>
          </cell>
          <cell r="E2151" t="str">
            <v>更新</v>
          </cell>
          <cell r="F2151">
            <v>45237</v>
          </cell>
          <cell r="G2151" t="str">
            <v>新規　平成29年11月6日
更新　令和2年11月7日
更新　令和5年11月7日</v>
          </cell>
          <cell r="V2151" t="b">
            <v>1</v>
          </cell>
          <cell r="W2151" t="str">
            <v>ﾕｳｹﾞﾝｶﾞｲｼｬﾌﾟﾗｻﾞﾋﾞｰ･ﾋﾞｰ･ﾋﾟｰ</v>
          </cell>
          <cell r="X2151" t="str">
            <v>有限会社プラザＢ・Ｂ・Ｐ</v>
          </cell>
          <cell r="Y2151" t="str">
            <v>ﾅｶｼﾏ ｼﾞｭﾝﾔ</v>
          </cell>
          <cell r="Z2151" t="str">
            <v>中嶋　純也</v>
          </cell>
          <cell r="AA2151">
            <v>8120102019118</v>
          </cell>
          <cell r="AB2151">
            <v>32</v>
          </cell>
          <cell r="AC2151" t="str">
            <v>化粧品、化粧用具</v>
          </cell>
          <cell r="AD2151">
            <v>3</v>
          </cell>
          <cell r="AE2151" t="str">
            <v>健康食品</v>
          </cell>
          <cell r="AF2151">
            <v>6</v>
          </cell>
          <cell r="AG2151" t="str">
            <v>浄水器等</v>
          </cell>
          <cell r="AI2151" t="str">
            <v/>
          </cell>
          <cell r="AK2151" t="str">
            <v/>
          </cell>
          <cell r="AL2151" t="str">
            <v>072-958-7704</v>
          </cell>
          <cell r="AM2151" t="str">
            <v>583-0854</v>
          </cell>
          <cell r="AN2151" t="str">
            <v>大阪府羽曳野市軽里3丁目4番17号</v>
          </cell>
          <cell r="BD2151" t="str">
            <v>ﾅｶｼﾏ ｼﾞｭﾝﾔ</v>
          </cell>
          <cell r="BE2151" t="str">
            <v>中嶋　純也</v>
          </cell>
          <cell r="BF2151" t="str">
            <v>代表取締役</v>
          </cell>
          <cell r="BH2151">
            <v>25928</v>
          </cell>
          <cell r="BJ2151" t="str">
            <v>男性</v>
          </cell>
          <cell r="BK2151" t="str">
            <v>ﾅｶｼﾏ ｻﾜｺ</v>
          </cell>
          <cell r="BL2151" t="str">
            <v>中嶋　佐和子</v>
          </cell>
          <cell r="BM2151" t="str">
            <v>取締役</v>
          </cell>
          <cell r="BO2151">
            <v>26407</v>
          </cell>
          <cell r="BQ2151" t="str">
            <v>女性</v>
          </cell>
        </row>
        <row r="2152">
          <cell r="A2152" t="str">
            <v>UK1022</v>
          </cell>
          <cell r="C2152">
            <v>45205</v>
          </cell>
          <cell r="D2152">
            <v>45237</v>
          </cell>
          <cell r="E2152" t="str">
            <v>更新</v>
          </cell>
          <cell r="F2152">
            <v>45237</v>
          </cell>
          <cell r="G2152" t="str">
            <v>新規　平成29年11月6日
更新　令和2年11月7日
更新　令和5年11月7日</v>
          </cell>
          <cell r="V2152" t="b">
            <v>1</v>
          </cell>
          <cell r="W2152" t="str">
            <v>ｶﾌﾞｼｷｶﾞｲｼｬｱｲﾋﾞｰｺｽﾒﾙｰﾑ</v>
          </cell>
          <cell r="X2152" t="str">
            <v>株式会社アイビーコスメルーム</v>
          </cell>
          <cell r="Y2152" t="str">
            <v>ｵｶｼﾞﾏ ﾖｳｲﾁ</v>
          </cell>
          <cell r="Z2152" t="str">
            <v>岡島　暢一</v>
          </cell>
          <cell r="AA2152">
            <v>6120001006821</v>
          </cell>
          <cell r="AB2152">
            <v>32</v>
          </cell>
          <cell r="AC2152" t="str">
            <v>化粧品、化粧用具</v>
          </cell>
          <cell r="AD2152">
            <v>3</v>
          </cell>
          <cell r="AE2152" t="str">
            <v>健康食品</v>
          </cell>
          <cell r="AF2152">
            <v>6</v>
          </cell>
          <cell r="AG2152" t="str">
            <v>浄水器等</v>
          </cell>
          <cell r="AI2152" t="str">
            <v/>
          </cell>
          <cell r="AK2152" t="str">
            <v/>
          </cell>
          <cell r="AL2152" t="str">
            <v>06-6241-8088</v>
          </cell>
          <cell r="AM2152" t="str">
            <v>542-0081</v>
          </cell>
          <cell r="AN2152" t="str">
            <v>大阪府大阪市中央区南船場4丁目11番22号</v>
          </cell>
          <cell r="BD2152" t="str">
            <v>ｵｶｼﾞﾏ ﾖｳｲﾁ</v>
          </cell>
          <cell r="BE2152" t="str">
            <v>岡島　暢一</v>
          </cell>
          <cell r="BF2152" t="str">
            <v>代表取締役</v>
          </cell>
          <cell r="BH2152">
            <v>28753</v>
          </cell>
          <cell r="BJ2152" t="str">
            <v>男性</v>
          </cell>
          <cell r="BK2152" t="str">
            <v>ﾅｶﾞﾀ ﾄﾖｺ</v>
          </cell>
          <cell r="BL2152" t="str">
            <v>永田　登代子</v>
          </cell>
          <cell r="BM2152" t="str">
            <v>取締役</v>
          </cell>
          <cell r="BO2152">
            <v>15924</v>
          </cell>
          <cell r="BQ2152" t="str">
            <v>女性</v>
          </cell>
          <cell r="BR2152" t="str">
            <v>ｻｶﾓﾄ ﾅﾎｺ</v>
          </cell>
          <cell r="BS2152" t="str">
            <v>坂本　奈保子</v>
          </cell>
          <cell r="BT2152" t="str">
            <v>取締役</v>
          </cell>
          <cell r="BV2152">
            <v>27370</v>
          </cell>
          <cell r="BX2152" t="str">
            <v>女性</v>
          </cell>
          <cell r="BY2152" t="str">
            <v>ｵｶｼﾞﾏ ｻｵﾘ</v>
          </cell>
          <cell r="BZ2152" t="str">
            <v>岡島　沙織</v>
          </cell>
          <cell r="CA2152" t="str">
            <v>取締役</v>
          </cell>
          <cell r="CC2152">
            <v>28778</v>
          </cell>
          <cell r="CE2152" t="str">
            <v>女性</v>
          </cell>
        </row>
        <row r="2153">
          <cell r="A2153" t="str">
            <v>UK1023</v>
          </cell>
          <cell r="C2153">
            <v>45205</v>
          </cell>
          <cell r="D2153">
            <v>45237</v>
          </cell>
          <cell r="E2153" t="str">
            <v>更新</v>
          </cell>
          <cell r="F2153">
            <v>45237</v>
          </cell>
          <cell r="G2153" t="str">
            <v>新規　平成29年11月6日
更新　令和2年11月7日
更新　令和5年11月7日</v>
          </cell>
          <cell r="V2153" t="b">
            <v>1</v>
          </cell>
          <cell r="W2153" t="str">
            <v>ｶﾌﾞｼｷｶﾞｲｼｬﾌﾙﾘｰﾙ</v>
          </cell>
          <cell r="X2153" t="str">
            <v>株式会社フルリール</v>
          </cell>
          <cell r="Y2153" t="str">
            <v>ﾅｶｶﾞﾜ ﾐｷ</v>
          </cell>
          <cell r="Z2153" t="str">
            <v>中川　美貴</v>
          </cell>
          <cell r="AA2153">
            <v>3130001050012</v>
          </cell>
          <cell r="AB2153">
            <v>32</v>
          </cell>
          <cell r="AC2153" t="str">
            <v>化粧品、化粧用具</v>
          </cell>
          <cell r="AD2153">
            <v>3</v>
          </cell>
          <cell r="AE2153" t="str">
            <v>健康食品</v>
          </cell>
          <cell r="AF2153">
            <v>6</v>
          </cell>
          <cell r="AG2153" t="str">
            <v>浄水器等</v>
          </cell>
          <cell r="AI2153" t="str">
            <v/>
          </cell>
          <cell r="AK2153" t="str">
            <v/>
          </cell>
          <cell r="AL2153" t="str">
            <v>0774-56-1210</v>
          </cell>
          <cell r="AM2153" t="str">
            <v>610-0111</v>
          </cell>
          <cell r="AN2153" t="str">
            <v>京都府城陽市富野南垣内31番地</v>
          </cell>
          <cell r="BD2153" t="str">
            <v>ﾅｶｶﾞﾜ ﾐｷ</v>
          </cell>
          <cell r="BE2153" t="str">
            <v>中川　美貴</v>
          </cell>
          <cell r="BF2153" t="str">
            <v>代表取締役</v>
          </cell>
          <cell r="BH2153">
            <v>26990</v>
          </cell>
          <cell r="BJ2153" t="str">
            <v>女性</v>
          </cell>
        </row>
        <row r="2154">
          <cell r="A2154" t="str">
            <v>UK1024</v>
          </cell>
          <cell r="C2154">
            <v>45205</v>
          </cell>
          <cell r="D2154">
            <v>45237</v>
          </cell>
          <cell r="E2154" t="str">
            <v>更新</v>
          </cell>
          <cell r="F2154">
            <v>45237</v>
          </cell>
          <cell r="G2154" t="str">
            <v>新規　平成29年11月6日
更新　令和2年11月7日
更新　令和5年11月7日</v>
          </cell>
          <cell r="V2154" t="b">
            <v>1</v>
          </cell>
          <cell r="W2154" t="str">
            <v>ﾕｳｹﾞﾝｶﾞｲｼｬｸﾞﾗﾝﾃﾞｨｰﾙ</v>
          </cell>
          <cell r="X2154" t="str">
            <v>有限会社グランディール</v>
          </cell>
          <cell r="Y2154" t="str">
            <v>ﾅｶﾔﾏ ｻﾁﾖ</v>
          </cell>
          <cell r="Z2154" t="str">
            <v>中山　幸代</v>
          </cell>
          <cell r="AA2154">
            <v>8130002031436</v>
          </cell>
          <cell r="AB2154">
            <v>32</v>
          </cell>
          <cell r="AC2154" t="str">
            <v>化粧品、化粧用具</v>
          </cell>
          <cell r="AD2154">
            <v>3</v>
          </cell>
          <cell r="AE2154" t="str">
            <v>健康食品</v>
          </cell>
          <cell r="AF2154">
            <v>6</v>
          </cell>
          <cell r="AG2154" t="str">
            <v>浄水器等</v>
          </cell>
          <cell r="AI2154" t="str">
            <v/>
          </cell>
          <cell r="AK2154" t="str">
            <v/>
          </cell>
          <cell r="AL2154" t="str">
            <v>0774-55-9090</v>
          </cell>
          <cell r="AM2154" t="str">
            <v>610-0101</v>
          </cell>
          <cell r="AN2154" t="str">
            <v>京都府城陽市平川横道82番9</v>
          </cell>
          <cell r="BD2154" t="str">
            <v>ﾅｶﾔﾏ ｻﾁﾖ</v>
          </cell>
          <cell r="BE2154" t="str">
            <v>中山　幸代</v>
          </cell>
          <cell r="BF2154" t="str">
            <v>代表取締役</v>
          </cell>
          <cell r="BH2154">
            <v>25951</v>
          </cell>
          <cell r="BJ2154" t="str">
            <v>女性</v>
          </cell>
        </row>
        <row r="2155">
          <cell r="A2155" t="str">
            <v>UK1025</v>
          </cell>
          <cell r="C2155">
            <v>45205</v>
          </cell>
          <cell r="D2155">
            <v>45237</v>
          </cell>
          <cell r="E2155" t="str">
            <v>更新</v>
          </cell>
          <cell r="F2155">
            <v>45237</v>
          </cell>
          <cell r="G2155" t="str">
            <v>新規　平成29年11月6日
変更　平成30年10月26日
更新　令和2年11月7日
更新　令和5年11月7日</v>
          </cell>
          <cell r="V2155" t="b">
            <v>1</v>
          </cell>
          <cell r="W2155" t="str">
            <v>ｶﾌﾞｼｷｶﾞｲｼｬﾘｱﾝ</v>
          </cell>
          <cell r="X2155" t="str">
            <v>株式会社リアン</v>
          </cell>
          <cell r="Y2155" t="str">
            <v>ﾓﾘﾀ ﾄﾓｺ</v>
          </cell>
          <cell r="Z2155" t="str">
            <v>森田　智子</v>
          </cell>
          <cell r="AA2155">
            <v>2130001056266</v>
          </cell>
          <cell r="AB2155">
            <v>32</v>
          </cell>
          <cell r="AC2155" t="str">
            <v>化粧品、化粧用具</v>
          </cell>
          <cell r="AD2155">
            <v>3</v>
          </cell>
          <cell r="AE2155" t="str">
            <v>健康食品</v>
          </cell>
          <cell r="AF2155">
            <v>6</v>
          </cell>
          <cell r="AG2155" t="str">
            <v>浄水器等</v>
          </cell>
          <cell r="AI2155" t="str">
            <v/>
          </cell>
          <cell r="AK2155" t="str">
            <v/>
          </cell>
          <cell r="AL2155" t="str">
            <v>0774-85-2343</v>
          </cell>
          <cell r="AM2155" t="str">
            <v>619-0235</v>
          </cell>
          <cell r="AN2155" t="str">
            <v>京都府相楽郡精華町大字東畑小字荒内22番地</v>
          </cell>
          <cell r="BD2155" t="str">
            <v>ﾓﾘﾀ ﾄﾓｺ</v>
          </cell>
          <cell r="BE2155" t="str">
            <v>森田　智子</v>
          </cell>
          <cell r="BF2155" t="str">
            <v>代表取締役</v>
          </cell>
          <cell r="BH2155">
            <v>24792</v>
          </cell>
          <cell r="BJ2155" t="str">
            <v>女性</v>
          </cell>
        </row>
        <row r="2156">
          <cell r="A2156" t="str">
            <v>UK1026</v>
          </cell>
          <cell r="C2156">
            <v>45230</v>
          </cell>
          <cell r="D2156">
            <v>45272</v>
          </cell>
          <cell r="E2156" t="str">
            <v>更新</v>
          </cell>
          <cell r="F2156">
            <v>45272</v>
          </cell>
          <cell r="G2156" t="str">
            <v>新規　平成29年12月11日
変更　平成30年5月18日
変更　平成30年12月3日
更新　令和2年12月12日
変更　令和5年3月13日
更新　令和5年12月12日</v>
          </cell>
          <cell r="V2156" t="b">
            <v>1</v>
          </cell>
          <cell r="W2156" t="str">
            <v>ｶﾌﾞｼｷｶﾞｲｼｬﾃｨｴﾝｽﾞ ｼﾞｬﾊﾟﾝ</v>
          </cell>
          <cell r="X2156" t="str">
            <v>株式会社TIENS　JAPAN</v>
          </cell>
          <cell r="Y2156" t="str">
            <v>ﾘ ｷﾝｹﾞﾝ</v>
          </cell>
          <cell r="Z2156" t="str">
            <v>李　金元</v>
          </cell>
          <cell r="AA2156">
            <v>5010001120691</v>
          </cell>
          <cell r="AB2156">
            <v>3</v>
          </cell>
          <cell r="AC2156" t="str">
            <v>健康食品</v>
          </cell>
          <cell r="AD2156">
            <v>32</v>
          </cell>
          <cell r="AE2156" t="str">
            <v>化粧品、化粧用具</v>
          </cell>
          <cell r="AG2156" t="str">
            <v/>
          </cell>
          <cell r="AI2156" t="str">
            <v/>
          </cell>
          <cell r="AK2156" t="str">
            <v/>
          </cell>
          <cell r="AL2156" t="str">
            <v>03-6453-7221</v>
          </cell>
          <cell r="AM2156" t="str">
            <v>108-0023</v>
          </cell>
          <cell r="AN2156" t="str">
            <v>東京都港区芝浦3-17-11 7F</v>
          </cell>
          <cell r="BD2156" t="str">
            <v>ﾘ ｷﾝｹﾞﾝ</v>
          </cell>
          <cell r="BE2156" t="str">
            <v>李　金元</v>
          </cell>
          <cell r="BF2156" t="str">
            <v>代表取締役社長</v>
          </cell>
          <cell r="BH2156">
            <v>21342</v>
          </cell>
          <cell r="BJ2156" t="str">
            <v>男性</v>
          </cell>
        </row>
        <row r="2157">
          <cell r="A2157" t="str">
            <v>UK1027</v>
          </cell>
          <cell r="C2157">
            <v>45196</v>
          </cell>
          <cell r="D2157">
            <v>45261</v>
          </cell>
          <cell r="E2157" t="str">
            <v>更新</v>
          </cell>
          <cell r="F2157">
            <v>45261</v>
          </cell>
          <cell r="G2157" t="str">
            <v>新規　令和2年12月1日
新規　令和5年12月1日</v>
          </cell>
          <cell r="V2157" t="b">
            <v>1</v>
          </cell>
          <cell r="W2157" t="str">
            <v>ﾒﾅｰﾄﾞｹｼｮｳﾋﾝ ﾋｺﾈｵｶﾏﾁﾀﾞｲｺｳﾃﾝ</v>
          </cell>
          <cell r="X2157" t="str">
            <v>メナード化粧品　彦根岡町代行店</v>
          </cell>
          <cell r="Y2157" t="str">
            <v>ｵｸｲ ﾏﾕﾐ</v>
          </cell>
          <cell r="Z2157" t="str">
            <v>奥居　真弓</v>
          </cell>
          <cell r="AB2157">
            <v>32</v>
          </cell>
          <cell r="AC2157" t="str">
            <v>化粧品、化粧用具</v>
          </cell>
          <cell r="AD2157">
            <v>3</v>
          </cell>
          <cell r="AE2157" t="str">
            <v>健康食品</v>
          </cell>
          <cell r="AF2157">
            <v>23</v>
          </cell>
          <cell r="AG2157" t="str">
            <v>紳士下着、婦人下着</v>
          </cell>
          <cell r="AH2157">
            <v>26</v>
          </cell>
          <cell r="AI2157" t="str">
            <v>アクセサリー、貴金属</v>
          </cell>
          <cell r="AK2157" t="str">
            <v/>
          </cell>
          <cell r="AL2157" t="str">
            <v>090-3486-6554</v>
          </cell>
          <cell r="AM2157" t="str">
            <v>〒522-0037</v>
          </cell>
          <cell r="AN2157" t="str">
            <v>滋賀県彦根市岡町121-3</v>
          </cell>
          <cell r="BD2157" t="str">
            <v>ｵｸｲ ﾏﾕﾐ</v>
          </cell>
          <cell r="BE2157" t="str">
            <v>奥居　真弓</v>
          </cell>
          <cell r="BH2157">
            <v>20622</v>
          </cell>
          <cell r="BJ2157" t="str">
            <v>女性</v>
          </cell>
        </row>
        <row r="2158">
          <cell r="A2158" t="str">
            <v>UG0076</v>
          </cell>
          <cell r="C2158">
            <v>45170</v>
          </cell>
          <cell r="D2158">
            <v>45170</v>
          </cell>
          <cell r="E2158" t="str">
            <v>廃業</v>
          </cell>
          <cell r="F2158">
            <v>45170</v>
          </cell>
          <cell r="G2158" t="str">
            <v>新規　平成29年10月27日
変更　平成30年3月20日
更新　令和2年10月28日
消除　令和2年10月28日</v>
          </cell>
          <cell r="V2158" t="b">
            <v>1</v>
          </cell>
          <cell r="W2158" t="str">
            <v>ﾒﾅｰドｹｼｮｳﾋﾝ ﾅﾝｺｳﾎﾟｰﾄﾀｳﾝﾀﾞｲｺｳﾃﾝ</v>
          </cell>
          <cell r="X2158" t="str">
            <v>メナード化粧品　南港ポートタウン代行店</v>
          </cell>
          <cell r="Y2158" t="str">
            <v>ﾏｽｺ ｱｹﾐ</v>
          </cell>
          <cell r="Z2158" t="str">
            <v>益子　明美</v>
          </cell>
          <cell r="AB2158">
            <v>32</v>
          </cell>
          <cell r="AC2158" t="str">
            <v>化粧品、化粧用具</v>
          </cell>
          <cell r="AD2158">
            <v>3</v>
          </cell>
          <cell r="AE2158" t="str">
            <v>健康食品</v>
          </cell>
          <cell r="AF2158">
            <v>23</v>
          </cell>
          <cell r="AG2158" t="str">
            <v>紳士下着、婦人下着</v>
          </cell>
          <cell r="AH2158">
            <v>26</v>
          </cell>
          <cell r="AI2158" t="str">
            <v>アクセサリー、貴金属</v>
          </cell>
          <cell r="AK2158" t="str">
            <v/>
          </cell>
          <cell r="AL2158" t="str">
            <v>090-1679-3689</v>
          </cell>
          <cell r="AM2158" t="str">
            <v>559-0033</v>
          </cell>
          <cell r="AN2158" t="str">
            <v>大阪府大阪市住之江区南港中5-3-43-807</v>
          </cell>
          <cell r="BD2158" t="str">
            <v>ﾏｽｺ ｱｹﾐ</v>
          </cell>
          <cell r="BE2158" t="str">
            <v>益子　明美</v>
          </cell>
          <cell r="BH2158">
            <v>24738</v>
          </cell>
          <cell r="BJ2158" t="str">
            <v>女性</v>
          </cell>
        </row>
        <row r="2159">
          <cell r="A2159" t="str">
            <v>UG0077</v>
          </cell>
          <cell r="C2159">
            <v>45170</v>
          </cell>
          <cell r="D2159">
            <v>45170</v>
          </cell>
          <cell r="E2159" t="str">
            <v>廃業</v>
          </cell>
          <cell r="F2159">
            <v>45170</v>
          </cell>
          <cell r="G2159" t="str">
            <v>新規　平成29年10月27日
変更　平成30年3月20日
更新　令和2年10月28日
更新　令和5年9月1日</v>
          </cell>
          <cell r="V2159" t="b">
            <v>1</v>
          </cell>
          <cell r="W2159" t="str">
            <v>ﾒﾅｰドｹｼｮｳﾋﾝ ﾋｶﾞｼﾔﾏﾓﾄｲｯﾁｮｳﾒﾀﾞｲｺｳﾃﾝ</v>
          </cell>
          <cell r="X2159" t="str">
            <v>メナード化粧品　東山本1丁目代行店</v>
          </cell>
          <cell r="Y2159" t="str">
            <v>ｲｹｷﾞ ｽﾐｺ</v>
          </cell>
          <cell r="Z2159" t="str">
            <v>池木　純子</v>
          </cell>
          <cell r="AB2159">
            <v>32</v>
          </cell>
          <cell r="AC2159" t="str">
            <v>化粧品、化粧用具</v>
          </cell>
          <cell r="AD2159">
            <v>3</v>
          </cell>
          <cell r="AE2159" t="str">
            <v>健康食品</v>
          </cell>
          <cell r="AF2159">
            <v>23</v>
          </cell>
          <cell r="AG2159" t="str">
            <v>紳士下着、婦人下着</v>
          </cell>
          <cell r="AH2159">
            <v>26</v>
          </cell>
          <cell r="AI2159" t="str">
            <v>アクセサリー、貴金属</v>
          </cell>
          <cell r="AK2159" t="str">
            <v/>
          </cell>
          <cell r="AL2159" t="str">
            <v>090-9935-7897</v>
          </cell>
          <cell r="AM2159" t="str">
            <v>581-0847</v>
          </cell>
          <cell r="AN2159" t="str">
            <v>大阪府八尾市東山本町1-21-31-101</v>
          </cell>
          <cell r="BD2159" t="str">
            <v>ｲｹｷﾞ ｽﾐｺ</v>
          </cell>
          <cell r="BE2159" t="str">
            <v>池木　純子</v>
          </cell>
          <cell r="BH2159">
            <v>27875</v>
          </cell>
          <cell r="BJ2159" t="str">
            <v>女性</v>
          </cell>
        </row>
        <row r="2160">
          <cell r="A2160" t="str">
            <v>UG0078</v>
          </cell>
          <cell r="C2160">
            <v>45188</v>
          </cell>
          <cell r="D2160">
            <v>45188</v>
          </cell>
          <cell r="E2160" t="str">
            <v>廃業</v>
          </cell>
          <cell r="F2160">
            <v>45188</v>
          </cell>
          <cell r="G2160" t="str">
            <v>新規　令和2年11月5日
消除　令和5年9月19日</v>
          </cell>
          <cell r="V2160" t="b">
            <v>1</v>
          </cell>
          <cell r="W2160" t="str">
            <v>ﾒﾅｰﾄﾞｹｼｮｳﾋﾝ ｷｮｳﾄｷﾀﾔﾏﾀﾞｲｺｳﾃﾝ</v>
          </cell>
          <cell r="X2160" t="str">
            <v>メナード化粧品 京都北山代行店</v>
          </cell>
          <cell r="Y2160" t="str">
            <v>ﾌｼﾞｴ ﾏﾐｺ</v>
          </cell>
          <cell r="Z2160" t="str">
            <v>藤枝　眞妙子</v>
          </cell>
          <cell r="AB2160">
            <v>32</v>
          </cell>
          <cell r="AC2160" t="str">
            <v>化粧品、化粧用具</v>
          </cell>
          <cell r="AD2160">
            <v>3</v>
          </cell>
          <cell r="AE2160" t="str">
            <v>健康食品</v>
          </cell>
          <cell r="AF2160">
            <v>23</v>
          </cell>
          <cell r="AG2160" t="str">
            <v>紳士下着、婦人下着</v>
          </cell>
          <cell r="AH2160">
            <v>26</v>
          </cell>
          <cell r="AI2160" t="str">
            <v>アクセサリー、貴金属</v>
          </cell>
          <cell r="AK2160" t="str">
            <v/>
          </cell>
          <cell r="AL2160" t="str">
            <v>075-701-2328</v>
          </cell>
          <cell r="AM2160" t="str">
            <v>〒606-0021</v>
          </cell>
          <cell r="AN2160" t="str">
            <v>京都市左京区岩倉忠在地町35の４</v>
          </cell>
          <cell r="BD2160" t="str">
            <v>ﾌｼﾞｴ ﾏﾐｺ</v>
          </cell>
          <cell r="BE2160" t="str">
            <v>藤枝　眞妙子</v>
          </cell>
          <cell r="BH2160">
            <v>17940</v>
          </cell>
          <cell r="BJ2160" t="str">
            <v>女性</v>
          </cell>
        </row>
        <row r="2161">
          <cell r="A2161" t="str">
            <v>UG0079</v>
          </cell>
          <cell r="C2161">
            <v>45185</v>
          </cell>
          <cell r="D2161">
            <v>45185</v>
          </cell>
          <cell r="E2161" t="str">
            <v>廃業</v>
          </cell>
          <cell r="F2161">
            <v>45185</v>
          </cell>
          <cell r="G2161" t="str">
            <v>新規　令和2年11月5日
消除　令和5年9月16日</v>
          </cell>
          <cell r="V2161" t="b">
            <v>1</v>
          </cell>
          <cell r="W2161" t="str">
            <v>ﾒﾅｰﾄﾞｹｼｮｳﾋﾝ ﾊﾝﾅﾝﾁｮｳﾀﾞｲｺｳﾃﾝ</v>
          </cell>
          <cell r="X2161" t="str">
            <v>メナード化粧品 阪南町代行店</v>
          </cell>
          <cell r="Y2161" t="str">
            <v>ｲｹｷﾞ ﾐﾂｺ</v>
          </cell>
          <cell r="Z2161" t="str">
            <v>池木　光子</v>
          </cell>
          <cell r="AB2161">
            <v>32</v>
          </cell>
          <cell r="AC2161" t="str">
            <v>化粧品、化粧用具</v>
          </cell>
          <cell r="AD2161">
            <v>3</v>
          </cell>
          <cell r="AE2161" t="str">
            <v>健康食品</v>
          </cell>
          <cell r="AF2161">
            <v>23</v>
          </cell>
          <cell r="AG2161" t="str">
            <v>紳士下着、婦人下着</v>
          </cell>
          <cell r="AH2161">
            <v>26</v>
          </cell>
          <cell r="AI2161" t="str">
            <v>アクセサリー、貴金属</v>
          </cell>
          <cell r="AK2161" t="str">
            <v/>
          </cell>
          <cell r="AL2161" t="str">
            <v>06-6623-1855</v>
          </cell>
          <cell r="AM2161" t="str">
            <v>〒545-0021</v>
          </cell>
          <cell r="AN2161" t="str">
            <v>大阪市阿倍野区阪南町3-19-23</v>
          </cell>
          <cell r="BD2161" t="str">
            <v>ｲｹｷﾞ ﾐﾂｺ</v>
          </cell>
          <cell r="BE2161" t="str">
            <v>池木　光子</v>
          </cell>
          <cell r="BH2161">
            <v>18613</v>
          </cell>
          <cell r="BJ2161" t="str">
            <v>女性</v>
          </cell>
        </row>
        <row r="2162">
          <cell r="A2162" t="str">
            <v>UK1028</v>
          </cell>
          <cell r="C2162">
            <v>45185</v>
          </cell>
          <cell r="D2162">
            <v>45235</v>
          </cell>
          <cell r="E2162" t="str">
            <v>更新</v>
          </cell>
          <cell r="F2162">
            <v>45235</v>
          </cell>
          <cell r="G2162" t="str">
            <v>新規　令和2年11月5日
更新　令和5年11月5日</v>
          </cell>
          <cell r="V2162" t="b">
            <v>1</v>
          </cell>
          <cell r="W2162" t="str">
            <v>ﾒﾅｰﾄﾞｹｼｮｳﾋﾝ ｺﾞｼｮﾐﾅﾐﾀﾞｲｺｳﾃﾝ</v>
          </cell>
          <cell r="X2162" t="str">
            <v>メナード化粧品　御所南代行店</v>
          </cell>
          <cell r="Y2162" t="str">
            <v>ｼﾞﾝﾉ ﾉﾘｺ</v>
          </cell>
          <cell r="Z2162" t="str">
            <v>神野　章子</v>
          </cell>
          <cell r="AB2162">
            <v>32</v>
          </cell>
          <cell r="AC2162" t="str">
            <v>化粧品、化粧用具</v>
          </cell>
          <cell r="AD2162">
            <v>3</v>
          </cell>
          <cell r="AE2162" t="str">
            <v>健康食品</v>
          </cell>
          <cell r="AF2162">
            <v>23</v>
          </cell>
          <cell r="AG2162" t="str">
            <v>紳士下着、婦人下着</v>
          </cell>
          <cell r="AH2162">
            <v>26</v>
          </cell>
          <cell r="AI2162" t="str">
            <v>アクセサリー、貴金属</v>
          </cell>
          <cell r="AK2162" t="str">
            <v/>
          </cell>
          <cell r="AL2162" t="str">
            <v>090-9099-9137</v>
          </cell>
          <cell r="AM2162" t="str">
            <v>〒604-8057</v>
          </cell>
          <cell r="AN2162" t="str">
            <v>京都市中京区麩屋町通蛸薬師下ル梅屋町478ﾙﾎﾟｰﾙ麩屋町502</v>
          </cell>
          <cell r="BD2162" t="str">
            <v>ｼﾞﾝﾉ ﾉﾘｺ</v>
          </cell>
          <cell r="BE2162" t="str">
            <v>神野　章子</v>
          </cell>
          <cell r="BH2162">
            <v>28258</v>
          </cell>
          <cell r="BJ2162" t="str">
            <v>女性</v>
          </cell>
        </row>
        <row r="2163">
          <cell r="A2163" t="str">
            <v>UK1029</v>
          </cell>
          <cell r="C2163">
            <v>45189</v>
          </cell>
          <cell r="D2163">
            <v>45235</v>
          </cell>
          <cell r="E2163" t="str">
            <v>更新</v>
          </cell>
          <cell r="F2163">
            <v>45235</v>
          </cell>
          <cell r="G2163" t="str">
            <v>新規　令和2年11月5日
更新　令和5年11月5日</v>
          </cell>
          <cell r="V2163" t="b">
            <v>1</v>
          </cell>
          <cell r="W2163" t="str">
            <v>ﾒﾅｰﾄﾞｹｼｮｳﾋﾝﾎｸﾘｮｳﾀﾞｲｺｳﾃﾝ</v>
          </cell>
          <cell r="X2163" t="str">
            <v>メナード化粧品北陵代行店</v>
          </cell>
          <cell r="Y2163" t="str">
            <v>ﾆｼﾑﾗ ｴｲｺ</v>
          </cell>
          <cell r="Z2163" t="str">
            <v>西村　瑛子</v>
          </cell>
          <cell r="AB2163">
            <v>32</v>
          </cell>
          <cell r="AC2163" t="str">
            <v>化粧品、化粧用具</v>
          </cell>
          <cell r="AD2163">
            <v>3</v>
          </cell>
          <cell r="AE2163" t="str">
            <v>健康食品</v>
          </cell>
          <cell r="AF2163">
            <v>23</v>
          </cell>
          <cell r="AG2163" t="str">
            <v>紳士下着、婦人下着</v>
          </cell>
          <cell r="AH2163">
            <v>26</v>
          </cell>
          <cell r="AI2163" t="str">
            <v>アクセサリー、貴金属</v>
          </cell>
          <cell r="AK2163" t="str">
            <v/>
          </cell>
          <cell r="AL2163" t="str">
            <v>075-711-3825</v>
          </cell>
          <cell r="AM2163" t="str">
            <v>〒606-0026</v>
          </cell>
          <cell r="AN2163" t="str">
            <v>京都市左京区岩倉長谷町34-12</v>
          </cell>
          <cell r="BD2163" t="str">
            <v>ﾆｼﾑﾗ ｴｲｺ</v>
          </cell>
          <cell r="BE2163" t="str">
            <v>西村　瑛子</v>
          </cell>
          <cell r="BH2163">
            <v>16992</v>
          </cell>
          <cell r="BJ2163" t="str">
            <v>女性</v>
          </cell>
        </row>
        <row r="2164">
          <cell r="A2164" t="str">
            <v>UU0812</v>
          </cell>
          <cell r="C2164">
            <v>45214</v>
          </cell>
          <cell r="D2164">
            <v>45214</v>
          </cell>
          <cell r="E2164" t="str">
            <v>新規</v>
          </cell>
          <cell r="F2164">
            <v>45214</v>
          </cell>
          <cell r="G2164" t="str">
            <v>新規　令和5年10月15日</v>
          </cell>
          <cell r="V2164" t="b">
            <v>1</v>
          </cell>
          <cell r="W2164" t="str">
            <v>ﾒﾅｰﾄﾞｹｼｮｳﾋﾝ ｷﾀﾔﾏﾀﾞｲﾀﾞｲｺｳﾃﾝ</v>
          </cell>
          <cell r="X2164" t="str">
            <v>メナード化粧品　北山台代行店</v>
          </cell>
          <cell r="Y2164" t="str">
            <v>ｻﾄｳ ﾐｷ</v>
          </cell>
          <cell r="Z2164" t="str">
            <v>佐藤　美希</v>
          </cell>
          <cell r="AB2164">
            <v>32</v>
          </cell>
          <cell r="AC2164" t="str">
            <v>化粧品、化粧用具</v>
          </cell>
          <cell r="AD2164">
            <v>3</v>
          </cell>
          <cell r="AE2164" t="str">
            <v>健康食品</v>
          </cell>
          <cell r="AF2164">
            <v>23</v>
          </cell>
          <cell r="AG2164" t="str">
            <v>紳士下着、婦人下着</v>
          </cell>
          <cell r="AH2164">
            <v>26</v>
          </cell>
          <cell r="AI2164" t="str">
            <v>アクセサリー、貴金属</v>
          </cell>
          <cell r="AK2164" t="str">
            <v/>
          </cell>
          <cell r="AL2164" t="str">
            <v>090-7966-2012</v>
          </cell>
          <cell r="AM2164" t="str">
            <v>520-3241</v>
          </cell>
          <cell r="AN2164" t="str">
            <v>滋賀県湖南市北山台4丁目6番地２</v>
          </cell>
          <cell r="BD2164" t="str">
            <v>ｻﾄｳ ﾐｷ</v>
          </cell>
          <cell r="BE2164" t="str">
            <v>佐藤　美希</v>
          </cell>
          <cell r="BH2164">
            <v>23199</v>
          </cell>
          <cell r="BJ2164" t="str">
            <v>女性</v>
          </cell>
          <cell r="BK2164" t="str">
            <v/>
          </cell>
          <cell r="BR2164" t="str">
            <v/>
          </cell>
          <cell r="BY2164" t="str">
            <v/>
          </cell>
          <cell r="CF2164" t="str">
            <v/>
          </cell>
          <cell r="CM2164" t="str">
            <v/>
          </cell>
          <cell r="CT2164" t="str">
            <v/>
          </cell>
          <cell r="DA2164" t="str">
            <v/>
          </cell>
          <cell r="DH2164" t="str">
            <v/>
          </cell>
          <cell r="DO2164" t="str">
            <v/>
          </cell>
          <cell r="DV2164" t="str">
            <v/>
          </cell>
          <cell r="EC2164" t="str">
            <v/>
          </cell>
          <cell r="EJ2164" t="str">
            <v/>
          </cell>
          <cell r="EQ2164" t="str">
            <v/>
          </cell>
          <cell r="EX2164" t="str">
            <v/>
          </cell>
          <cell r="FE2164" t="str">
            <v/>
          </cell>
          <cell r="FL2164" t="str">
            <v/>
          </cell>
          <cell r="FS2164" t="str">
            <v/>
          </cell>
          <cell r="FZ2164" t="str">
            <v/>
          </cell>
          <cell r="GG2164" t="str">
            <v/>
          </cell>
          <cell r="GN2164" t="str">
            <v/>
          </cell>
          <cell r="GU2164" t="str">
            <v/>
          </cell>
          <cell r="HB2164" t="str">
            <v/>
          </cell>
          <cell r="HI2164" t="str">
            <v/>
          </cell>
          <cell r="HP2164" t="str">
            <v/>
          </cell>
          <cell r="HW2164" t="str">
            <v/>
          </cell>
          <cell r="ID2164" t="str">
            <v/>
          </cell>
          <cell r="IK2164" t="str">
            <v/>
          </cell>
          <cell r="IR2164" t="str">
            <v/>
          </cell>
          <cell r="IY2164" t="str">
            <v/>
          </cell>
          <cell r="JF2164" t="str">
            <v/>
          </cell>
        </row>
        <row r="2165">
          <cell r="A2165" t="str">
            <v>UK1030</v>
          </cell>
          <cell r="C2165">
            <v>45231</v>
          </cell>
          <cell r="D2165">
            <v>45272</v>
          </cell>
          <cell r="E2165" t="str">
            <v>更新</v>
          </cell>
          <cell r="F2165">
            <v>45272</v>
          </cell>
          <cell r="G2165" t="str">
            <v>新規　平成29年12月11日
更新　令和2年12月12日
更新　令和5年12月12日</v>
          </cell>
          <cell r="V2165" t="b">
            <v>1</v>
          </cell>
          <cell r="W2165" t="str">
            <v>ﾒﾅｰﾄﾞｹｼｮｳﾋﾝ ｵｳﾐｷﾀｻﾞﾄﾀﾞｲｺｳﾃﾝ</v>
          </cell>
          <cell r="X2165" t="str">
            <v>メナード化粧品　近江北里代行店</v>
          </cell>
          <cell r="Y2165" t="str">
            <v>ﾔﾏﾓﾄ ｱｲｺ</v>
          </cell>
          <cell r="Z2165" t="str">
            <v>山本　愛子</v>
          </cell>
          <cell r="AB2165">
            <v>32</v>
          </cell>
          <cell r="AC2165" t="str">
            <v>化粧品、化粧用具</v>
          </cell>
          <cell r="AD2165">
            <v>3</v>
          </cell>
          <cell r="AE2165" t="str">
            <v>健康食品</v>
          </cell>
          <cell r="AF2165">
            <v>23</v>
          </cell>
          <cell r="AG2165" t="str">
            <v>紳士下着、婦人下着</v>
          </cell>
          <cell r="AH2165">
            <v>26</v>
          </cell>
          <cell r="AI2165" t="str">
            <v>アクセサリー、貴金属</v>
          </cell>
          <cell r="AK2165" t="str">
            <v/>
          </cell>
          <cell r="AL2165" t="str">
            <v>0748-36-6018</v>
          </cell>
          <cell r="AM2165" t="str">
            <v>523-0063</v>
          </cell>
          <cell r="AN2165" t="str">
            <v>滋賀県近江八幡市十王町1053-2</v>
          </cell>
          <cell r="BD2165" t="str">
            <v>ﾔﾏﾓﾄ ｱｲｺ</v>
          </cell>
          <cell r="BE2165" t="str">
            <v>山本　愛子</v>
          </cell>
          <cell r="BH2165">
            <v>18990</v>
          </cell>
          <cell r="BJ2165" t="str">
            <v>女性</v>
          </cell>
        </row>
        <row r="2166">
          <cell r="A2166" t="str">
            <v>UK1031</v>
          </cell>
          <cell r="C2166">
            <v>45231</v>
          </cell>
          <cell r="D2166">
            <v>45261</v>
          </cell>
          <cell r="E2166" t="str">
            <v>更新</v>
          </cell>
          <cell r="F2166">
            <v>45261</v>
          </cell>
          <cell r="G2166" t="str">
            <v>新規　令和2年12月1日
更新　令和5年12月1日</v>
          </cell>
          <cell r="V2166" t="b">
            <v>1</v>
          </cell>
          <cell r="W2166" t="str">
            <v>ﾒﾅｰﾄﾞｹｼｮｳﾋﾝ ｳﾒﾂﾞｷﾀﾀﾞｲｺｳﾃﾝ</v>
          </cell>
          <cell r="X2166" t="str">
            <v>メナード化粧品　梅津北代行店</v>
          </cell>
          <cell r="Y2166" t="str">
            <v>ｸﾜﾔﾏ ﾋﾛｺ</v>
          </cell>
          <cell r="Z2166" t="str">
            <v>桑山　啓子</v>
          </cell>
          <cell r="AB2166">
            <v>32</v>
          </cell>
          <cell r="AC2166" t="str">
            <v>化粧品、化粧用具</v>
          </cell>
          <cell r="AD2166">
            <v>3</v>
          </cell>
          <cell r="AE2166" t="str">
            <v>健康食品</v>
          </cell>
          <cell r="AF2166">
            <v>23</v>
          </cell>
          <cell r="AG2166" t="str">
            <v>紳士下着、婦人下着</v>
          </cell>
          <cell r="AH2166">
            <v>26</v>
          </cell>
          <cell r="AI2166" t="str">
            <v>アクセサリー、貴金属</v>
          </cell>
          <cell r="AK2166" t="str">
            <v/>
          </cell>
          <cell r="AL2166" t="str">
            <v>075-872-0094</v>
          </cell>
          <cell r="AM2166" t="str">
            <v>〒615-0932</v>
          </cell>
          <cell r="AN2166" t="str">
            <v>京都市右京区梅津上田町47番地の8</v>
          </cell>
          <cell r="BD2166" t="str">
            <v>ｸﾜﾔﾏ ﾋﾛｺ</v>
          </cell>
          <cell r="BE2166" t="str">
            <v>桑山　啓子</v>
          </cell>
          <cell r="BH2166">
            <v>19512</v>
          </cell>
          <cell r="BJ2166" t="str">
            <v>女性</v>
          </cell>
        </row>
        <row r="2167">
          <cell r="A2167" t="str">
            <v>UK1032</v>
          </cell>
          <cell r="C2167">
            <v>45231</v>
          </cell>
          <cell r="D2167">
            <v>45272</v>
          </cell>
          <cell r="E2167" t="str">
            <v>更新</v>
          </cell>
          <cell r="F2167">
            <v>45272</v>
          </cell>
          <cell r="G2167" t="str">
            <v>新規　平成29年12月11日
更新　令和2年12月12日
更新　令和5年12月12日</v>
          </cell>
          <cell r="V2167" t="b">
            <v>1</v>
          </cell>
          <cell r="W2167" t="str">
            <v>ﾒﾅｰﾄﾞｹｼｮｳﾋﾝ ﾖｳｶｲﾁﾀﾏｵﾀﾞｲｺｳﾃﾝ</v>
          </cell>
          <cell r="X2167" t="str">
            <v>メナード化粧品　八日市玉緒代行店</v>
          </cell>
          <cell r="Y2167" t="str">
            <v>ﾀﾆ ﾐﾄﾞﾘ</v>
          </cell>
          <cell r="Z2167" t="str">
            <v>谷　みどり</v>
          </cell>
          <cell r="AB2167">
            <v>32</v>
          </cell>
          <cell r="AC2167" t="str">
            <v>化粧品、化粧用具</v>
          </cell>
          <cell r="AD2167">
            <v>3</v>
          </cell>
          <cell r="AE2167" t="str">
            <v>健康食品</v>
          </cell>
          <cell r="AF2167">
            <v>23</v>
          </cell>
          <cell r="AG2167" t="str">
            <v>紳士下着、婦人下着</v>
          </cell>
          <cell r="AH2167">
            <v>26</v>
          </cell>
          <cell r="AI2167" t="str">
            <v>アクセサリー、貴金属</v>
          </cell>
          <cell r="AK2167" t="str">
            <v/>
          </cell>
          <cell r="AL2167" t="str">
            <v>0748-22-3222</v>
          </cell>
          <cell r="AM2167" t="str">
            <v>527-0064</v>
          </cell>
          <cell r="AN2167" t="str">
            <v>滋賀県東近江市尻無町864</v>
          </cell>
          <cell r="BD2167" t="str">
            <v>ﾀﾆ ﾐﾄﾞﾘ</v>
          </cell>
          <cell r="BE2167" t="str">
            <v>谷　みどり</v>
          </cell>
          <cell r="BH2167">
            <v>19338</v>
          </cell>
          <cell r="BJ2167" t="str">
            <v>女性</v>
          </cell>
        </row>
        <row r="2168">
          <cell r="A2168" t="str">
            <v>UK1033</v>
          </cell>
          <cell r="C2168">
            <v>45222</v>
          </cell>
          <cell r="D2168">
            <v>45227</v>
          </cell>
          <cell r="E2168" t="str">
            <v>更新</v>
          </cell>
          <cell r="F2168">
            <v>45227</v>
          </cell>
          <cell r="G2168" t="str">
            <v>新規　平成29年10月27日
変更　平成29年12月27日
更新  令和2年10月28日
更新  令和5年10月28日</v>
          </cell>
          <cell r="V2168" t="b">
            <v>1</v>
          </cell>
          <cell r="W2168" t="str">
            <v>ｶﾌﾞｼｷｶｲｼｬｽｷｯﾌﾟ ﾒﾅｰﾄﾞｹｼｮｳﾋﾝ ｽｷｯﾌﾟﾊﾝｼｬ</v>
          </cell>
          <cell r="X2168" t="str">
            <v>株式会社ＳＫＩＰ　メナード化粧品　スキップ販社</v>
          </cell>
          <cell r="Y2168" t="str">
            <v>ﾅｲｷ ﾏｻﾖ</v>
          </cell>
          <cell r="Z2168" t="str">
            <v>内貴　昌代</v>
          </cell>
          <cell r="AA2168">
            <v>1160001018891</v>
          </cell>
          <cell r="AB2168">
            <v>32</v>
          </cell>
          <cell r="AC2168" t="str">
            <v>化粧品、化粧用具</v>
          </cell>
          <cell r="AD2168">
            <v>3</v>
          </cell>
          <cell r="AE2168" t="str">
            <v>健康食品</v>
          </cell>
          <cell r="AF2168">
            <v>23</v>
          </cell>
          <cell r="AG2168" t="str">
            <v>紳士下着、婦人下着</v>
          </cell>
          <cell r="AH2168">
            <v>26</v>
          </cell>
          <cell r="AI2168" t="str">
            <v>アクセサリー、貴金属</v>
          </cell>
          <cell r="AK2168" t="str">
            <v/>
          </cell>
          <cell r="AL2168" t="str">
            <v>0748-77-2881</v>
          </cell>
          <cell r="AM2168" t="str">
            <v>520-3106</v>
          </cell>
          <cell r="AN2168" t="str">
            <v>滋賀県湖南市石部中央四丁目1番25号</v>
          </cell>
          <cell r="BD2168" t="str">
            <v>ﾅｲｷ ﾏｻﾖ</v>
          </cell>
          <cell r="BE2168" t="str">
            <v>内貴　昌代</v>
          </cell>
          <cell r="BH2168">
            <v>22827</v>
          </cell>
          <cell r="BJ2168" t="str">
            <v>女性</v>
          </cell>
        </row>
        <row r="2169">
          <cell r="A2169" t="str">
            <v>UK1034</v>
          </cell>
          <cell r="C2169">
            <v>45223</v>
          </cell>
          <cell r="D2169">
            <v>45279</v>
          </cell>
          <cell r="E2169" t="str">
            <v>更新</v>
          </cell>
          <cell r="F2169">
            <v>45279</v>
          </cell>
          <cell r="G2169" t="str">
            <v>新規　平成29年12月18日
更新　令和2年12月19日
更新　令和5年12月19日</v>
          </cell>
          <cell r="V2169" t="b">
            <v>1</v>
          </cell>
          <cell r="W2169" t="str">
            <v>ｶﾌﾞｼｷｶﾞｲｼｬｴﾊﾞｰｽ</v>
          </cell>
          <cell r="X2169" t="str">
            <v>株式会社エバース</v>
          </cell>
          <cell r="Y2169" t="str">
            <v>ｻｶｲ ﾄｼｵ</v>
          </cell>
          <cell r="Z2169" t="str">
            <v>境　利夫</v>
          </cell>
          <cell r="AA2169">
            <v>7290001018808</v>
          </cell>
          <cell r="AB2169">
            <v>6</v>
          </cell>
          <cell r="AC2169" t="str">
            <v>浄水器等</v>
          </cell>
          <cell r="AD2169">
            <v>10</v>
          </cell>
          <cell r="AE2169" t="str">
            <v>家具、室内装備品</v>
          </cell>
          <cell r="AF2169">
            <v>12</v>
          </cell>
          <cell r="AG2169" t="str">
            <v>風呂用具、洗面用具、トイレ用具</v>
          </cell>
          <cell r="AH2169">
            <v>28</v>
          </cell>
          <cell r="AI2169" t="str">
            <v>家庭用電気治療器具、磁気治療器具</v>
          </cell>
          <cell r="AJ2169">
            <v>38</v>
          </cell>
          <cell r="AK2169" t="str">
            <v>家電製品</v>
          </cell>
          <cell r="AL2169" t="str">
            <v>092-741-0274</v>
          </cell>
          <cell r="AM2169" t="str">
            <v>810-0022</v>
          </cell>
          <cell r="AN2169" t="str">
            <v>福岡県福岡市中央区薬院2丁目2番19号</v>
          </cell>
          <cell r="BD2169" t="str">
            <v>ｻｶｲ ﾄｼｵ</v>
          </cell>
          <cell r="BE2169" t="str">
            <v>境　利夫</v>
          </cell>
          <cell r="BF2169" t="str">
            <v>代表取締役</v>
          </cell>
          <cell r="BH2169">
            <v>22021</v>
          </cell>
          <cell r="BJ2169" t="str">
            <v>男性</v>
          </cell>
          <cell r="BK2169" t="str">
            <v>ﾓﾛｲ ｶｽﾞﾉﾘ</v>
          </cell>
          <cell r="BL2169" t="str">
            <v>諸井　和典</v>
          </cell>
          <cell r="BM2169" t="str">
            <v>取締役</v>
          </cell>
          <cell r="BO2169">
            <v>19327</v>
          </cell>
          <cell r="BQ2169" t="str">
            <v>男性</v>
          </cell>
          <cell r="BR2169" t="str">
            <v>ｶﾜﾑﾗ　ﾂﾄﾑ</v>
          </cell>
          <cell r="BS2169" t="str">
            <v>河村　勉</v>
          </cell>
          <cell r="BT2169" t="str">
            <v>取締役</v>
          </cell>
          <cell r="BV2169">
            <v>18713</v>
          </cell>
          <cell r="BX2169" t="str">
            <v>男性</v>
          </cell>
          <cell r="BY2169" t="str">
            <v>ｶｸﾀﾞ　ｵｳﾀﾂ</v>
          </cell>
          <cell r="BZ2169" t="str">
            <v>角田　王達</v>
          </cell>
          <cell r="CA2169" t="str">
            <v>取締役</v>
          </cell>
          <cell r="CC2169">
            <v>25402</v>
          </cell>
          <cell r="CE2169" t="str">
            <v>男性</v>
          </cell>
          <cell r="CF2169" t="str">
            <v>ｶﾜﾑﾗ　ﾄﾓｴ</v>
          </cell>
          <cell r="CG2169" t="str">
            <v>河村　友恵</v>
          </cell>
          <cell r="CH2169" t="str">
            <v>取締役</v>
          </cell>
          <cell r="CJ2169">
            <v>29161</v>
          </cell>
          <cell r="CL2169" t="str">
            <v>女性</v>
          </cell>
          <cell r="CM2169" t="str">
            <v>ｶﾜﾑﾗ　ﾏﾕﾐ</v>
          </cell>
          <cell r="CN2169" t="str">
            <v>河村　真由美</v>
          </cell>
          <cell r="CO2169" t="str">
            <v>取締役</v>
          </cell>
          <cell r="CQ2169">
            <v>30571</v>
          </cell>
          <cell r="CS2169" t="str">
            <v>女性</v>
          </cell>
        </row>
        <row r="2170">
          <cell r="A2170" t="str">
            <v>UU0813</v>
          </cell>
          <cell r="C2170">
            <v>45191</v>
          </cell>
          <cell r="D2170">
            <v>45191</v>
          </cell>
          <cell r="E2170" t="str">
            <v>新規</v>
          </cell>
          <cell r="F2170">
            <v>45191</v>
          </cell>
          <cell r="G2170" t="str">
            <v>新規　令和5年9月22日</v>
          </cell>
          <cell r="V2170" t="b">
            <v>1</v>
          </cell>
          <cell r="W2170" t="str">
            <v>ﾒﾅｰﾄﾞｹｼｮｳﾋﾝﾊﾞﾝﾊﾟｸｺｳｴﾝﾋｶﾞｼﾀﾞｲｺｳﾃﾝ</v>
          </cell>
          <cell r="X2170" t="str">
            <v>メナード化粧品万博公園東代行店</v>
          </cell>
          <cell r="Y2170" t="str">
            <v>ﾐﾔﾜｷ ﾒｸﾞﾐ</v>
          </cell>
          <cell r="Z2170" t="str">
            <v>宮脇　恵</v>
          </cell>
          <cell r="AB2170">
            <v>32</v>
          </cell>
          <cell r="AC2170" t="str">
            <v>化粧品、化粧用具</v>
          </cell>
          <cell r="AD2170">
            <v>3</v>
          </cell>
          <cell r="AE2170" t="str">
            <v>健康食品</v>
          </cell>
          <cell r="AF2170">
            <v>23</v>
          </cell>
          <cell r="AG2170" t="str">
            <v>紳士下着、婦人下着</v>
          </cell>
          <cell r="AH2170">
            <v>26</v>
          </cell>
          <cell r="AI2170" t="str">
            <v>アクセサリー、貴金属</v>
          </cell>
          <cell r="AK2170" t="str">
            <v/>
          </cell>
          <cell r="AL2170" t="str">
            <v>080-3805-8892</v>
          </cell>
          <cell r="AM2170" t="str">
            <v>567-0046</v>
          </cell>
          <cell r="AN2170" t="str">
            <v>大阪府茨木市　南春日丘1丁目15番39号ローズヒル茨木303号室</v>
          </cell>
          <cell r="BD2170" t="str">
            <v>ﾐﾔﾜｷ ﾒｸﾞﾐ</v>
          </cell>
          <cell r="BE2170" t="str">
            <v>宮脇　恵</v>
          </cell>
          <cell r="BH2170">
            <v>27252</v>
          </cell>
          <cell r="BJ2170" t="str">
            <v>女性</v>
          </cell>
          <cell r="BK2170" t="str">
            <v/>
          </cell>
          <cell r="BR2170" t="str">
            <v/>
          </cell>
          <cell r="BY2170" t="str">
            <v/>
          </cell>
          <cell r="CF2170" t="str">
            <v/>
          </cell>
          <cell r="CM2170" t="str">
            <v/>
          </cell>
          <cell r="CT2170" t="str">
            <v/>
          </cell>
          <cell r="DA2170" t="str">
            <v/>
          </cell>
          <cell r="DH2170" t="str">
            <v/>
          </cell>
          <cell r="DO2170" t="str">
            <v/>
          </cell>
          <cell r="DV2170" t="str">
            <v/>
          </cell>
          <cell r="EC2170" t="str">
            <v/>
          </cell>
          <cell r="EJ2170" t="str">
            <v/>
          </cell>
          <cell r="EQ2170" t="str">
            <v/>
          </cell>
          <cell r="EX2170" t="str">
            <v/>
          </cell>
          <cell r="FE2170" t="str">
            <v/>
          </cell>
          <cell r="FL2170" t="str">
            <v/>
          </cell>
          <cell r="FS2170" t="str">
            <v/>
          </cell>
          <cell r="FZ2170" t="str">
            <v/>
          </cell>
          <cell r="GG2170" t="str">
            <v/>
          </cell>
          <cell r="GN2170" t="str">
            <v/>
          </cell>
          <cell r="GU2170" t="str">
            <v/>
          </cell>
          <cell r="HB2170" t="str">
            <v/>
          </cell>
          <cell r="HI2170" t="str">
            <v/>
          </cell>
          <cell r="HP2170" t="str">
            <v/>
          </cell>
          <cell r="HW2170" t="str">
            <v/>
          </cell>
          <cell r="ID2170" t="str">
            <v/>
          </cell>
          <cell r="IK2170" t="str">
            <v/>
          </cell>
          <cell r="IR2170" t="str">
            <v/>
          </cell>
          <cell r="IY2170" t="str">
            <v/>
          </cell>
          <cell r="JF2170" t="str">
            <v/>
          </cell>
        </row>
        <row r="2171">
          <cell r="A2171" t="str">
            <v>UK1035</v>
          </cell>
          <cell r="C2171">
            <v>45223</v>
          </cell>
          <cell r="D2171">
            <v>45272</v>
          </cell>
          <cell r="E2171" t="str">
            <v>更新</v>
          </cell>
          <cell r="F2171">
            <v>45272</v>
          </cell>
          <cell r="G2171" t="str">
            <v>新規　平成29年12月11日
更新　令和2年12月12日
更新　令和5年12月12日</v>
          </cell>
          <cell r="V2171" t="b">
            <v>1</v>
          </cell>
          <cell r="W2171" t="str">
            <v>ｶﾌﾞｼｷｶﾞｲｼｬｼﾞｬﾊﾟﾝﾍﾙｽｻﾐｯﾄ</v>
          </cell>
          <cell r="X2171" t="str">
            <v>株式会社ジャパンヘルスサミット</v>
          </cell>
          <cell r="Y2171" t="str">
            <v>ｼﾏｶﾜ ﾀｶﾔ</v>
          </cell>
          <cell r="Z2171" t="str">
            <v>島川　隆哉</v>
          </cell>
          <cell r="AA2171">
            <v>8370001008535</v>
          </cell>
          <cell r="AB2171">
            <v>3</v>
          </cell>
          <cell r="AC2171" t="str">
            <v>健康食品</v>
          </cell>
          <cell r="AD2171">
            <v>9</v>
          </cell>
          <cell r="AE2171" t="str">
            <v>掃除用具、洗浄剤、ゴミ処理器</v>
          </cell>
          <cell r="AF2171">
            <v>32</v>
          </cell>
          <cell r="AG2171" t="str">
            <v>化粧品、化粧用具</v>
          </cell>
          <cell r="AI2171" t="str">
            <v/>
          </cell>
          <cell r="AK2171" t="str">
            <v/>
          </cell>
          <cell r="AL2171" t="str">
            <v>022-214-7050（相談窓口022-726-6171）</v>
          </cell>
          <cell r="AM2171" t="str">
            <v>980-8407</v>
          </cell>
          <cell r="AN2171" t="str">
            <v>宮城県仙台市青葉区本町二丁目14番24号</v>
          </cell>
          <cell r="BD2171" t="str">
            <v>ｼﾏｶﾜ ﾀｶﾔ</v>
          </cell>
          <cell r="BE2171" t="str">
            <v>島川　隆哉</v>
          </cell>
          <cell r="BF2171" t="str">
            <v>代表取締役</v>
          </cell>
          <cell r="BH2171">
            <v>15144</v>
          </cell>
          <cell r="BJ2171" t="str">
            <v>男性</v>
          </cell>
          <cell r="BK2171" t="str">
            <v>ｵｵﾀ ｲｻﾑ</v>
          </cell>
          <cell r="BL2171" t="str">
            <v>太田　勇</v>
          </cell>
          <cell r="BM2171" t="str">
            <v>常務取締役</v>
          </cell>
          <cell r="BO2171">
            <v>21627</v>
          </cell>
          <cell r="BQ2171" t="str">
            <v>男性</v>
          </cell>
          <cell r="BR2171" t="str">
            <v>ｻｻｷ ｶｽﾞﾋｻ</v>
          </cell>
          <cell r="BS2171" t="str">
            <v>佐々木　和久</v>
          </cell>
          <cell r="BT2171" t="str">
            <v>取締役</v>
          </cell>
          <cell r="BV2171">
            <v>17081</v>
          </cell>
          <cell r="BX2171" t="str">
            <v>男性</v>
          </cell>
          <cell r="BY2171" t="str">
            <v>ｼﾏｶﾜ ｱｷｺ</v>
          </cell>
          <cell r="BZ2171" t="str">
            <v>島川　晃子</v>
          </cell>
          <cell r="CA2171" t="str">
            <v>取締役</v>
          </cell>
          <cell r="CC2171">
            <v>29051</v>
          </cell>
          <cell r="CE2171" t="str">
            <v>女性</v>
          </cell>
        </row>
        <row r="2172">
          <cell r="A2172" t="str">
            <v>UK1036</v>
          </cell>
          <cell r="C2172">
            <v>45223</v>
          </cell>
          <cell r="D2172">
            <v>45272</v>
          </cell>
          <cell r="E2172" t="str">
            <v>更新</v>
          </cell>
          <cell r="F2172">
            <v>45272</v>
          </cell>
          <cell r="G2172" t="str">
            <v>新規　平成29年12月11日
更新　令和2年12月12日
更新　令和5年12月12日</v>
          </cell>
          <cell r="V2172" t="b">
            <v>1</v>
          </cell>
          <cell r="W2172" t="str">
            <v>ｴｺ･ﾗｲﾌ ｶﾌﾞｼｷｶﾞｲｼｬ</v>
          </cell>
          <cell r="X2172" t="str">
            <v>エコ・ライフ株式会社</v>
          </cell>
          <cell r="Y2172" t="str">
            <v>ｱｵｷ ｲｸｵ</v>
          </cell>
          <cell r="Z2172" t="str">
            <v>青木　郁夫</v>
          </cell>
          <cell r="AA2172">
            <v>5120001162203</v>
          </cell>
          <cell r="AB2172">
            <v>38</v>
          </cell>
          <cell r="AC2172" t="str">
            <v>家電製品</v>
          </cell>
          <cell r="AD2172">
            <v>57</v>
          </cell>
          <cell r="AE2172" t="str">
            <v>空調・冷暖房・給湯設備</v>
          </cell>
          <cell r="AG2172" t="str">
            <v/>
          </cell>
          <cell r="AI2172" t="str">
            <v/>
          </cell>
          <cell r="AK2172" t="str">
            <v/>
          </cell>
          <cell r="AL2172" t="str">
            <v>06-6307-7360</v>
          </cell>
          <cell r="AM2172" t="str">
            <v>532-0011</v>
          </cell>
          <cell r="AN2172" t="str">
            <v xml:space="preserve">大阪府大阪市淀川区西中島６丁目１番１５号アセンズ新大阪６Ｆ </v>
          </cell>
          <cell r="BD2172" t="str">
            <v>ｱｵｷ ｲｸｵ</v>
          </cell>
          <cell r="BE2172" t="str">
            <v>青木　郁夫</v>
          </cell>
          <cell r="BF2172" t="str">
            <v>代表取締役</v>
          </cell>
          <cell r="BH2172">
            <v>28450</v>
          </cell>
          <cell r="BJ2172" t="str">
            <v>男性</v>
          </cell>
          <cell r="BK2172" t="str">
            <v>ｱｵｷ ｺｽﾞｴ</v>
          </cell>
          <cell r="BL2172" t="str">
            <v>青木　梢</v>
          </cell>
          <cell r="BM2172" t="str">
            <v>取締役</v>
          </cell>
          <cell r="BO2172">
            <v>31212</v>
          </cell>
          <cell r="BQ2172" t="str">
            <v>女性</v>
          </cell>
          <cell r="BR2172" t="str">
            <v>ﾏﾂﾔﾏ　ﾀｹｼ</v>
          </cell>
          <cell r="BS2172" t="str">
            <v>松山　武史</v>
          </cell>
          <cell r="BT2172" t="str">
            <v>取締役</v>
          </cell>
          <cell r="BV2172">
            <v>27300</v>
          </cell>
          <cell r="BX2172" t="str">
            <v>男性</v>
          </cell>
        </row>
        <row r="2173">
          <cell r="A2173" t="str">
            <v>UK1037</v>
          </cell>
          <cell r="C2173">
            <v>45223</v>
          </cell>
          <cell r="D2173">
            <v>45272</v>
          </cell>
          <cell r="E2173" t="str">
            <v>更新</v>
          </cell>
          <cell r="F2173">
            <v>45272</v>
          </cell>
          <cell r="G2173" t="str">
            <v>新規　平成29年12月11日
更新　令和2年12月12日
更新　令和5年12月12日</v>
          </cell>
          <cell r="V2173" t="b">
            <v>1</v>
          </cell>
          <cell r="W2173" t="str">
            <v>ｿｰﾏｹｼｮｳﾋﾝｶﾌﾞｼｷｶﾞｲｼｬ</v>
          </cell>
          <cell r="X2173" t="str">
            <v>ソーマ化粧品株式会社</v>
          </cell>
          <cell r="Y2173" t="str">
            <v>ﾏｴｶﾜ ｼﾞｭﾝ</v>
          </cell>
          <cell r="Z2173" t="str">
            <v>前川　潤</v>
          </cell>
          <cell r="AA2173">
            <v>6120001083027</v>
          </cell>
          <cell r="AB2173">
            <v>32</v>
          </cell>
          <cell r="AC2173" t="str">
            <v>化粧品、化粧用具</v>
          </cell>
          <cell r="AD2173">
            <v>3</v>
          </cell>
          <cell r="AE2173" t="str">
            <v>健康食品</v>
          </cell>
          <cell r="AG2173" t="str">
            <v/>
          </cell>
          <cell r="AI2173" t="str">
            <v/>
          </cell>
          <cell r="AK2173" t="str">
            <v/>
          </cell>
          <cell r="AL2173" t="str">
            <v>06-6763-2561</v>
          </cell>
          <cell r="AM2173" t="str">
            <v>542-0012</v>
          </cell>
          <cell r="AN2173" t="str">
            <v>大阪府大阪市中央区谷町7-1-9</v>
          </cell>
          <cell r="BD2173" t="str">
            <v>ﾏｴｶﾜ ｼﾞｭﾝ</v>
          </cell>
          <cell r="BE2173" t="str">
            <v>前川　潤</v>
          </cell>
          <cell r="BF2173" t="str">
            <v>代表取締役</v>
          </cell>
          <cell r="BH2173">
            <v>25220</v>
          </cell>
          <cell r="BJ2173" t="str">
            <v>男性</v>
          </cell>
        </row>
        <row r="2174">
          <cell r="A2174" t="str">
            <v>UK1038</v>
          </cell>
          <cell r="C2174">
            <v>45237</v>
          </cell>
          <cell r="D2174">
            <v>45240</v>
          </cell>
          <cell r="E2174" t="str">
            <v>更新</v>
          </cell>
          <cell r="F2174">
            <v>45240</v>
          </cell>
          <cell r="G2174" t="str">
            <v>新規　平成29年11月9日
更新　令和2年11月10日
更新　令和5年11月10日</v>
          </cell>
          <cell r="K2174" t="b">
            <v>1</v>
          </cell>
          <cell r="W2174" t="str">
            <v>ﾀｶｼﾏﾃﾞﾝｷｺｳｼﾞｶﾌﾞｼｷｶﾞｲｼｬ</v>
          </cell>
          <cell r="X2174" t="str">
            <v>髙嶋電気工事株式会社</v>
          </cell>
          <cell r="Y2174" t="str">
            <v>ﾀｶｼﾏ ｵｻﾑ</v>
          </cell>
          <cell r="Z2174" t="str">
            <v>髙嶋　蔵</v>
          </cell>
          <cell r="AA2174">
            <v>8120001156210</v>
          </cell>
          <cell r="AB2174">
            <v>4</v>
          </cell>
          <cell r="AC2174" t="str">
            <v>システムキッチン等</v>
          </cell>
          <cell r="AD2174">
            <v>38</v>
          </cell>
          <cell r="AE2174" t="str">
            <v>家電製品</v>
          </cell>
          <cell r="AF2174">
            <v>57</v>
          </cell>
          <cell r="AG2174" t="str">
            <v>空調・冷暖房・給湯設備</v>
          </cell>
          <cell r="AH2174">
            <v>58</v>
          </cell>
          <cell r="AI2174" t="str">
            <v>衛生設備</v>
          </cell>
          <cell r="AJ2174">
            <v>66</v>
          </cell>
          <cell r="AK2174" t="str">
            <v>工事・建築・リフォームサービス</v>
          </cell>
          <cell r="AL2174" t="str">
            <v>06-6902-8211</v>
          </cell>
          <cell r="AM2174" t="str">
            <v>570-0012</v>
          </cell>
          <cell r="AN2174" t="str">
            <v>大阪府守口市大久保町2丁目39番1号</v>
          </cell>
          <cell r="BF2174" t="str">
            <v>代表取締役</v>
          </cell>
        </row>
        <row r="2175">
          <cell r="A2175" t="str">
            <v>UK1039</v>
          </cell>
          <cell r="C2175">
            <v>45240</v>
          </cell>
          <cell r="D2175">
            <v>45272</v>
          </cell>
          <cell r="E2175" t="str">
            <v>更新</v>
          </cell>
          <cell r="F2175">
            <v>45272</v>
          </cell>
          <cell r="G2175" t="str">
            <v>新規　平成29年12月11日
更新　令和2年12月12日
更新　令和5年12月12日</v>
          </cell>
          <cell r="V2175" t="b">
            <v>1</v>
          </cell>
          <cell r="W2175" t="str">
            <v>ｶﾌﾞｼｷｶﾞｲｼｬﾌﾖｳｻｷﾅ</v>
          </cell>
          <cell r="X2175" t="str">
            <v>株式会社フヨウサキナ</v>
          </cell>
          <cell r="Y2175" t="str">
            <v>ｵｸﾔﾏ ｱﾂﾋﾛ</v>
          </cell>
          <cell r="Z2175" t="str">
            <v>奥山　厚広</v>
          </cell>
          <cell r="AA2175">
            <v>6120001047089</v>
          </cell>
          <cell r="AB2175">
            <v>3</v>
          </cell>
          <cell r="AC2175" t="str">
            <v>健康食品</v>
          </cell>
          <cell r="AD2175">
            <v>32</v>
          </cell>
          <cell r="AE2175" t="str">
            <v>化粧品、化粧用具</v>
          </cell>
          <cell r="AF2175">
            <v>33</v>
          </cell>
          <cell r="AG2175" t="str">
            <v>頭髪用具、ひげそり用具、美顔器、脱毛器</v>
          </cell>
          <cell r="AI2175" t="str">
            <v/>
          </cell>
          <cell r="AK2175" t="str">
            <v/>
          </cell>
          <cell r="AL2175" t="str">
            <v>03-3348-6588(お客様相談室：0120-11-3973)</v>
          </cell>
          <cell r="AM2175" t="str">
            <v>160-0023</v>
          </cell>
          <cell r="AN2175" t="str">
            <v>東京都新宿区西新宿6丁目14-1新宿ｸﾞﾘｰﾝﾀﾜｰﾋﾞﾙ15階</v>
          </cell>
          <cell r="BD2175" t="str">
            <v>ｵｸﾔﾏ ｱﾂﾋﾛ</v>
          </cell>
          <cell r="BE2175" t="str">
            <v>奥山　厚広</v>
          </cell>
          <cell r="BF2175" t="str">
            <v>代表取締役会長</v>
          </cell>
          <cell r="BH2175">
            <v>20120</v>
          </cell>
          <cell r="BJ2175" t="str">
            <v>男性</v>
          </cell>
          <cell r="BK2175" t="str">
            <v>ｶﾜﾆｼ ﾋﾃﾞｷ</v>
          </cell>
          <cell r="BL2175" t="str">
            <v>川西　秀樹</v>
          </cell>
          <cell r="BM2175" t="str">
            <v>常務取締役</v>
          </cell>
          <cell r="BO2175">
            <v>22713</v>
          </cell>
          <cell r="BQ2175" t="str">
            <v>男性</v>
          </cell>
          <cell r="BR2175" t="str">
            <v>　ｵｸﾑﾗ ﾀﾞｲｽｹ</v>
          </cell>
          <cell r="BS2175" t="str">
            <v>奥村　大亮</v>
          </cell>
          <cell r="BT2175" t="str">
            <v>代表取締役社長</v>
          </cell>
          <cell r="BV2175">
            <v>25274</v>
          </cell>
          <cell r="BX2175" t="str">
            <v>男性</v>
          </cell>
          <cell r="BY2175" t="str">
            <v xml:space="preserve"> ｱｻﾀﾞ ﾋﾛｼ</v>
          </cell>
          <cell r="BZ2175" t="str">
            <v>浅田　啓嗣</v>
          </cell>
          <cell r="CA2175" t="str">
            <v>取締役</v>
          </cell>
          <cell r="CC2175">
            <v>26823</v>
          </cell>
          <cell r="CE2175" t="str">
            <v>男性</v>
          </cell>
        </row>
        <row r="2176">
          <cell r="A2176" t="str">
            <v>UK1040</v>
          </cell>
          <cell r="C2176">
            <v>45250</v>
          </cell>
          <cell r="D2176">
            <v>45281</v>
          </cell>
          <cell r="E2176" t="str">
            <v>更新</v>
          </cell>
          <cell r="F2176">
            <v>45281</v>
          </cell>
          <cell r="G2176" t="str">
            <v>新規　令和2年12月21日
変更　令和3年11月15日
更新　令和5年11月27日</v>
          </cell>
          <cell r="V2176" t="b">
            <v>1</v>
          </cell>
          <cell r="W2176" t="str">
            <v>ﾒﾅｰﾄﾞｹｼｮｳﾋﾝ ｶﾗﾄﾁｮｳﾀﾞｲｺｳﾃﾝ</v>
          </cell>
          <cell r="X2176" t="str">
            <v>メナード化粧品　唐戸町代行店</v>
          </cell>
          <cell r="Y2176" t="str">
            <v>ｳｴﾊﾞ ﾊﾙｶ</v>
          </cell>
          <cell r="Z2176" t="str">
            <v>上羽　春香</v>
          </cell>
          <cell r="AB2176">
            <v>32</v>
          </cell>
          <cell r="AC2176" t="str">
            <v>化粧品、化粧用具</v>
          </cell>
          <cell r="AD2176">
            <v>3</v>
          </cell>
          <cell r="AE2176" t="str">
            <v>健康食品</v>
          </cell>
          <cell r="AF2176">
            <v>23</v>
          </cell>
          <cell r="AG2176" t="str">
            <v>紳士下着、婦人下着</v>
          </cell>
          <cell r="AH2176">
            <v>26</v>
          </cell>
          <cell r="AI2176" t="str">
            <v>アクセサリー、貴金属</v>
          </cell>
          <cell r="AK2176" t="str">
            <v/>
          </cell>
          <cell r="AL2176" t="str">
            <v>080-3133-1668</v>
          </cell>
          <cell r="AM2176" t="str">
            <v>〒601-8107</v>
          </cell>
          <cell r="AN2176" t="str">
            <v>京都府京都市南区上鳥羽南唐戸町48</v>
          </cell>
          <cell r="BD2176" t="str">
            <v>ｳｴﾊﾞ ﾊﾙｶ</v>
          </cell>
          <cell r="BE2176" t="str">
            <v>上羽　春香</v>
          </cell>
          <cell r="BH2176">
            <v>32574</v>
          </cell>
          <cell r="BJ2176" t="str">
            <v>女性</v>
          </cell>
        </row>
        <row r="2177">
          <cell r="A2177" t="str">
            <v>UK1041</v>
          </cell>
          <cell r="C2177">
            <v>45245</v>
          </cell>
          <cell r="D2177">
            <v>45199</v>
          </cell>
          <cell r="E2177" t="str">
            <v>更新</v>
          </cell>
          <cell r="F2177">
            <v>45199</v>
          </cell>
          <cell r="G2177" t="str">
            <v>新規　平成29年9月29日
更新　令和2年9月30日
更新　令和5年9月30日</v>
          </cell>
          <cell r="I2177" t="b">
            <v>1</v>
          </cell>
          <cell r="W2177" t="str">
            <v>ﾆｼﾑﾗｼｮｳｹﾝｶﾌﾞｼｷｶﾞｲｼｬ</v>
          </cell>
          <cell r="X2177" t="str">
            <v>西村証券株式会社</v>
          </cell>
          <cell r="Y2177" t="str">
            <v>ﾆｼﾑﾗ ﾅｶﾞﾖｼ</v>
          </cell>
          <cell r="Z2177" t="str">
            <v>西村　永良</v>
          </cell>
          <cell r="AA2177">
            <v>3130001018364</v>
          </cell>
          <cell r="AB2177">
            <v>72</v>
          </cell>
          <cell r="AC2177" t="str">
            <v>証券、デリバティブ取引、ファンド型投資商品等</v>
          </cell>
          <cell r="AD2177">
            <v>69</v>
          </cell>
          <cell r="AE2177" t="str">
            <v>生命保険</v>
          </cell>
          <cell r="AG2177" t="str">
            <v/>
          </cell>
          <cell r="AI2177" t="str">
            <v/>
          </cell>
          <cell r="AK2177" t="str">
            <v/>
          </cell>
          <cell r="AL2177" t="str">
            <v>075-221-9383</v>
          </cell>
          <cell r="AM2177" t="str">
            <v>600-8007</v>
          </cell>
          <cell r="AN2177" t="str">
            <v>京都府京都市下京区四条通高倉西入立売西町65番地</v>
          </cell>
          <cell r="BF2177" t="str">
            <v>取締役社長</v>
          </cell>
        </row>
        <row r="2178">
          <cell r="A2178" t="str">
            <v>UU0814</v>
          </cell>
          <cell r="C2178">
            <v>45253</v>
          </cell>
          <cell r="D2178">
            <v>45253</v>
          </cell>
          <cell r="E2178" t="str">
            <v>新規</v>
          </cell>
          <cell r="F2178">
            <v>45253</v>
          </cell>
          <cell r="G2178" t="str">
            <v>新規　令和5年11月23日</v>
          </cell>
          <cell r="V2178" t="b">
            <v>1</v>
          </cell>
          <cell r="W2178" t="str">
            <v>ﾒﾅｰﾄﾞｹｼｮｳﾋﾝﾅｶﾞﾊﾏﾍﾞｯｼｮﾀﾞｲｺｳﾃﾝ</v>
          </cell>
          <cell r="X2178" t="str">
            <v>メナード化粧品長浜別所代行店</v>
          </cell>
          <cell r="Y2178" t="str">
            <v>ﾏﾂｲ ﾖｼｺ</v>
          </cell>
          <cell r="Z2178" t="str">
            <v>松井　好子</v>
          </cell>
          <cell r="AB2178">
            <v>32</v>
          </cell>
          <cell r="AC2178" t="str">
            <v>化粧品、化粧用具</v>
          </cell>
          <cell r="AD2178">
            <v>3</v>
          </cell>
          <cell r="AE2178" t="str">
            <v>健康食品</v>
          </cell>
          <cell r="AF2178">
            <v>23</v>
          </cell>
          <cell r="AG2178" t="str">
            <v>紳士下着、婦人下着</v>
          </cell>
          <cell r="AH2178">
            <v>26</v>
          </cell>
          <cell r="AI2178" t="str">
            <v>アクセサリー、貴金属</v>
          </cell>
          <cell r="AK2178" t="str">
            <v/>
          </cell>
          <cell r="AL2178" t="str">
            <v>090-2107-8849</v>
          </cell>
          <cell r="AM2178" t="str">
            <v>529-0315</v>
          </cell>
          <cell r="AN2178" t="str">
            <v>滋賀県長浜市湖北町別所288</v>
          </cell>
          <cell r="BD2178" t="str">
            <v>ﾏﾂｲ ﾖｼｺ</v>
          </cell>
          <cell r="BE2178" t="str">
            <v>松井　好子</v>
          </cell>
          <cell r="BH2178">
            <v>21942</v>
          </cell>
          <cell r="BJ2178" t="str">
            <v>女性</v>
          </cell>
          <cell r="BK2178" t="str">
            <v/>
          </cell>
          <cell r="BR2178" t="str">
            <v/>
          </cell>
          <cell r="BY2178" t="str">
            <v/>
          </cell>
          <cell r="CF2178" t="str">
            <v/>
          </cell>
          <cell r="CM2178" t="str">
            <v/>
          </cell>
          <cell r="CT2178" t="str">
            <v/>
          </cell>
          <cell r="DA2178" t="str">
            <v/>
          </cell>
          <cell r="DH2178" t="str">
            <v/>
          </cell>
          <cell r="DO2178" t="str">
            <v/>
          </cell>
          <cell r="DV2178" t="str">
            <v/>
          </cell>
          <cell r="EC2178" t="str">
            <v/>
          </cell>
          <cell r="EJ2178" t="str">
            <v/>
          </cell>
          <cell r="EQ2178" t="str">
            <v/>
          </cell>
          <cell r="EX2178" t="str">
            <v/>
          </cell>
          <cell r="FE2178" t="str">
            <v/>
          </cell>
          <cell r="FL2178" t="str">
            <v/>
          </cell>
          <cell r="FS2178" t="str">
            <v/>
          </cell>
          <cell r="FZ2178" t="str">
            <v/>
          </cell>
          <cell r="GG2178" t="str">
            <v/>
          </cell>
          <cell r="GN2178" t="str">
            <v/>
          </cell>
          <cell r="GU2178" t="str">
            <v/>
          </cell>
          <cell r="HB2178" t="str">
            <v/>
          </cell>
          <cell r="HI2178" t="str">
            <v/>
          </cell>
          <cell r="HP2178" t="str">
            <v/>
          </cell>
          <cell r="HW2178" t="str">
            <v/>
          </cell>
          <cell r="ID2178" t="str">
            <v/>
          </cell>
          <cell r="IK2178" t="str">
            <v/>
          </cell>
          <cell r="IR2178" t="str">
            <v/>
          </cell>
          <cell r="IY2178" t="str">
            <v/>
          </cell>
          <cell r="JF2178" t="str">
            <v/>
          </cell>
        </row>
        <row r="2179">
          <cell r="A2179" t="str">
            <v>UU0815</v>
          </cell>
          <cell r="C2179">
            <v>45216</v>
          </cell>
          <cell r="D2179">
            <v>45216</v>
          </cell>
          <cell r="E2179" t="str">
            <v>新規</v>
          </cell>
          <cell r="F2179">
            <v>45216</v>
          </cell>
          <cell r="G2179" t="str">
            <v>新規　令和5年10月17日</v>
          </cell>
          <cell r="V2179" t="b">
            <v>1</v>
          </cell>
          <cell r="W2179" t="str">
            <v>ﾒﾅｰﾄﾞｹｼｮｳﾋﾝｼﾓｲｹﾀﾞﾆｼﾀﾞｲｺｳﾃﾝ</v>
          </cell>
          <cell r="X2179" t="str">
            <v>メナード化粧品下池田西代行店</v>
          </cell>
          <cell r="Y2179" t="str">
            <v>ｺﾏﾂ ﾋﾄﾐ</v>
          </cell>
          <cell r="Z2179" t="str">
            <v>小松　ひとみ</v>
          </cell>
          <cell r="AB2179">
            <v>32</v>
          </cell>
          <cell r="AC2179" t="str">
            <v>化粧品、化粧用具</v>
          </cell>
          <cell r="AD2179">
            <v>3</v>
          </cell>
          <cell r="AE2179" t="str">
            <v>健康食品</v>
          </cell>
          <cell r="AF2179">
            <v>23</v>
          </cell>
          <cell r="AG2179" t="str">
            <v>紳士下着、婦人下着</v>
          </cell>
          <cell r="AH2179">
            <v>26</v>
          </cell>
          <cell r="AI2179" t="str">
            <v>アクセサリー、貴金属</v>
          </cell>
          <cell r="AK2179" t="str">
            <v/>
          </cell>
          <cell r="AL2179" t="str">
            <v>080-1460-4983</v>
          </cell>
          <cell r="AM2179" t="str">
            <v>596-0811</v>
          </cell>
          <cell r="AN2179" t="str">
            <v>大阪府岸和田市　下池田1丁目1番17-203号室</v>
          </cell>
          <cell r="BD2179" t="str">
            <v>ｺﾏﾂ ﾋﾄﾐ</v>
          </cell>
          <cell r="BE2179" t="str">
            <v>小松　ひとみ</v>
          </cell>
          <cell r="BH2179">
            <v>31285</v>
          </cell>
          <cell r="BJ2179" t="str">
            <v>女性</v>
          </cell>
          <cell r="BK2179" t="str">
            <v/>
          </cell>
          <cell r="BR2179" t="str">
            <v/>
          </cell>
          <cell r="BY2179" t="str">
            <v/>
          </cell>
          <cell r="CF2179" t="str">
            <v/>
          </cell>
          <cell r="CM2179" t="str">
            <v/>
          </cell>
          <cell r="CT2179" t="str">
            <v/>
          </cell>
          <cell r="DA2179" t="str">
            <v/>
          </cell>
          <cell r="DH2179" t="str">
            <v/>
          </cell>
          <cell r="DO2179" t="str">
            <v/>
          </cell>
          <cell r="DV2179" t="str">
            <v/>
          </cell>
          <cell r="EC2179" t="str">
            <v/>
          </cell>
          <cell r="EJ2179" t="str">
            <v/>
          </cell>
          <cell r="EQ2179" t="str">
            <v/>
          </cell>
          <cell r="EX2179" t="str">
            <v/>
          </cell>
          <cell r="FE2179" t="str">
            <v/>
          </cell>
          <cell r="FL2179" t="str">
            <v/>
          </cell>
          <cell r="FS2179" t="str">
            <v/>
          </cell>
          <cell r="FZ2179" t="str">
            <v/>
          </cell>
          <cell r="GG2179" t="str">
            <v/>
          </cell>
          <cell r="GN2179" t="str">
            <v/>
          </cell>
          <cell r="GU2179" t="str">
            <v/>
          </cell>
          <cell r="HB2179" t="str">
            <v/>
          </cell>
          <cell r="HI2179" t="str">
            <v/>
          </cell>
          <cell r="HP2179" t="str">
            <v/>
          </cell>
          <cell r="HW2179" t="str">
            <v/>
          </cell>
          <cell r="ID2179" t="str">
            <v/>
          </cell>
          <cell r="IK2179" t="str">
            <v/>
          </cell>
          <cell r="IR2179" t="str">
            <v/>
          </cell>
          <cell r="IY2179" t="str">
            <v/>
          </cell>
          <cell r="JF2179" t="str">
            <v/>
          </cell>
        </row>
        <row r="2180">
          <cell r="A2180" t="str">
            <v>UH0166</v>
          </cell>
          <cell r="C2180">
            <v>45251</v>
          </cell>
          <cell r="D2180">
            <v>44887</v>
          </cell>
          <cell r="E2180" t="str">
            <v>変更</v>
          </cell>
          <cell r="F2180">
            <v>45251</v>
          </cell>
          <cell r="G2180" t="str">
            <v>新規　令和4年11月22日
変更　令和5年11月21日</v>
          </cell>
          <cell r="V2180" t="b">
            <v>1</v>
          </cell>
          <cell r="W2180" t="str">
            <v>ﾒﾅｰﾄﾞｹｼｮｳﾋﾝ ｲｽﾞﾐﾏﾁｽｽﾞﾗﾝﾀﾞｲｺｳﾃﾝ</v>
          </cell>
          <cell r="X2180" t="str">
            <v>メナード化粧品　泉町スズラン代行店</v>
          </cell>
          <cell r="Y2180" t="str">
            <v>ｻﾜﾀﾞ ｶﾖｺ</v>
          </cell>
          <cell r="Z2180" t="str">
            <v>沢田　佳代子</v>
          </cell>
          <cell r="AB2180">
            <v>32</v>
          </cell>
          <cell r="AC2180" t="str">
            <v>化粧品、化粧用具</v>
          </cell>
          <cell r="AD2180">
            <v>3</v>
          </cell>
          <cell r="AE2180" t="str">
            <v>健康食品</v>
          </cell>
          <cell r="AF2180">
            <v>23</v>
          </cell>
          <cell r="AG2180" t="str">
            <v>紳士下着、婦人下着</v>
          </cell>
          <cell r="AH2180">
            <v>26</v>
          </cell>
          <cell r="AI2180" t="str">
            <v>アクセサリー、貴金属</v>
          </cell>
          <cell r="AK2180" t="str">
            <v/>
          </cell>
          <cell r="AL2180" t="str">
            <v>06-7652-6016</v>
          </cell>
          <cell r="AM2180" t="str">
            <v>564-0041</v>
          </cell>
          <cell r="AN2180" t="str">
            <v>大阪府吹田市泉町5丁目9-3　ハイツガーデニア101</v>
          </cell>
          <cell r="BD2180" t="str">
            <v>ｻﾜﾀﾞ ｶﾖｺ</v>
          </cell>
          <cell r="BE2180" t="str">
            <v>沢田　佳代子</v>
          </cell>
          <cell r="BH2180">
            <v>25345</v>
          </cell>
          <cell r="BJ2180" t="str">
            <v>女性</v>
          </cell>
        </row>
        <row r="2181">
          <cell r="A2181" t="str">
            <v>UU0816</v>
          </cell>
          <cell r="C2181">
            <v>45243</v>
          </cell>
          <cell r="D2181">
            <v>45243</v>
          </cell>
          <cell r="E2181" t="str">
            <v>新規</v>
          </cell>
          <cell r="F2181">
            <v>45243</v>
          </cell>
          <cell r="G2181" t="str">
            <v>新規　令和5年11月13日</v>
          </cell>
          <cell r="V2181" t="b">
            <v>1</v>
          </cell>
          <cell r="W2181" t="str">
            <v>ﾒﾅｰﾄﾞｹｼｮｳﾋﾝｶﾜﾆｼﾋﾗﾉﾀﾞｲｺｳﾃﾝ</v>
          </cell>
          <cell r="X2181" t="str">
            <v>メナード化粧品川西平野代行店</v>
          </cell>
          <cell r="Y2181" t="str">
            <v>ｲﾏｷﾀ ﾃﾙｺ</v>
          </cell>
          <cell r="Z2181" t="str">
            <v>今北　照子</v>
          </cell>
          <cell r="AB2181">
            <v>32</v>
          </cell>
          <cell r="AC2181" t="str">
            <v>化粧品、化粧用具</v>
          </cell>
          <cell r="AD2181">
            <v>3</v>
          </cell>
          <cell r="AE2181" t="str">
            <v>健康食品</v>
          </cell>
          <cell r="AF2181">
            <v>23</v>
          </cell>
          <cell r="AG2181" t="str">
            <v>紳士下着、婦人下着</v>
          </cell>
          <cell r="AH2181">
            <v>26</v>
          </cell>
          <cell r="AI2181" t="str">
            <v>アクセサリー、貴金属</v>
          </cell>
          <cell r="AK2181" t="str">
            <v/>
          </cell>
          <cell r="AL2181" t="str">
            <v>072-744-1116</v>
          </cell>
          <cell r="AM2181" t="str">
            <v>666-0015</v>
          </cell>
          <cell r="AN2181" t="str">
            <v>兵庫県川西市　小花2丁目25-1　メゾン小花101号</v>
          </cell>
          <cell r="BD2181" t="str">
            <v>ｲﾏｷﾀ ﾃﾙｺ</v>
          </cell>
          <cell r="BE2181" t="str">
            <v>今北　照子</v>
          </cell>
          <cell r="BH2181">
            <v>20262</v>
          </cell>
          <cell r="BJ2181" t="str">
            <v>女性</v>
          </cell>
          <cell r="BK2181" t="str">
            <v/>
          </cell>
          <cell r="BR2181" t="str">
            <v/>
          </cell>
          <cell r="BY2181" t="str">
            <v/>
          </cell>
          <cell r="CF2181" t="str">
            <v/>
          </cell>
          <cell r="CM2181" t="str">
            <v/>
          </cell>
          <cell r="CT2181" t="str">
            <v/>
          </cell>
          <cell r="DA2181" t="str">
            <v/>
          </cell>
          <cell r="DH2181" t="str">
            <v/>
          </cell>
          <cell r="DO2181" t="str">
            <v/>
          </cell>
          <cell r="DV2181" t="str">
            <v/>
          </cell>
          <cell r="EC2181" t="str">
            <v/>
          </cell>
          <cell r="EJ2181" t="str">
            <v/>
          </cell>
          <cell r="EQ2181" t="str">
            <v/>
          </cell>
          <cell r="EX2181" t="str">
            <v/>
          </cell>
          <cell r="FE2181" t="str">
            <v/>
          </cell>
          <cell r="FL2181" t="str">
            <v/>
          </cell>
          <cell r="FS2181" t="str">
            <v/>
          </cell>
          <cell r="FZ2181" t="str">
            <v/>
          </cell>
          <cell r="GG2181" t="str">
            <v/>
          </cell>
          <cell r="GN2181" t="str">
            <v/>
          </cell>
          <cell r="GU2181" t="str">
            <v/>
          </cell>
          <cell r="HB2181" t="str">
            <v/>
          </cell>
          <cell r="HI2181" t="str">
            <v/>
          </cell>
          <cell r="HP2181" t="str">
            <v/>
          </cell>
          <cell r="HW2181" t="str">
            <v/>
          </cell>
          <cell r="ID2181" t="str">
            <v/>
          </cell>
          <cell r="IK2181" t="str">
            <v/>
          </cell>
          <cell r="IR2181" t="str">
            <v/>
          </cell>
          <cell r="IY2181" t="str">
            <v/>
          </cell>
          <cell r="JF2181" t="str">
            <v/>
          </cell>
        </row>
        <row r="2182">
          <cell r="A2182" t="str">
            <v>UU0817</v>
          </cell>
          <cell r="C2182">
            <v>45219</v>
          </cell>
          <cell r="D2182">
            <v>45219</v>
          </cell>
          <cell r="E2182" t="str">
            <v>新規</v>
          </cell>
          <cell r="F2182">
            <v>45219</v>
          </cell>
          <cell r="G2182" t="str">
            <v>新規　令和5年10月20日</v>
          </cell>
          <cell r="V2182" t="b">
            <v>1</v>
          </cell>
          <cell r="W2182" t="str">
            <v>ﾒﾅｰﾄﾞｹｼｮｳﾋﾝｵｵﾊｽｷﾀﾀﾞｲｺｳﾃﾝ</v>
          </cell>
          <cell r="X2182" t="str">
            <v>メナード化粧品大蓮北代行店</v>
          </cell>
          <cell r="Y2182" t="str">
            <v>ｽﾅｶﾞﾜ ﾌﾐｶ</v>
          </cell>
          <cell r="Z2182" t="str">
            <v>砂川　郁佳</v>
          </cell>
          <cell r="AB2182">
            <v>32</v>
          </cell>
          <cell r="AC2182" t="str">
            <v>化粧品、化粧用具</v>
          </cell>
          <cell r="AD2182">
            <v>3</v>
          </cell>
          <cell r="AE2182" t="str">
            <v>健康食品</v>
          </cell>
          <cell r="AF2182">
            <v>23</v>
          </cell>
          <cell r="AG2182" t="str">
            <v>紳士下着、婦人下着</v>
          </cell>
          <cell r="AH2182">
            <v>26</v>
          </cell>
          <cell r="AI2182" t="str">
            <v>アクセサリー、貴金属</v>
          </cell>
          <cell r="AK2182" t="str">
            <v/>
          </cell>
          <cell r="AL2182" t="str">
            <v>080-2458-0722</v>
          </cell>
          <cell r="AM2182" t="str">
            <v>577-0826</v>
          </cell>
          <cell r="AN2182" t="str">
            <v>大阪府東大阪市大蓮北1丁目2-10-12号室</v>
          </cell>
          <cell r="BD2182" t="str">
            <v>ｽﾅｶﾞﾜ ﾌﾐｶ</v>
          </cell>
          <cell r="BE2182" t="str">
            <v>砂川　郁佳</v>
          </cell>
          <cell r="BH2182">
            <v>33441</v>
          </cell>
          <cell r="BJ2182" t="str">
            <v>女性</v>
          </cell>
          <cell r="BK2182" t="str">
            <v/>
          </cell>
          <cell r="BR2182" t="str">
            <v/>
          </cell>
          <cell r="BY2182" t="str">
            <v/>
          </cell>
          <cell r="CF2182" t="str">
            <v/>
          </cell>
          <cell r="CM2182" t="str">
            <v/>
          </cell>
          <cell r="CT2182" t="str">
            <v/>
          </cell>
          <cell r="DA2182" t="str">
            <v/>
          </cell>
          <cell r="DH2182" t="str">
            <v/>
          </cell>
          <cell r="DO2182" t="str">
            <v/>
          </cell>
          <cell r="DV2182" t="str">
            <v/>
          </cell>
          <cell r="EC2182" t="str">
            <v/>
          </cell>
          <cell r="EJ2182" t="str">
            <v/>
          </cell>
          <cell r="EQ2182" t="str">
            <v/>
          </cell>
          <cell r="EX2182" t="str">
            <v/>
          </cell>
          <cell r="FE2182" t="str">
            <v/>
          </cell>
          <cell r="FL2182" t="str">
            <v/>
          </cell>
          <cell r="FS2182" t="str">
            <v/>
          </cell>
          <cell r="FZ2182" t="str">
            <v/>
          </cell>
          <cell r="GG2182" t="str">
            <v/>
          </cell>
          <cell r="GN2182" t="str">
            <v/>
          </cell>
          <cell r="GU2182" t="str">
            <v/>
          </cell>
          <cell r="HB2182" t="str">
            <v/>
          </cell>
          <cell r="HI2182" t="str">
            <v/>
          </cell>
          <cell r="HP2182" t="str">
            <v/>
          </cell>
          <cell r="HW2182" t="str">
            <v/>
          </cell>
          <cell r="ID2182" t="str">
            <v/>
          </cell>
          <cell r="IK2182" t="str">
            <v/>
          </cell>
          <cell r="IR2182" t="str">
            <v/>
          </cell>
          <cell r="IY2182" t="str">
            <v/>
          </cell>
          <cell r="JF2182" t="str">
            <v/>
          </cell>
        </row>
        <row r="2183">
          <cell r="A2183" t="str">
            <v>UK1042</v>
          </cell>
          <cell r="C2183">
            <v>45177</v>
          </cell>
          <cell r="D2183">
            <v>45235</v>
          </cell>
          <cell r="E2183" t="str">
            <v>更新</v>
          </cell>
          <cell r="F2183">
            <v>45235</v>
          </cell>
          <cell r="G2183" t="str">
            <v>新規　令和2年11月5日
新規　令和5年11月5日</v>
          </cell>
          <cell r="V2183" t="b">
            <v>1</v>
          </cell>
          <cell r="W2183" t="str">
            <v>ﾒﾅｰﾄﾞｹｼｮｳﾋﾝ ﾀｶﾂｷﾀﾞｲｶｲﾀﾞｲｺｳﾃﾝ</v>
          </cell>
          <cell r="X2183" t="str">
            <v>メナード化粧品　高槻大海代行店</v>
          </cell>
          <cell r="Y2183" t="str">
            <v>ﾀﾞｲｶｲ ﾋﾛｺ</v>
          </cell>
          <cell r="Z2183" t="str">
            <v>大海　告子</v>
          </cell>
          <cell r="AB2183">
            <v>32</v>
          </cell>
          <cell r="AC2183" t="str">
            <v>化粧品、化粧用具</v>
          </cell>
          <cell r="AD2183">
            <v>3</v>
          </cell>
          <cell r="AE2183" t="str">
            <v>健康食品</v>
          </cell>
          <cell r="AF2183">
            <v>23</v>
          </cell>
          <cell r="AG2183" t="str">
            <v>紳士下着、婦人下着</v>
          </cell>
          <cell r="AH2183">
            <v>26</v>
          </cell>
          <cell r="AI2183" t="str">
            <v>アクセサリー、貴金属</v>
          </cell>
          <cell r="AK2183" t="str">
            <v/>
          </cell>
          <cell r="AL2183" t="str">
            <v>072-672-0362</v>
          </cell>
          <cell r="AM2183" t="str">
            <v>〒569-1133</v>
          </cell>
          <cell r="AN2183" t="str">
            <v>高槻市川西町3-11-3</v>
          </cell>
          <cell r="BD2183" t="str">
            <v>ﾀﾞｲｶｲ ﾋﾛｺ</v>
          </cell>
          <cell r="BE2183" t="str">
            <v>大海　告子</v>
          </cell>
          <cell r="BH2183">
            <v>17201</v>
          </cell>
          <cell r="BJ2183" t="str">
            <v>女性</v>
          </cell>
        </row>
        <row r="2184">
          <cell r="A2184" t="str">
            <v>UU0818</v>
          </cell>
          <cell r="C2184">
            <v>45219</v>
          </cell>
          <cell r="D2184">
            <v>45219</v>
          </cell>
          <cell r="E2184" t="str">
            <v>新規</v>
          </cell>
          <cell r="F2184">
            <v>45219</v>
          </cell>
          <cell r="G2184" t="str">
            <v>新規　令和5年10月20日</v>
          </cell>
          <cell r="O2184" t="b">
            <v>1</v>
          </cell>
          <cell r="W2184" t="str">
            <v>ｶﾌﾞｼｷｶﾞｲｼｬｲﾁｼﾞｮｳﾌﾄﾞｳｻﾝｶﾝﾊﾟﾆｰ</v>
          </cell>
          <cell r="X2184" t="str">
            <v>株式会社一乘不動産カンパニー</v>
          </cell>
          <cell r="Y2184" t="str">
            <v>ｲﾁｼﾞｮｳ ﾋｻｼ</v>
          </cell>
          <cell r="Z2184" t="str">
            <v>一乗　恒</v>
          </cell>
          <cell r="AA2184">
            <v>4160001017560</v>
          </cell>
          <cell r="AB2184">
            <v>93</v>
          </cell>
          <cell r="AC2184" t="str">
            <v>土地・建物の売買、土地建物仲介サービス、不動産貸借</v>
          </cell>
          <cell r="AE2184" t="str">
            <v/>
          </cell>
          <cell r="AG2184" t="str">
            <v/>
          </cell>
          <cell r="AI2184" t="str">
            <v/>
          </cell>
          <cell r="AK2184" t="str">
            <v/>
          </cell>
          <cell r="AL2184" t="str">
            <v>077-514-1255</v>
          </cell>
          <cell r="AM2184" t="str">
            <v>524-0022</v>
          </cell>
          <cell r="AN2184" t="str">
            <v>滋賀県守山市守山2丁目14番35号</v>
          </cell>
          <cell r="BD2184" t="str">
            <v/>
          </cell>
          <cell r="BK2184" t="str">
            <v/>
          </cell>
          <cell r="BR2184" t="str">
            <v/>
          </cell>
          <cell r="BY2184" t="str">
            <v/>
          </cell>
          <cell r="CF2184" t="str">
            <v/>
          </cell>
          <cell r="CM2184" t="str">
            <v/>
          </cell>
          <cell r="CT2184" t="str">
            <v/>
          </cell>
          <cell r="DA2184" t="str">
            <v/>
          </cell>
          <cell r="DH2184" t="str">
            <v/>
          </cell>
          <cell r="DO2184" t="str">
            <v/>
          </cell>
          <cell r="DV2184" t="str">
            <v/>
          </cell>
          <cell r="EC2184" t="str">
            <v/>
          </cell>
          <cell r="EJ2184" t="str">
            <v/>
          </cell>
          <cell r="EQ2184" t="str">
            <v/>
          </cell>
          <cell r="EX2184" t="str">
            <v/>
          </cell>
          <cell r="FE2184" t="str">
            <v/>
          </cell>
          <cell r="FL2184" t="str">
            <v/>
          </cell>
          <cell r="FS2184" t="str">
            <v/>
          </cell>
          <cell r="FZ2184" t="str">
            <v/>
          </cell>
          <cell r="GG2184" t="str">
            <v/>
          </cell>
          <cell r="GN2184" t="str">
            <v/>
          </cell>
          <cell r="GU2184" t="str">
            <v/>
          </cell>
          <cell r="HB2184" t="str">
            <v/>
          </cell>
          <cell r="HI2184" t="str">
            <v/>
          </cell>
          <cell r="HP2184" t="str">
            <v/>
          </cell>
          <cell r="HW2184" t="str">
            <v/>
          </cell>
          <cell r="ID2184" t="str">
            <v/>
          </cell>
          <cell r="IK2184" t="str">
            <v/>
          </cell>
          <cell r="IR2184" t="str">
            <v/>
          </cell>
          <cell r="IY2184" t="str">
            <v/>
          </cell>
          <cell r="JF2184" t="str">
            <v/>
          </cell>
        </row>
        <row r="2185">
          <cell r="A2185" t="str">
            <v>UK1043</v>
          </cell>
          <cell r="C2185">
            <v>45254</v>
          </cell>
          <cell r="D2185">
            <v>45301</v>
          </cell>
          <cell r="E2185" t="str">
            <v>更新</v>
          </cell>
          <cell r="F2185">
            <v>45301</v>
          </cell>
          <cell r="G2185" t="str">
            <v>新規　平成30年1月9日
更新　令和3年1月10日
更新　令和6年1月10日</v>
          </cell>
          <cell r="U2185" t="b">
            <v>1</v>
          </cell>
          <cell r="W2185" t="str">
            <v>ﾈｯﾄﾗｲﾌｶｻｲｼｮｳｶﾞｸﾀﾝｷﾎｹﾝｶﾌﾞｼｷｶﾞｲｼｬ</v>
          </cell>
          <cell r="X2185" t="str">
            <v>ネットライフ火災少額短期保険株式会社</v>
          </cell>
          <cell r="Y2185" t="str">
            <v>ｺﾊﾞﾔｼ ﾒｸﾞﾐ</v>
          </cell>
          <cell r="Z2185" t="str">
            <v>小林　恵</v>
          </cell>
          <cell r="AA2185">
            <v>5370001025608</v>
          </cell>
          <cell r="AB2185">
            <v>70</v>
          </cell>
          <cell r="AC2185" t="str">
            <v>損害保険</v>
          </cell>
          <cell r="AE2185" t="str">
            <v/>
          </cell>
          <cell r="AG2185" t="str">
            <v/>
          </cell>
          <cell r="AI2185" t="str">
            <v/>
          </cell>
          <cell r="AK2185" t="str">
            <v/>
          </cell>
          <cell r="AL2185" t="str">
            <v>022-224-5373</v>
          </cell>
          <cell r="AM2185" t="str">
            <v>980-0014</v>
          </cell>
          <cell r="AN2185" t="str">
            <v>宮城県仙台市青葉区本町1-11-1HF仙台本町ﾋﾞﾙﾃﾞｨﾝｸﾞ8F</v>
          </cell>
          <cell r="BF2185" t="str">
            <v>代表取締役</v>
          </cell>
        </row>
        <row r="2186">
          <cell r="A2186" t="str">
            <v>UU0819</v>
          </cell>
          <cell r="C2186">
            <v>45268</v>
          </cell>
          <cell r="D2186">
            <v>45268</v>
          </cell>
          <cell r="E2186" t="str">
            <v>新規</v>
          </cell>
          <cell r="F2186">
            <v>45268</v>
          </cell>
          <cell r="G2186" t="str">
            <v>新規　令和５年12月８日</v>
          </cell>
          <cell r="V2186" t="b">
            <v>1</v>
          </cell>
          <cell r="W2186" t="str">
            <v>ｶﾌﾞｼｷｶﾞｲｼｬﾈｸｽﾄﾌｧｰﾑ</v>
          </cell>
          <cell r="X2186" t="str">
            <v>株式会社ネクストファーム</v>
          </cell>
          <cell r="Y2186" t="str">
            <v>ｵｵｼﾀ ｱｷﾗ</v>
          </cell>
          <cell r="Z2186" t="str">
            <v>大下　晃</v>
          </cell>
          <cell r="AA2186">
            <v>9160001024949</v>
          </cell>
          <cell r="AB2186">
            <v>66</v>
          </cell>
          <cell r="AC2186" t="str">
            <v>工事・建築・リフォームサービス</v>
          </cell>
          <cell r="AE2186" t="str">
            <v/>
          </cell>
          <cell r="AG2186" t="str">
            <v/>
          </cell>
          <cell r="AI2186" t="str">
            <v/>
          </cell>
          <cell r="AK2186" t="str">
            <v/>
          </cell>
          <cell r="AL2186" t="str">
            <v>0748-43-0674</v>
          </cell>
          <cell r="AM2186" t="str">
            <v>527-0022</v>
          </cell>
          <cell r="AN2186" t="str">
            <v>滋賀県東近江市八日市上之町2-7ウイング八日市202</v>
          </cell>
          <cell r="BD2186" t="str">
            <v>ｵｵｼﾀｱｷﾗ</v>
          </cell>
          <cell r="BE2186" t="str">
            <v>大下晃</v>
          </cell>
          <cell r="BF2186" t="str">
            <v>代表取締役</v>
          </cell>
          <cell r="BH2186">
            <v>34117</v>
          </cell>
          <cell r="BJ2186" t="str">
            <v>男性</v>
          </cell>
          <cell r="BK2186" t="str">
            <v/>
          </cell>
          <cell r="BR2186" t="str">
            <v/>
          </cell>
          <cell r="BY2186" t="str">
            <v/>
          </cell>
          <cell r="CF2186" t="str">
            <v/>
          </cell>
          <cell r="CM2186" t="str">
            <v/>
          </cell>
          <cell r="CT2186" t="str">
            <v/>
          </cell>
          <cell r="DA2186" t="str">
            <v/>
          </cell>
          <cell r="DH2186" t="str">
            <v/>
          </cell>
          <cell r="DO2186" t="str">
            <v/>
          </cell>
          <cell r="DV2186" t="str">
            <v/>
          </cell>
          <cell r="EC2186" t="str">
            <v/>
          </cell>
          <cell r="EJ2186" t="str">
            <v/>
          </cell>
          <cell r="EQ2186" t="str">
            <v/>
          </cell>
          <cell r="EX2186" t="str">
            <v/>
          </cell>
          <cell r="FE2186" t="str">
            <v/>
          </cell>
          <cell r="FL2186" t="str">
            <v/>
          </cell>
          <cell r="FS2186" t="str">
            <v/>
          </cell>
          <cell r="FZ2186" t="str">
            <v/>
          </cell>
          <cell r="GG2186" t="str">
            <v/>
          </cell>
          <cell r="GN2186" t="str">
            <v/>
          </cell>
          <cell r="GU2186" t="str">
            <v/>
          </cell>
          <cell r="HB2186" t="str">
            <v/>
          </cell>
          <cell r="HI2186" t="str">
            <v/>
          </cell>
          <cell r="HP2186" t="str">
            <v/>
          </cell>
          <cell r="HW2186" t="str">
            <v/>
          </cell>
          <cell r="ID2186" t="str">
            <v/>
          </cell>
          <cell r="IK2186" t="str">
            <v/>
          </cell>
          <cell r="IR2186" t="str">
            <v/>
          </cell>
          <cell r="IY2186" t="str">
            <v/>
          </cell>
          <cell r="JF2186" t="str">
            <v/>
          </cell>
        </row>
        <row r="2187">
          <cell r="A2187" t="str">
            <v>UK1044</v>
          </cell>
          <cell r="C2187">
            <v>45271</v>
          </cell>
          <cell r="D2187">
            <v>45302</v>
          </cell>
          <cell r="E2187" t="str">
            <v>更新</v>
          </cell>
          <cell r="F2187">
            <v>45302</v>
          </cell>
          <cell r="G2187" t="str">
            <v>新規　平成30年1月9日
更新　令和3年1月10日
更新　令和６年１月11日</v>
          </cell>
          <cell r="V2187" t="b">
            <v>1</v>
          </cell>
          <cell r="W2187" t="str">
            <v>ｱｲﾋﾞｰｹｼｮｳﾋﾝｷｮｳﾄﾀﾞｲﾆﾊﾝﾊﾞｲｶﾌﾞｼｷｶﾞｲｼｬ</v>
          </cell>
          <cell r="X2187" t="str">
            <v>アイビー化粧品京都第二販売株式会社</v>
          </cell>
          <cell r="Y2187" t="str">
            <v>ｼﾞﾝﾎﾞ ｶﾂﾋﾛ</v>
          </cell>
          <cell r="Z2187" t="str">
            <v>神保　勝廣</v>
          </cell>
          <cell r="AA2187">
            <v>8130001005787</v>
          </cell>
          <cell r="AB2187">
            <v>32</v>
          </cell>
          <cell r="AC2187" t="str">
            <v>化粧品、化粧用具</v>
          </cell>
          <cell r="AD2187">
            <v>3</v>
          </cell>
          <cell r="AE2187" t="str">
            <v>健康食品</v>
          </cell>
          <cell r="AF2187">
            <v>6</v>
          </cell>
          <cell r="AG2187" t="str">
            <v>浄水器等</v>
          </cell>
          <cell r="AI2187" t="str">
            <v/>
          </cell>
          <cell r="AK2187" t="str">
            <v/>
          </cell>
          <cell r="AL2187" t="str">
            <v>075-701-1211</v>
          </cell>
          <cell r="AM2187" t="str">
            <v>606-0867</v>
          </cell>
          <cell r="AN2187" t="str">
            <v>京都府京都市左京区下鴨森ヶ前町33番地の8</v>
          </cell>
          <cell r="BD2187" t="str">
            <v>ｼﾞﾝﾎﾞ ｶﾂﾋﾛ</v>
          </cell>
          <cell r="BE2187" t="str">
            <v>神保　勝廣</v>
          </cell>
          <cell r="BF2187" t="str">
            <v>代表取締役</v>
          </cell>
          <cell r="BH2187">
            <v>21459</v>
          </cell>
          <cell r="BJ2187" t="str">
            <v>男性</v>
          </cell>
        </row>
        <row r="2188">
          <cell r="A2188" t="str">
            <v>UH0167</v>
          </cell>
          <cell r="C2188">
            <v>45268</v>
          </cell>
          <cell r="D2188">
            <v>44142</v>
          </cell>
          <cell r="E2188" t="str">
            <v>変更</v>
          </cell>
          <cell r="F2188">
            <v>45272</v>
          </cell>
          <cell r="G2188" t="str">
            <v>新規　平成29年11月6日
更新　令和2年11月7日
変更　令和5年8月1日
変更　令和5年12月12日</v>
          </cell>
          <cell r="V2188" t="b">
            <v>1</v>
          </cell>
          <cell r="W2188" t="str">
            <v>ﾗｲﾌﾊﾞﾝﾃｰｼﾞｼﾞｬﾊﾟﾝｶﾌﾞｼｷｶﾞｲｼｬ</v>
          </cell>
          <cell r="X2188" t="str">
            <v>ライフバンテージジャパン株式会社</v>
          </cell>
          <cell r="Y2188" t="str">
            <v>ｽﾃｨｰﾌﾞﾝ･ﾘﾁｬｰﾄﾞ･ﾌｧｲﾌ</v>
          </cell>
          <cell r="Z2188" t="str">
            <v>スティーブン・リチャード・ファイフ</v>
          </cell>
          <cell r="AA2188">
            <v>4010401097977</v>
          </cell>
          <cell r="AB2188">
            <v>2</v>
          </cell>
          <cell r="AC2188" t="str">
            <v>飲料、酒類</v>
          </cell>
          <cell r="AD2188">
            <v>3</v>
          </cell>
          <cell r="AE2188" t="str">
            <v>健康食品</v>
          </cell>
          <cell r="AF2188">
            <v>32</v>
          </cell>
          <cell r="AG2188" t="str">
            <v>化粧品、化粧用具</v>
          </cell>
          <cell r="AH2188">
            <v>82</v>
          </cell>
          <cell r="AI2188" t="str">
            <v>ペット動物、ペット用品、ペットサービス</v>
          </cell>
          <cell r="AK2188" t="str">
            <v/>
          </cell>
          <cell r="AL2188" t="str">
            <v>03-6843-5980</v>
          </cell>
          <cell r="AM2188" t="str">
            <v>108-0075</v>
          </cell>
          <cell r="AN2188" t="str">
            <v>東京都港区港南2-16-4品川ｸﾞﾗﾝﾄﾞｾﾝﾄﾗﾙﾀﾜｰ9階</v>
          </cell>
          <cell r="BD2188" t="str">
            <v>ｽﾃｨｰﾌﾞﾝ･ﾘﾁｬｰﾄﾞ･ﾌｧｲﾌ</v>
          </cell>
          <cell r="BE2188" t="str">
            <v>スティーブン・リチャード・ファイフ</v>
          </cell>
          <cell r="BF2188" t="str">
            <v>代表取締役</v>
          </cell>
          <cell r="BH2188">
            <v>21825</v>
          </cell>
          <cell r="BJ2188" t="str">
            <v>男性</v>
          </cell>
          <cell r="BK2188" t="str">
            <v>ﾎﾟｰﾙ･ﾓﾘ</v>
          </cell>
          <cell r="BL2188" t="str">
            <v>ポール・モリ</v>
          </cell>
          <cell r="BM2188" t="str">
            <v>取締役</v>
          </cell>
          <cell r="BO2188">
            <v>25514</v>
          </cell>
          <cell r="BQ2188" t="str">
            <v>男性</v>
          </cell>
        </row>
        <row r="2189">
          <cell r="A2189" t="str">
            <v>UK1045</v>
          </cell>
          <cell r="C2189">
            <v>45271</v>
          </cell>
          <cell r="D2189">
            <v>45273</v>
          </cell>
          <cell r="E2189" t="str">
            <v>更新</v>
          </cell>
          <cell r="F2189">
            <v>45273</v>
          </cell>
          <cell r="G2189" t="str">
            <v>新規　平成29年12月11日
更新　令和2年12月12日
更新　令和5年12月13日</v>
          </cell>
          <cell r="V2189" t="b">
            <v>1</v>
          </cell>
          <cell r="W2189" t="str">
            <v>ﾕｳｹﾞﾝｶﾞｲｼｬｱｸｼｵﾝ</v>
          </cell>
          <cell r="X2189" t="str">
            <v>有限会社アクシオン</v>
          </cell>
          <cell r="Y2189" t="str">
            <v>ﾓﾘﾀ ｶｽﾞｺ</v>
          </cell>
          <cell r="Z2189" t="str">
            <v>森田　和子</v>
          </cell>
          <cell r="AA2189">
            <v>6120002080741</v>
          </cell>
          <cell r="AB2189">
            <v>32</v>
          </cell>
          <cell r="AC2189" t="str">
            <v>化粧品、化粧用具</v>
          </cell>
          <cell r="AD2189">
            <v>3</v>
          </cell>
          <cell r="AE2189" t="str">
            <v>健康食品</v>
          </cell>
          <cell r="AF2189">
            <v>6</v>
          </cell>
          <cell r="AG2189" t="str">
            <v>浄水器等</v>
          </cell>
          <cell r="AI2189" t="str">
            <v/>
          </cell>
          <cell r="AK2189" t="str">
            <v/>
          </cell>
          <cell r="AL2189" t="str">
            <v>06-7897-7061</v>
          </cell>
          <cell r="AM2189" t="str">
            <v>570-0003</v>
          </cell>
          <cell r="AN2189" t="str">
            <v>大阪府守口市大日町2-19-3-205号</v>
          </cell>
          <cell r="BD2189" t="str">
            <v>ﾓﾘﾀ ｶｽﾞｺ</v>
          </cell>
          <cell r="BE2189" t="str">
            <v>森田　和子</v>
          </cell>
          <cell r="BF2189" t="str">
            <v>代表取締役</v>
          </cell>
          <cell r="BH2189">
            <v>24733</v>
          </cell>
          <cell r="BJ2189" t="str">
            <v>女性</v>
          </cell>
        </row>
        <row r="2190">
          <cell r="A2190" t="str">
            <v>UU0820</v>
          </cell>
          <cell r="C2190">
            <v>45278</v>
          </cell>
          <cell r="D2190">
            <v>45279</v>
          </cell>
          <cell r="E2190" t="str">
            <v>新規</v>
          </cell>
          <cell r="F2190">
            <v>45279</v>
          </cell>
          <cell r="G2190" t="str">
            <v>新規　令和５年12月19日</v>
          </cell>
          <cell r="V2190" t="b">
            <v>1</v>
          </cell>
          <cell r="W2190" t="str">
            <v>ｽﾏｲﾙ</v>
          </cell>
          <cell r="X2190" t="str">
            <v>すまいる</v>
          </cell>
          <cell r="Y2190" t="str">
            <v>ｷﾀｶﾞﾜ ｱｷ</v>
          </cell>
          <cell r="Z2190" t="str">
            <v>北川　亜紀</v>
          </cell>
          <cell r="AB2190">
            <v>1</v>
          </cell>
          <cell r="AC2190" t="str">
            <v>食料品</v>
          </cell>
          <cell r="AD2190">
            <v>2</v>
          </cell>
          <cell r="AE2190" t="str">
            <v>飲料、酒類</v>
          </cell>
          <cell r="AG2190" t="str">
            <v/>
          </cell>
          <cell r="AI2190" t="str">
            <v/>
          </cell>
          <cell r="AK2190" t="str">
            <v/>
          </cell>
          <cell r="AL2190" t="str">
            <v>080-6146-6964</v>
          </cell>
          <cell r="AM2190" t="str">
            <v>520-2362</v>
          </cell>
          <cell r="AN2190" t="str">
            <v>滋賀県野洲市市三宅3116</v>
          </cell>
          <cell r="BD2190" t="str">
            <v>ｷﾀｶﾞﾜ ｱｷ</v>
          </cell>
          <cell r="BE2190" t="str">
            <v>北川　亜紀</v>
          </cell>
          <cell r="BF2190" t="str">
            <v>代表</v>
          </cell>
          <cell r="BH2190">
            <v>30643</v>
          </cell>
          <cell r="BJ2190" t="str">
            <v>女性</v>
          </cell>
          <cell r="BK2190" t="str">
            <v>ｼﾏﾀﾞｸﾐｺ</v>
          </cell>
          <cell r="BL2190" t="str">
            <v>島田久伺子</v>
          </cell>
          <cell r="BM2190" t="str">
            <v>副代表</v>
          </cell>
          <cell r="BO2190">
            <v>31990</v>
          </cell>
          <cell r="BQ2190" t="str">
            <v>女性</v>
          </cell>
          <cell r="BR2190" t="str">
            <v>ｶﾂﾗﾀﾞﾁﾌﾐ</v>
          </cell>
          <cell r="BS2190" t="str">
            <v>桂田千典</v>
          </cell>
          <cell r="BT2190" t="str">
            <v>会計</v>
          </cell>
          <cell r="BV2190">
            <v>31786</v>
          </cell>
          <cell r="BX2190" t="str">
            <v>女性</v>
          </cell>
          <cell r="BY2190" t="str">
            <v/>
          </cell>
          <cell r="CF2190" t="str">
            <v/>
          </cell>
          <cell r="CM2190" t="str">
            <v/>
          </cell>
          <cell r="CT2190" t="str">
            <v/>
          </cell>
          <cell r="DA2190" t="str">
            <v/>
          </cell>
          <cell r="DH2190" t="str">
            <v/>
          </cell>
          <cell r="DO2190" t="str">
            <v/>
          </cell>
          <cell r="DV2190" t="str">
            <v/>
          </cell>
          <cell r="EC2190" t="str">
            <v/>
          </cell>
          <cell r="EJ2190" t="str">
            <v/>
          </cell>
          <cell r="EQ2190" t="str">
            <v/>
          </cell>
          <cell r="EX2190" t="str">
            <v/>
          </cell>
          <cell r="FE2190" t="str">
            <v/>
          </cell>
          <cell r="FL2190" t="str">
            <v/>
          </cell>
          <cell r="FS2190" t="str">
            <v/>
          </cell>
          <cell r="FZ2190" t="str">
            <v/>
          </cell>
          <cell r="GG2190" t="str">
            <v/>
          </cell>
          <cell r="GN2190" t="str">
            <v/>
          </cell>
          <cell r="GU2190" t="str">
            <v/>
          </cell>
          <cell r="HB2190" t="str">
            <v/>
          </cell>
          <cell r="HI2190" t="str">
            <v/>
          </cell>
          <cell r="HP2190" t="str">
            <v/>
          </cell>
          <cell r="HW2190" t="str">
            <v/>
          </cell>
          <cell r="ID2190" t="str">
            <v/>
          </cell>
          <cell r="IK2190" t="str">
            <v/>
          </cell>
          <cell r="IR2190" t="str">
            <v/>
          </cell>
          <cell r="IY2190" t="str">
            <v/>
          </cell>
          <cell r="JF2190" t="str">
            <v/>
          </cell>
        </row>
        <row r="2191">
          <cell r="A2191" t="str">
            <v>UH0168</v>
          </cell>
          <cell r="C2191">
            <v>45269</v>
          </cell>
          <cell r="D2191">
            <v>45134</v>
          </cell>
          <cell r="E2191" t="str">
            <v>変更</v>
          </cell>
          <cell r="F2191">
            <v>45269</v>
          </cell>
          <cell r="G2191" t="str">
            <v>新規　令和5年7月27日
変更　令和5年12月9日</v>
          </cell>
          <cell r="V2191" t="b">
            <v>1</v>
          </cell>
          <cell r="W2191" t="str">
            <v>ﾒﾅｰﾄﾞｹｼｮｳﾋﾝ ｵｵﾂｻｶﾓﾄ1ﾁｮｳﾒﾀﾞｲｺｳﾃﾝ</v>
          </cell>
          <cell r="X2191" t="str">
            <v>メナード化粧品　大津坂本1丁目代行店</v>
          </cell>
          <cell r="Y2191" t="str">
            <v>ﾀｹﾀﾞ ﾓﾓｶ</v>
          </cell>
          <cell r="Z2191" t="str">
            <v>武田　桃佳</v>
          </cell>
          <cell r="AB2191">
            <v>32</v>
          </cell>
          <cell r="AC2191" t="str">
            <v>化粧品、化粧用具</v>
          </cell>
          <cell r="AD2191">
            <v>3</v>
          </cell>
          <cell r="AE2191" t="str">
            <v>健康食品</v>
          </cell>
          <cell r="AF2191">
            <v>23</v>
          </cell>
          <cell r="AG2191" t="str">
            <v>紳士下着、婦人下着</v>
          </cell>
          <cell r="AH2191">
            <v>26</v>
          </cell>
          <cell r="AI2191" t="str">
            <v>アクセサリー、貴金属</v>
          </cell>
          <cell r="AK2191" t="str">
            <v/>
          </cell>
          <cell r="AL2191" t="str">
            <v>080-3760-1639</v>
          </cell>
          <cell r="AM2191" t="str">
            <v>520-0113</v>
          </cell>
          <cell r="AN2191" t="str">
            <v>滋賀県大津市坂本一丁目12番24号</v>
          </cell>
          <cell r="BD2191" t="str">
            <v>ﾀｹﾀﾞ ﾓﾓｶ</v>
          </cell>
          <cell r="BE2191" t="str">
            <v>武田　桃佳</v>
          </cell>
          <cell r="BH2191">
            <v>35219</v>
          </cell>
          <cell r="BJ2191" t="str">
            <v>女性</v>
          </cell>
        </row>
        <row r="2192">
          <cell r="A2192" t="str">
            <v>UU0821</v>
          </cell>
          <cell r="C2192">
            <v>45259</v>
          </cell>
          <cell r="D2192">
            <v>45259</v>
          </cell>
          <cell r="E2192" t="str">
            <v>新規</v>
          </cell>
          <cell r="F2192">
            <v>45259</v>
          </cell>
          <cell r="G2192" t="str">
            <v>新規　令和５年11月29日</v>
          </cell>
          <cell r="V2192" t="b">
            <v>1</v>
          </cell>
          <cell r="W2192" t="str">
            <v>ﾒﾅｰﾄﾞｹｼｮｳﾋﾝ ｵｵﾂﾔﾅｶﾞﾜﾀﾞｲｺｳﾃﾝ</v>
          </cell>
          <cell r="X2192" t="str">
            <v>メナード化粧品　大津柳川代行店</v>
          </cell>
          <cell r="Y2192" t="str">
            <v>ﾊﾞﾝﾊﾞ ｻﾔｶ</v>
          </cell>
          <cell r="Z2192" t="str">
            <v>馬場　咲弥佳</v>
          </cell>
          <cell r="AB2192">
            <v>32</v>
          </cell>
          <cell r="AC2192" t="str">
            <v>化粧品、化粧用具</v>
          </cell>
          <cell r="AD2192">
            <v>3</v>
          </cell>
          <cell r="AE2192" t="str">
            <v>健康食品</v>
          </cell>
          <cell r="AF2192">
            <v>23</v>
          </cell>
          <cell r="AG2192" t="str">
            <v>紳士下着、婦人下着</v>
          </cell>
          <cell r="AH2192">
            <v>26</v>
          </cell>
          <cell r="AI2192" t="str">
            <v>アクセサリー、貴金属</v>
          </cell>
          <cell r="AK2192" t="str">
            <v/>
          </cell>
          <cell r="AL2192" t="str">
            <v>090-7061-0671</v>
          </cell>
          <cell r="AM2192" t="str">
            <v>520-0014</v>
          </cell>
          <cell r="AN2192" t="str">
            <v>滋賀県大津市柳川一丁目5番6号</v>
          </cell>
          <cell r="BD2192" t="str">
            <v>ﾊﾞﾝﾊﾞ ｻﾔｶ</v>
          </cell>
          <cell r="BE2192" t="str">
            <v>馬場　咲弥佳</v>
          </cell>
          <cell r="BH2192">
            <v>32912</v>
          </cell>
          <cell r="BJ2192" t="str">
            <v>女性</v>
          </cell>
          <cell r="BK2192" t="str">
            <v/>
          </cell>
          <cell r="BR2192" t="str">
            <v/>
          </cell>
          <cell r="BY2192" t="str">
            <v/>
          </cell>
          <cell r="CF2192" t="str">
            <v/>
          </cell>
          <cell r="CM2192" t="str">
            <v/>
          </cell>
          <cell r="CT2192" t="str">
            <v/>
          </cell>
          <cell r="DA2192" t="str">
            <v/>
          </cell>
          <cell r="DH2192" t="str">
            <v/>
          </cell>
          <cell r="DO2192" t="str">
            <v/>
          </cell>
          <cell r="DV2192" t="str">
            <v/>
          </cell>
          <cell r="EC2192" t="str">
            <v/>
          </cell>
          <cell r="EJ2192" t="str">
            <v/>
          </cell>
          <cell r="EQ2192" t="str">
            <v/>
          </cell>
          <cell r="EX2192" t="str">
            <v/>
          </cell>
          <cell r="FE2192" t="str">
            <v/>
          </cell>
          <cell r="FL2192" t="str">
            <v/>
          </cell>
          <cell r="FS2192" t="str">
            <v/>
          </cell>
          <cell r="FZ2192" t="str">
            <v/>
          </cell>
          <cell r="GG2192" t="str">
            <v/>
          </cell>
          <cell r="GN2192" t="str">
            <v/>
          </cell>
          <cell r="GU2192" t="str">
            <v/>
          </cell>
          <cell r="HB2192" t="str">
            <v/>
          </cell>
          <cell r="HI2192" t="str">
            <v/>
          </cell>
          <cell r="HP2192" t="str">
            <v/>
          </cell>
          <cell r="HW2192" t="str">
            <v/>
          </cell>
          <cell r="ID2192" t="str">
            <v/>
          </cell>
          <cell r="IK2192" t="str">
            <v/>
          </cell>
          <cell r="IR2192" t="str">
            <v/>
          </cell>
          <cell r="IY2192" t="str">
            <v/>
          </cell>
          <cell r="JF2192" t="str">
            <v/>
          </cell>
        </row>
        <row r="2193">
          <cell r="A2193" t="str">
            <v>UU0822</v>
          </cell>
          <cell r="C2193">
            <v>45253</v>
          </cell>
          <cell r="D2193">
            <v>45253</v>
          </cell>
          <cell r="E2193" t="str">
            <v>新規</v>
          </cell>
          <cell r="F2193">
            <v>45253</v>
          </cell>
          <cell r="G2193" t="str">
            <v>新規　令和5年11月23日</v>
          </cell>
          <cell r="V2193" t="b">
            <v>1</v>
          </cell>
          <cell r="W2193" t="str">
            <v>ﾒﾅｰﾄﾞｹｼｮｳﾋﾝ ｼﾓｻｶﾓﾄﾀﾞｲｺｳﾃﾝ</v>
          </cell>
          <cell r="X2193" t="str">
            <v>メナード化粧品　下阪本代行店</v>
          </cell>
          <cell r="Y2193" t="str">
            <v>ｼﾝﾐ ｴﾐ</v>
          </cell>
          <cell r="Z2193" t="str">
            <v>新見　英美</v>
          </cell>
          <cell r="AB2193">
            <v>32</v>
          </cell>
          <cell r="AC2193" t="str">
            <v>化粧品、化粧用具</v>
          </cell>
          <cell r="AD2193">
            <v>3</v>
          </cell>
          <cell r="AE2193" t="str">
            <v>健康食品</v>
          </cell>
          <cell r="AF2193">
            <v>23</v>
          </cell>
          <cell r="AG2193" t="str">
            <v>紳士下着、婦人下着</v>
          </cell>
          <cell r="AH2193">
            <v>26</v>
          </cell>
          <cell r="AI2193" t="str">
            <v>アクセサリー、貴金属</v>
          </cell>
          <cell r="AK2193" t="str">
            <v/>
          </cell>
          <cell r="AL2193" t="str">
            <v>090-4647-3352</v>
          </cell>
          <cell r="AM2193" t="str">
            <v>520-0105</v>
          </cell>
          <cell r="AN2193" t="str">
            <v>滋賀県大津市下阪本三丁目18番4号</v>
          </cell>
          <cell r="BD2193" t="str">
            <v>ｼﾝﾐ　ｴﾐ</v>
          </cell>
          <cell r="BE2193" t="str">
            <v>新見　英美</v>
          </cell>
          <cell r="BH2193">
            <v>28312</v>
          </cell>
          <cell r="BJ2193" t="str">
            <v>女性</v>
          </cell>
          <cell r="BK2193" t="str">
            <v/>
          </cell>
          <cell r="BR2193" t="str">
            <v/>
          </cell>
          <cell r="BY2193" t="str">
            <v/>
          </cell>
          <cell r="CF2193" t="str">
            <v/>
          </cell>
          <cell r="CM2193" t="str">
            <v/>
          </cell>
          <cell r="CT2193" t="str">
            <v/>
          </cell>
          <cell r="DA2193" t="str">
            <v/>
          </cell>
          <cell r="DH2193" t="str">
            <v/>
          </cell>
          <cell r="DO2193" t="str">
            <v/>
          </cell>
          <cell r="DV2193" t="str">
            <v/>
          </cell>
          <cell r="EC2193" t="str">
            <v/>
          </cell>
          <cell r="EJ2193" t="str">
            <v/>
          </cell>
          <cell r="EQ2193" t="str">
            <v/>
          </cell>
          <cell r="EX2193" t="str">
            <v/>
          </cell>
          <cell r="FE2193" t="str">
            <v/>
          </cell>
          <cell r="FL2193" t="str">
            <v/>
          </cell>
          <cell r="FS2193" t="str">
            <v/>
          </cell>
          <cell r="FZ2193" t="str">
            <v/>
          </cell>
          <cell r="GG2193" t="str">
            <v/>
          </cell>
          <cell r="GN2193" t="str">
            <v/>
          </cell>
          <cell r="GU2193" t="str">
            <v/>
          </cell>
          <cell r="HB2193" t="str">
            <v/>
          </cell>
          <cell r="HI2193" t="str">
            <v/>
          </cell>
          <cell r="HP2193" t="str">
            <v/>
          </cell>
          <cell r="HW2193" t="str">
            <v/>
          </cell>
          <cell r="ID2193" t="str">
            <v/>
          </cell>
          <cell r="IK2193" t="str">
            <v/>
          </cell>
          <cell r="IR2193" t="str">
            <v/>
          </cell>
          <cell r="IY2193" t="str">
            <v/>
          </cell>
          <cell r="JF2193" t="str">
            <v/>
          </cell>
        </row>
        <row r="2194">
          <cell r="A2194" t="str">
            <v>UU0823</v>
          </cell>
          <cell r="C2194">
            <v>45258</v>
          </cell>
          <cell r="D2194">
            <v>45258</v>
          </cell>
          <cell r="E2194" t="str">
            <v>新規</v>
          </cell>
          <cell r="F2194">
            <v>45258</v>
          </cell>
          <cell r="G2194" t="str">
            <v>新規　令和5年11月28日</v>
          </cell>
          <cell r="V2194" t="b">
            <v>1</v>
          </cell>
          <cell r="W2194" t="str">
            <v>ﾒﾅｰﾄﾞｹｼｮｳﾋﾝ ｵｵﾂﾐｿﾗﾀﾞｲｺｳﾃﾝ</v>
          </cell>
          <cell r="X2194" t="str">
            <v>メナード化粧品　大津美空代行店</v>
          </cell>
          <cell r="Y2194" t="str">
            <v>ﾏﾂｶﾜ ﾖｳｺ</v>
          </cell>
          <cell r="Z2194" t="str">
            <v>松川　葉子</v>
          </cell>
          <cell r="AB2194">
            <v>32</v>
          </cell>
          <cell r="AC2194" t="str">
            <v>化粧品、化粧用具</v>
          </cell>
          <cell r="AD2194">
            <v>3</v>
          </cell>
          <cell r="AE2194" t="str">
            <v>健康食品</v>
          </cell>
          <cell r="AF2194">
            <v>23</v>
          </cell>
          <cell r="AG2194" t="str">
            <v>紳士下着、婦人下着</v>
          </cell>
          <cell r="AH2194">
            <v>26</v>
          </cell>
          <cell r="AI2194" t="str">
            <v>アクセサリー、貴金属</v>
          </cell>
          <cell r="AK2194" t="str">
            <v/>
          </cell>
          <cell r="AL2194" t="str">
            <v>080-3033-8180</v>
          </cell>
          <cell r="AM2194" t="str">
            <v>520-0223</v>
          </cell>
          <cell r="AN2194" t="str">
            <v>滋賀県大津市美空町2番12-101号</v>
          </cell>
          <cell r="BD2194" t="str">
            <v>ﾏﾂｶﾜ ﾖｳｺ</v>
          </cell>
          <cell r="BE2194" t="str">
            <v>松川　葉子</v>
          </cell>
          <cell r="BH2194">
            <v>26877</v>
          </cell>
          <cell r="BJ2194" t="str">
            <v>女性</v>
          </cell>
          <cell r="BK2194" t="str">
            <v/>
          </cell>
          <cell r="BR2194" t="str">
            <v/>
          </cell>
          <cell r="BY2194" t="str">
            <v/>
          </cell>
          <cell r="CF2194" t="str">
            <v/>
          </cell>
          <cell r="CM2194" t="str">
            <v/>
          </cell>
          <cell r="CT2194" t="str">
            <v/>
          </cell>
          <cell r="DA2194" t="str">
            <v/>
          </cell>
          <cell r="DH2194" t="str">
            <v/>
          </cell>
          <cell r="DO2194" t="str">
            <v/>
          </cell>
          <cell r="DV2194" t="str">
            <v/>
          </cell>
          <cell r="EC2194" t="str">
            <v/>
          </cell>
          <cell r="EJ2194" t="str">
            <v/>
          </cell>
          <cell r="EQ2194" t="str">
            <v/>
          </cell>
          <cell r="EX2194" t="str">
            <v/>
          </cell>
          <cell r="FE2194" t="str">
            <v/>
          </cell>
          <cell r="FL2194" t="str">
            <v/>
          </cell>
          <cell r="FS2194" t="str">
            <v/>
          </cell>
          <cell r="FZ2194" t="str">
            <v/>
          </cell>
          <cell r="GG2194" t="str">
            <v/>
          </cell>
          <cell r="GN2194" t="str">
            <v/>
          </cell>
          <cell r="GU2194" t="str">
            <v/>
          </cell>
          <cell r="HB2194" t="str">
            <v/>
          </cell>
          <cell r="HI2194" t="str">
            <v/>
          </cell>
          <cell r="HP2194" t="str">
            <v/>
          </cell>
          <cell r="HW2194" t="str">
            <v/>
          </cell>
          <cell r="ID2194" t="str">
            <v/>
          </cell>
          <cell r="IK2194" t="str">
            <v/>
          </cell>
          <cell r="IR2194" t="str">
            <v/>
          </cell>
          <cell r="IY2194" t="str">
            <v/>
          </cell>
          <cell r="JF2194" t="str">
            <v/>
          </cell>
        </row>
        <row r="2195">
          <cell r="A2195" t="str">
            <v>UU0824</v>
          </cell>
          <cell r="C2195">
            <v>45261</v>
          </cell>
          <cell r="D2195">
            <v>45261</v>
          </cell>
          <cell r="E2195" t="str">
            <v>新規</v>
          </cell>
          <cell r="F2195">
            <v>45261</v>
          </cell>
          <cell r="G2195" t="str">
            <v>新規　令和5年12月1日</v>
          </cell>
          <cell r="V2195" t="b">
            <v>1</v>
          </cell>
          <cell r="W2195" t="str">
            <v>ﾒﾅｰﾄﾞｹｼｮｳﾋﾝ ｶﾉﾀﾞｲｺｳﾃﾝ</v>
          </cell>
          <cell r="X2195" t="str">
            <v>メナード化粧品　蚊野代行店</v>
          </cell>
          <cell r="Y2195" t="str">
            <v>ﾂﾎﾞﾀ ｷｮｳｶ</v>
          </cell>
          <cell r="Z2195" t="str">
            <v>坪田　杏香</v>
          </cell>
          <cell r="AB2195">
            <v>32</v>
          </cell>
          <cell r="AC2195" t="str">
            <v>化粧品、化粧用具</v>
          </cell>
          <cell r="AD2195">
            <v>3</v>
          </cell>
          <cell r="AE2195" t="str">
            <v>健康食品</v>
          </cell>
          <cell r="AF2195">
            <v>23</v>
          </cell>
          <cell r="AG2195" t="str">
            <v>紳士下着、婦人下着</v>
          </cell>
          <cell r="AH2195">
            <v>26</v>
          </cell>
          <cell r="AI2195" t="str">
            <v>アクセサリー、貴金属</v>
          </cell>
          <cell r="AK2195" t="str">
            <v/>
          </cell>
          <cell r="AL2195" t="str">
            <v>090-2707-9039</v>
          </cell>
          <cell r="AM2195" t="str">
            <v>529-1206</v>
          </cell>
          <cell r="AN2195" t="str">
            <v>滋賀県愛知郡愛荘町蚊野1503-1</v>
          </cell>
          <cell r="BD2195" t="str">
            <v>ﾂﾎﾞﾀ ｷｮｳｶ</v>
          </cell>
          <cell r="BE2195" t="str">
            <v>坪田　杏香</v>
          </cell>
          <cell r="BH2195">
            <v>35948</v>
          </cell>
          <cell r="BJ2195" t="str">
            <v>女性</v>
          </cell>
          <cell r="BK2195" t="str">
            <v/>
          </cell>
          <cell r="BR2195" t="str">
            <v/>
          </cell>
          <cell r="BY2195" t="str">
            <v/>
          </cell>
          <cell r="CF2195" t="str">
            <v/>
          </cell>
          <cell r="CM2195" t="str">
            <v/>
          </cell>
          <cell r="CT2195" t="str">
            <v/>
          </cell>
          <cell r="DA2195" t="str">
            <v/>
          </cell>
          <cell r="DH2195" t="str">
            <v/>
          </cell>
          <cell r="DO2195" t="str">
            <v/>
          </cell>
          <cell r="DV2195" t="str">
            <v/>
          </cell>
          <cell r="EC2195" t="str">
            <v/>
          </cell>
          <cell r="EJ2195" t="str">
            <v/>
          </cell>
          <cell r="EQ2195" t="str">
            <v/>
          </cell>
          <cell r="EX2195" t="str">
            <v/>
          </cell>
          <cell r="FE2195" t="str">
            <v/>
          </cell>
          <cell r="FL2195" t="str">
            <v/>
          </cell>
          <cell r="FS2195" t="str">
            <v/>
          </cell>
          <cell r="FZ2195" t="str">
            <v/>
          </cell>
          <cell r="GG2195" t="str">
            <v/>
          </cell>
          <cell r="GN2195" t="str">
            <v/>
          </cell>
          <cell r="GU2195" t="str">
            <v/>
          </cell>
          <cell r="HB2195" t="str">
            <v/>
          </cell>
          <cell r="HI2195" t="str">
            <v/>
          </cell>
          <cell r="HP2195" t="str">
            <v/>
          </cell>
          <cell r="HW2195" t="str">
            <v/>
          </cell>
          <cell r="ID2195" t="str">
            <v/>
          </cell>
          <cell r="IK2195" t="str">
            <v/>
          </cell>
          <cell r="IR2195" t="str">
            <v/>
          </cell>
          <cell r="IY2195" t="str">
            <v/>
          </cell>
          <cell r="JF2195" t="str">
            <v/>
          </cell>
        </row>
        <row r="2196">
          <cell r="A2196" t="str">
            <v>UU0825</v>
          </cell>
          <cell r="C2196">
            <v>45258</v>
          </cell>
          <cell r="D2196">
            <v>45258</v>
          </cell>
          <cell r="E2196" t="str">
            <v>新規</v>
          </cell>
          <cell r="F2196">
            <v>45258</v>
          </cell>
          <cell r="G2196" t="str">
            <v>新規　令和5年11月28日</v>
          </cell>
          <cell r="V2196" t="b">
            <v>1</v>
          </cell>
          <cell r="W2196" t="str">
            <v>ﾒﾅｰﾄﾞｹｼｮｳﾋﾝ ｵｵﾂﾊｽｲｹﾀﾞｲｺｳﾃﾝ</v>
          </cell>
          <cell r="X2196" t="str">
            <v>メナード化粧品　大津蓮池代行店</v>
          </cell>
          <cell r="Y2196" t="str">
            <v>ﾌｼﾞｶﾜ ﾕｶ</v>
          </cell>
          <cell r="Z2196" t="str">
            <v>藤川　友香</v>
          </cell>
          <cell r="AB2196">
            <v>32</v>
          </cell>
          <cell r="AC2196" t="str">
            <v>化粧品、化粧用具</v>
          </cell>
          <cell r="AD2196">
            <v>3</v>
          </cell>
          <cell r="AE2196" t="str">
            <v>健康食品</v>
          </cell>
          <cell r="AF2196">
            <v>23</v>
          </cell>
          <cell r="AG2196" t="str">
            <v>紳士下着、婦人下着</v>
          </cell>
          <cell r="AH2196">
            <v>26</v>
          </cell>
          <cell r="AI2196" t="str">
            <v>アクセサリー、貴金属</v>
          </cell>
          <cell r="AK2196" t="str">
            <v/>
          </cell>
          <cell r="AL2196" t="str">
            <v>080-1429-5167</v>
          </cell>
          <cell r="AM2196" t="str">
            <v>520-0001</v>
          </cell>
          <cell r="AN2196" t="str">
            <v>滋賀県大津市蓮池町14番30-115号</v>
          </cell>
          <cell r="BD2196" t="str">
            <v>ﾌｼﾞｶﾜ ﾕｶ</v>
          </cell>
          <cell r="BE2196" t="str">
            <v>藤川　友香</v>
          </cell>
          <cell r="BH2196">
            <v>32646</v>
          </cell>
          <cell r="BJ2196" t="str">
            <v>女性</v>
          </cell>
          <cell r="BK2196" t="str">
            <v/>
          </cell>
          <cell r="BR2196" t="str">
            <v/>
          </cell>
          <cell r="BY2196" t="str">
            <v/>
          </cell>
          <cell r="CF2196" t="str">
            <v/>
          </cell>
          <cell r="CM2196" t="str">
            <v/>
          </cell>
          <cell r="CT2196" t="str">
            <v/>
          </cell>
          <cell r="DA2196" t="str">
            <v/>
          </cell>
          <cell r="DH2196" t="str">
            <v/>
          </cell>
          <cell r="DO2196" t="str">
            <v/>
          </cell>
          <cell r="DV2196" t="str">
            <v/>
          </cell>
          <cell r="EC2196" t="str">
            <v/>
          </cell>
          <cell r="EJ2196" t="str">
            <v/>
          </cell>
          <cell r="EQ2196" t="str">
            <v/>
          </cell>
          <cell r="EX2196" t="str">
            <v/>
          </cell>
          <cell r="FE2196" t="str">
            <v/>
          </cell>
          <cell r="FL2196" t="str">
            <v/>
          </cell>
          <cell r="FS2196" t="str">
            <v/>
          </cell>
          <cell r="FZ2196" t="str">
            <v/>
          </cell>
          <cell r="GG2196" t="str">
            <v/>
          </cell>
          <cell r="GN2196" t="str">
            <v/>
          </cell>
          <cell r="GU2196" t="str">
            <v/>
          </cell>
          <cell r="HB2196" t="str">
            <v/>
          </cell>
          <cell r="HI2196" t="str">
            <v/>
          </cell>
          <cell r="HP2196" t="str">
            <v/>
          </cell>
          <cell r="HW2196" t="str">
            <v/>
          </cell>
          <cell r="ID2196" t="str">
            <v/>
          </cell>
          <cell r="IK2196" t="str">
            <v/>
          </cell>
          <cell r="IR2196" t="str">
            <v/>
          </cell>
          <cell r="IY2196" t="str">
            <v/>
          </cell>
          <cell r="JF2196" t="str">
            <v/>
          </cell>
        </row>
        <row r="2197">
          <cell r="A2197" t="str">
            <v>UK1046</v>
          </cell>
          <cell r="C2197">
            <v>45320</v>
          </cell>
          <cell r="D2197">
            <v>45320</v>
          </cell>
          <cell r="E2197" t="str">
            <v>更新</v>
          </cell>
          <cell r="F2197">
            <v>45320</v>
          </cell>
          <cell r="G2197" t="str">
            <v>新規　令和3年1月28日
更新　令和6年1月29日</v>
          </cell>
          <cell r="V2197" t="b">
            <v>1</v>
          </cell>
          <cell r="W2197" t="str">
            <v>ﾒﾅｰﾄﾞｹｼｮｳﾋﾝ ｲｼﾔﾏﾃﾞﾗﾀﾞｲｺｳﾃﾝ</v>
          </cell>
          <cell r="X2197" t="str">
            <v>メナード化粧品　石山寺代行店</v>
          </cell>
          <cell r="Y2197" t="str">
            <v>ﾔﾏﾀﾞ ｴﾘ</v>
          </cell>
          <cell r="Z2197" t="str">
            <v>山田　絵莉</v>
          </cell>
          <cell r="AB2197">
            <v>32</v>
          </cell>
          <cell r="AC2197" t="str">
            <v>化粧品、化粧用具</v>
          </cell>
          <cell r="AD2197">
            <v>3</v>
          </cell>
          <cell r="AE2197" t="str">
            <v>健康食品</v>
          </cell>
          <cell r="AF2197">
            <v>23</v>
          </cell>
          <cell r="AG2197" t="str">
            <v>紳士下着、婦人下着</v>
          </cell>
          <cell r="AH2197">
            <v>26</v>
          </cell>
          <cell r="AI2197" t="str">
            <v>アクセサリー、貴金属</v>
          </cell>
          <cell r="AK2197" t="str">
            <v/>
          </cell>
          <cell r="AL2197" t="str">
            <v>090-6755-9928</v>
          </cell>
          <cell r="AM2197" t="str">
            <v>〒520-0861</v>
          </cell>
          <cell r="AN2197" t="str">
            <v>大津市石山寺4丁目11番20号</v>
          </cell>
          <cell r="BD2197" t="str">
            <v>ﾔﾏﾀﾞ ｴﾘ</v>
          </cell>
          <cell r="BE2197" t="str">
            <v>山田　絵莉</v>
          </cell>
          <cell r="BH2197">
            <v>33417</v>
          </cell>
          <cell r="BJ2197" t="str">
            <v>女性</v>
          </cell>
        </row>
        <row r="2198">
          <cell r="A2198" t="str">
            <v>UK1047</v>
          </cell>
          <cell r="C2198">
            <v>45320</v>
          </cell>
          <cell r="D2198">
            <v>45320</v>
          </cell>
          <cell r="E2198" t="str">
            <v>更新</v>
          </cell>
          <cell r="F2198">
            <v>45320</v>
          </cell>
          <cell r="G2198" t="str">
            <v>新規　令和3年1月28日
更新　令和6年1月29日</v>
          </cell>
          <cell r="V2198" t="b">
            <v>1</v>
          </cell>
          <cell r="W2198" t="str">
            <v>ﾒﾅｰﾄﾞｹｼｮｳﾋﾝ ﾎﾞﾀﾞｲｼﾞﾋｶﾞｼﾀﾞｲｺｳﾃﾝ</v>
          </cell>
          <cell r="X2198" t="str">
            <v>メナード化粧品 菩提寺東代行店</v>
          </cell>
          <cell r="Y2198" t="str">
            <v>ﾀﾅｶ ｶｵﾘ</v>
          </cell>
          <cell r="Z2198" t="str">
            <v>田中　かおり</v>
          </cell>
          <cell r="AB2198">
            <v>32</v>
          </cell>
          <cell r="AC2198" t="str">
            <v>化粧品、化粧用具</v>
          </cell>
          <cell r="AD2198">
            <v>3</v>
          </cell>
          <cell r="AE2198" t="str">
            <v>健康食品</v>
          </cell>
          <cell r="AF2198">
            <v>23</v>
          </cell>
          <cell r="AG2198" t="str">
            <v>紳士下着、婦人下着</v>
          </cell>
          <cell r="AH2198">
            <v>26</v>
          </cell>
          <cell r="AI2198" t="str">
            <v>アクセサリー、貴金属</v>
          </cell>
          <cell r="AK2198" t="str">
            <v/>
          </cell>
          <cell r="AL2198" t="str">
            <v>090-5896-2292</v>
          </cell>
          <cell r="AM2198" t="str">
            <v>〒520-3247</v>
          </cell>
          <cell r="AN2198" t="str">
            <v>湖南市菩提寺東4丁目4-43</v>
          </cell>
          <cell r="BD2198" t="str">
            <v>ﾀﾅｶ ｶｵﾘ</v>
          </cell>
          <cell r="BE2198" t="str">
            <v>田中　かおり</v>
          </cell>
          <cell r="BH2198">
            <v>27286</v>
          </cell>
          <cell r="BJ2198" t="str">
            <v>女性</v>
          </cell>
        </row>
        <row r="2199">
          <cell r="A2199" t="str">
            <v>UK1048</v>
          </cell>
          <cell r="C2199">
            <v>45278</v>
          </cell>
          <cell r="D2199">
            <v>45302</v>
          </cell>
          <cell r="E2199" t="str">
            <v>更新</v>
          </cell>
          <cell r="F2199">
            <v>45302</v>
          </cell>
          <cell r="G2199" t="str">
            <v>新規　平成30年1月9日
更新　令和3年1月10日
更新　令和6年1月11日</v>
          </cell>
          <cell r="V2199" t="b">
            <v>1</v>
          </cell>
          <cell r="W2199" t="str">
            <v>ｶﾌﾞｼｷｶﾞｲｼｬｱｰﾙｼｬｲﾝ</v>
          </cell>
          <cell r="X2199" t="str">
            <v>株式会社Ｒ．sｈｉｎｅ</v>
          </cell>
          <cell r="Y2199" t="str">
            <v>ﾌｸﾀﾞ ｼﾞｭﾝｺ</v>
          </cell>
          <cell r="Z2199" t="str">
            <v>福田　純子</v>
          </cell>
          <cell r="AA2199">
            <v>5160001020514</v>
          </cell>
          <cell r="AB2199">
            <v>32</v>
          </cell>
          <cell r="AC2199" t="str">
            <v>化粧品、化粧用具</v>
          </cell>
          <cell r="AD2199">
            <v>3</v>
          </cell>
          <cell r="AE2199" t="str">
            <v>健康食品</v>
          </cell>
          <cell r="AF2199">
            <v>6</v>
          </cell>
          <cell r="AG2199" t="str">
            <v>浄水器等</v>
          </cell>
          <cell r="AI2199" t="str">
            <v/>
          </cell>
          <cell r="AK2199" t="str">
            <v/>
          </cell>
          <cell r="AL2199" t="str">
            <v>050-1039-7112</v>
          </cell>
          <cell r="AM2199" t="str">
            <v>529-1541</v>
          </cell>
          <cell r="AN2199" t="str">
            <v>滋賀県東近江市蒲生堂町328-533</v>
          </cell>
          <cell r="BD2199" t="str">
            <v>ﾌｸﾀﾞ ｼﾞｭﾝｺ</v>
          </cell>
          <cell r="BE2199" t="str">
            <v>福田　純子</v>
          </cell>
          <cell r="BF2199" t="str">
            <v>代表取締役</v>
          </cell>
          <cell r="BH2199">
            <v>29376</v>
          </cell>
          <cell r="BJ2199" t="str">
            <v>女性</v>
          </cell>
        </row>
        <row r="2200">
          <cell r="A2200" t="str">
            <v>UK1049</v>
          </cell>
          <cell r="C2200">
            <v>45301</v>
          </cell>
          <cell r="D2200">
            <v>45320</v>
          </cell>
          <cell r="E2200" t="str">
            <v>更新</v>
          </cell>
          <cell r="F2200">
            <v>45320</v>
          </cell>
          <cell r="G2200" t="str">
            <v>新規　令和3年1月28日
更新　令和6年1月29日</v>
          </cell>
          <cell r="V2200" t="b">
            <v>1</v>
          </cell>
          <cell r="W2200" t="str">
            <v>ﾒﾅｰﾄﾞｹｼｮｳﾋﾝ ﾏｲﾊﾞﾗｳｴﾉﾀﾞｲｺｳﾃﾝ</v>
          </cell>
          <cell r="X2200" t="str">
            <v>メナード化粧品　米原上野代行店</v>
          </cell>
          <cell r="Y2200" t="str">
            <v>ﾖｼｶﾜ ｶﾅﾐ</v>
          </cell>
          <cell r="Z2200" t="str">
            <v>𠮷川　加菜美</v>
          </cell>
          <cell r="AB2200">
            <v>32</v>
          </cell>
          <cell r="AC2200" t="str">
            <v>化粧品、化粧用具</v>
          </cell>
          <cell r="AD2200">
            <v>3</v>
          </cell>
          <cell r="AE2200" t="str">
            <v>健康食品</v>
          </cell>
          <cell r="AF2200">
            <v>23</v>
          </cell>
          <cell r="AG2200" t="str">
            <v>紳士下着、婦人下着</v>
          </cell>
          <cell r="AH2200">
            <v>26</v>
          </cell>
          <cell r="AI2200" t="str">
            <v>アクセサリー、貴金属</v>
          </cell>
          <cell r="AK2200" t="str">
            <v/>
          </cell>
          <cell r="AL2200" t="str">
            <v>090-7360-1532</v>
          </cell>
          <cell r="AM2200" t="str">
            <v>〒521-0312</v>
          </cell>
          <cell r="AN2200" t="str">
            <v>滋賀県米原市上野1005-5</v>
          </cell>
          <cell r="BD2200" t="str">
            <v>ﾖｼｶﾜ ｶﾅﾐ</v>
          </cell>
          <cell r="BE2200" t="str">
            <v>𠮷川　加菜美</v>
          </cell>
          <cell r="BH2200">
            <v>33380</v>
          </cell>
          <cell r="BJ2200" t="str">
            <v>女性</v>
          </cell>
        </row>
        <row r="2201">
          <cell r="A2201" t="str">
            <v>UK1050</v>
          </cell>
          <cell r="C2201">
            <v>45301</v>
          </cell>
          <cell r="D2201">
            <v>45323</v>
          </cell>
          <cell r="E2201" t="str">
            <v>更新</v>
          </cell>
          <cell r="F2201">
            <v>45323</v>
          </cell>
          <cell r="G2201" t="str">
            <v>新規　平成30年1月30日
更新　令和3年1月31日
更新　令和6年2月1日</v>
          </cell>
          <cell r="V2201" t="b">
            <v>1</v>
          </cell>
          <cell r="W2201" t="str">
            <v>ﾒﾅｰﾄﾞｹｼｮｳﾋﾝ ﾍﾟﾂﾚｱﾝｼﾞｭﾘｰﾀﾞｲｺｳﾃﾝ</v>
          </cell>
          <cell r="X2201" t="str">
            <v>メナード化粧品　ペツレアンジュリー代行店</v>
          </cell>
          <cell r="Y2201" t="str">
            <v>ｻﾒｼﾏ ｴｲｺ</v>
          </cell>
          <cell r="Z2201" t="str">
            <v>鮫島　英子</v>
          </cell>
          <cell r="AB2201">
            <v>32</v>
          </cell>
          <cell r="AC2201" t="str">
            <v>化粧品、化粧用具</v>
          </cell>
          <cell r="AD2201">
            <v>3</v>
          </cell>
          <cell r="AE2201" t="str">
            <v>健康食品</v>
          </cell>
          <cell r="AF2201">
            <v>23</v>
          </cell>
          <cell r="AG2201" t="str">
            <v>紳士下着、婦人下着</v>
          </cell>
          <cell r="AH2201">
            <v>26</v>
          </cell>
          <cell r="AI2201" t="str">
            <v>アクセサリー、貴金属</v>
          </cell>
          <cell r="AK2201" t="str">
            <v/>
          </cell>
          <cell r="AL2201" t="str">
            <v>0748-74-2216(090-9626-9165)</v>
          </cell>
          <cell r="AM2201" t="str">
            <v>520-3244</v>
          </cell>
          <cell r="AN2201" t="str">
            <v>滋賀県湖南市ｻｲﾄﾞﾀｳﾝ4丁目12-16</v>
          </cell>
          <cell r="BD2201" t="str">
            <v>ｻﾒｼﾏ ｴｲｺ</v>
          </cell>
          <cell r="BE2201" t="str">
            <v>鮫島　英子</v>
          </cell>
          <cell r="BH2201">
            <v>20734</v>
          </cell>
          <cell r="BJ2201" t="str">
            <v>女性</v>
          </cell>
        </row>
        <row r="2202">
          <cell r="A2202" t="str">
            <v>UH0169</v>
          </cell>
          <cell r="C2202">
            <v>45272</v>
          </cell>
          <cell r="D2202">
            <v>45198</v>
          </cell>
          <cell r="E2202" t="str">
            <v>変更</v>
          </cell>
          <cell r="F2202">
            <v>45272</v>
          </cell>
          <cell r="G2202" t="str">
            <v>新規　平成29年9月28日
更新　令和2年9月29日
更新　令和5年9月29日
変更　令和5年12月12日</v>
          </cell>
          <cell r="U2202" t="b">
            <v>1</v>
          </cell>
          <cell r="W2202" t="str">
            <v>ﾁｬﾌﾞｿﾝｶﾞｲﾎｹﾝｶﾌﾞｼｷｶｲｼｬ</v>
          </cell>
          <cell r="X2202" t="str">
            <v>Ｃｈｕｂｂ損害保険株式会社</v>
          </cell>
          <cell r="Y2202" t="str">
            <v>ｴﾄﾞﾜｰﾄﾞ･ｺｯﾌﾟ</v>
          </cell>
          <cell r="Z2202" t="str">
            <v>エドワード・コップ</v>
          </cell>
          <cell r="AA2202">
            <v>5013201000820</v>
          </cell>
          <cell r="AB2202">
            <v>70</v>
          </cell>
          <cell r="AC2202" t="str">
            <v>損害保険</v>
          </cell>
          <cell r="AE2202" t="str">
            <v/>
          </cell>
          <cell r="AG2202" t="str">
            <v/>
          </cell>
          <cell r="AI2202" t="str">
            <v/>
          </cell>
          <cell r="AK2202" t="str">
            <v/>
          </cell>
          <cell r="AL2202" t="str">
            <v>03-6343-7000</v>
          </cell>
          <cell r="AM2202" t="str">
            <v>141-8679</v>
          </cell>
          <cell r="AN2202" t="str">
            <v>東京都品川区北品川6丁目7番29号ｶﾞｰﾃﾞﾝｼﾃｨ品川御殿山</v>
          </cell>
          <cell r="BF2202" t="str">
            <v>代表取締役社長</v>
          </cell>
        </row>
        <row r="2203">
          <cell r="A2203" t="str">
            <v>UK1051</v>
          </cell>
          <cell r="C2203">
            <v>45282</v>
          </cell>
          <cell r="D2203">
            <v>45337</v>
          </cell>
          <cell r="E2203" t="str">
            <v>更新</v>
          </cell>
          <cell r="F2203">
            <v>45337</v>
          </cell>
          <cell r="G2203" t="str">
            <v>新規　平成30年2月13日
更新　令和3年2月14日
変更　令和3年10月12日
更新　令和6年2月15日</v>
          </cell>
          <cell r="K2203" t="b">
            <v>1</v>
          </cell>
          <cell r="W2203" t="str">
            <v>ｶﾌﾞｼｷｶｲｼｬﾆﾎﾝｴｺｼｽﾃﾑ</v>
          </cell>
          <cell r="X2203" t="str">
            <v>株式会社日本エコシステム</v>
          </cell>
          <cell r="Y2203" t="str">
            <v>ｶﾐｵｶ ﾔｽﾋｺ</v>
          </cell>
          <cell r="Z2203" t="str">
            <v>上岡　靖彦</v>
          </cell>
          <cell r="AA2203">
            <v>4010401086674</v>
          </cell>
          <cell r="AB2203">
            <v>57</v>
          </cell>
          <cell r="AC2203" t="str">
            <v>空調・冷暖房・給湯設備</v>
          </cell>
          <cell r="AD2203">
            <v>66</v>
          </cell>
          <cell r="AE2203" t="str">
            <v>工事・建築・リフォームサービス</v>
          </cell>
          <cell r="AF2203">
            <v>38</v>
          </cell>
          <cell r="AG2203" t="str">
            <v>家電製品</v>
          </cell>
          <cell r="AH2203">
            <v>17</v>
          </cell>
          <cell r="AI2203" t="str">
            <v>電気</v>
          </cell>
          <cell r="AK2203" t="str">
            <v/>
          </cell>
          <cell r="AL2203" t="str">
            <v>06-7713-5400</v>
          </cell>
          <cell r="AM2203" t="str">
            <v>559-0034</v>
          </cell>
          <cell r="AN2203" t="str">
            <v>大阪府大阪市住之江区南港北2-1-10ATCﾋﾞﾙITM棟7階</v>
          </cell>
          <cell r="BF2203" t="str">
            <v>代表取締役社長</v>
          </cell>
        </row>
        <row r="2204">
          <cell r="A2204" t="str">
            <v>UG0080</v>
          </cell>
          <cell r="C2204">
            <v>45209</v>
          </cell>
          <cell r="D2204">
            <v>45209</v>
          </cell>
          <cell r="E2204" t="str">
            <v>廃業</v>
          </cell>
          <cell r="F2204">
            <v>45209</v>
          </cell>
          <cell r="G2204" t="str">
            <v>新規　令和4年6月17日
廃業　令和5年10月10日</v>
          </cell>
          <cell r="V2204" t="b">
            <v>1</v>
          </cell>
          <cell r="W2204" t="str">
            <v>ﾒﾅｰﾄﾞｹｼｮｳﾋﾝ ﾊﾅｶｴﾃﾞﾀﾞｲｺｳﾃﾝ</v>
          </cell>
          <cell r="X2204" t="str">
            <v>メナード化粧品　ハナカエデ代行店</v>
          </cell>
          <cell r="Y2204" t="str">
            <v>ﾏﾂｻﾞｷ ﾀﾏﾐ</v>
          </cell>
          <cell r="Z2204" t="str">
            <v>松崎　珠美</v>
          </cell>
          <cell r="AB2204">
            <v>32</v>
          </cell>
          <cell r="AC2204" t="str">
            <v>化粧品、化粧用具</v>
          </cell>
          <cell r="AD2204">
            <v>3</v>
          </cell>
          <cell r="AE2204" t="str">
            <v>健康食品</v>
          </cell>
          <cell r="AF2204">
            <v>23</v>
          </cell>
          <cell r="AG2204" t="str">
            <v>紳士下着、婦人下着</v>
          </cell>
          <cell r="AH2204">
            <v>26</v>
          </cell>
          <cell r="AI2204" t="str">
            <v>アクセサリー、貴金属</v>
          </cell>
          <cell r="AK2204" t="str">
            <v/>
          </cell>
          <cell r="AL2204" t="str">
            <v>0740-25-7007</v>
          </cell>
          <cell r="AM2204" t="str">
            <v>〒　520-1531</v>
          </cell>
          <cell r="AN2204" t="str">
            <v>滋賀県高島市新旭町饗庭323</v>
          </cell>
          <cell r="BD2204" t="str">
            <v>ﾏﾂｻﾞｷ ﾀﾏﾐ</v>
          </cell>
          <cell r="BE2204" t="str">
            <v>松崎　珠美</v>
          </cell>
          <cell r="BH2204">
            <v>28739</v>
          </cell>
          <cell r="BJ2204" t="str">
            <v>女性</v>
          </cell>
        </row>
        <row r="2205">
          <cell r="A2205" t="str">
            <v>UK1052</v>
          </cell>
          <cell r="C2205">
            <v>45283</v>
          </cell>
          <cell r="D2205">
            <v>45346</v>
          </cell>
          <cell r="E2205" t="str">
            <v>更新</v>
          </cell>
          <cell r="F2205">
            <v>45346</v>
          </cell>
          <cell r="G2205" t="str">
            <v>新規　平成30年2月22日
更新　令和3年2月23日
更新　令和6年2月24日</v>
          </cell>
          <cell r="V2205" t="b">
            <v>1</v>
          </cell>
          <cell r="W2205" t="str">
            <v>ｶﾌﾞｼｷｶﾞｲｼｬﾃｨﾌﾟﾛｽ</v>
          </cell>
          <cell r="X2205" t="str">
            <v>株式会社ティプロス</v>
          </cell>
          <cell r="Y2205" t="str">
            <v>ｷﾑﾗ ﾏｻｶﾂ</v>
          </cell>
          <cell r="Z2205" t="str">
            <v>木村　雅克</v>
          </cell>
          <cell r="AA2205">
            <v>8120001172851</v>
          </cell>
          <cell r="AB2205">
            <v>39</v>
          </cell>
          <cell r="AC2205" t="str">
            <v>学習用教材、語学教材、教科書等</v>
          </cell>
          <cell r="AE2205" t="str">
            <v/>
          </cell>
          <cell r="AG2205" t="str">
            <v/>
          </cell>
          <cell r="AI2205" t="str">
            <v/>
          </cell>
          <cell r="AK2205" t="str">
            <v/>
          </cell>
          <cell r="AL2205" t="str">
            <v>お客様相談室：0120-606211</v>
          </cell>
          <cell r="AM2205" t="str">
            <v>532-0011</v>
          </cell>
          <cell r="AN2205" t="str">
            <v>大阪府大阪市淀川区西中島四丁目13番22号</v>
          </cell>
          <cell r="BD2205" t="str">
            <v>ｷﾑﾗ ﾏｻｶﾂ</v>
          </cell>
          <cell r="BE2205" t="str">
            <v>木村　雅克</v>
          </cell>
          <cell r="BF2205" t="str">
            <v>代表取締役</v>
          </cell>
          <cell r="BH2205">
            <v>21416</v>
          </cell>
          <cell r="BJ2205" t="str">
            <v>男性</v>
          </cell>
        </row>
        <row r="2206">
          <cell r="A2206" t="str">
            <v>UK1053</v>
          </cell>
          <cell r="C2206">
            <v>45305</v>
          </cell>
          <cell r="D2206">
            <v>45326</v>
          </cell>
          <cell r="E2206" t="str">
            <v>更新</v>
          </cell>
          <cell r="F2206">
            <v>45326</v>
          </cell>
          <cell r="G2206" t="str">
            <v>新規　平成30年2月2日
更新　令和3年2月3日
更新　令和6年2月4日</v>
          </cell>
          <cell r="K2206" t="b">
            <v>1</v>
          </cell>
          <cell r="V2206" t="b">
            <v>0</v>
          </cell>
          <cell r="W2206" t="str">
            <v>ｶﾌﾞｼｷｶﾞｲｼｬﾖｳｺｳ</v>
          </cell>
          <cell r="X2206" t="str">
            <v>株式会社陽幸</v>
          </cell>
          <cell r="Y2206" t="str">
            <v>ﾏﾂﾓﾄ ｺﾞｳ</v>
          </cell>
          <cell r="Z2206" t="str">
            <v>松本　剛</v>
          </cell>
          <cell r="AA2206">
            <v>3150001020665</v>
          </cell>
          <cell r="AB2206">
            <v>57</v>
          </cell>
          <cell r="AC2206" t="str">
            <v>空調・冷暖房・給湯設備</v>
          </cell>
          <cell r="AE2206" t="str">
            <v/>
          </cell>
          <cell r="AG2206" t="str">
            <v/>
          </cell>
          <cell r="AI2206" t="str">
            <v/>
          </cell>
          <cell r="AK2206" t="str">
            <v/>
          </cell>
          <cell r="AL2206" t="str">
            <v>0743-76-3100</v>
          </cell>
          <cell r="AM2206" t="str">
            <v>630-0233</v>
          </cell>
          <cell r="AN2206" t="str">
            <v>奈良県生駒市有里町43番地1有里ANNEX1階</v>
          </cell>
          <cell r="BF2206" t="str">
            <v>代表取締役</v>
          </cell>
        </row>
        <row r="2207">
          <cell r="A2207" t="str">
            <v>UK1054</v>
          </cell>
          <cell r="C2207">
            <v>45307</v>
          </cell>
          <cell r="D2207">
            <v>45335</v>
          </cell>
          <cell r="E2207" t="str">
            <v>更新</v>
          </cell>
          <cell r="F2207">
            <v>45335</v>
          </cell>
          <cell r="G2207" t="str">
            <v>新規　令和3年2月12日
更新　令和6年2月13日</v>
          </cell>
          <cell r="K2207" t="b">
            <v>1</v>
          </cell>
          <cell r="W2207" t="str">
            <v>ｶﾌﾞｼｷｶﾞｲｼｬ ｸﾞﾘｰﾝ</v>
          </cell>
          <cell r="X2207" t="str">
            <v>株式会社　ＧＲＥＥＮ</v>
          </cell>
          <cell r="Y2207" t="str">
            <v>ｻｻｼﾞﾏ ｱｲ</v>
          </cell>
          <cell r="Z2207" t="str">
            <v>篠島　愛</v>
          </cell>
          <cell r="AA2207">
            <v>1130001064674</v>
          </cell>
          <cell r="AB2207">
            <v>57</v>
          </cell>
          <cell r="AC2207" t="str">
            <v>空調・冷暖房・給湯設備</v>
          </cell>
          <cell r="AE2207" t="str">
            <v/>
          </cell>
          <cell r="AG2207" t="str">
            <v/>
          </cell>
          <cell r="AI2207" t="str">
            <v/>
          </cell>
          <cell r="AK2207" t="str">
            <v/>
          </cell>
          <cell r="AL2207" t="str">
            <v>075-634-9596</v>
          </cell>
          <cell r="AM2207" t="str">
            <v>〒601-8362</v>
          </cell>
          <cell r="AN2207" t="str">
            <v>京都府京都市南区吉祥院長田町511</v>
          </cell>
        </row>
        <row r="2208">
          <cell r="A2208" t="str">
            <v>UK1055</v>
          </cell>
          <cell r="C2208">
            <v>45308</v>
          </cell>
          <cell r="D2208">
            <v>45377</v>
          </cell>
          <cell r="E2208" t="str">
            <v>更新</v>
          </cell>
          <cell r="F2208">
            <v>45377</v>
          </cell>
          <cell r="G2208" t="str">
            <v>新規　令和3年3月25日
更新　令和6年3月26日</v>
          </cell>
          <cell r="K2208" t="b">
            <v>1</v>
          </cell>
          <cell r="W2208" t="str">
            <v>ｼﾝｿｳｻｰﾋﾞｽｶﾌﾞｼｷｶﾞｲｼｬ</v>
          </cell>
          <cell r="X2208" t="str">
            <v>新創サービス株式会社</v>
          </cell>
          <cell r="Y2208" t="str">
            <v>ｷﾉｼﾀ ﾀﾏｷ</v>
          </cell>
          <cell r="Z2208" t="str">
            <v>木下　玉樹</v>
          </cell>
          <cell r="AA2208">
            <v>8160001021856</v>
          </cell>
          <cell r="AB2208">
            <v>66</v>
          </cell>
          <cell r="AC2208" t="str">
            <v>工事・建築・リフォームサービス</v>
          </cell>
          <cell r="AE2208" t="str">
            <v/>
          </cell>
          <cell r="AG2208" t="str">
            <v/>
          </cell>
          <cell r="AI2208" t="str">
            <v/>
          </cell>
          <cell r="AK2208" t="str">
            <v/>
          </cell>
          <cell r="AL2208" t="str">
            <v>077-598-1602 （お客様センター0120-551-889）</v>
          </cell>
          <cell r="AM2208" t="str">
            <v>〒520-2141</v>
          </cell>
          <cell r="AN2208" t="str">
            <v>滋賀県大津市大江2丁目16-10</v>
          </cell>
          <cell r="BF2208" t="str">
            <v>代表取締役</v>
          </cell>
        </row>
        <row r="2209">
          <cell r="A2209" t="str">
            <v>UK1056</v>
          </cell>
          <cell r="C2209">
            <v>45317</v>
          </cell>
          <cell r="D2209">
            <v>45346</v>
          </cell>
          <cell r="E2209" t="str">
            <v>更新</v>
          </cell>
          <cell r="F2209">
            <v>45346</v>
          </cell>
          <cell r="G2209" t="str">
            <v>新規　平成30年2月22日
更新　令和3年2月23日
変更　令和3年8月13日
更新　令和6年2月24日</v>
          </cell>
          <cell r="V2209" t="b">
            <v>1</v>
          </cell>
          <cell r="W2209" t="str">
            <v>ﾒﾅｰﾄﾞｹｼｮｳﾋﾝ ｴﾝﾚﾝｶﾞｰﾃﾞﾝﾀﾞｲｺｳﾃﾝ</v>
          </cell>
          <cell r="X2209" t="str">
            <v>メナード化粧品　エンレンガーデン代行店</v>
          </cell>
          <cell r="Y2209" t="str">
            <v>ｼｭ ｴﾝﾚﾝ</v>
          </cell>
          <cell r="Z2209" t="str">
            <v>朱　エンレン</v>
          </cell>
          <cell r="AB2209">
            <v>32</v>
          </cell>
          <cell r="AC2209" t="str">
            <v>化粧品、化粧用具</v>
          </cell>
          <cell r="AD2209">
            <v>3</v>
          </cell>
          <cell r="AE2209" t="str">
            <v>健康食品</v>
          </cell>
          <cell r="AF2209">
            <v>23</v>
          </cell>
          <cell r="AG2209" t="str">
            <v>紳士下着、婦人下着</v>
          </cell>
          <cell r="AH2209">
            <v>26</v>
          </cell>
          <cell r="AI2209" t="str">
            <v>アクセサリー、貴金属</v>
          </cell>
          <cell r="AK2209" t="str">
            <v/>
          </cell>
          <cell r="AL2209" t="str">
            <v>077-534-5819</v>
          </cell>
          <cell r="AM2209" t="str">
            <v>520-0865</v>
          </cell>
          <cell r="AN2209" t="str">
            <v>滋賀県大津市南郷二丁目16-1</v>
          </cell>
          <cell r="BD2209" t="str">
            <v>ｼｭ ｴﾝﾚﾝ</v>
          </cell>
          <cell r="BE2209" t="str">
            <v>朱　エンレン</v>
          </cell>
          <cell r="BH2209">
            <v>25130</v>
          </cell>
          <cell r="BJ2209" t="str">
            <v>女性</v>
          </cell>
        </row>
        <row r="2210">
          <cell r="A2210" t="str">
            <v>UK1057</v>
          </cell>
          <cell r="C2210">
            <v>45317</v>
          </cell>
          <cell r="D2210">
            <v>45335</v>
          </cell>
          <cell r="E2210" t="str">
            <v>更新</v>
          </cell>
          <cell r="F2210">
            <v>45335</v>
          </cell>
          <cell r="G2210" t="str">
            <v>新規　令和3年2月12日
更新　令和6年2月13日</v>
          </cell>
          <cell r="V2210" t="b">
            <v>1</v>
          </cell>
          <cell r="W2210" t="str">
            <v>ﾒﾅｰﾄﾞｹｼｮｳﾋﾝ ﾋｺﾈﾋﾅﾂﾀﾞｲｺｳﾃﾝ</v>
          </cell>
          <cell r="X2210" t="str">
            <v>メナード化粧品　彦根日夏代行店</v>
          </cell>
          <cell r="Y2210" t="str">
            <v>ﾐﾔｻﾞﾜ ﾐﾕｷ</v>
          </cell>
          <cell r="Z2210" t="str">
            <v>宮澤　美幸</v>
          </cell>
          <cell r="AB2210">
            <v>32</v>
          </cell>
          <cell r="AC2210" t="str">
            <v>化粧品、化粧用具</v>
          </cell>
          <cell r="AD2210">
            <v>3</v>
          </cell>
          <cell r="AE2210" t="str">
            <v>健康食品</v>
          </cell>
          <cell r="AF2210">
            <v>23</v>
          </cell>
          <cell r="AG2210" t="str">
            <v>紳士下着、婦人下着</v>
          </cell>
          <cell r="AH2210">
            <v>26</v>
          </cell>
          <cell r="AI2210" t="str">
            <v>アクセサリー、貴金属</v>
          </cell>
          <cell r="AK2210" t="str">
            <v/>
          </cell>
          <cell r="AL2210" t="str">
            <v>090-5129-5513</v>
          </cell>
          <cell r="AM2210" t="str">
            <v>〒522-0047</v>
          </cell>
          <cell r="AN2210" t="str">
            <v>彦根市日夏町1700-80</v>
          </cell>
          <cell r="BD2210" t="str">
            <v>ﾐﾔｻﾞﾜ ﾐﾕｷ</v>
          </cell>
          <cell r="BE2210" t="str">
            <v>宮澤　美幸</v>
          </cell>
          <cell r="BH2210">
            <v>25886</v>
          </cell>
          <cell r="BJ2210" t="str">
            <v>女性</v>
          </cell>
        </row>
        <row r="2211">
          <cell r="A2211" t="str">
            <v>UK1058</v>
          </cell>
          <cell r="C2211">
            <v>45317</v>
          </cell>
          <cell r="D2211">
            <v>45335</v>
          </cell>
          <cell r="E2211" t="str">
            <v>更新</v>
          </cell>
          <cell r="F2211">
            <v>45335</v>
          </cell>
          <cell r="G2211" t="str">
            <v>新規　令和3年2月12日
更新　令和6年2月13日</v>
          </cell>
          <cell r="V2211" t="b">
            <v>1</v>
          </cell>
          <cell r="W2211" t="str">
            <v>ﾒﾅｰﾄﾞｹｼｮｳﾋﾝ ﾋｺﾈｶﾅｻﾞﾜﾁｮｳﾀﾞｲｺｳﾃﾝ</v>
          </cell>
          <cell r="X2211" t="str">
            <v>メナード化粧品　彦根金沢町代行店</v>
          </cell>
          <cell r="Y2211" t="str">
            <v>ﾄｳﾄﾞｳ ﾅｵｺ</v>
          </cell>
          <cell r="Z2211" t="str">
            <v>藤堂　直子</v>
          </cell>
          <cell r="AB2211">
            <v>32</v>
          </cell>
          <cell r="AC2211" t="str">
            <v>化粧品、化粧用具</v>
          </cell>
          <cell r="AD2211">
            <v>3</v>
          </cell>
          <cell r="AE2211" t="str">
            <v>健康食品</v>
          </cell>
          <cell r="AF2211">
            <v>23</v>
          </cell>
          <cell r="AG2211" t="str">
            <v>紳士下着、婦人下着</v>
          </cell>
          <cell r="AH2211">
            <v>26</v>
          </cell>
          <cell r="AI2211" t="str">
            <v>アクセサリー、貴金属</v>
          </cell>
          <cell r="AK2211" t="str">
            <v/>
          </cell>
          <cell r="AL2211" t="str">
            <v>0749-43-2996</v>
          </cell>
          <cell r="AM2211" t="str">
            <v>〒521-1112</v>
          </cell>
          <cell r="AN2211" t="str">
            <v>彦根市金沢町1405番地3</v>
          </cell>
          <cell r="BD2211" t="str">
            <v>ﾄｳﾄﾞｳ ﾅｵｺ</v>
          </cell>
          <cell r="BE2211" t="str">
            <v>藤堂　直子</v>
          </cell>
          <cell r="BH2211">
            <v>21188</v>
          </cell>
          <cell r="BJ2211" t="str">
            <v>女性</v>
          </cell>
        </row>
        <row r="2212">
          <cell r="A2212" t="str">
            <v>UU0826</v>
          </cell>
          <cell r="C2212">
            <v>45316</v>
          </cell>
          <cell r="D2212">
            <v>45381</v>
          </cell>
          <cell r="E2212" t="str">
            <v>更新</v>
          </cell>
          <cell r="F2212">
            <v>45381</v>
          </cell>
          <cell r="G2212" t="str">
            <v>新規　平成30年3月28日
更新　令和3年3月29日
更新　令和6年3月30日</v>
          </cell>
          <cell r="Q2212" t="b">
            <v>1</v>
          </cell>
          <cell r="W2212" t="str">
            <v>ｶﾌﾞｼｷｶﾞｲｼｬｱﾌﾟﾗｽ</v>
          </cell>
          <cell r="X2212" t="str">
            <v>株式会社アプラス</v>
          </cell>
          <cell r="Y2212" t="str">
            <v>ｼﾏﾀﾞ ﾀｶﾕｷ</v>
          </cell>
          <cell r="Z2212" t="str">
            <v>嶋田　貴之</v>
          </cell>
          <cell r="AA2212">
            <v>2120001137521</v>
          </cell>
          <cell r="AB2212">
            <v>73</v>
          </cell>
          <cell r="AC2212" t="str">
            <v>融資サービス、他の金融関連サービス</v>
          </cell>
          <cell r="AE2212" t="str">
            <v/>
          </cell>
          <cell r="AG2212" t="str">
            <v/>
          </cell>
          <cell r="AI2212" t="str">
            <v/>
          </cell>
          <cell r="AK2212" t="str">
            <v/>
          </cell>
          <cell r="AL2212" t="str">
            <v>03-6630-3927</v>
          </cell>
          <cell r="AM2212" t="str">
            <v>103-8312</v>
          </cell>
          <cell r="AN2212" t="str">
            <v>東京都中央区日本橋室町2丁目4番3号日本橋室町野村ビル</v>
          </cell>
          <cell r="BF2212" t="str">
            <v>代表取締役社長</v>
          </cell>
        </row>
        <row r="2213">
          <cell r="A2213" t="str">
            <v>UK1060</v>
          </cell>
          <cell r="C2213">
            <v>45317</v>
          </cell>
          <cell r="D2213">
            <v>45335</v>
          </cell>
          <cell r="E2213" t="str">
            <v>更新</v>
          </cell>
          <cell r="F2213">
            <v>45335</v>
          </cell>
          <cell r="G2213" t="str">
            <v>新規　令和3年2月12日
更新　令和6年2月13日</v>
          </cell>
          <cell r="V2213" t="b">
            <v>1</v>
          </cell>
          <cell r="W2213" t="str">
            <v>ﾒﾅｰﾄﾞｹｼｮｳﾋﾝ ﾐﾅｸﾁﾏﾂｵﾀﾞｲｺｳﾃﾝ</v>
          </cell>
          <cell r="X2213" t="str">
            <v>メナード化粧品 水口松尾代行店</v>
          </cell>
          <cell r="Y2213" t="str">
            <v>ﾔﾏﾀﾞ ﾋﾛｺ</v>
          </cell>
          <cell r="Z2213" t="str">
            <v>山田　浩子</v>
          </cell>
          <cell r="AB2213">
            <v>32</v>
          </cell>
          <cell r="AC2213" t="str">
            <v>化粧品、化粧用具</v>
          </cell>
          <cell r="AD2213">
            <v>3</v>
          </cell>
          <cell r="AE2213" t="str">
            <v>健康食品</v>
          </cell>
          <cell r="AF2213">
            <v>23</v>
          </cell>
          <cell r="AG2213" t="str">
            <v>紳士下着、婦人下着</v>
          </cell>
          <cell r="AH2213">
            <v>26</v>
          </cell>
          <cell r="AI2213" t="str">
            <v>アクセサリー、貴金属</v>
          </cell>
          <cell r="AK2213" t="str">
            <v/>
          </cell>
          <cell r="AL2213" t="str">
            <v>090-7487-2471</v>
          </cell>
          <cell r="AM2213" t="str">
            <v>〒　528-0074</v>
          </cell>
          <cell r="AN2213" t="str">
            <v>甲賀市水口町松尾1003番地43</v>
          </cell>
          <cell r="BD2213" t="str">
            <v>ﾔﾏﾀﾞ ﾋﾛｺ</v>
          </cell>
          <cell r="BE2213" t="str">
            <v>山田　浩子</v>
          </cell>
          <cell r="BH2213">
            <v>24518</v>
          </cell>
          <cell r="BJ2213" t="str">
            <v>女性</v>
          </cell>
        </row>
        <row r="2214">
          <cell r="A2214" t="str">
            <v>UK1061</v>
          </cell>
          <cell r="C2214">
            <v>45327</v>
          </cell>
          <cell r="D2214">
            <v>45355</v>
          </cell>
          <cell r="E2214" t="str">
            <v>更新</v>
          </cell>
          <cell r="F2214">
            <v>45355</v>
          </cell>
          <cell r="G2214" t="str">
            <v>新規　平成30年3月2日
更新　令和3年3月3日
更新　令和6年3月4日</v>
          </cell>
          <cell r="V2214" t="b">
            <v>1</v>
          </cell>
          <cell r="W2214" t="str">
            <v>ｶﾌﾞｼｷｶﾞｲｼｬ ﾗｳﾞｨｴｰﾙ</v>
          </cell>
          <cell r="X2214" t="str">
            <v>株式会社ラヴィエール</v>
          </cell>
          <cell r="Y2214" t="str">
            <v>ｲｼｶﾜ ﾕｶﾘ</v>
          </cell>
          <cell r="Z2214" t="str">
            <v>石川　ゆかり</v>
          </cell>
          <cell r="AA2214">
            <v>2130001059161</v>
          </cell>
          <cell r="AB2214">
            <v>32</v>
          </cell>
          <cell r="AC2214" t="str">
            <v>化粧品、化粧用具</v>
          </cell>
          <cell r="AD2214">
            <v>3</v>
          </cell>
          <cell r="AE2214" t="str">
            <v>健康食品</v>
          </cell>
          <cell r="AF2214">
            <v>6</v>
          </cell>
          <cell r="AG2214" t="str">
            <v>浄水器等</v>
          </cell>
          <cell r="AI2214" t="str">
            <v/>
          </cell>
          <cell r="AK2214" t="str">
            <v/>
          </cell>
          <cell r="AL2214" t="str">
            <v>075-341-3596</v>
          </cell>
          <cell r="AM2214" t="str">
            <v>600-8325</v>
          </cell>
          <cell r="AN2214" t="str">
            <v>京都府京都市下京区西洞院通六条下ﾙ西側町491</v>
          </cell>
          <cell r="BD2214" t="str">
            <v>ｲｼｶﾜ ﾕｶﾘ</v>
          </cell>
          <cell r="BE2214" t="str">
            <v>石川　ゆかり</v>
          </cell>
          <cell r="BF2214" t="str">
            <v>代表取締役</v>
          </cell>
          <cell r="BH2214">
            <v>27862</v>
          </cell>
          <cell r="BJ2214" t="str">
            <v>女性</v>
          </cell>
        </row>
        <row r="2215">
          <cell r="A2215" t="str">
            <v>UH0170</v>
          </cell>
          <cell r="C2215">
            <v>45239</v>
          </cell>
          <cell r="D2215">
            <v>45227</v>
          </cell>
          <cell r="E2215" t="str">
            <v>変更</v>
          </cell>
          <cell r="F2215">
            <v>45239</v>
          </cell>
          <cell r="G2215" t="str">
            <v>新規　平成29年10月27日
更新  令和2年10月28日
更新  令和5年10月28日
変更　令和5年11月9日</v>
          </cell>
          <cell r="V2215" t="b">
            <v>1</v>
          </cell>
          <cell r="W2215" t="str">
            <v>ﾒﾅｰﾄﾞｹｼｮｳﾋﾝ ﾎﾞﾀﾞｲｼﾞｷﾀﾀﾞｲｺｳﾃﾝ</v>
          </cell>
          <cell r="X2215" t="str">
            <v>メナード化粧品　菩提寺北代行店</v>
          </cell>
          <cell r="Y2215" t="str">
            <v>ｸﾆﾓﾄ ｾｲｺ</v>
          </cell>
          <cell r="Z2215" t="str">
            <v>国本　聖子</v>
          </cell>
          <cell r="AB2215">
            <v>32</v>
          </cell>
          <cell r="AC2215" t="str">
            <v>化粧品、化粧用具</v>
          </cell>
          <cell r="AD2215">
            <v>3</v>
          </cell>
          <cell r="AE2215" t="str">
            <v>健康食品</v>
          </cell>
          <cell r="AF2215">
            <v>23</v>
          </cell>
          <cell r="AG2215" t="str">
            <v>紳士下着、婦人下着</v>
          </cell>
          <cell r="AH2215">
            <v>26</v>
          </cell>
          <cell r="AI2215" t="str">
            <v>アクセサリー、貴金属</v>
          </cell>
          <cell r="AK2215" t="str">
            <v/>
          </cell>
          <cell r="AL2215" t="str">
            <v>090-1905-7219</v>
          </cell>
          <cell r="AM2215" t="str">
            <v>520-3246</v>
          </cell>
          <cell r="AN2215" t="str">
            <v>滋賀県湖南市菩提寺北一丁目7-22</v>
          </cell>
          <cell r="BD2215" t="str">
            <v>ｸﾆﾓﾄ ｾｲｺ</v>
          </cell>
          <cell r="BE2215" t="str">
            <v>国本　聖子</v>
          </cell>
          <cell r="BH2215">
            <v>22444</v>
          </cell>
          <cell r="BJ2215" t="str">
            <v>女性</v>
          </cell>
        </row>
        <row r="2216">
          <cell r="A2216" t="str">
            <v>UU0827</v>
          </cell>
          <cell r="C2216">
            <v>45321</v>
          </cell>
          <cell r="D2216">
            <v>45321</v>
          </cell>
          <cell r="E2216" t="str">
            <v>新規</v>
          </cell>
          <cell r="F2216">
            <v>45321</v>
          </cell>
          <cell r="G2216" t="str">
            <v>新規　令和6年1月30日</v>
          </cell>
          <cell r="V2216" t="b">
            <v>1</v>
          </cell>
          <cell r="W2216" t="str">
            <v>ﾒﾅｰﾄﾞｹｼｮｳﾋﾝﾛｸﾏﾝｼﾞﾆｼﾀﾞｲｺｳﾃﾝ</v>
          </cell>
          <cell r="X2216" t="str">
            <v>メナード化粧品六万寺西代行店</v>
          </cell>
          <cell r="Y2216" t="str">
            <v>ﾎﾘﾓﾄ ﾏﾕﾐ</v>
          </cell>
          <cell r="Z2216" t="str">
            <v>堀本　真由美</v>
          </cell>
          <cell r="AB2216">
            <v>32</v>
          </cell>
          <cell r="AC2216" t="str">
            <v>化粧品、化粧用具</v>
          </cell>
          <cell r="AD2216">
            <v>3</v>
          </cell>
          <cell r="AE2216" t="str">
            <v>健康食品</v>
          </cell>
          <cell r="AF2216">
            <v>23</v>
          </cell>
          <cell r="AG2216" t="str">
            <v>紳士下着、婦人下着</v>
          </cell>
          <cell r="AH2216">
            <v>26</v>
          </cell>
          <cell r="AI2216" t="str">
            <v>アクセサリー、貴金属</v>
          </cell>
          <cell r="AK2216" t="str">
            <v/>
          </cell>
          <cell r="AL2216" t="str">
            <v>072-981-8759</v>
          </cell>
          <cell r="AM2216" t="str">
            <v>579-8054</v>
          </cell>
          <cell r="AN2216" t="str">
            <v>大阪府東大阪市南四条町5番24号</v>
          </cell>
          <cell r="BD2216" t="str">
            <v>ﾎﾘﾓﾄ ﾏﾕﾐ</v>
          </cell>
          <cell r="BE2216" t="str">
            <v>堀本　真由美</v>
          </cell>
          <cell r="BH2216">
            <v>27914</v>
          </cell>
          <cell r="BJ2216" t="str">
            <v>女性</v>
          </cell>
          <cell r="BK2216" t="str">
            <v/>
          </cell>
          <cell r="BR2216" t="str">
            <v/>
          </cell>
          <cell r="BY2216" t="str">
            <v/>
          </cell>
          <cell r="CF2216" t="str">
            <v/>
          </cell>
          <cell r="CM2216" t="str">
            <v/>
          </cell>
          <cell r="CT2216" t="str">
            <v/>
          </cell>
          <cell r="DA2216" t="str">
            <v/>
          </cell>
          <cell r="DH2216" t="str">
            <v/>
          </cell>
          <cell r="DO2216" t="str">
            <v/>
          </cell>
          <cell r="DV2216" t="str">
            <v/>
          </cell>
          <cell r="EC2216" t="str">
            <v/>
          </cell>
          <cell r="EJ2216" t="str">
            <v/>
          </cell>
          <cell r="EQ2216" t="str">
            <v/>
          </cell>
          <cell r="EX2216" t="str">
            <v/>
          </cell>
          <cell r="FE2216" t="str">
            <v/>
          </cell>
          <cell r="FL2216" t="str">
            <v/>
          </cell>
          <cell r="FS2216" t="str">
            <v/>
          </cell>
          <cell r="FZ2216" t="str">
            <v/>
          </cell>
          <cell r="GG2216" t="str">
            <v/>
          </cell>
          <cell r="GN2216" t="str">
            <v/>
          </cell>
          <cell r="GU2216" t="str">
            <v/>
          </cell>
          <cell r="HB2216" t="str">
            <v/>
          </cell>
          <cell r="HI2216" t="str">
            <v/>
          </cell>
          <cell r="HP2216" t="str">
            <v/>
          </cell>
          <cell r="HW2216" t="str">
            <v/>
          </cell>
          <cell r="ID2216" t="str">
            <v/>
          </cell>
          <cell r="IK2216" t="str">
            <v/>
          </cell>
          <cell r="IR2216" t="str">
            <v/>
          </cell>
          <cell r="IY2216" t="str">
            <v/>
          </cell>
          <cell r="JF2216" t="str">
            <v/>
          </cell>
        </row>
        <row r="2217">
          <cell r="A2217" t="str">
            <v>UH0171</v>
          </cell>
          <cell r="C2217">
            <v>45358</v>
          </cell>
          <cell r="D2217">
            <v>45227</v>
          </cell>
          <cell r="E2217" t="str">
            <v>変更</v>
          </cell>
          <cell r="F2217">
            <v>45358</v>
          </cell>
          <cell r="G2217" t="str">
            <v>新規　平成29年10月27日
変更　令和2年1月24日
更新　令和2年10月28日
更新　令和5年10月28日
変更　令和6年3月7日</v>
          </cell>
          <cell r="V2217" t="b">
            <v>1</v>
          </cell>
          <cell r="W2217" t="str">
            <v>ﾒﾅｰﾄﾞｹｼｮｳﾋﾝ ﾚｲﾝﾎﾞｰﾘﾎﾞﾝﾀﾞｲｺｳﾃﾝ</v>
          </cell>
          <cell r="X2217" t="str">
            <v>メナード化粧品　レインボーリボン代行店</v>
          </cell>
          <cell r="Y2217" t="str">
            <v>ﾅﾙﾐﾔ ｲｽﾞﾐ</v>
          </cell>
          <cell r="Z2217" t="str">
            <v>成宮　泉</v>
          </cell>
          <cell r="AB2217">
            <v>32</v>
          </cell>
          <cell r="AC2217" t="str">
            <v>化粧品、化粧用具</v>
          </cell>
          <cell r="AD2217">
            <v>3</v>
          </cell>
          <cell r="AE2217" t="str">
            <v>健康食品</v>
          </cell>
          <cell r="AF2217">
            <v>23</v>
          </cell>
          <cell r="AG2217" t="str">
            <v>紳士下着、婦人下着</v>
          </cell>
          <cell r="AH2217">
            <v>26</v>
          </cell>
          <cell r="AI2217" t="str">
            <v>アクセサリー、貴金属</v>
          </cell>
          <cell r="AK2217" t="str">
            <v/>
          </cell>
          <cell r="AL2217" t="str">
            <v>090-1133-0527</v>
          </cell>
          <cell r="AM2217" t="str">
            <v>612-8052</v>
          </cell>
          <cell r="AN2217" t="str">
            <v>京都府京都市伏見区京町6丁目70-3</v>
          </cell>
          <cell r="BD2217" t="str">
            <v>ﾅﾙﾐﾔ ｲｽﾞﾐ</v>
          </cell>
          <cell r="BE2217" t="str">
            <v>成宮　泉</v>
          </cell>
          <cell r="BH2217">
            <v>24254</v>
          </cell>
          <cell r="BJ2217" t="str">
            <v>女性</v>
          </cell>
        </row>
        <row r="2218">
          <cell r="A2218" t="str">
            <v>UK1062</v>
          </cell>
          <cell r="C2218">
            <v>45397</v>
          </cell>
          <cell r="D2218">
            <v>44336</v>
          </cell>
          <cell r="E2218" t="str">
            <v>更新</v>
          </cell>
          <cell r="F2218">
            <v>45432</v>
          </cell>
          <cell r="G2218" t="str">
            <v>新規　平成30年5月18日
変更　平成31年1月24日
変更　令和2年1月8日
更新　令和3年5月19日
更新　令和6年5月20日</v>
          </cell>
          <cell r="V2218" t="b">
            <v>1</v>
          </cell>
          <cell r="W2218" t="str">
            <v>ﾒﾅｰﾄﾞｹｼｮｳﾋﾝ ﾔｽﾀｶｷﾞﾀﾞｲｺｳﾃﾝ</v>
          </cell>
          <cell r="X2218" t="str">
            <v>メナード化粧品　野洲高木代行店</v>
          </cell>
          <cell r="Y2218" t="str">
            <v>ｱｻｵｶ ﾏﾕﾐ</v>
          </cell>
          <cell r="Z2218" t="str">
            <v>浅岡　真由美</v>
          </cell>
          <cell r="AB2218">
            <v>32</v>
          </cell>
          <cell r="AC2218" t="str">
            <v>化粧品、化粧用具</v>
          </cell>
          <cell r="AD2218">
            <v>3</v>
          </cell>
          <cell r="AE2218" t="str">
            <v>健康食品</v>
          </cell>
          <cell r="AF2218">
            <v>23</v>
          </cell>
          <cell r="AG2218" t="str">
            <v>紳士下着、婦人下着</v>
          </cell>
          <cell r="AH2218">
            <v>26</v>
          </cell>
          <cell r="AI2218" t="str">
            <v>アクセサリー、貴金属</v>
          </cell>
          <cell r="AK2218" t="str">
            <v/>
          </cell>
          <cell r="AL2218" t="str">
            <v>080-3647-2112</v>
          </cell>
          <cell r="AM2218" t="str">
            <v>520-2302</v>
          </cell>
          <cell r="AN2218" t="str">
            <v>滋賀県野洲市高木230-99ﾆｭｰｾﾝﾁｭﾘｰ201号</v>
          </cell>
          <cell r="BD2218" t="str">
            <v>ｱｻｵｶ ﾏﾕﾐ</v>
          </cell>
          <cell r="BE2218" t="str">
            <v>浅岡　真由美</v>
          </cell>
          <cell r="BH2218">
            <v>27192</v>
          </cell>
          <cell r="BJ2218" t="str">
            <v>女性</v>
          </cell>
        </row>
        <row r="2219">
          <cell r="A2219" t="str">
            <v>UK1063</v>
          </cell>
          <cell r="C2219">
            <v>45397</v>
          </cell>
          <cell r="D2219">
            <v>45432</v>
          </cell>
          <cell r="E2219" t="str">
            <v>更新</v>
          </cell>
          <cell r="F2219">
            <v>45432</v>
          </cell>
          <cell r="G2219" t="str">
            <v>新規　平成30年5月18日
更新　令和3年5月19日
更新　令和6年5月20日</v>
          </cell>
          <cell r="V2219" t="b">
            <v>1</v>
          </cell>
          <cell r="W2219" t="str">
            <v>ﾒﾅｰﾄﾞｹｼｮｳﾋﾝ ﾖｳｶｲﾁﾋｶﾞｼﾀﾞｲｺｳﾃﾝ</v>
          </cell>
          <cell r="X2219" t="str">
            <v>メナード化粧品　八日市東代行店</v>
          </cell>
          <cell r="Y2219" t="str">
            <v>ｲﾄｳ ﾄﾓﾐ</v>
          </cell>
          <cell r="Z2219" t="str">
            <v>伊藤　知美</v>
          </cell>
          <cell r="AB2219">
            <v>32</v>
          </cell>
          <cell r="AC2219" t="str">
            <v>化粧品、化粧用具</v>
          </cell>
          <cell r="AD2219">
            <v>3</v>
          </cell>
          <cell r="AE2219" t="str">
            <v>健康食品</v>
          </cell>
          <cell r="AF2219">
            <v>23</v>
          </cell>
          <cell r="AG2219" t="str">
            <v>紳士下着、婦人下着</v>
          </cell>
          <cell r="AH2219">
            <v>26</v>
          </cell>
          <cell r="AI2219" t="str">
            <v>アクセサリー、貴金属</v>
          </cell>
          <cell r="AK2219" t="str">
            <v/>
          </cell>
          <cell r="AL2219" t="str">
            <v>0748-24-0115</v>
          </cell>
          <cell r="AM2219" t="str">
            <v>527-0025</v>
          </cell>
          <cell r="AN2219" t="str">
            <v>滋賀県東近江市八日市東本町13番11号</v>
          </cell>
          <cell r="BD2219" t="str">
            <v>ｲﾄｳ ﾄﾓﾐ</v>
          </cell>
          <cell r="BE2219" t="str">
            <v>伊藤　知美</v>
          </cell>
          <cell r="BH2219">
            <v>26147</v>
          </cell>
          <cell r="BJ2219" t="str">
            <v>女性</v>
          </cell>
        </row>
        <row r="2220">
          <cell r="A2220" t="str">
            <v>UH0172</v>
          </cell>
          <cell r="C2220">
            <v>45358</v>
          </cell>
          <cell r="D2220">
            <v>45066</v>
          </cell>
          <cell r="E2220" t="str">
            <v>変更</v>
          </cell>
          <cell r="F2220">
            <v>45358</v>
          </cell>
          <cell r="G2220" t="str">
            <v>新規　平成29年5月19日
更新　令和2年5月20日
変更　令和4年4月1日
更新　令和5年5月20日
変更　令和6年3月7日</v>
          </cell>
          <cell r="U2220" t="b">
            <v>1</v>
          </cell>
          <cell r="W2220" t="str">
            <v>ｿﾝｶﾞｲﾎｹﾝｼﾞｬﾊﾟﾝｶﾌﾞｼｷｶﾞｲｼｬ</v>
          </cell>
          <cell r="X2220" t="str">
            <v>損害保険ジャパン株式会社</v>
          </cell>
          <cell r="Y2220" t="str">
            <v>ｲｼｶﾜ ｺｳｼﾞ</v>
          </cell>
          <cell r="Z2220" t="str">
            <v>石川　耕治</v>
          </cell>
          <cell r="AA2220">
            <v>4011101023372</v>
          </cell>
          <cell r="AB2220">
            <v>70</v>
          </cell>
          <cell r="AC2220" t="str">
            <v>損害保険</v>
          </cell>
          <cell r="AE2220" t="str">
            <v/>
          </cell>
          <cell r="AG2220" t="str">
            <v/>
          </cell>
          <cell r="AI2220" t="str">
            <v/>
          </cell>
          <cell r="AK2220" t="str">
            <v/>
          </cell>
          <cell r="AL2220" t="str">
            <v>03-3349-3111</v>
          </cell>
          <cell r="AM2220" t="str">
            <v>160-8338</v>
          </cell>
          <cell r="AN2220" t="str">
            <v>東京都新宿区西新宿1-26-1</v>
          </cell>
          <cell r="BF2220" t="str">
            <v>取締役社長</v>
          </cell>
        </row>
        <row r="2221">
          <cell r="A2221" t="str">
            <v>UK1064</v>
          </cell>
          <cell r="C2221">
            <v>45363</v>
          </cell>
          <cell r="D2221">
            <v>44326</v>
          </cell>
          <cell r="E2221" t="str">
            <v>更新</v>
          </cell>
          <cell r="F2221">
            <v>45422</v>
          </cell>
          <cell r="G2221" t="str">
            <v>新規　平成30年5月8日
更新　令和3年5月9日
更新　令和6年5月10日</v>
          </cell>
          <cell r="K2221" t="b">
            <v>1</v>
          </cell>
          <cell r="W2221" t="str">
            <v>ﾅﾝｶｲﾌﾟﾗｲﾆﾝｸﾞｶﾌﾞｼｷｶﾞｲｼｬ</v>
          </cell>
          <cell r="X2221" t="str">
            <v>南海プランニング株式会社</v>
          </cell>
          <cell r="Y2221" t="str">
            <v>ﾏﾂｻﾞﾜ ﾘｮｳｲﾁ</v>
          </cell>
          <cell r="Z2221" t="str">
            <v>松澤　良一</v>
          </cell>
          <cell r="AA2221">
            <v>5120101010014</v>
          </cell>
          <cell r="AB2221">
            <v>66</v>
          </cell>
          <cell r="AC2221" t="str">
            <v>工事・建築・リフォームサービス</v>
          </cell>
          <cell r="AE2221" t="str">
            <v/>
          </cell>
          <cell r="AG2221" t="str">
            <v/>
          </cell>
          <cell r="AI2221" t="str">
            <v/>
          </cell>
          <cell r="AK2221" t="str">
            <v/>
          </cell>
          <cell r="AL2221" t="str">
            <v>072-229-9778</v>
          </cell>
          <cell r="AM2221" t="str">
            <v>590-0974</v>
          </cell>
          <cell r="AN2221" t="str">
            <v>大阪府堺市堺区大浜北町2丁1-27</v>
          </cell>
          <cell r="BF2221" t="str">
            <v>代表取締役</v>
          </cell>
        </row>
        <row r="2222">
          <cell r="A2222" t="str">
            <v>UK1065</v>
          </cell>
          <cell r="C2222">
            <v>45369</v>
          </cell>
          <cell r="D2222">
            <v>45381</v>
          </cell>
          <cell r="E2222" t="str">
            <v>更新</v>
          </cell>
          <cell r="F2222">
            <v>45381</v>
          </cell>
          <cell r="G2222" t="str">
            <v>新規　平成30年3月28日
更新　令和3年3月29日
更新　令和6年3月30日</v>
          </cell>
          <cell r="V2222" t="b">
            <v>1</v>
          </cell>
          <cell r="W2222" t="str">
            <v>ｶﾌﾞｼｷｶﾞｲｼｬｻｸﾗﾒﾝﾃﾅﾝｽｺｳﾎﾞｳ</v>
          </cell>
          <cell r="X2222" t="str">
            <v>株式会社さくらメンテナンス工房</v>
          </cell>
          <cell r="Y2222" t="str">
            <v>ｵｵｼﾛ ｻﾄｼ</v>
          </cell>
          <cell r="Z2222" t="str">
            <v>大城　悟志</v>
          </cell>
          <cell r="AA2222">
            <v>2140001031359</v>
          </cell>
          <cell r="AB2222">
            <v>66</v>
          </cell>
          <cell r="AC2222" t="str">
            <v>工事・建築・リフォームサービス</v>
          </cell>
          <cell r="AD2222">
            <v>85</v>
          </cell>
          <cell r="AE2222" t="str">
            <v>駆除サービス、建物清掃サービス</v>
          </cell>
          <cell r="AF2222">
            <v>68</v>
          </cell>
          <cell r="AG2222" t="str">
            <v>管理・保管サービス</v>
          </cell>
          <cell r="AH2222">
            <v>2</v>
          </cell>
          <cell r="AI2222" t="str">
            <v>飲料、酒類</v>
          </cell>
          <cell r="AJ2222">
            <v>32</v>
          </cell>
          <cell r="AK2222" t="str">
            <v>化粧品、化粧用具</v>
          </cell>
          <cell r="AL2222" t="str">
            <v>0120-95-8164</v>
          </cell>
          <cell r="AM2222" t="str">
            <v>650-0046</v>
          </cell>
          <cell r="AN2222" t="str">
            <v>兵庫県神戸市中央区港島中町6-3-6</v>
          </cell>
          <cell r="BD2222" t="str">
            <v>ｵｵｼﾛ ｻﾄｼ</v>
          </cell>
          <cell r="BE2222" t="str">
            <v>大城　悟志</v>
          </cell>
          <cell r="BF2222" t="str">
            <v>代表取締役</v>
          </cell>
          <cell r="BH2222">
            <v>32270</v>
          </cell>
          <cell r="BJ2222" t="str">
            <v>男性</v>
          </cell>
        </row>
        <row r="2223">
          <cell r="A2223" t="str">
            <v>UK1066</v>
          </cell>
          <cell r="C2223">
            <v>45373</v>
          </cell>
          <cell r="D2223">
            <v>45419</v>
          </cell>
          <cell r="E2223" t="str">
            <v>更新</v>
          </cell>
          <cell r="F2223">
            <v>45419</v>
          </cell>
          <cell r="G2223" t="str">
            <v>新規　令和3年5月6日
更新　令和6年5月7日</v>
          </cell>
          <cell r="V2223" t="b">
            <v>1</v>
          </cell>
          <cell r="W2223" t="str">
            <v>ﾄｸﾃｲﾋｴｲﾘｶﾂﾄﾞｳﾎｳｼﾞﾝ ﾋﾀﾞﾏﾘ</v>
          </cell>
          <cell r="X2223" t="str">
            <v>特定非営利活動法人　陽だまり</v>
          </cell>
          <cell r="Y2223" t="str">
            <v>ｾｯﾂ ｿｳ</v>
          </cell>
          <cell r="Z2223" t="str">
            <v>攝津　相</v>
          </cell>
          <cell r="AA2223">
            <v>4160005009356</v>
          </cell>
          <cell r="AB2223">
            <v>1</v>
          </cell>
          <cell r="AC2223" t="str">
            <v>食料品</v>
          </cell>
          <cell r="AD2223">
            <v>8</v>
          </cell>
          <cell r="AE2223" t="str">
            <v>裁縫用具（ミシン等）、生地・糸類</v>
          </cell>
          <cell r="AF2223">
            <v>25</v>
          </cell>
          <cell r="AG2223" t="str">
            <v>かばん、財布、履物等</v>
          </cell>
          <cell r="AH2223">
            <v>26</v>
          </cell>
          <cell r="AI2223" t="str">
            <v>アクセサリー、貴金属</v>
          </cell>
          <cell r="AK2223" t="str">
            <v/>
          </cell>
          <cell r="AL2223" t="str">
            <v>077-586-7338</v>
          </cell>
          <cell r="AM2223" t="str">
            <v>〒520-2315</v>
          </cell>
          <cell r="AN2223" t="str">
            <v>滋賀県野洲市辻町325番地</v>
          </cell>
          <cell r="AO2223" t="str">
            <v>共同作業所　陽だまり</v>
          </cell>
          <cell r="AP2223" t="str">
            <v>077-586-7338</v>
          </cell>
          <cell r="AQ2223" t="str">
            <v>滋賀県野洲市辻町325番地</v>
          </cell>
          <cell r="AR2223" t="str">
            <v>陽だまりＡ型</v>
          </cell>
          <cell r="AS2223" t="str">
            <v>080-2476-1738</v>
          </cell>
          <cell r="AT2223" t="str">
            <v>滋賀県野洲市北櫻字山田932</v>
          </cell>
          <cell r="BD2223" t="str">
            <v>ｾｯﾂ ｿｳ</v>
          </cell>
          <cell r="BE2223" t="str">
            <v>攝津　相</v>
          </cell>
          <cell r="BF2223" t="str">
            <v>理事長</v>
          </cell>
          <cell r="BH2223">
            <v>25663</v>
          </cell>
          <cell r="BJ2223" t="str">
            <v>男性</v>
          </cell>
          <cell r="BK2223" t="str">
            <v>ﾐｮｳｼﾞﾝ ﾃﾂﾛｳ</v>
          </cell>
          <cell r="BL2223" t="str">
            <v>明神　徹郎</v>
          </cell>
          <cell r="BM2223" t="str">
            <v>理事</v>
          </cell>
          <cell r="BO2223">
            <v>20737</v>
          </cell>
          <cell r="BQ2223" t="str">
            <v>男性</v>
          </cell>
          <cell r="BR2223" t="str">
            <v>ﾅｶﾓﾄ ｺｳｼﾞ</v>
          </cell>
          <cell r="BS2223" t="str">
            <v>仲本　耕児</v>
          </cell>
          <cell r="BT2223" t="str">
            <v>理事</v>
          </cell>
          <cell r="BV2223">
            <v>21549</v>
          </cell>
          <cell r="BX2223" t="str">
            <v>男性</v>
          </cell>
          <cell r="BY2223" t="str">
            <v>ﾔﾏﾓﾄ ﾂﾖｼ</v>
          </cell>
          <cell r="BZ2223" t="str">
            <v>山本　剛</v>
          </cell>
          <cell r="CA2223" t="str">
            <v>理事</v>
          </cell>
          <cell r="CC2223">
            <v>22718</v>
          </cell>
          <cell r="CE2223" t="str">
            <v>男性</v>
          </cell>
          <cell r="CF2223" t="str">
            <v>ｶﾝﾀﾞ ﾕｷｵ</v>
          </cell>
          <cell r="CG2223" t="str">
            <v>神田　幸男</v>
          </cell>
          <cell r="CH2223" t="str">
            <v>理事</v>
          </cell>
          <cell r="CJ2223">
            <v>26530</v>
          </cell>
          <cell r="CL2223" t="str">
            <v>男性</v>
          </cell>
        </row>
        <row r="2224">
          <cell r="A2224" t="str">
            <v>UK1067</v>
          </cell>
          <cell r="C2224">
            <v>45373</v>
          </cell>
          <cell r="D2224">
            <v>45423</v>
          </cell>
          <cell r="E2224" t="str">
            <v>更新</v>
          </cell>
          <cell r="F2224">
            <v>45423</v>
          </cell>
          <cell r="G2224" t="str">
            <v>新規　令和3年5月10日
更新　令和6年5月11日</v>
          </cell>
          <cell r="S2224" t="b">
            <v>1</v>
          </cell>
          <cell r="W2224" t="str">
            <v>ｶﾌﾞｼｷｶﾞｲｼｬﾐﾂｲｽﾐﾄﾓｷﾞﾝｺｳ</v>
          </cell>
          <cell r="X2224" t="str">
            <v>株式会社三井住友銀行</v>
          </cell>
          <cell r="Y2224" t="str">
            <v>ﾌｸﾄﾒ ｱｷﾋﾛ</v>
          </cell>
          <cell r="Z2224" t="str">
            <v>福留　朗裕</v>
          </cell>
          <cell r="AA2224">
            <v>5010001008813</v>
          </cell>
          <cell r="AB2224">
            <v>69</v>
          </cell>
          <cell r="AC2224" t="str">
            <v>生命保険</v>
          </cell>
          <cell r="AD2224">
            <v>70</v>
          </cell>
          <cell r="AE2224" t="str">
            <v>損害保険</v>
          </cell>
          <cell r="AF2224">
            <v>71</v>
          </cell>
          <cell r="AG2224" t="str">
            <v>預貯金</v>
          </cell>
          <cell r="AH2224">
            <v>72</v>
          </cell>
          <cell r="AI2224" t="str">
            <v>証券、デリバティブ取引、ファンド型投資商品等</v>
          </cell>
          <cell r="AJ2224">
            <v>73</v>
          </cell>
          <cell r="AK2224" t="str">
            <v>融資サービス、他の金融関連サービス</v>
          </cell>
          <cell r="AL2224" t="str">
            <v>03-3282-1111</v>
          </cell>
          <cell r="AM2224" t="str">
            <v>100-0005</v>
          </cell>
          <cell r="AN2224" t="str">
            <v>東京都千代田区丸の内一丁目1番2号</v>
          </cell>
          <cell r="BF2224" t="str">
            <v>代表取締役</v>
          </cell>
        </row>
        <row r="2225">
          <cell r="A2225" t="str">
            <v>UG0081</v>
          </cell>
          <cell r="C2225">
            <v>45227</v>
          </cell>
          <cell r="D2225">
            <v>44132</v>
          </cell>
          <cell r="E2225" t="str">
            <v>廃業</v>
          </cell>
          <cell r="F2225">
            <v>45227</v>
          </cell>
          <cell r="G2225" t="str">
            <v>新規　平成29年10月27日
変更　平成30年3月20日
更新　令和2年10月28日
消除　令和5年10月28日</v>
          </cell>
          <cell r="V2225" t="b">
            <v>1</v>
          </cell>
          <cell r="W2225" t="str">
            <v>ﾒﾅｰドｹｼｮｳﾋﾝ ﾋｶﾞｼﾔﾏﾓﾄｲｯﾁｮｳﾒﾀﾞｲｺｳﾃﾝ</v>
          </cell>
          <cell r="X2225" t="str">
            <v>メナード化粧品　東山本1丁目代行店</v>
          </cell>
          <cell r="Y2225" t="str">
            <v>ｲｹｷﾞ ｽﾐｺ</v>
          </cell>
          <cell r="Z2225" t="str">
            <v>池木　純子</v>
          </cell>
          <cell r="AB2225">
            <v>32</v>
          </cell>
          <cell r="AC2225" t="str">
            <v>化粧品、化粧用具</v>
          </cell>
          <cell r="AD2225">
            <v>3</v>
          </cell>
          <cell r="AE2225" t="str">
            <v>健康食品</v>
          </cell>
          <cell r="AF2225">
            <v>23</v>
          </cell>
          <cell r="AG2225" t="str">
            <v>紳士下着、婦人下着</v>
          </cell>
          <cell r="AH2225">
            <v>26</v>
          </cell>
          <cell r="AI2225" t="str">
            <v>アクセサリー、貴金属</v>
          </cell>
          <cell r="AK2225" t="str">
            <v/>
          </cell>
          <cell r="AL2225" t="str">
            <v>090-9935-7897</v>
          </cell>
          <cell r="AM2225" t="str">
            <v>581-0847</v>
          </cell>
          <cell r="AN2225" t="str">
            <v>大阪府八尾市東山本町1-21-31-101</v>
          </cell>
          <cell r="BD2225" t="str">
            <v>ｲｹｷﾞ ｽﾐｺ</v>
          </cell>
          <cell r="BE2225" t="str">
            <v>池木　純子</v>
          </cell>
          <cell r="BH2225">
            <v>27875</v>
          </cell>
          <cell r="BJ2225" t="str">
            <v>女性</v>
          </cell>
        </row>
        <row r="2226">
          <cell r="A2226" t="str">
            <v>UU0828</v>
          </cell>
          <cell r="C2226">
            <v>45394</v>
          </cell>
          <cell r="D2226">
            <v>45394</v>
          </cell>
          <cell r="E2226" t="str">
            <v>新規</v>
          </cell>
          <cell r="F2226">
            <v>45394</v>
          </cell>
          <cell r="G2226" t="str">
            <v>新規　令和6年4月12日</v>
          </cell>
          <cell r="V2226" t="b">
            <v>1</v>
          </cell>
          <cell r="W2226" t="str">
            <v>ﾒﾅｰドｹｼｮｳﾋﾝ ﾂﾉｴﾊﾂﾞｷﾊﾝｼｬ　ｶﾌﾞｼｷｶﾞｲｼｬﾊﾂﾞｷ</v>
          </cell>
          <cell r="X2226" t="str">
            <v>メナード化粧品　津の江はづき販社（（株）はづき）</v>
          </cell>
          <cell r="Y2226" t="str">
            <v>ｽｶﾞｲ ｶｵﾘ</v>
          </cell>
          <cell r="Z2226" t="str">
            <v>菅井　香</v>
          </cell>
          <cell r="AB2226">
            <v>32</v>
          </cell>
          <cell r="AC2226" t="str">
            <v>化粧品、化粧用具</v>
          </cell>
          <cell r="AD2226">
            <v>3</v>
          </cell>
          <cell r="AE2226" t="str">
            <v>健康食品</v>
          </cell>
          <cell r="AF2226">
            <v>23</v>
          </cell>
          <cell r="AG2226" t="str">
            <v>紳士下着、婦人下着</v>
          </cell>
          <cell r="AH2226">
            <v>26</v>
          </cell>
          <cell r="AI2226" t="str">
            <v>アクセサリー、貴金属</v>
          </cell>
          <cell r="AK2226" t="str">
            <v/>
          </cell>
          <cell r="AL2226" t="str">
            <v>072-692-8829</v>
          </cell>
          <cell r="AM2226" t="str">
            <v>569-0814</v>
          </cell>
          <cell r="AN2226" t="str">
            <v>大阪府高槻市富田町３丁目２９番１９号</v>
          </cell>
          <cell r="BD2226" t="str">
            <v>ｽｶﾞｲ ｶｵﾘ</v>
          </cell>
          <cell r="BE2226" t="str">
            <v>菅井　香</v>
          </cell>
          <cell r="BF2226" t="str">
            <v>代表取締役社長</v>
          </cell>
          <cell r="BH2226">
            <v>23189</v>
          </cell>
          <cell r="BJ2226" t="str">
            <v>女性</v>
          </cell>
          <cell r="BK2226" t="str">
            <v/>
          </cell>
          <cell r="BR2226" t="str">
            <v/>
          </cell>
          <cell r="BY2226" t="str">
            <v/>
          </cell>
          <cell r="CF2226" t="str">
            <v/>
          </cell>
          <cell r="CM2226" t="str">
            <v/>
          </cell>
          <cell r="CT2226" t="str">
            <v/>
          </cell>
          <cell r="DA2226" t="str">
            <v/>
          </cell>
          <cell r="DH2226" t="str">
            <v/>
          </cell>
          <cell r="DO2226" t="str">
            <v/>
          </cell>
          <cell r="DV2226" t="str">
            <v/>
          </cell>
          <cell r="EC2226" t="str">
            <v/>
          </cell>
          <cell r="EJ2226" t="str">
            <v/>
          </cell>
          <cell r="EQ2226" t="str">
            <v/>
          </cell>
          <cell r="EX2226" t="str">
            <v/>
          </cell>
          <cell r="FE2226" t="str">
            <v/>
          </cell>
          <cell r="FL2226" t="str">
            <v/>
          </cell>
          <cell r="FS2226" t="str">
            <v/>
          </cell>
          <cell r="FZ2226" t="str">
            <v/>
          </cell>
          <cell r="GG2226" t="str">
            <v/>
          </cell>
          <cell r="GN2226" t="str">
            <v/>
          </cell>
          <cell r="GU2226" t="str">
            <v/>
          </cell>
          <cell r="HB2226" t="str">
            <v/>
          </cell>
          <cell r="HI2226" t="str">
            <v/>
          </cell>
          <cell r="HP2226" t="str">
            <v/>
          </cell>
          <cell r="HW2226" t="str">
            <v/>
          </cell>
          <cell r="ID2226" t="str">
            <v/>
          </cell>
          <cell r="IK2226" t="str">
            <v/>
          </cell>
          <cell r="IR2226" t="str">
            <v/>
          </cell>
          <cell r="IY2226" t="str">
            <v/>
          </cell>
          <cell r="JF2226" t="str">
            <v/>
          </cell>
        </row>
        <row r="2227">
          <cell r="A2227" t="str">
            <v>UU0829</v>
          </cell>
          <cell r="C2227">
            <v>45377</v>
          </cell>
          <cell r="D2227">
            <v>45377</v>
          </cell>
          <cell r="E2227" t="str">
            <v>新規</v>
          </cell>
          <cell r="F2227">
            <v>45377</v>
          </cell>
          <cell r="G2227" t="str">
            <v>新規　令和6年3月26日</v>
          </cell>
          <cell r="V2227" t="b">
            <v>1</v>
          </cell>
          <cell r="W2227" t="str">
            <v>ｶﾌﾞｼｷｶﾞｲｼｬｹｲｴﾌ</v>
          </cell>
          <cell r="X2227" t="str">
            <v>株式会社ＫＦ</v>
          </cell>
          <cell r="Y2227" t="str">
            <v>ｺｶﾌﾞﾉｿﾞﾐ</v>
          </cell>
          <cell r="Z2227" t="str">
            <v>古株希望</v>
          </cell>
          <cell r="AA2227">
            <v>6160001025660</v>
          </cell>
          <cell r="AB2227">
            <v>32</v>
          </cell>
          <cell r="AC2227" t="str">
            <v>化粧品、化粧用具</v>
          </cell>
          <cell r="AD2227">
            <v>3</v>
          </cell>
          <cell r="AE2227" t="str">
            <v>健康食品</v>
          </cell>
          <cell r="AF2227">
            <v>6</v>
          </cell>
          <cell r="AG2227" t="str">
            <v>浄水器等</v>
          </cell>
          <cell r="AI2227" t="str">
            <v/>
          </cell>
          <cell r="AK2227" t="str">
            <v/>
          </cell>
          <cell r="AL2227" t="str">
            <v>0748-43-0590</v>
          </cell>
          <cell r="AM2227" t="str">
            <v>529-1551</v>
          </cell>
          <cell r="AN2227" t="str">
            <v>滋賀県東近江市宮川町657-138</v>
          </cell>
          <cell r="BD2227" t="str">
            <v>ｺｶﾌﾞﾉｿﾞﾐ</v>
          </cell>
          <cell r="BE2227" t="str">
            <v>古株希望</v>
          </cell>
          <cell r="BF2227" t="str">
            <v>代表取締役</v>
          </cell>
          <cell r="BH2227">
            <v>30652</v>
          </cell>
          <cell r="BJ2227" t="str">
            <v>女性</v>
          </cell>
          <cell r="BK2227" t="str">
            <v/>
          </cell>
          <cell r="BR2227" t="str">
            <v/>
          </cell>
          <cell r="BY2227" t="str">
            <v/>
          </cell>
          <cell r="CF2227" t="str">
            <v/>
          </cell>
          <cell r="CM2227" t="str">
            <v/>
          </cell>
          <cell r="CT2227" t="str">
            <v/>
          </cell>
          <cell r="DA2227" t="str">
            <v/>
          </cell>
          <cell r="DH2227" t="str">
            <v/>
          </cell>
          <cell r="DO2227" t="str">
            <v/>
          </cell>
          <cell r="DV2227" t="str">
            <v/>
          </cell>
          <cell r="EC2227" t="str">
            <v/>
          </cell>
          <cell r="EJ2227" t="str">
            <v/>
          </cell>
          <cell r="EQ2227" t="str">
            <v/>
          </cell>
          <cell r="EX2227" t="str">
            <v/>
          </cell>
          <cell r="FE2227" t="str">
            <v/>
          </cell>
          <cell r="FL2227" t="str">
            <v/>
          </cell>
          <cell r="FS2227" t="str">
            <v/>
          </cell>
          <cell r="FZ2227" t="str">
            <v/>
          </cell>
          <cell r="GG2227" t="str">
            <v/>
          </cell>
          <cell r="GN2227" t="str">
            <v/>
          </cell>
          <cell r="GU2227" t="str">
            <v/>
          </cell>
          <cell r="HB2227" t="str">
            <v/>
          </cell>
          <cell r="HI2227" t="str">
            <v/>
          </cell>
          <cell r="HP2227" t="str">
            <v/>
          </cell>
          <cell r="HW2227" t="str">
            <v/>
          </cell>
          <cell r="ID2227" t="str">
            <v/>
          </cell>
          <cell r="IK2227" t="str">
            <v/>
          </cell>
          <cell r="IR2227" t="str">
            <v/>
          </cell>
          <cell r="IY2227" t="str">
            <v/>
          </cell>
          <cell r="JF2227" t="str">
            <v/>
          </cell>
        </row>
        <row r="2228">
          <cell r="A2228" t="str">
            <v>UH0173</v>
          </cell>
          <cell r="C2228">
            <v>45393</v>
          </cell>
          <cell r="D2228">
            <v>45386</v>
          </cell>
          <cell r="E2228" t="str">
            <v>変更</v>
          </cell>
          <cell r="F2228">
            <v>45386</v>
          </cell>
          <cell r="G2228" t="str">
            <v>新規　令和3年6月28日
変更　令和4年12月19日</v>
          </cell>
          <cell r="V2228" t="b">
            <v>1</v>
          </cell>
          <cell r="W2228" t="str">
            <v>ﾒﾅｰﾄﾞｹｼｮｳﾋﾝ ﾜﾆｷﾀﾊﾏﾀﾞｲｺｳﾃﾝ</v>
          </cell>
          <cell r="X2228" t="str">
            <v>メナード化粧品　わに北浜代行店</v>
          </cell>
          <cell r="Y2228" t="str">
            <v>ﾔﾏﾀﾞ ﾘｴ</v>
          </cell>
          <cell r="Z2228" t="str">
            <v>山田　梨江</v>
          </cell>
          <cell r="AB2228">
            <v>32</v>
          </cell>
          <cell r="AC2228" t="str">
            <v>化粧品、化粧用具</v>
          </cell>
          <cell r="AD2228">
            <v>3</v>
          </cell>
          <cell r="AE2228" t="str">
            <v>健康食品</v>
          </cell>
          <cell r="AF2228">
            <v>23</v>
          </cell>
          <cell r="AG2228" t="str">
            <v>紳士下着、婦人下着</v>
          </cell>
          <cell r="AH2228">
            <v>26</v>
          </cell>
          <cell r="AI2228" t="str">
            <v>アクセサリー、貴金属</v>
          </cell>
          <cell r="AK2228" t="str">
            <v/>
          </cell>
          <cell r="AL2228" t="str">
            <v>080-5359-4388</v>
          </cell>
          <cell r="AM2228" t="str">
            <v>520-0521</v>
          </cell>
          <cell r="AN2228" t="str">
            <v>滋賀県大津市和邇北浜６５８番地の２１</v>
          </cell>
          <cell r="BD2228" t="str">
            <v>ﾔﾏﾀﾞ ﾘｴ</v>
          </cell>
          <cell r="BE2228" t="str">
            <v>山田　梨江</v>
          </cell>
          <cell r="BH2228">
            <v>31248</v>
          </cell>
          <cell r="BJ2228" t="str">
            <v>女性</v>
          </cell>
        </row>
        <row r="2229">
          <cell r="A2229" t="str">
            <v>UH0174</v>
          </cell>
          <cell r="C2229">
            <v>45401</v>
          </cell>
          <cell r="D2229">
            <v>45383</v>
          </cell>
          <cell r="E2229" t="str">
            <v>変更</v>
          </cell>
          <cell r="F2229">
            <v>45383</v>
          </cell>
          <cell r="G2229" t="str">
            <v>新規　平成29年1月20日
更新　令和2年1月21日
更新　令和5年１月21日
変更　令和6年4月1日</v>
          </cell>
          <cell r="K2229" t="b">
            <v>1</v>
          </cell>
          <cell r="W2229" t="str">
            <v>ｶﾌﾞｼｲｷｶﾞｲｼｬｸｻﾈﾝ</v>
          </cell>
          <cell r="X2229" t="str">
            <v>株式会社クサネン</v>
          </cell>
          <cell r="Y2229" t="str">
            <v>ﾊﾅﾀﾞ ﾀﾀﾞｼ</v>
          </cell>
          <cell r="Z2229" t="str">
            <v>花田　正</v>
          </cell>
          <cell r="AA2229">
            <v>2160001012794</v>
          </cell>
          <cell r="AB2229">
            <v>18</v>
          </cell>
          <cell r="AC2229" t="str">
            <v>ガス</v>
          </cell>
          <cell r="AD2229">
            <v>19</v>
          </cell>
          <cell r="AE2229" t="str">
            <v>石油</v>
          </cell>
          <cell r="AF2229">
            <v>38</v>
          </cell>
          <cell r="AG2229" t="str">
            <v>家電製品</v>
          </cell>
          <cell r="AH2229">
            <v>57</v>
          </cell>
          <cell r="AI2229" t="str">
            <v>空調・冷暖房・給湯設備</v>
          </cell>
          <cell r="AJ2229">
            <v>58</v>
          </cell>
          <cell r="AK2229" t="str">
            <v>衛生設備</v>
          </cell>
          <cell r="AL2229" t="str">
            <v>077-562-0501</v>
          </cell>
          <cell r="AM2229" t="str">
            <v>525-0041</v>
          </cell>
          <cell r="AN2229" t="str">
            <v>滋賀県草津市青地町138番地</v>
          </cell>
          <cell r="BF2229" t="str">
            <v>代表取締役社長</v>
          </cell>
        </row>
        <row r="2230">
          <cell r="A2230" t="str">
            <v>UH0175</v>
          </cell>
          <cell r="C2230">
            <v>45401</v>
          </cell>
          <cell r="D2230">
            <v>45199</v>
          </cell>
          <cell r="E2230" t="str">
            <v>変更</v>
          </cell>
          <cell r="F2230">
            <v>45383</v>
          </cell>
          <cell r="G2230" t="str">
            <v>新規　平成29年9月29日
承継　平成30年1月26日（ＳＭＢＣフレンド証券株式会社（H0295）を吸収合併）
変更　令和2年4月1日（代表者の変更）
更新　令和2年9月30日
更新　令和5年9月30日
変更　令和6年4月1日</v>
          </cell>
          <cell r="I2230" t="b">
            <v>1</v>
          </cell>
          <cell r="W2230" t="str">
            <v>ｴｽｴﾑﾋﾞｰｼｰﾆｯｺｳｼｮｳｹﾝｶﾌﾞｼｷｶﾞｲｼｬ</v>
          </cell>
          <cell r="X2230" t="str">
            <v>ＳＭＢＣ日興証券株式会社</v>
          </cell>
          <cell r="Y2230" t="str">
            <v>ﾖｼｵｶ ｼｭｳｼﾞ</v>
          </cell>
          <cell r="Z2230" t="str">
            <v>吉岡　秀二</v>
          </cell>
          <cell r="AA2230">
            <v>7010001125714</v>
          </cell>
          <cell r="AB2230">
            <v>72</v>
          </cell>
          <cell r="AC2230" t="str">
            <v>証券、デリバティブ取引、ファンド型投資商品等</v>
          </cell>
          <cell r="AE2230" t="str">
            <v/>
          </cell>
          <cell r="AG2230" t="str">
            <v/>
          </cell>
          <cell r="AI2230" t="str">
            <v/>
          </cell>
          <cell r="AK2230" t="str">
            <v/>
          </cell>
          <cell r="AL2230" t="str">
            <v>03-3283-6713</v>
          </cell>
          <cell r="AM2230" t="str">
            <v>100-6524</v>
          </cell>
          <cell r="AN2230" t="str">
            <v>東京都千代田区丸の内1-5-1</v>
          </cell>
          <cell r="BF2230" t="str">
            <v>（代表者）</v>
          </cell>
        </row>
        <row r="2231">
          <cell r="A2231" t="str">
            <v>UH0176</v>
          </cell>
          <cell r="C2231">
            <v>45401</v>
          </cell>
          <cell r="D2231">
            <v>45198</v>
          </cell>
          <cell r="E2231" t="str">
            <v>変更</v>
          </cell>
          <cell r="F2231">
            <v>45383</v>
          </cell>
          <cell r="G2231" t="str">
            <v>新規　平成29年9月28日
変更　平成30年4月10日
更新　令和2年9月29日
変更　令和3年4月1日
更新　令和5年9月29日
変更　令和6年4月1日</v>
          </cell>
          <cell r="U2231" t="b">
            <v>1</v>
          </cell>
          <cell r="W2231" t="str">
            <v>ﾒﾃﾞｨｹｱｾｲﾒｲﾎｹﾝｶﾌﾞｼｷｶﾞｲｼｬ</v>
          </cell>
          <cell r="X2231" t="str">
            <v>メディケア生命保険株式会社</v>
          </cell>
          <cell r="Y2231" t="str">
            <v>ﾆｼﾉ ﾀｶﾉﾘ</v>
          </cell>
          <cell r="Z2231" t="str">
            <v>西野　貴智</v>
          </cell>
          <cell r="AA2231">
            <v>4010601038252</v>
          </cell>
          <cell r="AB2231">
            <v>69</v>
          </cell>
          <cell r="AC2231" t="str">
            <v>生命保険</v>
          </cell>
          <cell r="AE2231" t="str">
            <v/>
          </cell>
          <cell r="AG2231" t="str">
            <v/>
          </cell>
          <cell r="AI2231" t="str">
            <v/>
          </cell>
          <cell r="AK2231" t="str">
            <v/>
          </cell>
          <cell r="AL2231" t="str">
            <v>03-5621-3310</v>
          </cell>
          <cell r="AM2231" t="str">
            <v>135-0033</v>
          </cell>
          <cell r="AN2231" t="str">
            <v>東京都江東区深川一丁目11番12号　住友生命清澄ﾊﾟｰｸﾋﾞﾙ</v>
          </cell>
          <cell r="BF2231" t="str">
            <v>代表取締役</v>
          </cell>
        </row>
        <row r="2232">
          <cell r="A2232" t="str">
            <v>UK1068</v>
          </cell>
          <cell r="C2232">
            <v>45401</v>
          </cell>
          <cell r="D2232">
            <v>45456</v>
          </cell>
          <cell r="E2232" t="str">
            <v>更新</v>
          </cell>
          <cell r="F2232">
            <v>45456</v>
          </cell>
          <cell r="G2232" t="str">
            <v>新規　平成30年6月12日
更新　令和3年6月13日
更新　令和6年6月13日</v>
          </cell>
          <cell r="U2232" t="b">
            <v>1</v>
          </cell>
          <cell r="W2232" t="str">
            <v>ｲｰﾃﾞｻﾞｲﾝｿﾝｶﾞｲﾎｹﾝｶﾌﾞｼｷｶﾞｲｼｬ</v>
          </cell>
          <cell r="X2232" t="str">
            <v>イーデザイン損害保険株式会社</v>
          </cell>
          <cell r="Y2232" t="str">
            <v>ｸﾜﾊﾞﾗ ｼｹﾞｵ</v>
          </cell>
          <cell r="Z2232" t="str">
            <v>桑原　茂雄</v>
          </cell>
          <cell r="AA2232">
            <v>9011101051690</v>
          </cell>
          <cell r="AB2232">
            <v>70</v>
          </cell>
          <cell r="AC2232" t="str">
            <v>損害保険</v>
          </cell>
          <cell r="AE2232" t="str">
            <v/>
          </cell>
          <cell r="AG2232" t="str">
            <v/>
          </cell>
          <cell r="AI2232" t="str">
            <v/>
          </cell>
          <cell r="AK2232" t="str">
            <v/>
          </cell>
          <cell r="AL2232" t="str">
            <v>03-5302-3171</v>
          </cell>
          <cell r="AM2232" t="str">
            <v>163-1413</v>
          </cell>
          <cell r="AN2232" t="str">
            <v>東京都新宿区西新宿3-20-2東京ｵﾍﾟﾗｼﾃｨﾋﾞﾙ13F</v>
          </cell>
          <cell r="BF2232" t="str">
            <v>（代表者）</v>
          </cell>
        </row>
        <row r="2233">
          <cell r="A2233" t="str">
            <v>UK1069</v>
          </cell>
          <cell r="C2233">
            <v>45420</v>
          </cell>
          <cell r="D2233">
            <v>45468</v>
          </cell>
          <cell r="E2233" t="str">
            <v>更新</v>
          </cell>
          <cell r="F2233">
            <v>45468</v>
          </cell>
          <cell r="G2233" t="str">
            <v>新規　令和3年6月24日
更新　令和6年6月25日</v>
          </cell>
          <cell r="K2233" t="b">
            <v>1</v>
          </cell>
          <cell r="W2233" t="str">
            <v>ｶﾌﾞｼｷｶﾞｲｼｬｵﾌﾟﾃｰｼﾞ</v>
          </cell>
          <cell r="X2233" t="str">
            <v>株式会社オプテージ</v>
          </cell>
          <cell r="Y2233" t="str">
            <v>ﾅﾍﾞ ﾏｻﾋｺ</v>
          </cell>
          <cell r="Z2233" t="str">
            <v>名部　正彦</v>
          </cell>
          <cell r="AA2233">
            <v>9120001062589</v>
          </cell>
          <cell r="AB2233">
            <v>17</v>
          </cell>
          <cell r="AC2233" t="str">
            <v>電気</v>
          </cell>
          <cell r="AD2233">
            <v>75</v>
          </cell>
          <cell r="AE2233" t="str">
            <v>電話機、電話用品、携帯電話機、通信サービス（電報、固定電話、インターネット、移動通信サービス）</v>
          </cell>
          <cell r="AF2233">
            <v>76</v>
          </cell>
          <cell r="AG2233" t="str">
            <v>放送・コンテンツサービス</v>
          </cell>
          <cell r="AI2233" t="str">
            <v/>
          </cell>
          <cell r="AK2233" t="str">
            <v/>
          </cell>
          <cell r="AL2233" t="str">
            <v>0120-34-1010</v>
          </cell>
          <cell r="AM2233" t="str">
            <v>〒540-8622</v>
          </cell>
          <cell r="AN2233" t="str">
            <v>大阪市中央区城見2丁目1番5号 ｵﾌﾟﾃｰｼﾞﾋﾞﾙ</v>
          </cell>
          <cell r="BF2233" t="str">
            <v>代表取締役社長</v>
          </cell>
        </row>
        <row r="2234">
          <cell r="A2234" t="str">
            <v>UK1070</v>
          </cell>
          <cell r="C2234">
            <v>45413</v>
          </cell>
          <cell r="D2234">
            <v>45457</v>
          </cell>
          <cell r="E2234" t="str">
            <v>更新</v>
          </cell>
          <cell r="F2234">
            <v>45457</v>
          </cell>
          <cell r="G2234" t="str">
            <v>新規　平成30年6月13日
更新　令和3年6月14日
更新　令和6年6月14日</v>
          </cell>
          <cell r="V2234" t="b">
            <v>1</v>
          </cell>
          <cell r="W2234" t="str">
            <v>ｶﾌﾞｼｷｶﾞｲｼｬｻｸﾗﾈﾝﾘｮｳ</v>
          </cell>
          <cell r="X2234" t="str">
            <v>株式会社佐倉燃料</v>
          </cell>
          <cell r="Y2234" t="str">
            <v>ｻｸﾗ ﾏｻﾉﾘ</v>
          </cell>
          <cell r="Z2234" t="str">
            <v>佐倉　将徳</v>
          </cell>
          <cell r="AA2234">
            <v>9160001000842</v>
          </cell>
          <cell r="AB2234">
            <v>18</v>
          </cell>
          <cell r="AC2234" t="str">
            <v>ガス</v>
          </cell>
          <cell r="AD2234">
            <v>17</v>
          </cell>
          <cell r="AE2234" t="str">
            <v>電気</v>
          </cell>
          <cell r="AF2234">
            <v>20</v>
          </cell>
          <cell r="AG2234" t="str">
            <v>水</v>
          </cell>
          <cell r="AH2234">
            <v>19</v>
          </cell>
          <cell r="AI2234" t="str">
            <v>石油</v>
          </cell>
          <cell r="AK2234" t="str">
            <v/>
          </cell>
          <cell r="AL2234" t="str">
            <v>077-572-0373</v>
          </cell>
          <cell r="AM2234" t="str">
            <v>520-0242</v>
          </cell>
          <cell r="AN2234" t="str">
            <v>滋賀県大津市本堅田一丁目24番13号</v>
          </cell>
          <cell r="BD2234" t="str">
            <v>ｻｸﾗ ﾏｻﾉﾘ</v>
          </cell>
          <cell r="BE2234" t="str">
            <v>佐倉　将徳</v>
          </cell>
          <cell r="BF2234" t="str">
            <v>代表取締役</v>
          </cell>
          <cell r="BH2234">
            <v>30320</v>
          </cell>
          <cell r="BJ2234" t="str">
            <v>男性</v>
          </cell>
          <cell r="BK2234" t="str">
            <v>ｻｸﾗ ｻﾄﾙ</v>
          </cell>
          <cell r="BL2234" t="str">
            <v>佐倉　悟</v>
          </cell>
          <cell r="BM2234" t="str">
            <v>取締役</v>
          </cell>
          <cell r="BO2234">
            <v>18666</v>
          </cell>
          <cell r="BQ2234" t="str">
            <v>男性</v>
          </cell>
          <cell r="BR2234" t="str">
            <v>ｻｸﾗ　ｶﾂｴ</v>
          </cell>
          <cell r="BS2234" t="str">
            <v>佐倉　克枝</v>
          </cell>
          <cell r="BT2234" t="str">
            <v>取締役</v>
          </cell>
          <cell r="BV2234">
            <v>21169</v>
          </cell>
          <cell r="BX2234" t="str">
            <v>女性</v>
          </cell>
          <cell r="BY2234" t="str">
            <v>ｻｸﾗ　ｴﾘｺ</v>
          </cell>
          <cell r="BZ2234" t="str">
            <v>佐倉　江利子</v>
          </cell>
          <cell r="CA2234" t="str">
            <v>取締役</v>
          </cell>
          <cell r="CC2234">
            <v>30186</v>
          </cell>
          <cell r="CE2234" t="str">
            <v>女性</v>
          </cell>
        </row>
        <row r="2235">
          <cell r="A2235" t="str">
            <v>UK1071</v>
          </cell>
          <cell r="C2235">
            <v>45412</v>
          </cell>
          <cell r="D2235">
            <v>45445</v>
          </cell>
          <cell r="E2235" t="str">
            <v>更新</v>
          </cell>
          <cell r="F2235">
            <v>45445</v>
          </cell>
          <cell r="G2235" t="str">
            <v>承継　平成30年6月1日（新規登録）
変更　令和2年4月1日
更新　令和3年6月2日
更新　令和6年6月2日</v>
          </cell>
          <cell r="K2235" t="b">
            <v>1</v>
          </cell>
          <cell r="V2235" t="b">
            <v>0</v>
          </cell>
          <cell r="W2235" t="str">
            <v>ｶﾌﾞｼｷｶﾞｲｼｬｴﾈｱｰｸｶﾝｻｲ</v>
          </cell>
          <cell r="X2235" t="str">
            <v>株式会社エネアーク関西</v>
          </cell>
          <cell r="Y2235" t="str">
            <v>ｱﾗｷ ﾀｶﾏｻ</v>
          </cell>
          <cell r="Z2235" t="str">
            <v>荒木　孝昌</v>
          </cell>
          <cell r="AA2235">
            <v>5120001118733</v>
          </cell>
          <cell r="AB2235">
            <v>18</v>
          </cell>
          <cell r="AC2235" t="str">
            <v>ガス</v>
          </cell>
          <cell r="AD2235">
            <v>38</v>
          </cell>
          <cell r="AE2235" t="str">
            <v>家電製品</v>
          </cell>
          <cell r="AF2235">
            <v>57</v>
          </cell>
          <cell r="AG2235" t="str">
            <v>空調・冷暖房・給湯設備</v>
          </cell>
          <cell r="AH2235">
            <v>58</v>
          </cell>
          <cell r="AI2235" t="str">
            <v>衛生設備</v>
          </cell>
          <cell r="AJ2235">
            <v>61</v>
          </cell>
          <cell r="AK2235" t="str">
            <v>電気・ガス・石油供給設備</v>
          </cell>
          <cell r="AL2235" t="str">
            <v>06-6267-6400</v>
          </cell>
          <cell r="AM2235" t="str">
            <v>541-0051</v>
          </cell>
          <cell r="AN2235" t="str">
            <v>大阪府大阪市中央区備後町3丁目6番14号</v>
          </cell>
          <cell r="AO2235" t="str">
            <v>滋賀支店</v>
          </cell>
          <cell r="AP2235" t="str">
            <v>077-518-1611</v>
          </cell>
          <cell r="AQ2235" t="str">
            <v>滋賀県野洲市永原711-4</v>
          </cell>
          <cell r="BF2235" t="str">
            <v>代表取締役</v>
          </cell>
        </row>
        <row r="2236">
          <cell r="A2236" t="str">
            <v>UU0831</v>
          </cell>
          <cell r="C2236">
            <v>45413</v>
          </cell>
          <cell r="D2236">
            <v>45413</v>
          </cell>
          <cell r="E2236" t="str">
            <v>新規</v>
          </cell>
          <cell r="F2236">
            <v>45413</v>
          </cell>
          <cell r="G2236" t="str">
            <v>新規　令和6年5月1日</v>
          </cell>
          <cell r="V2236" t="b">
            <v>1</v>
          </cell>
          <cell r="W2236" t="str">
            <v>ｶﾌﾞｼｷｶﾞｲｼｬｴﾙﾌ</v>
          </cell>
          <cell r="X2236" t="str">
            <v>株式会社エルフ</v>
          </cell>
          <cell r="Y2236" t="str">
            <v>ﾊﾏｸﾞﾁ ﾔｽﾋﾛ</v>
          </cell>
          <cell r="Z2236" t="str">
            <v>濵口　泰弘</v>
          </cell>
          <cell r="AA2236">
            <v>5160001003023</v>
          </cell>
          <cell r="AB2236">
            <v>77</v>
          </cell>
          <cell r="AC2236" t="str">
            <v>学習塾、家庭教師等</v>
          </cell>
          <cell r="AE2236" t="str">
            <v/>
          </cell>
          <cell r="AG2236" t="str">
            <v/>
          </cell>
          <cell r="AI2236" t="str">
            <v/>
          </cell>
          <cell r="AK2236" t="str">
            <v/>
          </cell>
          <cell r="AL2236" t="str">
            <v>0120-055-575</v>
          </cell>
          <cell r="AM2236" t="str">
            <v>520-0855</v>
          </cell>
          <cell r="AN2236" t="str">
            <v>滋賀県大津市栄町4番3号　昴ビル1階</v>
          </cell>
          <cell r="AO2236" t="str">
            <v>昴塾野洲校</v>
          </cell>
          <cell r="AP2236" t="str">
            <v>077-586-4129</v>
          </cell>
          <cell r="AQ2236" t="str">
            <v>滋賀県野洲市北野一丁目7-1　2F</v>
          </cell>
          <cell r="AR2236" t="str">
            <v>昴塾中主校</v>
          </cell>
          <cell r="AS2236" t="str">
            <v>077-589-8665</v>
          </cell>
          <cell r="AT2236" t="str">
            <v>滋賀県野洲市西河原2470　2F</v>
          </cell>
          <cell r="BD2236" t="str">
            <v>ﾊﾏｸﾞﾁ ﾔｽﾋﾛ</v>
          </cell>
          <cell r="BE2236" t="str">
            <v>濵口　泰弘</v>
          </cell>
          <cell r="BF2236" t="str">
            <v>代表取締役</v>
          </cell>
          <cell r="BH2236">
            <v>27824</v>
          </cell>
          <cell r="BJ2236" t="str">
            <v>男性</v>
          </cell>
          <cell r="BK2236" t="str">
            <v/>
          </cell>
          <cell r="BR2236" t="str">
            <v/>
          </cell>
          <cell r="BY2236" t="str">
            <v/>
          </cell>
          <cell r="CF2236" t="str">
            <v/>
          </cell>
          <cell r="CM2236" t="str">
            <v/>
          </cell>
          <cell r="CT2236" t="str">
            <v/>
          </cell>
          <cell r="DA2236" t="str">
            <v/>
          </cell>
          <cell r="DH2236" t="str">
            <v/>
          </cell>
          <cell r="DO2236" t="str">
            <v/>
          </cell>
          <cell r="DV2236" t="str">
            <v/>
          </cell>
          <cell r="EC2236" t="str">
            <v/>
          </cell>
          <cell r="EJ2236" t="str">
            <v/>
          </cell>
          <cell r="EQ2236" t="str">
            <v/>
          </cell>
          <cell r="EX2236" t="str">
            <v/>
          </cell>
          <cell r="FE2236" t="str">
            <v/>
          </cell>
          <cell r="FL2236" t="str">
            <v/>
          </cell>
          <cell r="FS2236" t="str">
            <v/>
          </cell>
          <cell r="FZ2236" t="str">
            <v/>
          </cell>
          <cell r="GG2236" t="str">
            <v/>
          </cell>
          <cell r="GN2236" t="str">
            <v/>
          </cell>
          <cell r="GU2236" t="str">
            <v/>
          </cell>
          <cell r="HB2236" t="str">
            <v/>
          </cell>
          <cell r="HI2236" t="str">
            <v/>
          </cell>
          <cell r="HP2236" t="str">
            <v/>
          </cell>
          <cell r="HW2236" t="str">
            <v/>
          </cell>
          <cell r="ID2236" t="str">
            <v/>
          </cell>
          <cell r="IK2236" t="str">
            <v/>
          </cell>
          <cell r="IR2236" t="str">
            <v/>
          </cell>
          <cell r="IY2236" t="str">
            <v/>
          </cell>
          <cell r="JF2236" t="str">
            <v/>
          </cell>
        </row>
        <row r="2237">
          <cell r="A2237" t="str">
            <v>UH0177</v>
          </cell>
          <cell r="C2237">
            <v>45412</v>
          </cell>
          <cell r="D2237">
            <v>45412</v>
          </cell>
          <cell r="E2237" t="str">
            <v>変更</v>
          </cell>
          <cell r="F2237">
            <v>45378</v>
          </cell>
          <cell r="G2237" t="str">
            <v>新規　令和2年7月15日
変更　令和2年11月24日
更新　令和5年7月16日
変更　令和6年3月27日</v>
          </cell>
          <cell r="V2237" t="b">
            <v>1</v>
          </cell>
          <cell r="W2237" t="str">
            <v>ﾒﾅｰﾄﾞｹｼｮｳﾋﾝ ｺｳｶﾄｸﾊﾗﾀﾞｲｺｳﾃﾝ</v>
          </cell>
          <cell r="X2237" t="str">
            <v>メナード化粧品　甲賀徳原代行店</v>
          </cell>
          <cell r="Y2237" t="str">
            <v>ﾅｶｼﾞﾏ ﾘｴ</v>
          </cell>
          <cell r="Z2237" t="str">
            <v>中島　里絵</v>
          </cell>
          <cell r="AB2237">
            <v>32</v>
          </cell>
          <cell r="AC2237" t="str">
            <v>化粧品、化粧用具</v>
          </cell>
          <cell r="AD2237">
            <v>3</v>
          </cell>
          <cell r="AE2237" t="str">
            <v>健康食品</v>
          </cell>
          <cell r="AF2237">
            <v>23</v>
          </cell>
          <cell r="AG2237" t="str">
            <v>紳士下着、婦人下着</v>
          </cell>
          <cell r="AH2237">
            <v>26</v>
          </cell>
          <cell r="AI2237" t="str">
            <v>アクセサリー、貴金属</v>
          </cell>
          <cell r="AK2237" t="str">
            <v/>
          </cell>
          <cell r="AL2237" t="str">
            <v>090-1025-2451</v>
          </cell>
          <cell r="AM2237" t="str">
            <v>528-0234</v>
          </cell>
          <cell r="AN2237" t="str">
            <v>滋賀県甲賀市土山町徳原555-52</v>
          </cell>
          <cell r="BD2237" t="str">
            <v>ﾅｶｼﾞﾏ ﾘｴ</v>
          </cell>
          <cell r="BE2237" t="str">
            <v>中島　里絵</v>
          </cell>
          <cell r="BH2237">
            <v>29000</v>
          </cell>
          <cell r="BJ2237" t="str">
            <v>女性</v>
          </cell>
        </row>
        <row r="2238">
          <cell r="A2238" t="str">
            <v>UU0830</v>
          </cell>
          <cell r="C2238">
            <v>45405</v>
          </cell>
          <cell r="D2238">
            <v>45405</v>
          </cell>
          <cell r="E2238" t="str">
            <v>新規</v>
          </cell>
          <cell r="F2238">
            <v>45405</v>
          </cell>
          <cell r="G2238" t="str">
            <v>新規　令和6年4月23日</v>
          </cell>
          <cell r="V2238" t="b">
            <v>1</v>
          </cell>
          <cell r="W2238" t="str">
            <v>ﾒﾅｰﾄﾞｹｼｮｳﾋﾝﾆｼﾉﾐﾔｴｷﾏｴﾊﾝｼｬ</v>
          </cell>
          <cell r="X2238" t="str">
            <v>メナード化粧品西宮駅前販社</v>
          </cell>
          <cell r="Y2238" t="str">
            <v>ｶﾀﾊﾏ ﾅﾅ</v>
          </cell>
          <cell r="Z2238" t="str">
            <v>片濱　奈々</v>
          </cell>
          <cell r="AB2238">
            <v>32</v>
          </cell>
          <cell r="AC2238" t="str">
            <v>化粧品、化粧用具</v>
          </cell>
          <cell r="AD2238">
            <v>3</v>
          </cell>
          <cell r="AE2238" t="str">
            <v>健康食品</v>
          </cell>
          <cell r="AF2238">
            <v>23</v>
          </cell>
          <cell r="AG2238" t="str">
            <v>紳士下着、婦人下着</v>
          </cell>
          <cell r="AH2238">
            <v>26</v>
          </cell>
          <cell r="AI2238" t="str">
            <v>アクセサリー、貴金属</v>
          </cell>
          <cell r="AK2238" t="str">
            <v/>
          </cell>
          <cell r="AL2238" t="str">
            <v>0798-64-6461</v>
          </cell>
          <cell r="AM2238" t="str">
            <v>662-0836</v>
          </cell>
          <cell r="AN2238" t="str">
            <v>兵庫県西宮市大畑町2-21</v>
          </cell>
          <cell r="BD2238" t="str">
            <v>ｶﾀﾊﾏ ﾅﾅ</v>
          </cell>
          <cell r="BE2238" t="str">
            <v>片濱　奈々</v>
          </cell>
          <cell r="BH2238">
            <v>30753</v>
          </cell>
          <cell r="BJ2238" t="str">
            <v>女</v>
          </cell>
          <cell r="BK2238" t="str">
            <v/>
          </cell>
          <cell r="BR2238" t="str">
            <v/>
          </cell>
          <cell r="BY2238" t="str">
            <v/>
          </cell>
          <cell r="CF2238" t="str">
            <v/>
          </cell>
          <cell r="CM2238" t="str">
            <v/>
          </cell>
          <cell r="CT2238" t="str">
            <v/>
          </cell>
          <cell r="DA2238" t="str">
            <v/>
          </cell>
          <cell r="DH2238" t="str">
            <v/>
          </cell>
          <cell r="DO2238" t="str">
            <v/>
          </cell>
          <cell r="DV2238" t="str">
            <v/>
          </cell>
          <cell r="EC2238" t="str">
            <v/>
          </cell>
          <cell r="EJ2238" t="str">
            <v/>
          </cell>
          <cell r="EQ2238" t="str">
            <v/>
          </cell>
          <cell r="EX2238" t="str">
            <v/>
          </cell>
          <cell r="FE2238" t="str">
            <v/>
          </cell>
          <cell r="FL2238" t="str">
            <v/>
          </cell>
          <cell r="FS2238" t="str">
            <v/>
          </cell>
          <cell r="FZ2238" t="str">
            <v/>
          </cell>
          <cell r="GG2238" t="str">
            <v/>
          </cell>
          <cell r="GN2238" t="str">
            <v/>
          </cell>
          <cell r="GU2238" t="str">
            <v/>
          </cell>
          <cell r="HB2238" t="str">
            <v/>
          </cell>
          <cell r="HI2238" t="str">
            <v/>
          </cell>
          <cell r="HP2238" t="str">
            <v/>
          </cell>
          <cell r="HW2238" t="str">
            <v/>
          </cell>
          <cell r="ID2238" t="str">
            <v/>
          </cell>
          <cell r="IK2238" t="str">
            <v/>
          </cell>
          <cell r="IR2238" t="str">
            <v/>
          </cell>
          <cell r="IY2238" t="str">
            <v/>
          </cell>
          <cell r="JF2238" t="str">
            <v/>
          </cell>
        </row>
        <row r="2239">
          <cell r="A2239" t="str">
            <v>UK1072</v>
          </cell>
          <cell r="C2239">
            <v>45444</v>
          </cell>
          <cell r="D2239">
            <v>45470</v>
          </cell>
          <cell r="E2239" t="str">
            <v>更新</v>
          </cell>
          <cell r="F2239">
            <v>45470</v>
          </cell>
          <cell r="G2239" t="str">
            <v>新規　令和3年6月28日
更新　令和6年6月27</v>
          </cell>
          <cell r="V2239" t="b">
            <v>1</v>
          </cell>
          <cell r="W2239" t="str">
            <v>ﾒﾅｰﾄﾞｹｼｮｳﾋﾝ ｱｶﾈﾀﾞｲｺｳﾃﾝ</v>
          </cell>
          <cell r="X2239" t="str">
            <v>メナード化粧品　あかね代行店</v>
          </cell>
          <cell r="Y2239" t="str">
            <v>ﾏﾝﾄﾞｺﾛ ﾐｶ</v>
          </cell>
          <cell r="Z2239" t="str">
            <v>政所　美香</v>
          </cell>
          <cell r="AB2239">
            <v>32</v>
          </cell>
          <cell r="AC2239" t="str">
            <v>化粧品、化粧用具</v>
          </cell>
          <cell r="AD2239">
            <v>3</v>
          </cell>
          <cell r="AE2239" t="str">
            <v>健康食品</v>
          </cell>
          <cell r="AF2239">
            <v>23</v>
          </cell>
          <cell r="AG2239" t="str">
            <v>紳士下着、婦人下着</v>
          </cell>
          <cell r="AH2239">
            <v>26</v>
          </cell>
          <cell r="AI2239" t="str">
            <v>アクセサリー、貴金属</v>
          </cell>
          <cell r="AK2239" t="str">
            <v/>
          </cell>
          <cell r="AL2239" t="str">
            <v>090-5895-2281</v>
          </cell>
          <cell r="AM2239" t="str">
            <v>〒520-0003</v>
          </cell>
          <cell r="AN2239" t="str">
            <v>滋賀県大津市あかね町16番16号</v>
          </cell>
          <cell r="BD2239" t="str">
            <v>ﾏﾝﾄﾞｺﾛ ﾐｶ</v>
          </cell>
          <cell r="BE2239" t="str">
            <v>政所　美香</v>
          </cell>
          <cell r="BF2239" t="str">
            <v>店長</v>
          </cell>
          <cell r="BH2239">
            <v>30490</v>
          </cell>
          <cell r="BJ2239" t="str">
            <v>女性</v>
          </cell>
        </row>
        <row r="2240">
          <cell r="A2240" t="str">
            <v>UK1073</v>
          </cell>
          <cell r="C2240">
            <v>45444</v>
          </cell>
          <cell r="D2240">
            <v>45470</v>
          </cell>
          <cell r="E2240" t="str">
            <v>更新</v>
          </cell>
          <cell r="F2240">
            <v>45470</v>
          </cell>
          <cell r="G2240" t="str">
            <v>新規　令和3年6月28日
更新　令和6年6月27日</v>
          </cell>
          <cell r="V2240" t="b">
            <v>1</v>
          </cell>
          <cell r="W2240" t="str">
            <v>ﾒﾅｰﾄﾞｹｼｮｳﾋﾝ ﾘｭｳｵｳｶｶﾞﾐﾀﾞｲｺｳﾃﾝ</v>
          </cell>
          <cell r="X2240" t="str">
            <v>メナード化粧品　竜王鏡代行店</v>
          </cell>
          <cell r="Y2240" t="str">
            <v>ﾊﾞﾝ ﾁﾊﾙ</v>
          </cell>
          <cell r="Z2240" t="str">
            <v>伴　千春</v>
          </cell>
          <cell r="AB2240">
            <v>32</v>
          </cell>
          <cell r="AC2240" t="str">
            <v>化粧品、化粧用具</v>
          </cell>
          <cell r="AD2240">
            <v>3</v>
          </cell>
          <cell r="AE2240" t="str">
            <v>健康食品</v>
          </cell>
          <cell r="AF2240">
            <v>23</v>
          </cell>
          <cell r="AG2240" t="str">
            <v>紳士下着、婦人下着</v>
          </cell>
          <cell r="AH2240">
            <v>26</v>
          </cell>
          <cell r="AI2240" t="str">
            <v>アクセサリー、貴金属</v>
          </cell>
          <cell r="AK2240" t="str">
            <v/>
          </cell>
          <cell r="AL2240" t="str">
            <v>080-6177-8399</v>
          </cell>
          <cell r="AM2240" t="str">
            <v>〒520-2573</v>
          </cell>
          <cell r="AN2240" t="str">
            <v>滋賀県蒲生郡竜王町大字鏡675番地</v>
          </cell>
          <cell r="BD2240" t="str">
            <v>ﾊﾞﾝ ﾁﾊﾙ</v>
          </cell>
          <cell r="BE2240" t="str">
            <v>伴　千春</v>
          </cell>
          <cell r="BF2240" t="str">
            <v>店長</v>
          </cell>
          <cell r="BH2240">
            <v>25938</v>
          </cell>
          <cell r="BJ2240" t="str">
            <v>女性</v>
          </cell>
        </row>
        <row r="2241">
          <cell r="A2241" t="str">
            <v>UK1074</v>
          </cell>
          <cell r="C2241">
            <v>45444</v>
          </cell>
          <cell r="D2241">
            <v>45470</v>
          </cell>
          <cell r="E2241" t="str">
            <v>更新</v>
          </cell>
          <cell r="F2241">
            <v>45470</v>
          </cell>
          <cell r="G2241" t="str">
            <v>新規　令和3年6月28日
変更　令和4年12月19日
変更　令和6年4月4日
更新　令和6年6月27日</v>
          </cell>
          <cell r="V2241" t="b">
            <v>1</v>
          </cell>
          <cell r="W2241" t="str">
            <v>ﾒﾅｰﾄﾞｹｼｮｳﾋﾝ ﾜﾆｷﾀﾊﾏﾀﾞｲｺｳﾃﾝ</v>
          </cell>
          <cell r="X2241" t="str">
            <v>メナード化粧品　わに北浜代行店</v>
          </cell>
          <cell r="Y2241" t="str">
            <v>ﾔﾏﾀﾞ ﾘｴ</v>
          </cell>
          <cell r="Z2241" t="str">
            <v>山田　梨江</v>
          </cell>
          <cell r="AB2241">
            <v>32</v>
          </cell>
          <cell r="AC2241" t="str">
            <v>化粧品、化粧用具</v>
          </cell>
          <cell r="AD2241">
            <v>3</v>
          </cell>
          <cell r="AE2241" t="str">
            <v>健康食品</v>
          </cell>
          <cell r="AF2241">
            <v>23</v>
          </cell>
          <cell r="AG2241" t="str">
            <v>紳士下着、婦人下着</v>
          </cell>
          <cell r="AH2241">
            <v>26</v>
          </cell>
          <cell r="AI2241" t="str">
            <v>アクセサリー、貴金属</v>
          </cell>
          <cell r="AK2241" t="str">
            <v/>
          </cell>
          <cell r="AL2241" t="str">
            <v>080-5359-4388</v>
          </cell>
          <cell r="AM2241" t="str">
            <v>〒520-0521</v>
          </cell>
          <cell r="AN2241" t="str">
            <v>滋賀県大津市和邇北浜６５８番地の２１</v>
          </cell>
          <cell r="BD2241" t="str">
            <v>ﾔﾏﾀﾞ ﾘｴ</v>
          </cell>
          <cell r="BE2241" t="str">
            <v>山田　梨江</v>
          </cell>
          <cell r="BH2241">
            <v>31248</v>
          </cell>
          <cell r="BJ2241" t="str">
            <v>女性</v>
          </cell>
        </row>
        <row r="2242">
          <cell r="A2242" t="str">
            <v>UH0178</v>
          </cell>
          <cell r="C2242">
            <v>45432</v>
          </cell>
          <cell r="D2242">
            <v>45383</v>
          </cell>
          <cell r="E2242" t="str">
            <v>変更</v>
          </cell>
          <cell r="F2242">
            <v>45383</v>
          </cell>
          <cell r="G2242" t="str">
            <v>新規　平成29年11月6日
更新　令和2年11月7日
更新　令和5年11月7日
変更　令和6年4月1日</v>
          </cell>
          <cell r="V2242" t="b">
            <v>1</v>
          </cell>
          <cell r="W2242" t="str">
            <v>ｶﾌﾞｼｷｶﾞｲｼｬﾄﾞﾘｰﾐｨﾝｸﾞ</v>
          </cell>
          <cell r="X2242" t="str">
            <v>株式会社ドリーミィング</v>
          </cell>
          <cell r="Y2242" t="str">
            <v>ﾌｼﾞｻﾜ ｱｲｺ</v>
          </cell>
          <cell r="Z2242" t="str">
            <v>藤澤　愛子</v>
          </cell>
          <cell r="AA2242">
            <v>8160001010082</v>
          </cell>
          <cell r="AB2242">
            <v>32</v>
          </cell>
          <cell r="AC2242" t="str">
            <v>化粧品、化粧用具</v>
          </cell>
          <cell r="AD2242">
            <v>3</v>
          </cell>
          <cell r="AE2242" t="str">
            <v>健康食品</v>
          </cell>
          <cell r="AF2242">
            <v>6</v>
          </cell>
          <cell r="AG2242" t="str">
            <v>浄水器等</v>
          </cell>
          <cell r="AI2242" t="str">
            <v/>
          </cell>
          <cell r="AK2242" t="str">
            <v/>
          </cell>
          <cell r="AL2242" t="str">
            <v>0748-53-2460</v>
          </cell>
          <cell r="AM2242" t="str">
            <v>529-1636</v>
          </cell>
          <cell r="AN2242" t="str">
            <v>滋賀県蒲生郡日野町大字清田860番地</v>
          </cell>
          <cell r="BD2242" t="str">
            <v>ﾌｼﾞｻﾜ ｱｲｺ</v>
          </cell>
          <cell r="BE2242" t="str">
            <v>藤澤　愛子</v>
          </cell>
          <cell r="BF2242" t="str">
            <v>代表取締役</v>
          </cell>
          <cell r="BH2242">
            <v>31569</v>
          </cell>
          <cell r="BJ2242" t="str">
            <v>女性</v>
          </cell>
          <cell r="BK2242" t="str">
            <v>ﾌｼﾞｻﾜ ﾏｻﾐ</v>
          </cell>
          <cell r="BL2242" t="str">
            <v>藤澤　正美</v>
          </cell>
          <cell r="BM2242" t="str">
            <v>取締役</v>
          </cell>
          <cell r="BO2242">
            <v>22311</v>
          </cell>
          <cell r="BQ2242" t="str">
            <v>女性</v>
          </cell>
        </row>
        <row r="2243">
          <cell r="A2243" t="str">
            <v>UH0179</v>
          </cell>
          <cell r="C2243">
            <v>45422</v>
          </cell>
          <cell r="D2243">
            <v>45383</v>
          </cell>
          <cell r="E2243" t="str">
            <v>変更</v>
          </cell>
          <cell r="F2243">
            <v>45383</v>
          </cell>
          <cell r="G2243" t="str">
            <v>新規　令和5年11月13日
変更　令和6年4月1日</v>
          </cell>
          <cell r="V2243" t="b">
            <v>1</v>
          </cell>
          <cell r="W2243" t="str">
            <v>ﾒﾅｰﾄﾞｹｼｮｳﾋﾝｶﾜﾆｼｵﾊﾞﾅﾀﾞｲｺｳﾃﾝ</v>
          </cell>
          <cell r="X2243" t="str">
            <v>メナード化粧品川西小花代行店</v>
          </cell>
          <cell r="Y2243" t="str">
            <v>ｲﾏｷﾀ ﾃﾙｺ</v>
          </cell>
          <cell r="Z2243" t="str">
            <v>今北　照子</v>
          </cell>
          <cell r="AB2243">
            <v>32</v>
          </cell>
          <cell r="AC2243" t="str">
            <v>化粧品、化粧用具</v>
          </cell>
          <cell r="AD2243">
            <v>3</v>
          </cell>
          <cell r="AE2243" t="str">
            <v>健康食品</v>
          </cell>
          <cell r="AF2243">
            <v>23</v>
          </cell>
          <cell r="AG2243" t="str">
            <v>紳士下着、婦人下着</v>
          </cell>
          <cell r="AH2243">
            <v>26</v>
          </cell>
          <cell r="AI2243" t="str">
            <v>アクセサリー、貴金属</v>
          </cell>
          <cell r="AK2243" t="str">
            <v/>
          </cell>
          <cell r="AL2243" t="str">
            <v>072-744-1116</v>
          </cell>
          <cell r="AM2243" t="str">
            <v>666-0015</v>
          </cell>
          <cell r="AN2243" t="str">
            <v>兵庫県川西市　小花2丁目25-1　メゾン小花101号</v>
          </cell>
          <cell r="BD2243" t="str">
            <v>ｲﾏｷﾀ ﾃﾙｺ</v>
          </cell>
          <cell r="BE2243" t="str">
            <v>今北　照子</v>
          </cell>
          <cell r="BH2243">
            <v>20262</v>
          </cell>
          <cell r="BJ2243" t="str">
            <v>女性</v>
          </cell>
        </row>
        <row r="2244">
          <cell r="A2244" t="str">
            <v>UK1075</v>
          </cell>
          <cell r="C2244">
            <v>45453</v>
          </cell>
          <cell r="D2244">
            <v>45477</v>
          </cell>
          <cell r="E2244" t="str">
            <v>更新</v>
          </cell>
          <cell r="F2244">
            <v>45477</v>
          </cell>
          <cell r="G2244" t="str">
            <v xml:space="preserve">新規　平成30年7月3日
更新　令和3年7月4日
更新　令和6年7月4日
</v>
          </cell>
          <cell r="V2244" t="b">
            <v>1</v>
          </cell>
          <cell r="W2244" t="str">
            <v>ﾒﾅｰﾄﾞｹｼｮｳﾋﾝ ﾓﾘﾔﾏｲｾﾀﾞｲｺｳﾃﾝ</v>
          </cell>
          <cell r="X2244" t="str">
            <v>メナード化粧品　守山伊勢代行店</v>
          </cell>
          <cell r="Y2244" t="str">
            <v>ｱﾜﾀ ﾐｻﾖ</v>
          </cell>
          <cell r="Z2244" t="str">
            <v>粟多　美佐代</v>
          </cell>
          <cell r="AB2244">
            <v>32</v>
          </cell>
          <cell r="AC2244" t="str">
            <v>化粧品、化粧用具</v>
          </cell>
          <cell r="AD2244">
            <v>3</v>
          </cell>
          <cell r="AE2244" t="str">
            <v>健康食品</v>
          </cell>
          <cell r="AF2244">
            <v>23</v>
          </cell>
          <cell r="AG2244" t="str">
            <v>紳士下着、婦人下着</v>
          </cell>
          <cell r="AH2244">
            <v>26</v>
          </cell>
          <cell r="AI2244" t="str">
            <v>アクセサリー、貴金属</v>
          </cell>
          <cell r="AK2244" t="str">
            <v/>
          </cell>
          <cell r="AL2244" t="str">
            <v>077-582-9614</v>
          </cell>
          <cell r="AM2244" t="str">
            <v>524-0036</v>
          </cell>
          <cell r="AN2244" t="str">
            <v>滋賀県守山市伊勢町370-15</v>
          </cell>
          <cell r="BD2244" t="str">
            <v>ｱﾜﾀ ﾐｻﾖ</v>
          </cell>
          <cell r="BE2244" t="str">
            <v>粟多　美佐代</v>
          </cell>
          <cell r="BH2244">
            <v>19174</v>
          </cell>
          <cell r="BJ2244" t="str">
            <v>女性</v>
          </cell>
        </row>
        <row r="2245">
          <cell r="A2245" t="str">
            <v>UK1076</v>
          </cell>
          <cell r="C2245">
            <v>45453</v>
          </cell>
          <cell r="D2245">
            <v>45477</v>
          </cell>
          <cell r="E2245" t="str">
            <v>更新</v>
          </cell>
          <cell r="F2245">
            <v>45477</v>
          </cell>
          <cell r="G2245" t="str">
            <v>新規　平成30年7月3日
更新　令和3年7月4日
変更　令和4年1月29日
更新　令和6年7月4日</v>
          </cell>
          <cell r="V2245" t="b">
            <v>1</v>
          </cell>
          <cell r="W2245" t="str">
            <v>ﾒﾅｰﾄﾞｹｼｮｳﾋﾝ ｺｼﾉﾊﾗﾀﾞｲｺｳﾃﾝ</v>
          </cell>
          <cell r="X2245" t="str">
            <v>メナード化粧品　小篠原代行店</v>
          </cell>
          <cell r="Y2245" t="str">
            <v>ﾅｶﾞｴ ﾐｻ</v>
          </cell>
          <cell r="Z2245" t="str">
            <v>長江　美沙</v>
          </cell>
          <cell r="AB2245">
            <v>32</v>
          </cell>
          <cell r="AC2245" t="str">
            <v>化粧品、化粧用具</v>
          </cell>
          <cell r="AD2245">
            <v>3</v>
          </cell>
          <cell r="AE2245" t="str">
            <v>健康食品</v>
          </cell>
          <cell r="AF2245">
            <v>23</v>
          </cell>
          <cell r="AG2245" t="str">
            <v>紳士下着、婦人下着</v>
          </cell>
          <cell r="AH2245">
            <v>26</v>
          </cell>
          <cell r="AI2245" t="str">
            <v>アクセサリー、貴金属</v>
          </cell>
          <cell r="AK2245" t="str">
            <v/>
          </cell>
          <cell r="AL2245" t="str">
            <v>080-6133-0014</v>
          </cell>
          <cell r="AM2245" t="str">
            <v>520-2331</v>
          </cell>
          <cell r="AN2245" t="str">
            <v>滋賀県野洲市小篠原2326番地1</v>
          </cell>
          <cell r="BD2245" t="str">
            <v>ﾅｶﾞｴ ﾐｻ</v>
          </cell>
          <cell r="BE2245" t="str">
            <v>長江　美沙</v>
          </cell>
          <cell r="BH2245">
            <v>28494</v>
          </cell>
          <cell r="BJ2245" t="str">
            <v>女性</v>
          </cell>
        </row>
        <row r="2246">
          <cell r="A2246" t="str">
            <v>UK1077</v>
          </cell>
          <cell r="C2246">
            <v>45453</v>
          </cell>
          <cell r="D2246">
            <v>45485</v>
          </cell>
          <cell r="E2246" t="str">
            <v>更新</v>
          </cell>
          <cell r="F2246">
            <v>45485</v>
          </cell>
          <cell r="G2246" t="str">
            <v>新規　令和3年7月13日
更新　令和6年7月12日</v>
          </cell>
          <cell r="V2246" t="b">
            <v>1</v>
          </cell>
          <cell r="W2246" t="str">
            <v>ﾒﾅｰﾄﾞｹｼｮｳﾋﾝ ｸｻﾂﾁｮｳﾀﾞｲｺｳﾃﾝ</v>
          </cell>
          <cell r="X2246" t="str">
            <v>メナード化粧品　草津町代行店</v>
          </cell>
          <cell r="Y2246" t="str">
            <v>ｳｴﾏﾂ ﾁｴｺ</v>
          </cell>
          <cell r="Z2246" t="str">
            <v>植松　智恵子</v>
          </cell>
          <cell r="AB2246">
            <v>32</v>
          </cell>
          <cell r="AC2246" t="str">
            <v>化粧品、化粧用具</v>
          </cell>
          <cell r="AD2246">
            <v>3</v>
          </cell>
          <cell r="AE2246" t="str">
            <v>健康食品</v>
          </cell>
          <cell r="AF2246">
            <v>23</v>
          </cell>
          <cell r="AG2246" t="str">
            <v>紳士下着、婦人下着</v>
          </cell>
          <cell r="AH2246">
            <v>26</v>
          </cell>
          <cell r="AI2246" t="str">
            <v>アクセサリー、貴金属</v>
          </cell>
          <cell r="AK2246" t="str">
            <v/>
          </cell>
          <cell r="AL2246" t="str">
            <v>077-564-3523</v>
          </cell>
          <cell r="AM2246" t="str">
            <v>〒525-0036</v>
          </cell>
          <cell r="AN2246" t="str">
            <v>滋賀県草津市草津町1537－23ｴﾙｼﾃｨ草津206</v>
          </cell>
          <cell r="BD2246" t="str">
            <v>ｳｴﾏﾂ ﾁｴｺ</v>
          </cell>
          <cell r="BE2246" t="str">
            <v>植松　智恵子</v>
          </cell>
          <cell r="BH2246">
            <v>27378</v>
          </cell>
          <cell r="BJ2246" t="str">
            <v>女性</v>
          </cell>
        </row>
        <row r="2247">
          <cell r="A2247" t="str">
            <v>UK1078</v>
          </cell>
          <cell r="C2247">
            <v>45449</v>
          </cell>
          <cell r="D2247">
            <v>45477</v>
          </cell>
          <cell r="E2247" t="str">
            <v>更新</v>
          </cell>
          <cell r="F2247">
            <v>45477</v>
          </cell>
          <cell r="G2247" t="str">
            <v>新規　平成30年7月3日
更新　令和3年7月4日
更新　令和6年7月4日</v>
          </cell>
          <cell r="V2247" t="b">
            <v>1</v>
          </cell>
          <cell r="W2247" t="str">
            <v>ﾕｳｹﾞﾝｶﾞｲｼｬ ﾔﾏﾀﾞﾃﾞﾝｷ</v>
          </cell>
          <cell r="X2247" t="str">
            <v>有限会社山田電気</v>
          </cell>
          <cell r="Y2247" t="str">
            <v>ﾔﾏﾀﾞ ﾕﾀｶ</v>
          </cell>
          <cell r="Z2247" t="str">
            <v>山田　豊</v>
          </cell>
          <cell r="AA2247">
            <v>8160002014363</v>
          </cell>
          <cell r="AB2247">
            <v>38</v>
          </cell>
          <cell r="AC2247" t="str">
            <v>家電製品</v>
          </cell>
          <cell r="AD2247">
            <v>57</v>
          </cell>
          <cell r="AE2247" t="str">
            <v>空調・冷暖房・給湯設備</v>
          </cell>
          <cell r="AF2247">
            <v>4</v>
          </cell>
          <cell r="AG2247" t="str">
            <v>システムキッチン等</v>
          </cell>
          <cell r="AH2247">
            <v>61</v>
          </cell>
          <cell r="AI2247" t="str">
            <v>電気・ガス・石油供給設備</v>
          </cell>
          <cell r="AJ2247">
            <v>66</v>
          </cell>
          <cell r="AK2247" t="str">
            <v>工事・建築・リフォームサービス</v>
          </cell>
          <cell r="AL2247" t="str">
            <v>077-588-4649</v>
          </cell>
          <cell r="AM2247" t="str">
            <v>520-2341</v>
          </cell>
          <cell r="AN2247" t="str">
            <v>滋賀県野洲市行畑一丁目1番11号</v>
          </cell>
          <cell r="BD2247" t="str">
            <v>ﾔﾏﾀﾞ ﾕﾀｶ</v>
          </cell>
          <cell r="BE2247" t="str">
            <v>山田　豊</v>
          </cell>
          <cell r="BF2247" t="str">
            <v>代表取締役</v>
          </cell>
          <cell r="BH2247">
            <v>28911</v>
          </cell>
          <cell r="BJ2247" t="str">
            <v>男性</v>
          </cell>
          <cell r="BK2247" t="str">
            <v>ﾔﾏﾀﾞ ｾｲｿﾞｳ</v>
          </cell>
          <cell r="BL2247" t="str">
            <v>山田　清藏</v>
          </cell>
          <cell r="BM2247" t="str">
            <v>取締役</v>
          </cell>
          <cell r="BO2247">
            <v>18344</v>
          </cell>
          <cell r="BQ2247" t="str">
            <v>男性</v>
          </cell>
        </row>
        <row r="2248">
          <cell r="A2248" t="str">
            <v>UH0180</v>
          </cell>
          <cell r="C2248">
            <v>45443</v>
          </cell>
          <cell r="D2248">
            <v>45142</v>
          </cell>
          <cell r="E2248" t="str">
            <v>変更</v>
          </cell>
          <cell r="F2248">
            <v>45383</v>
          </cell>
          <cell r="G2248" t="str">
            <v>新規　平成29年8月3日
更新　令和2年8月4日
更新　令和5年8月4日
変更　令和6年4月1日</v>
          </cell>
          <cell r="U2248" t="b">
            <v>1</v>
          </cell>
          <cell r="W2248" t="str">
            <v>ﾌｺｸｼﾝﾗｲｾｲﾒｲﾎｹﾝｶﾌﾞｼｷｶﾞｲｼｬ</v>
          </cell>
          <cell r="X2248" t="str">
            <v>フコクしんらい生命保険株式会社</v>
          </cell>
          <cell r="Y2248" t="str">
            <v>ﾓﾘｼﾀ ﾄｼﾋｺ</v>
          </cell>
          <cell r="Z2248" t="str">
            <v>森下　俊彦</v>
          </cell>
          <cell r="AA2248">
            <v>4011101063278</v>
          </cell>
          <cell r="AB2248">
            <v>69</v>
          </cell>
          <cell r="AC2248" t="str">
            <v>生命保険</v>
          </cell>
          <cell r="AE2248" t="str">
            <v/>
          </cell>
          <cell r="AG2248" t="str">
            <v/>
          </cell>
          <cell r="AI2248" t="str">
            <v/>
          </cell>
          <cell r="AK2248" t="str">
            <v/>
          </cell>
          <cell r="AL2248" t="str">
            <v>03-6731-2100</v>
          </cell>
          <cell r="AM2248" t="str">
            <v>160-6132</v>
          </cell>
          <cell r="AN2248" t="str">
            <v>東京都新宿区西新宿8-17-1</v>
          </cell>
          <cell r="BF2248" t="str">
            <v>代表取締役社長</v>
          </cell>
        </row>
        <row r="2249">
          <cell r="A2249" t="str">
            <v>UH0181</v>
          </cell>
          <cell r="C2249">
            <v>45448</v>
          </cell>
          <cell r="D2249">
            <v>44852</v>
          </cell>
          <cell r="E2249" t="str">
            <v>変更</v>
          </cell>
          <cell r="F2249">
            <v>45449</v>
          </cell>
          <cell r="G2249" t="str">
            <v>新規　令和元年10月17日
更新　令和4年10月18日
変更　令和6年6月6日</v>
          </cell>
          <cell r="V2249" t="b">
            <v>1</v>
          </cell>
          <cell r="W2249" t="str">
            <v>ﾒﾅｰﾄﾞｹｼｮｳﾋﾝ ｺﾅﾝﾎｳﾗｲｻﾞｶﾀﾞｲｺｳﾃﾝ</v>
          </cell>
          <cell r="X2249" t="str">
            <v>メナード化粧品　湖南宝来坂代行店</v>
          </cell>
          <cell r="Y2249" t="str">
            <v>ｺｶｼﾞ ﾋﾄﾐ</v>
          </cell>
          <cell r="Z2249" t="str">
            <v>小梶　目童子</v>
          </cell>
          <cell r="AB2249">
            <v>32</v>
          </cell>
          <cell r="AC2249" t="str">
            <v>化粧品、化粧用具</v>
          </cell>
          <cell r="AD2249">
            <v>3</v>
          </cell>
          <cell r="AE2249" t="str">
            <v>健康食品</v>
          </cell>
          <cell r="AF2249">
            <v>23</v>
          </cell>
          <cell r="AG2249" t="str">
            <v>紳士下着、婦人下着</v>
          </cell>
          <cell r="AH2249">
            <v>26</v>
          </cell>
          <cell r="AI2249" t="str">
            <v>アクセサリー、貴金属</v>
          </cell>
          <cell r="AK2249" t="str">
            <v/>
          </cell>
          <cell r="AL2249" t="str">
            <v>090-9117-5768</v>
          </cell>
          <cell r="AM2249" t="str">
            <v>520-3103</v>
          </cell>
          <cell r="AN2249" t="str">
            <v>滋賀県湖南市宝来坂１丁目４番１６号</v>
          </cell>
          <cell r="BD2249" t="str">
            <v>ｺｶｼﾞ ﾋﾄﾐ</v>
          </cell>
          <cell r="BE2249" t="str">
            <v>小梶　目童子</v>
          </cell>
          <cell r="BH2249">
            <v>26210</v>
          </cell>
          <cell r="BJ2249" t="str">
            <v>女性</v>
          </cell>
        </row>
        <row r="2250">
          <cell r="A2250" t="str">
            <v>UH0182</v>
          </cell>
          <cell r="C2250">
            <v>45450</v>
          </cell>
          <cell r="D2250">
            <v>45272</v>
          </cell>
          <cell r="E2250" t="str">
            <v>変更</v>
          </cell>
          <cell r="F2250">
            <v>45453</v>
          </cell>
          <cell r="G2250" t="str">
            <v>新規　平成29年12月11日
変更　平成30年5月18日
変更　平成30年12月3日
更新　令和2年12月12日
変更　令和5年3月13日
更新　令和5年12月12日
変更　令和6年6月10日</v>
          </cell>
          <cell r="V2250" t="b">
            <v>1</v>
          </cell>
          <cell r="W2250" t="str">
            <v>ｶﾌﾞｼｷｶﾞｲｼｬﾃｨｴﾝｽﾞ ｼﾞｬﾊﾟﾝ</v>
          </cell>
          <cell r="X2250" t="str">
            <v>株式会社TIENS　JAPAN</v>
          </cell>
          <cell r="Y2250" t="str">
            <v>ﾘ ｷﾝｹﾞﾝ</v>
          </cell>
          <cell r="Z2250" t="str">
            <v>李　金元</v>
          </cell>
          <cell r="AA2250">
            <v>5010001120691</v>
          </cell>
          <cell r="AB2250">
            <v>3</v>
          </cell>
          <cell r="AC2250" t="str">
            <v>健康食品</v>
          </cell>
          <cell r="AD2250">
            <v>32</v>
          </cell>
          <cell r="AE2250" t="str">
            <v>化粧品、化粧用具</v>
          </cell>
          <cell r="AG2250" t="str">
            <v/>
          </cell>
          <cell r="AI2250" t="str">
            <v/>
          </cell>
          <cell r="AK2250" t="str">
            <v/>
          </cell>
          <cell r="AL2250" t="str">
            <v>03-6275-2291</v>
          </cell>
          <cell r="AM2250" t="str">
            <v>104-0041</v>
          </cell>
          <cell r="AN2250" t="str">
            <v>東京都中央区新富１－８－２　４F</v>
          </cell>
          <cell r="BD2250" t="str">
            <v>ﾘ ｷﾝｹﾞﾝ</v>
          </cell>
          <cell r="BE2250" t="str">
            <v>李　金元</v>
          </cell>
          <cell r="BF2250" t="str">
            <v>代表取締役社長</v>
          </cell>
          <cell r="BH2250">
            <v>21342</v>
          </cell>
          <cell r="BJ2250" t="str">
            <v>男性</v>
          </cell>
        </row>
        <row r="2251">
          <cell r="A2251" t="str">
            <v>UK1079</v>
          </cell>
          <cell r="C2251">
            <v>45463</v>
          </cell>
          <cell r="D2251">
            <v>45499</v>
          </cell>
          <cell r="E2251" t="str">
            <v>更新</v>
          </cell>
          <cell r="F2251">
            <v>45499</v>
          </cell>
          <cell r="G2251" t="str">
            <v>新規　令和3年7月26日
更新　令和6年7月26日</v>
          </cell>
          <cell r="V2251" t="b">
            <v>1</v>
          </cell>
          <cell r="W2251" t="str">
            <v>ﾒﾅｰﾄﾞｹｼｮｳﾋﾝ ｻｸﾗﾉﾀﾞｲｺｳﾃﾝ</v>
          </cell>
          <cell r="X2251" t="str">
            <v>メナード化粧品　桜野代行店</v>
          </cell>
          <cell r="Y2251" t="str">
            <v>ｷﾑﾗ ｴﾐ</v>
          </cell>
          <cell r="Z2251" t="str">
            <v>木村　英美</v>
          </cell>
          <cell r="AB2251">
            <v>32</v>
          </cell>
          <cell r="AC2251" t="str">
            <v>化粧品、化粧用具</v>
          </cell>
          <cell r="AD2251">
            <v>3</v>
          </cell>
          <cell r="AE2251" t="str">
            <v>健康食品</v>
          </cell>
          <cell r="AF2251">
            <v>23</v>
          </cell>
          <cell r="AG2251" t="str">
            <v>紳士下着、婦人下着</v>
          </cell>
          <cell r="AH2251">
            <v>26</v>
          </cell>
          <cell r="AI2251" t="str">
            <v>アクセサリー、貴金属</v>
          </cell>
          <cell r="AK2251" t="str">
            <v/>
          </cell>
          <cell r="AL2251" t="str">
            <v>080-3138-5892</v>
          </cell>
          <cell r="AM2251" t="str">
            <v>〒520-0026</v>
          </cell>
          <cell r="AN2251" t="str">
            <v>滋賀県大津市桜の町二丁目5番21号ﾚｲﾃｨ西大津203</v>
          </cell>
          <cell r="BD2251" t="str">
            <v>ｷﾑﾗ ｴﾐ</v>
          </cell>
          <cell r="BE2251" t="str">
            <v>木村　英美</v>
          </cell>
          <cell r="BH2251">
            <v>26239</v>
          </cell>
          <cell r="BJ2251" t="str">
            <v>女性</v>
          </cell>
        </row>
        <row r="2252">
          <cell r="A2252" t="str">
            <v>UK1080</v>
          </cell>
          <cell r="C2252">
            <v>45449</v>
          </cell>
          <cell r="D2252">
            <v>45477</v>
          </cell>
          <cell r="E2252" t="str">
            <v>更新</v>
          </cell>
          <cell r="F2252">
            <v>45477</v>
          </cell>
          <cell r="G2252" t="str">
            <v>新規　平成30年7月3日
更新　令和3年7月4日
更新　令和6年7月4日</v>
          </cell>
          <cell r="V2252" t="b">
            <v>1</v>
          </cell>
          <cell r="W2252" t="str">
            <v>ﾛｲﾔﾙｺｽﾓｶﾌﾞｼｷｶﾞｲｼｬ</v>
          </cell>
          <cell r="X2252" t="str">
            <v>ロイヤルコスモ株式会社</v>
          </cell>
          <cell r="Y2252" t="str">
            <v>ﾅﾂﾒ ﾘｭｳｼﾞ</v>
          </cell>
          <cell r="Z2252" t="str">
            <v>夏目　龍次</v>
          </cell>
          <cell r="AA2252">
            <v>5240001040297</v>
          </cell>
          <cell r="AB2252">
            <v>26</v>
          </cell>
          <cell r="AC2252" t="str">
            <v>アクセサリー、貴金属</v>
          </cell>
          <cell r="AD2252">
            <v>28</v>
          </cell>
          <cell r="AE2252" t="str">
            <v>家庭用電気治療器具、磁気治療器具</v>
          </cell>
          <cell r="AF2252">
            <v>3</v>
          </cell>
          <cell r="AG2252" t="str">
            <v>健康食品</v>
          </cell>
          <cell r="AH2252">
            <v>6</v>
          </cell>
          <cell r="AI2252" t="str">
            <v>浄水器等</v>
          </cell>
          <cell r="AK2252" t="str">
            <v/>
          </cell>
          <cell r="AL2252" t="str">
            <v>06-6394-6585</v>
          </cell>
          <cell r="AM2252" t="str">
            <v>532-0003</v>
          </cell>
          <cell r="AN2252" t="str">
            <v>大阪府大阪市淀川区宮原2丁目14-14新大阪ｸﾞﾗﾝﾄﾞﾋﾞﾙ11階</v>
          </cell>
          <cell r="BD2252" t="str">
            <v>ﾅﾂﾒ ﾘｭｳｼﾞ</v>
          </cell>
          <cell r="BE2252" t="str">
            <v>夏目　龍次</v>
          </cell>
          <cell r="BF2252" t="str">
            <v>代表取締役</v>
          </cell>
          <cell r="BH2252">
            <v>21963</v>
          </cell>
          <cell r="BJ2252" t="str">
            <v>男性</v>
          </cell>
          <cell r="BK2252" t="str">
            <v>ｷﾑﾗ ﾑﾂﾐ</v>
          </cell>
          <cell r="BL2252" t="str">
            <v>木村　睦</v>
          </cell>
          <cell r="BM2252" t="str">
            <v>取締役</v>
          </cell>
          <cell r="BO2252">
            <v>22746</v>
          </cell>
          <cell r="BQ2252" t="str">
            <v>男性</v>
          </cell>
          <cell r="BR2252" t="str">
            <v>ﾜﾀﾅﾍﾞ　ﾕｳｼﾞ</v>
          </cell>
          <cell r="BS2252" t="str">
            <v>渡邊　祐次</v>
          </cell>
          <cell r="BT2252" t="str">
            <v>本部長</v>
          </cell>
          <cell r="BV2252">
            <v>25394</v>
          </cell>
          <cell r="BX2252" t="str">
            <v>男性</v>
          </cell>
        </row>
        <row r="2253">
          <cell r="A2253" t="str">
            <v>UK1081</v>
          </cell>
          <cell r="C2253">
            <v>45448</v>
          </cell>
          <cell r="D2253">
            <v>45479</v>
          </cell>
          <cell r="E2253" t="str">
            <v>更新</v>
          </cell>
          <cell r="F2253">
            <v>45479</v>
          </cell>
          <cell r="G2253" t="str">
            <v>新規　令和3年7月6日
更新　令和6年7月5日</v>
          </cell>
          <cell r="K2253" t="b">
            <v>1</v>
          </cell>
          <cell r="W2253" t="str">
            <v>ｵｵｻｶｶﾞｽﾏｰｹﾃｨﾝｸﾞｶﾌﾞｼｷｶｲｼｬ</v>
          </cell>
          <cell r="X2253" t="str">
            <v>大阪ガスマーケティング株式会社</v>
          </cell>
          <cell r="Y2253" t="str">
            <v>ﾓﾘｻｷ ﾀｹｼ</v>
          </cell>
          <cell r="Z2253" t="str">
            <v>森崎　健志</v>
          </cell>
          <cell r="AA2253">
            <v>9120001224164</v>
          </cell>
          <cell r="AB2253">
            <v>4</v>
          </cell>
          <cell r="AC2253" t="str">
            <v>システムキッチン等</v>
          </cell>
          <cell r="AD2253">
            <v>56</v>
          </cell>
          <cell r="AE2253" t="str">
            <v>住宅構成材</v>
          </cell>
          <cell r="AF2253">
            <v>57</v>
          </cell>
          <cell r="AG2253" t="str">
            <v>空調・冷暖房・給湯設備</v>
          </cell>
          <cell r="AH2253">
            <v>66</v>
          </cell>
          <cell r="AI2253" t="str">
            <v>工事・建築・リフォームサービス</v>
          </cell>
          <cell r="AK2253" t="str">
            <v/>
          </cell>
          <cell r="AL2253" t="str">
            <v>06-6205-4744</v>
          </cell>
          <cell r="AM2253" t="str">
            <v>〒541-0046</v>
          </cell>
          <cell r="AN2253" t="str">
            <v>大阪市中央区平野町4丁目1-2</v>
          </cell>
        </row>
        <row r="2254">
          <cell r="A2254" t="str">
            <v>UU0832</v>
          </cell>
          <cell r="C2254">
            <v>45445</v>
          </cell>
          <cell r="D2254">
            <v>45445</v>
          </cell>
          <cell r="E2254" t="str">
            <v>新規</v>
          </cell>
          <cell r="F2254">
            <v>45445</v>
          </cell>
          <cell r="G2254" t="str">
            <v>新規　令和6年6月2日</v>
          </cell>
          <cell r="V2254" t="b">
            <v>1</v>
          </cell>
          <cell r="W2254" t="str">
            <v>ﾒﾅｰﾄﾞｹｼｮｳﾋﾝ ｵｵﾂｵｵｲｼﾅｶﾀﾞｲｺｳﾃﾝ</v>
          </cell>
          <cell r="X2254" t="str">
            <v>メナード化粧品　大津大石中代行店</v>
          </cell>
          <cell r="Y2254" t="str">
            <v>ﾆｼｴ ﾅｵﾐ</v>
          </cell>
          <cell r="Z2254" t="str">
            <v>西江　直美</v>
          </cell>
          <cell r="AB2254">
            <v>32</v>
          </cell>
          <cell r="AC2254" t="str">
            <v>化粧品、化粧用具</v>
          </cell>
          <cell r="AD2254">
            <v>3</v>
          </cell>
          <cell r="AE2254" t="str">
            <v>健康食品</v>
          </cell>
          <cell r="AF2254">
            <v>23</v>
          </cell>
          <cell r="AG2254" t="str">
            <v>紳士下着、婦人下着</v>
          </cell>
          <cell r="AH2254">
            <v>26</v>
          </cell>
          <cell r="AI2254" t="str">
            <v>アクセサリー、貴金属</v>
          </cell>
          <cell r="AK2254" t="str">
            <v/>
          </cell>
          <cell r="AL2254" t="str">
            <v>077-546-9313</v>
          </cell>
          <cell r="AM2254" t="str">
            <v>520-2263</v>
          </cell>
          <cell r="AN2254" t="str">
            <v>滋賀県大津市大石中五丁目17番20号</v>
          </cell>
          <cell r="BD2254" t="str">
            <v>ﾆｼｴ ﾅｵﾐ</v>
          </cell>
          <cell r="BE2254" t="str">
            <v>西江　直美</v>
          </cell>
          <cell r="BF2254" t="str">
            <v>店長</v>
          </cell>
          <cell r="BH2254">
            <v>25840</v>
          </cell>
          <cell r="BJ2254" t="str">
            <v>女</v>
          </cell>
          <cell r="BK2254" t="str">
            <v/>
          </cell>
          <cell r="BR2254" t="str">
            <v/>
          </cell>
          <cell r="BY2254" t="str">
            <v/>
          </cell>
          <cell r="CF2254" t="str">
            <v/>
          </cell>
          <cell r="CM2254" t="str">
            <v/>
          </cell>
          <cell r="CT2254" t="str">
            <v/>
          </cell>
          <cell r="DA2254" t="str">
            <v/>
          </cell>
          <cell r="DH2254" t="str">
            <v/>
          </cell>
          <cell r="DO2254" t="str">
            <v/>
          </cell>
          <cell r="DV2254" t="str">
            <v/>
          </cell>
          <cell r="EC2254" t="str">
            <v/>
          </cell>
          <cell r="EJ2254" t="str">
            <v/>
          </cell>
          <cell r="EQ2254" t="str">
            <v/>
          </cell>
          <cell r="EX2254" t="str">
            <v/>
          </cell>
          <cell r="FE2254" t="str">
            <v/>
          </cell>
          <cell r="FL2254" t="str">
            <v/>
          </cell>
          <cell r="FS2254" t="str">
            <v/>
          </cell>
          <cell r="FZ2254" t="str">
            <v/>
          </cell>
          <cell r="GG2254" t="str">
            <v/>
          </cell>
          <cell r="GN2254" t="str">
            <v/>
          </cell>
          <cell r="GU2254" t="str">
            <v/>
          </cell>
          <cell r="HB2254" t="str">
            <v/>
          </cell>
          <cell r="HI2254" t="str">
            <v/>
          </cell>
          <cell r="HP2254" t="str">
            <v/>
          </cell>
          <cell r="HW2254" t="str">
            <v/>
          </cell>
          <cell r="ID2254" t="str">
            <v/>
          </cell>
          <cell r="IK2254" t="str">
            <v/>
          </cell>
          <cell r="IR2254" t="str">
            <v/>
          </cell>
          <cell r="IY2254" t="str">
            <v/>
          </cell>
          <cell r="JF2254" t="str">
            <v/>
          </cell>
        </row>
        <row r="2255">
          <cell r="A2255" t="str">
            <v>UH0183</v>
          </cell>
          <cell r="C2255">
            <v>45444</v>
          </cell>
          <cell r="D2255">
            <v>44761</v>
          </cell>
          <cell r="E2255" t="str">
            <v>変更</v>
          </cell>
          <cell r="F2255">
            <v>45451</v>
          </cell>
          <cell r="G2255" t="str">
            <v>新規 令和4年7月19日
変更　令和6年6月8日</v>
          </cell>
          <cell r="V2255" t="b">
            <v>1</v>
          </cell>
          <cell r="W2255" t="str">
            <v>ﾒﾅｰﾄﾞｹｼｮｳﾋﾝ ｼﾓﾏｶﾞﾘﾀﾞｲｺｳﾃﾝ</v>
          </cell>
          <cell r="X2255" t="str">
            <v>メナード化粧品　下鈎代行店</v>
          </cell>
          <cell r="Y2255" t="str">
            <v>ｷﾀｵｶ ﾌｳｶ</v>
          </cell>
          <cell r="Z2255" t="str">
            <v>北岡　風香</v>
          </cell>
          <cell r="AB2255">
            <v>32</v>
          </cell>
          <cell r="AC2255" t="str">
            <v>化粧品、化粧用具</v>
          </cell>
          <cell r="AD2255">
            <v>3</v>
          </cell>
          <cell r="AE2255" t="str">
            <v>健康食品</v>
          </cell>
          <cell r="AF2255">
            <v>23</v>
          </cell>
          <cell r="AG2255" t="str">
            <v>紳士下着、婦人下着</v>
          </cell>
          <cell r="AH2255">
            <v>26</v>
          </cell>
          <cell r="AI2255" t="str">
            <v>アクセサリー、貴金属</v>
          </cell>
          <cell r="AK2255" t="str">
            <v/>
          </cell>
          <cell r="AL2255" t="str">
            <v>080-2401-0584</v>
          </cell>
          <cell r="AM2255" t="str">
            <v>〒520-3026</v>
          </cell>
          <cell r="AN2255" t="str">
            <v>栗東市下鈎１２４２番地１（２０７号）シャルマントリシティⅡ</v>
          </cell>
          <cell r="BD2255" t="str">
            <v>ｷﾀｵｶ ﾌｳｶ</v>
          </cell>
          <cell r="BE2255" t="str">
            <v>北岡　風香</v>
          </cell>
          <cell r="BH2255">
            <v>34992</v>
          </cell>
          <cell r="BJ2255" t="str">
            <v>女性</v>
          </cell>
        </row>
        <row r="2256">
          <cell r="A2256" t="str">
            <v>UG0082</v>
          </cell>
          <cell r="C2256">
            <v>45448</v>
          </cell>
          <cell r="D2256">
            <v>44375</v>
          </cell>
          <cell r="E2256" t="str">
            <v>廃業</v>
          </cell>
          <cell r="F2256">
            <v>45448</v>
          </cell>
          <cell r="G2256" t="str">
            <v>新規　令和3年6月28日
廃業　令和6年6月5日</v>
          </cell>
          <cell r="V2256" t="b">
            <v>1</v>
          </cell>
          <cell r="W2256" t="str">
            <v>ﾒﾅｰﾄﾞｹｼｮｳﾋﾝ ｱﾄﾞｶﾞﾜﾀﾞｲｺｳﾃﾝ</v>
          </cell>
          <cell r="X2256" t="str">
            <v>メナード化粧品　安曇川代行店</v>
          </cell>
          <cell r="Y2256" t="str">
            <v>ｳﾒﾑﾗ ｸﾐ</v>
          </cell>
          <cell r="Z2256" t="str">
            <v>梅村　久美</v>
          </cell>
          <cell r="AB2256">
            <v>32</v>
          </cell>
          <cell r="AC2256" t="str">
            <v>化粧品、化粧用具</v>
          </cell>
          <cell r="AD2256">
            <v>3</v>
          </cell>
          <cell r="AE2256" t="str">
            <v>健康食品</v>
          </cell>
          <cell r="AF2256">
            <v>23</v>
          </cell>
          <cell r="AG2256" t="str">
            <v>紳士下着、婦人下着</v>
          </cell>
          <cell r="AH2256">
            <v>26</v>
          </cell>
          <cell r="AI2256" t="str">
            <v>アクセサリー、貴金属</v>
          </cell>
          <cell r="AK2256" t="str">
            <v/>
          </cell>
          <cell r="AL2256" t="str">
            <v>070-4076-6128</v>
          </cell>
          <cell r="AM2256" t="str">
            <v>〒520-1234</v>
          </cell>
          <cell r="AN2256" t="str">
            <v>滋賀県高島市安曇川町四津川612番地</v>
          </cell>
          <cell r="BD2256" t="str">
            <v>ｳﾒﾑﾗ ｸﾐ</v>
          </cell>
          <cell r="BE2256" t="str">
            <v>梅村　久美</v>
          </cell>
          <cell r="BH2256">
            <v>27830</v>
          </cell>
          <cell r="BJ2256" t="str">
            <v>女性</v>
          </cell>
        </row>
        <row r="2257">
          <cell r="A2257" t="str">
            <v>UG0083</v>
          </cell>
          <cell r="C2257">
            <v>45456</v>
          </cell>
          <cell r="D2257">
            <v>44177</v>
          </cell>
          <cell r="E2257" t="str">
            <v>廃業</v>
          </cell>
          <cell r="F2257">
            <v>45276</v>
          </cell>
          <cell r="G2257" t="str">
            <v>新規　平成29年12月11日
更新　令和2年12月12日
廃業　令和5年12月16日</v>
          </cell>
          <cell r="V2257" t="b">
            <v>1</v>
          </cell>
          <cell r="W2257" t="str">
            <v>ﾒﾅｰﾄﾞｹｼｮｳﾋﾝ ﾋｶﾞｼｵｳﾐﾉｸﾞﾁﾀﾞｲｺｳﾃﾝ</v>
          </cell>
          <cell r="X2257" t="str">
            <v>メナード化粧品　東近江野口代行店</v>
          </cell>
          <cell r="Y2257" t="str">
            <v>ﾅｶｻﾞﾜ ｽｽﾞｴ</v>
          </cell>
          <cell r="Z2257" t="str">
            <v>中澤　鈴絵</v>
          </cell>
          <cell r="AB2257">
            <v>32</v>
          </cell>
          <cell r="AC2257" t="str">
            <v>化粧品、化粧用具</v>
          </cell>
          <cell r="AD2257">
            <v>3</v>
          </cell>
          <cell r="AE2257" t="str">
            <v>健康食品</v>
          </cell>
          <cell r="AF2257">
            <v>23</v>
          </cell>
          <cell r="AG2257" t="str">
            <v>紳士下着、婦人下着</v>
          </cell>
          <cell r="AH2257">
            <v>26</v>
          </cell>
          <cell r="AI2257" t="str">
            <v>アクセサリー、貴金属</v>
          </cell>
          <cell r="AK2257" t="str">
            <v/>
          </cell>
          <cell r="AL2257" t="str">
            <v>090-5125-8698</v>
          </cell>
          <cell r="AM2257" t="str">
            <v>527-0076</v>
          </cell>
          <cell r="AN2257" t="str">
            <v>滋賀県東近江市野口町627</v>
          </cell>
          <cell r="BD2257" t="str">
            <v>ﾅｶｻﾞﾜ ｽｽﾞｴ</v>
          </cell>
          <cell r="BE2257" t="str">
            <v>中澤　鈴絵</v>
          </cell>
          <cell r="BH2257">
            <v>28116</v>
          </cell>
          <cell r="BJ2257" t="str">
            <v>女性</v>
          </cell>
        </row>
        <row r="2258">
          <cell r="A2258" t="str">
            <v>UK1082</v>
          </cell>
          <cell r="C2258">
            <v>45443</v>
          </cell>
          <cell r="D2258">
            <v>45495</v>
          </cell>
          <cell r="E2258" t="str">
            <v>更新</v>
          </cell>
          <cell r="F2258">
            <v>45495</v>
          </cell>
          <cell r="G2258" t="str">
            <v>新規　平成29年7月21日
更新　令和2年7月22日
変更　令和3年7月6日
更新　令和6年5月31日</v>
          </cell>
          <cell r="U2258" t="b">
            <v>1</v>
          </cell>
          <cell r="W2258" t="str">
            <v>ｷｮｳｴｲｶｻｲｶｲｼﾞｮｳﾎｹﾝｶﾌﾞｼｷｶﾞｲｼｬ</v>
          </cell>
          <cell r="X2258" t="str">
            <v>共栄火災海上保険株式会社</v>
          </cell>
          <cell r="Y2258" t="str">
            <v>ｲｼﾄﾔ ﾋﾛﾉﾘ</v>
          </cell>
          <cell r="Z2258" t="str">
            <v>石戸谷　浩徳</v>
          </cell>
          <cell r="AA2258">
            <v>3010401050012</v>
          </cell>
          <cell r="AB2258">
            <v>70</v>
          </cell>
          <cell r="AC2258" t="str">
            <v>損害保険</v>
          </cell>
          <cell r="AE2258" t="str">
            <v/>
          </cell>
          <cell r="AG2258" t="str">
            <v/>
          </cell>
          <cell r="AI2258" t="str">
            <v/>
          </cell>
          <cell r="AK2258" t="str">
            <v/>
          </cell>
          <cell r="AL2258" t="str">
            <v>03-3504-0131</v>
          </cell>
          <cell r="AM2258" t="str">
            <v>105-8604</v>
          </cell>
          <cell r="AN2258" t="str">
            <v>東京都港区新橋一丁目18番6号</v>
          </cell>
        </row>
        <row r="2259">
          <cell r="A2259" t="str">
            <v>UH0184</v>
          </cell>
          <cell r="C2259">
            <v>45443</v>
          </cell>
          <cell r="D2259">
            <v>44383</v>
          </cell>
          <cell r="E2259" t="str">
            <v>変更</v>
          </cell>
          <cell r="F2259">
            <v>45397</v>
          </cell>
          <cell r="G2259" t="str">
            <v>新規　令和3年7月6日
変更　令和6年4月15日</v>
          </cell>
          <cell r="U2259" t="b">
            <v>1</v>
          </cell>
          <cell r="W2259" t="str">
            <v>ｱﾌﾗｯｸｼｮｳｶﾞｸﾀﾝｷﾎｹﾝｶﾌﾞｼｷｶｲｼｬ</v>
          </cell>
          <cell r="X2259" t="str">
            <v>アフラック少額短期保険株式会社</v>
          </cell>
          <cell r="Y2259" t="str">
            <v>ｻｲｷ ｶｽﾞﾉﾘ</v>
          </cell>
          <cell r="Z2259" t="str">
            <v>佐伯　和則</v>
          </cell>
          <cell r="AA2259">
            <v>6011101091228</v>
          </cell>
          <cell r="AB2259">
            <v>69</v>
          </cell>
          <cell r="AC2259" t="str">
            <v>生命保険</v>
          </cell>
          <cell r="AE2259" t="str">
            <v/>
          </cell>
          <cell r="AG2259" t="str">
            <v/>
          </cell>
          <cell r="AI2259" t="str">
            <v/>
          </cell>
          <cell r="AK2259" t="str">
            <v/>
          </cell>
          <cell r="AL2259" t="str">
            <v>0120-558-075</v>
          </cell>
          <cell r="AM2259" t="str">
            <v>182-8006</v>
          </cell>
          <cell r="AN2259" t="str">
            <v>東京都調布市小島町2-33-2 ｱﾌﾗｯｸｽｸｴｱ</v>
          </cell>
          <cell r="BF2259" t="str">
            <v>代表取締役社長</v>
          </cell>
        </row>
        <row r="2260">
          <cell r="A2260" t="str">
            <v>UK1083</v>
          </cell>
          <cell r="C2260">
            <v>45443</v>
          </cell>
          <cell r="D2260">
            <v>45479</v>
          </cell>
          <cell r="E2260" t="str">
            <v>更新</v>
          </cell>
          <cell r="F2260">
            <v>45479</v>
          </cell>
          <cell r="G2260" t="str">
            <v>新規　令和3年7月6日
変更　令和6年4月15日
更新　令和6年7月6日</v>
          </cell>
          <cell r="U2260" t="b">
            <v>1</v>
          </cell>
          <cell r="W2260" t="str">
            <v>ｱﾌﾗｯｸｼｮｳｶﾞｸﾀﾝｷﾎｹﾝｶﾌﾞｼｷｶｲｼｬ</v>
          </cell>
          <cell r="X2260" t="str">
            <v>アフラック少額短期保険株式会社</v>
          </cell>
          <cell r="Y2260" t="str">
            <v>ｻｲｷ ｶｽﾞﾉﾘ</v>
          </cell>
          <cell r="Z2260" t="str">
            <v>佐伯　和則</v>
          </cell>
          <cell r="AA2260">
            <v>6011101091228</v>
          </cell>
          <cell r="AB2260">
            <v>69</v>
          </cell>
          <cell r="AC2260" t="str">
            <v>生命保険</v>
          </cell>
          <cell r="AE2260" t="str">
            <v/>
          </cell>
          <cell r="AG2260" t="str">
            <v/>
          </cell>
          <cell r="AI2260" t="str">
            <v/>
          </cell>
          <cell r="AK2260" t="str">
            <v/>
          </cell>
          <cell r="AL2260" t="str">
            <v>0120-558-075</v>
          </cell>
          <cell r="AM2260" t="str">
            <v>182-8006</v>
          </cell>
          <cell r="AN2260" t="str">
            <v>東京都調布市小島町2-33-2 ｱﾌﾗｯｸｽｸｴｱ</v>
          </cell>
          <cell r="BF2260" t="str">
            <v>代表取締役社長</v>
          </cell>
        </row>
        <row r="2261">
          <cell r="A2261" t="str">
            <v>UU0834</v>
          </cell>
          <cell r="C2261">
            <v>45440</v>
          </cell>
          <cell r="D2261">
            <v>45461</v>
          </cell>
          <cell r="E2261" t="str">
            <v>新規</v>
          </cell>
          <cell r="F2261">
            <v>45461</v>
          </cell>
          <cell r="G2261" t="str">
            <v>新規　令和6年6月18日</v>
          </cell>
          <cell r="V2261" t="b">
            <v>1</v>
          </cell>
          <cell r="W2261" t="str">
            <v>ﾒﾅｰﾄﾞｹｼｮｳﾋﾝｶﾞｸｴﾝﾏｴﾐﾝﾄﾀﾞｲｺｳﾃﾝ</v>
          </cell>
          <cell r="X2261" t="str">
            <v>メナード化粧品学園前ミント代行店</v>
          </cell>
          <cell r="Y2261" t="str">
            <v>ｺﾊﾞﾔｼ ｷﾖｺ</v>
          </cell>
          <cell r="Z2261" t="str">
            <v>小林　喜代子</v>
          </cell>
          <cell r="AB2261">
            <v>32</v>
          </cell>
          <cell r="AC2261" t="str">
            <v>化粧品、化粧用具</v>
          </cell>
          <cell r="AD2261">
            <v>3</v>
          </cell>
          <cell r="AE2261" t="str">
            <v>健康食品</v>
          </cell>
          <cell r="AF2261">
            <v>23</v>
          </cell>
          <cell r="AG2261" t="str">
            <v>紳士下着、婦人下着</v>
          </cell>
          <cell r="AH2261">
            <v>26</v>
          </cell>
          <cell r="AI2261" t="str">
            <v>アクセサリー、貴金属</v>
          </cell>
          <cell r="AK2261" t="str">
            <v/>
          </cell>
          <cell r="AL2261" t="str">
            <v>0742-46-8800</v>
          </cell>
          <cell r="AM2261" t="str">
            <v>631-0022</v>
          </cell>
          <cell r="AN2261" t="str">
            <v>奈良県奈良市鶴舞西町２－２３　エスポワール学園前Ⅱ１０１号室</v>
          </cell>
          <cell r="BD2261" t="str">
            <v>ｺﾊﾞﾔｼ ｷﾖｺ</v>
          </cell>
          <cell r="BE2261" t="str">
            <v>小林　喜代子</v>
          </cell>
          <cell r="BH2261">
            <v>25409</v>
          </cell>
          <cell r="BJ2261" t="str">
            <v>女</v>
          </cell>
          <cell r="BK2261" t="str">
            <v/>
          </cell>
          <cell r="BR2261" t="str">
            <v/>
          </cell>
          <cell r="BY2261" t="str">
            <v/>
          </cell>
          <cell r="CF2261" t="str">
            <v/>
          </cell>
          <cell r="CM2261" t="str">
            <v/>
          </cell>
          <cell r="CT2261" t="str">
            <v/>
          </cell>
          <cell r="DA2261" t="str">
            <v/>
          </cell>
          <cell r="DH2261" t="str">
            <v/>
          </cell>
          <cell r="DO2261" t="str">
            <v/>
          </cell>
          <cell r="DV2261" t="str">
            <v/>
          </cell>
          <cell r="EC2261" t="str">
            <v/>
          </cell>
          <cell r="EJ2261" t="str">
            <v/>
          </cell>
          <cell r="EQ2261" t="str">
            <v/>
          </cell>
          <cell r="EX2261" t="str">
            <v/>
          </cell>
          <cell r="FE2261" t="str">
            <v/>
          </cell>
          <cell r="FL2261" t="str">
            <v/>
          </cell>
          <cell r="FS2261" t="str">
            <v/>
          </cell>
          <cell r="FZ2261" t="str">
            <v/>
          </cell>
          <cell r="GG2261" t="str">
            <v/>
          </cell>
          <cell r="GN2261" t="str">
            <v/>
          </cell>
          <cell r="GU2261" t="str">
            <v/>
          </cell>
          <cell r="HB2261" t="str">
            <v/>
          </cell>
          <cell r="HI2261" t="str">
            <v/>
          </cell>
          <cell r="HP2261" t="str">
            <v/>
          </cell>
          <cell r="HW2261" t="str">
            <v/>
          </cell>
          <cell r="ID2261" t="str">
            <v/>
          </cell>
          <cell r="IK2261" t="str">
            <v/>
          </cell>
          <cell r="IR2261" t="str">
            <v/>
          </cell>
          <cell r="IY2261" t="str">
            <v/>
          </cell>
          <cell r="JF2261" t="str">
            <v/>
          </cell>
        </row>
        <row r="2262">
          <cell r="A2262" t="str">
            <v>UH0185</v>
          </cell>
          <cell r="C2262">
            <v>45455</v>
          </cell>
          <cell r="D2262">
            <v>45087</v>
          </cell>
          <cell r="E2262" t="str">
            <v>変更</v>
          </cell>
          <cell r="F2262">
            <v>45505</v>
          </cell>
          <cell r="G2262" t="str">
            <v>新規　平成29年6月9日
変更　平成30年5月17日
更新　令和2年6月10日
更新　令和5年6月10日
変更　令和6年8月1日</v>
          </cell>
          <cell r="U2262" t="b">
            <v>1</v>
          </cell>
          <cell r="W2262" t="str">
            <v>ｿﾝﾎﾟﾋﾏﾜﾘｾｲﾒｲﾎｹﾝｶﾌﾞｼｷｶﾞｲｼｬ</v>
          </cell>
          <cell r="X2262" t="str">
            <v>SOMPOひまわり生命保険株式会社</v>
          </cell>
          <cell r="Y2262" t="str">
            <v>ｵｵﾊﾞ ﾔｽﾋﾛ</v>
          </cell>
          <cell r="Z2262" t="str">
            <v>大場　康弘</v>
          </cell>
          <cell r="AA2262">
            <v>5011101000065</v>
          </cell>
          <cell r="AB2262">
            <v>69</v>
          </cell>
          <cell r="AC2262" t="str">
            <v>生命保険</v>
          </cell>
          <cell r="AE2262" t="str">
            <v/>
          </cell>
          <cell r="AG2262" t="str">
            <v/>
          </cell>
          <cell r="AI2262" t="str">
            <v/>
          </cell>
          <cell r="AK2262" t="str">
            <v/>
          </cell>
          <cell r="AL2262" t="str">
            <v>050-1712-2032</v>
          </cell>
          <cell r="AM2262" t="str">
            <v>110-8963</v>
          </cell>
          <cell r="AN2262" t="str">
            <v>東京都千代田区霞が関三丁目７－３　損保ジャパン霞が関ビル</v>
          </cell>
          <cell r="BF2262" t="str">
            <v>代表取締役社長</v>
          </cell>
        </row>
        <row r="2263">
          <cell r="A2263" t="str">
            <v>UU0833</v>
          </cell>
          <cell r="C2263">
            <v>45468</v>
          </cell>
          <cell r="D2263">
            <v>45468</v>
          </cell>
          <cell r="E2263" t="str">
            <v>新規</v>
          </cell>
          <cell r="F2263">
            <v>45468</v>
          </cell>
          <cell r="G2263" t="str">
            <v>新規　令和6年6月25日</v>
          </cell>
          <cell r="V2263" t="b">
            <v>1</v>
          </cell>
          <cell r="W2263" t="str">
            <v>ｻﾛﾝ ﾃﾞ ﾕｳｪｰﾙ</v>
          </cell>
          <cell r="X2263" t="str">
            <v>Salon de Juweel</v>
          </cell>
          <cell r="Y2263" t="str">
            <v>ﾄｳｺﾞｳ ﾒｸﾞﾐ</v>
          </cell>
          <cell r="Z2263" t="str">
            <v>東郷　めぐみ</v>
          </cell>
          <cell r="AB2263">
            <v>1</v>
          </cell>
          <cell r="AC2263" t="str">
            <v>食料品</v>
          </cell>
          <cell r="AD2263">
            <v>26</v>
          </cell>
          <cell r="AE2263" t="str">
            <v>アクセサリー、貴金属</v>
          </cell>
          <cell r="AF2263">
            <v>79</v>
          </cell>
          <cell r="AG2263" t="str">
            <v>教育、講座</v>
          </cell>
          <cell r="AH2263">
            <v>49</v>
          </cell>
          <cell r="AI2263" t="str">
            <v>室内装飾品</v>
          </cell>
          <cell r="AK2263" t="str">
            <v/>
          </cell>
          <cell r="AL2263" t="str">
            <v>080-1464-3765</v>
          </cell>
          <cell r="AM2263" t="str">
            <v>520-2434</v>
          </cell>
          <cell r="AN2263" t="str">
            <v>滋賀県野洲市比江１２２０</v>
          </cell>
          <cell r="BD2263" t="str">
            <v>ﾄｳｺﾞｳ ﾒｸﾞﾐ</v>
          </cell>
          <cell r="BE2263" t="str">
            <v>東郷　めぐみ</v>
          </cell>
          <cell r="BH2263">
            <v>32616</v>
          </cell>
          <cell r="BJ2263" t="str">
            <v>女</v>
          </cell>
          <cell r="BK2263" t="str">
            <v/>
          </cell>
          <cell r="BR2263" t="str">
            <v/>
          </cell>
          <cell r="BY2263" t="str">
            <v/>
          </cell>
          <cell r="CF2263" t="str">
            <v/>
          </cell>
          <cell r="CM2263" t="str">
            <v/>
          </cell>
          <cell r="CT2263" t="str">
            <v/>
          </cell>
          <cell r="DA2263" t="str">
            <v/>
          </cell>
          <cell r="DH2263" t="str">
            <v/>
          </cell>
          <cell r="DO2263" t="str">
            <v/>
          </cell>
          <cell r="DV2263" t="str">
            <v/>
          </cell>
          <cell r="EC2263" t="str">
            <v/>
          </cell>
          <cell r="EJ2263" t="str">
            <v/>
          </cell>
          <cell r="EQ2263" t="str">
            <v/>
          </cell>
          <cell r="EX2263" t="str">
            <v/>
          </cell>
          <cell r="FE2263" t="str">
            <v/>
          </cell>
          <cell r="FL2263" t="str">
            <v/>
          </cell>
          <cell r="FS2263" t="str">
            <v/>
          </cell>
          <cell r="FZ2263" t="str">
            <v/>
          </cell>
          <cell r="GG2263" t="str">
            <v/>
          </cell>
          <cell r="GN2263" t="str">
            <v/>
          </cell>
          <cell r="GU2263" t="str">
            <v/>
          </cell>
          <cell r="HB2263" t="str">
            <v/>
          </cell>
          <cell r="HI2263" t="str">
            <v/>
          </cell>
          <cell r="HP2263" t="str">
            <v/>
          </cell>
          <cell r="HW2263" t="str">
            <v/>
          </cell>
          <cell r="ID2263" t="str">
            <v/>
          </cell>
          <cell r="IK2263" t="str">
            <v/>
          </cell>
          <cell r="IR2263" t="str">
            <v/>
          </cell>
          <cell r="IY2263" t="str">
            <v/>
          </cell>
          <cell r="JF2263" t="str">
            <v/>
          </cell>
        </row>
        <row r="2264">
          <cell r="A2264" t="str">
            <v>UH0186</v>
          </cell>
          <cell r="C2264">
            <v>45464</v>
          </cell>
          <cell r="D2264">
            <v>45227</v>
          </cell>
          <cell r="E2264" t="str">
            <v>変更</v>
          </cell>
          <cell r="F2264">
            <v>45465</v>
          </cell>
          <cell r="G2264" t="str">
            <v>新規　平成29年10月27日
更新　令和2年10月28日
更新　令和5年10月28日
変更　令和6年6月22日</v>
          </cell>
          <cell r="V2264" t="b">
            <v>1</v>
          </cell>
          <cell r="W2264" t="str">
            <v>ﾒﾅｰﾄﾞｹｼｮｳﾋﾝ ｽｷｯﾌﾟｸﾚｰﾙﾀﾞｲｺｳﾃﾝ</v>
          </cell>
          <cell r="X2264" t="str">
            <v>メナード化粧品　スキップクレール代行店</v>
          </cell>
          <cell r="Y2264" t="str">
            <v>ﾌｼﾞﾓﾄ ｹｲｺ</v>
          </cell>
          <cell r="Z2264" t="str">
            <v>藤本　桂子</v>
          </cell>
          <cell r="AB2264">
            <v>32</v>
          </cell>
          <cell r="AC2264" t="str">
            <v>化粧品、化粧用具</v>
          </cell>
          <cell r="AD2264">
            <v>3</v>
          </cell>
          <cell r="AE2264" t="str">
            <v>健康食品</v>
          </cell>
          <cell r="AF2264">
            <v>23</v>
          </cell>
          <cell r="AG2264" t="str">
            <v>紳士下着、婦人下着</v>
          </cell>
          <cell r="AH2264">
            <v>26</v>
          </cell>
          <cell r="AI2264" t="str">
            <v>アクセサリー、貴金属</v>
          </cell>
          <cell r="AK2264" t="str">
            <v/>
          </cell>
          <cell r="AL2264" t="str">
            <v>090-2285-1871</v>
          </cell>
          <cell r="AM2264" t="str">
            <v>528-0067</v>
          </cell>
          <cell r="AN2264" t="str">
            <v>滋賀県甲賀市水口町山3907-9</v>
          </cell>
          <cell r="BD2264" t="str">
            <v>ﾌｼﾞﾓﾄ ｹｲｺ</v>
          </cell>
          <cell r="BE2264" t="str">
            <v>藤本　桂子</v>
          </cell>
          <cell r="BH2264">
            <v>23213</v>
          </cell>
          <cell r="BJ2264" t="str">
            <v>女性</v>
          </cell>
        </row>
        <row r="2265">
          <cell r="A2265" t="str">
            <v>UG0084</v>
          </cell>
          <cell r="C2265">
            <v>45455</v>
          </cell>
          <cell r="D2265">
            <v>45470</v>
          </cell>
          <cell r="E2265" t="str">
            <v>廃業</v>
          </cell>
          <cell r="F2265">
            <v>45474</v>
          </cell>
          <cell r="G2265" t="str">
            <v>新規　令和3年6月28日
更新　令和6年6月27日
廃業　令和6年7月1日</v>
          </cell>
          <cell r="V2265" t="b">
            <v>1</v>
          </cell>
          <cell r="W2265" t="str">
            <v>ﾒﾅｰﾄﾞｹｼｮｳﾋﾝ ｱｶﾈﾀﾞｲｺｳﾃﾝ</v>
          </cell>
          <cell r="X2265" t="str">
            <v>メナード化粧品　あかね代行店</v>
          </cell>
          <cell r="Y2265" t="str">
            <v>ﾏﾝﾄﾞｺﾛ ﾐｶ</v>
          </cell>
          <cell r="Z2265" t="str">
            <v>政所　美香</v>
          </cell>
          <cell r="AB2265">
            <v>32</v>
          </cell>
          <cell r="AC2265" t="str">
            <v>化粧品、化粧用具</v>
          </cell>
          <cell r="AD2265">
            <v>3</v>
          </cell>
          <cell r="AE2265" t="str">
            <v>健康食品</v>
          </cell>
          <cell r="AF2265">
            <v>23</v>
          </cell>
          <cell r="AG2265" t="str">
            <v>紳士下着、婦人下着</v>
          </cell>
          <cell r="AH2265">
            <v>26</v>
          </cell>
          <cell r="AI2265" t="str">
            <v>アクセサリー、貴金属</v>
          </cell>
          <cell r="AK2265" t="str">
            <v/>
          </cell>
          <cell r="AL2265" t="str">
            <v>090-5895-2281</v>
          </cell>
          <cell r="AM2265" t="str">
            <v>〒520-0003</v>
          </cell>
          <cell r="AN2265" t="str">
            <v>滋賀県大津市あかね町16番16号</v>
          </cell>
          <cell r="BD2265" t="str">
            <v>ﾏﾝﾄﾞｺﾛ ﾐｶ</v>
          </cell>
          <cell r="BE2265" t="str">
            <v>政所　美香</v>
          </cell>
          <cell r="BF2265" t="str">
            <v>店長</v>
          </cell>
          <cell r="BH2265">
            <v>30490</v>
          </cell>
          <cell r="BJ2265" t="str">
            <v>女性</v>
          </cell>
        </row>
        <row r="2266">
          <cell r="A2266" t="str">
            <v>UK1084</v>
          </cell>
          <cell r="C2266">
            <v>45478</v>
          </cell>
          <cell r="D2266">
            <v>45512</v>
          </cell>
          <cell r="E2266" t="str">
            <v>更新</v>
          </cell>
          <cell r="F2266">
            <v>45512</v>
          </cell>
          <cell r="G2266" t="str">
            <v>承継　平成30年8月7日（新規登録）
更新　令和3年8月8日
更新　令和6年8月8日</v>
          </cell>
          <cell r="U2266" t="b">
            <v>1</v>
          </cell>
          <cell r="W2266" t="str">
            <v>ｱﾌﾗｯｸｾｲﾒｲﾎｹﾝｶﾌﾞｼｷｶｲｼｬ</v>
          </cell>
          <cell r="X2266" t="str">
            <v>アフラック生命保険株式会社</v>
          </cell>
          <cell r="Y2266" t="str">
            <v>ｺｲﾃﾞ ﾏｻﾄｼ</v>
          </cell>
          <cell r="Z2266" t="str">
            <v>古出　眞敏</v>
          </cell>
          <cell r="AA2266">
            <v>1011101079418</v>
          </cell>
          <cell r="AB2266">
            <v>69</v>
          </cell>
          <cell r="AC2266" t="str">
            <v>生命保険</v>
          </cell>
          <cell r="AE2266" t="str">
            <v/>
          </cell>
          <cell r="AG2266" t="str">
            <v/>
          </cell>
          <cell r="AI2266" t="str">
            <v/>
          </cell>
          <cell r="AK2266" t="str">
            <v/>
          </cell>
          <cell r="AL2266" t="str">
            <v>0120-5555-95</v>
          </cell>
          <cell r="AM2266" t="str">
            <v>163-0456</v>
          </cell>
          <cell r="AN2266" t="str">
            <v>東京都新宿区西新宿2-1-1新宿三井ﾋﾞﾙ</v>
          </cell>
          <cell r="BF2266" t="str">
            <v>代表取締役</v>
          </cell>
        </row>
        <row r="2267">
          <cell r="A2267" t="str">
            <v>UU0835</v>
          </cell>
          <cell r="C2267">
            <v>45483</v>
          </cell>
          <cell r="D2267">
            <v>45483</v>
          </cell>
          <cell r="E2267" t="str">
            <v>新規</v>
          </cell>
          <cell r="F2267">
            <v>45483</v>
          </cell>
          <cell r="G2267" t="str">
            <v>新規　令和6年7月10日</v>
          </cell>
          <cell r="V2267" t="b">
            <v>1</v>
          </cell>
          <cell r="W2267" t="str">
            <v>ﾒﾅｰﾄﾞｹｼｮｳﾋﾝ ﾓﾄﾐﾔﾆﾁｮｳﾒﾀﾞｲｺｳﾃﾝ</v>
          </cell>
          <cell r="X2267" t="str">
            <v>メナード化粧品　本宮２丁目代行店</v>
          </cell>
          <cell r="Y2267" t="str">
            <v>ｲｹﾀﾞ ﾐﾜ</v>
          </cell>
          <cell r="Z2267" t="str">
            <v>池田　美和</v>
          </cell>
          <cell r="AB2267">
            <v>32</v>
          </cell>
          <cell r="AC2267" t="str">
            <v>化粧品、化粧用具</v>
          </cell>
          <cell r="AD2267">
            <v>3</v>
          </cell>
          <cell r="AE2267" t="str">
            <v>健康食品</v>
          </cell>
          <cell r="AF2267">
            <v>23</v>
          </cell>
          <cell r="AG2267" t="str">
            <v>紳士下着、婦人下着</v>
          </cell>
          <cell r="AH2267">
            <v>26</v>
          </cell>
          <cell r="AI2267" t="str">
            <v>アクセサリー、貴金属</v>
          </cell>
          <cell r="AK2267" t="str">
            <v/>
          </cell>
          <cell r="AL2267" t="str">
            <v>090-6906-0882</v>
          </cell>
          <cell r="AM2267" t="str">
            <v>520-0804</v>
          </cell>
          <cell r="AN2267" t="str">
            <v>滋賀県大津市本宮二丁目５番４５－７０８号</v>
          </cell>
          <cell r="BD2267" t="str">
            <v>ｲｹﾀﾞ ﾐﾜ</v>
          </cell>
          <cell r="BE2267" t="str">
            <v>池田　美和</v>
          </cell>
          <cell r="BF2267" t="str">
            <v>店長</v>
          </cell>
          <cell r="BH2267">
            <v>29097</v>
          </cell>
          <cell r="BJ2267" t="str">
            <v>女</v>
          </cell>
          <cell r="BK2267" t="str">
            <v/>
          </cell>
          <cell r="BR2267" t="str">
            <v/>
          </cell>
          <cell r="BY2267" t="str">
            <v/>
          </cell>
          <cell r="CF2267" t="str">
            <v/>
          </cell>
          <cell r="CM2267" t="str">
            <v/>
          </cell>
          <cell r="CT2267" t="str">
            <v/>
          </cell>
          <cell r="DA2267" t="str">
            <v/>
          </cell>
          <cell r="DH2267" t="str">
            <v/>
          </cell>
          <cell r="DO2267" t="str">
            <v/>
          </cell>
          <cell r="DV2267" t="str">
            <v/>
          </cell>
          <cell r="EC2267" t="str">
            <v/>
          </cell>
          <cell r="EJ2267" t="str">
            <v/>
          </cell>
          <cell r="EQ2267" t="str">
            <v/>
          </cell>
          <cell r="EX2267" t="str">
            <v/>
          </cell>
          <cell r="FE2267" t="str">
            <v/>
          </cell>
          <cell r="FL2267" t="str">
            <v/>
          </cell>
          <cell r="FS2267" t="str">
            <v/>
          </cell>
          <cell r="FZ2267" t="str">
            <v/>
          </cell>
          <cell r="GG2267" t="str">
            <v/>
          </cell>
          <cell r="GN2267" t="str">
            <v/>
          </cell>
          <cell r="GU2267" t="str">
            <v/>
          </cell>
          <cell r="HB2267" t="str">
            <v/>
          </cell>
          <cell r="HI2267" t="str">
            <v/>
          </cell>
          <cell r="HP2267" t="str">
            <v/>
          </cell>
          <cell r="HW2267" t="str">
            <v/>
          </cell>
          <cell r="ID2267" t="str">
            <v/>
          </cell>
          <cell r="IK2267" t="str">
            <v/>
          </cell>
          <cell r="IR2267" t="str">
            <v/>
          </cell>
          <cell r="IY2267" t="str">
            <v/>
          </cell>
          <cell r="JF2267" t="str">
            <v/>
          </cell>
        </row>
        <row r="2268">
          <cell r="A2268" t="str">
            <v>UK1085</v>
          </cell>
          <cell r="C2268">
            <v>45489</v>
          </cell>
          <cell r="D2268">
            <v>45539</v>
          </cell>
          <cell r="E2268" t="str">
            <v>更新</v>
          </cell>
          <cell r="F2268">
            <v>45539</v>
          </cell>
          <cell r="G2268" t="str">
            <v>新規　平成30年9月3日
更新　令和3年9月4日
更新　令和6年9月4日</v>
          </cell>
          <cell r="V2268" t="b">
            <v>1</v>
          </cell>
          <cell r="W2268" t="str">
            <v>ｶﾌﾞｼｷｶﾞｲｼｬﾋﾞｰﾗｲﾝ</v>
          </cell>
          <cell r="X2268" t="str">
            <v>株式会社ビーライン</v>
          </cell>
          <cell r="Y2268" t="str">
            <v>ｻｶﾓﾄ ﾏｻﾄｼ</v>
          </cell>
          <cell r="Z2268" t="str">
            <v>阪本　正壽</v>
          </cell>
          <cell r="AA2268">
            <v>6011101055835</v>
          </cell>
          <cell r="AB2268">
            <v>6</v>
          </cell>
          <cell r="AC2268" t="str">
            <v>浄水器等</v>
          </cell>
          <cell r="AD2268">
            <v>38</v>
          </cell>
          <cell r="AE2268" t="str">
            <v>家電製品</v>
          </cell>
          <cell r="AF2268">
            <v>12</v>
          </cell>
          <cell r="AG2268" t="str">
            <v>風呂用具、洗面用具、トイレ用具</v>
          </cell>
          <cell r="AH2268">
            <v>34</v>
          </cell>
          <cell r="AI2268" t="str">
            <v>歯磨き用品、入れ歯用品</v>
          </cell>
          <cell r="AJ2268">
            <v>28</v>
          </cell>
          <cell r="AK2268" t="str">
            <v>家庭用電気治療器具、磁気治療器具</v>
          </cell>
          <cell r="AL2268" t="str">
            <v>03-5206-8438</v>
          </cell>
          <cell r="AM2268" t="str">
            <v>162-0814</v>
          </cell>
          <cell r="AN2268" t="str">
            <v>東京都新宿区新小川町5番1号ﾆｭｰﾘﾊﾞｰ51ﾋﾞﾙ2F</v>
          </cell>
          <cell r="BD2268" t="str">
            <v>ｻｶﾓﾄ ﾏｻﾄｼ</v>
          </cell>
          <cell r="BE2268" t="str">
            <v>阪本　正壽</v>
          </cell>
          <cell r="BF2268" t="str">
            <v>代表取締役</v>
          </cell>
          <cell r="BH2268">
            <v>16108</v>
          </cell>
          <cell r="BJ2268" t="str">
            <v>男性</v>
          </cell>
          <cell r="BK2268" t="str">
            <v>ｻｶﾓﾄ ﾕｷﾉﾌﾞ</v>
          </cell>
          <cell r="BL2268" t="str">
            <v>阪本　行庸</v>
          </cell>
          <cell r="BM2268" t="str">
            <v>取締役</v>
          </cell>
          <cell r="BO2268">
            <v>25332</v>
          </cell>
          <cell r="BQ2268" t="str">
            <v>男性</v>
          </cell>
        </row>
        <row r="2269">
          <cell r="A2269" t="str">
            <v>UK1086</v>
          </cell>
          <cell r="C2269">
            <v>45484</v>
          </cell>
          <cell r="D2269">
            <v>45546</v>
          </cell>
          <cell r="E2269" t="str">
            <v>更新</v>
          </cell>
          <cell r="F2269">
            <v>45546</v>
          </cell>
          <cell r="G2269" t="str">
            <v>新規　令和3年9月10日
更新　令和6年9月10日</v>
          </cell>
          <cell r="V2269" t="b">
            <v>1</v>
          </cell>
          <cell r="W2269" t="str">
            <v>ｽｽﾑｼｭｯﾊﾟﾝｶﾌﾞｼｷｶﾞｲｼｬ</v>
          </cell>
          <cell r="X2269" t="str">
            <v>進出版株式会社</v>
          </cell>
          <cell r="Y2269" t="str">
            <v>ﾅｶﾞﾉ ｽｽﾑ</v>
          </cell>
          <cell r="Z2269" t="str">
            <v>長野　進</v>
          </cell>
          <cell r="AA2269">
            <v>7120001218044</v>
          </cell>
          <cell r="AB2269">
            <v>39</v>
          </cell>
          <cell r="AC2269" t="str">
            <v>学習用教材、語学教材、教科書等</v>
          </cell>
          <cell r="AE2269" t="str">
            <v/>
          </cell>
          <cell r="AG2269" t="str">
            <v/>
          </cell>
          <cell r="AI2269" t="str">
            <v/>
          </cell>
          <cell r="AK2269" t="str">
            <v/>
          </cell>
          <cell r="AL2269" t="str">
            <v>06-4400-0895</v>
          </cell>
          <cell r="AM2269" t="str">
            <v>542-0081</v>
          </cell>
          <cell r="AN2269" t="str">
            <v>大阪府大阪市中央区南船場4-11-17-7F</v>
          </cell>
          <cell r="BD2269" t="str">
            <v>ﾅｶﾞﾉ ｽｽﾑ</v>
          </cell>
          <cell r="BE2269" t="str">
            <v>長野　進</v>
          </cell>
          <cell r="BF2269" t="str">
            <v>代表取締役</v>
          </cell>
          <cell r="BH2269">
            <v>29350</v>
          </cell>
          <cell r="BJ2269" t="str">
            <v>男性</v>
          </cell>
        </row>
        <row r="2270">
          <cell r="A2270" t="str">
            <v>UK1087</v>
          </cell>
          <cell r="C2270">
            <v>45493</v>
          </cell>
          <cell r="D2270">
            <v>45515</v>
          </cell>
          <cell r="E2270" t="str">
            <v>更新</v>
          </cell>
          <cell r="F2270">
            <v>45515</v>
          </cell>
          <cell r="G2270" t="str">
            <v>新規　平成30年8月10日
更新　令和3年8月11日
更新　令和6年8月11日</v>
          </cell>
          <cell r="V2270" t="b">
            <v>1</v>
          </cell>
          <cell r="W2270" t="str">
            <v>ﾒﾅｰﾄﾞｹｼｮｳﾋﾝ ｺﾅﾝｺｳｾｲﾀﾞｲｺｳﾃﾝ</v>
          </cell>
          <cell r="X2270" t="str">
            <v>メナード化粧品　湖南甲西代行店</v>
          </cell>
          <cell r="Y2270" t="str">
            <v>ｲﾏﾓﾄ ｲｸｺ</v>
          </cell>
          <cell r="Z2270" t="str">
            <v>今本　育子</v>
          </cell>
          <cell r="AB2270">
            <v>32</v>
          </cell>
          <cell r="AC2270" t="str">
            <v>化粧品、化粧用具</v>
          </cell>
          <cell r="AD2270">
            <v>3</v>
          </cell>
          <cell r="AE2270" t="str">
            <v>健康食品</v>
          </cell>
          <cell r="AF2270">
            <v>23</v>
          </cell>
          <cell r="AG2270" t="str">
            <v>紳士下着、婦人下着</v>
          </cell>
          <cell r="AH2270">
            <v>26</v>
          </cell>
          <cell r="AI2270" t="str">
            <v>アクセサリー、貴金属</v>
          </cell>
          <cell r="AK2270" t="str">
            <v/>
          </cell>
          <cell r="AL2270" t="str">
            <v>0748-72-9247</v>
          </cell>
          <cell r="AM2270" t="str">
            <v>520-3234</v>
          </cell>
          <cell r="AN2270" t="str">
            <v>滋賀県湖南市中央5-15-2</v>
          </cell>
          <cell r="BD2270" t="str">
            <v>ｲﾏﾓﾄ ｲｸｺ</v>
          </cell>
          <cell r="BE2270" t="str">
            <v>今本　育子</v>
          </cell>
          <cell r="BF2270" t="str">
            <v>店長</v>
          </cell>
          <cell r="BH2270">
            <v>25315</v>
          </cell>
          <cell r="BJ2270" t="str">
            <v>女性</v>
          </cell>
        </row>
        <row r="2271">
          <cell r="A2271" t="str">
            <v>UK1088</v>
          </cell>
          <cell r="C2271">
            <v>45493</v>
          </cell>
          <cell r="D2271">
            <v>45521</v>
          </cell>
          <cell r="E2271" t="str">
            <v>更新</v>
          </cell>
          <cell r="F2271">
            <v>45521</v>
          </cell>
          <cell r="G2271" t="str">
            <v>新規　令和3年8月16日
更新　令和6年8月17日</v>
          </cell>
          <cell r="V2271" t="b">
            <v>1</v>
          </cell>
          <cell r="W2271" t="str">
            <v>ﾒﾅｰﾄﾞｹｼｮｳﾋﾝ ｵｵﾂｲｼﾔﾏﾃﾞﾗﾀﾞｲｺｳﾃﾝ</v>
          </cell>
          <cell r="X2271" t="str">
            <v>メナード化粧品　大津石山寺代行店</v>
          </cell>
          <cell r="Y2271" t="str">
            <v>ﾌｼﾞﾓﾄ ﾏﾘ</v>
          </cell>
          <cell r="Z2271" t="str">
            <v>藤本　茉莉</v>
          </cell>
          <cell r="AB2271">
            <v>32</v>
          </cell>
          <cell r="AC2271" t="str">
            <v>化粧品、化粧用具</v>
          </cell>
          <cell r="AD2271">
            <v>3</v>
          </cell>
          <cell r="AE2271" t="str">
            <v>健康食品</v>
          </cell>
          <cell r="AF2271">
            <v>23</v>
          </cell>
          <cell r="AG2271" t="str">
            <v>紳士下着、婦人下着</v>
          </cell>
          <cell r="AH2271">
            <v>26</v>
          </cell>
          <cell r="AI2271" t="str">
            <v>アクセサリー、貴金属</v>
          </cell>
          <cell r="AK2271" t="str">
            <v/>
          </cell>
          <cell r="AL2271" t="str">
            <v>080-5303-9926</v>
          </cell>
          <cell r="AM2271" t="str">
            <v>〒520-0861</v>
          </cell>
          <cell r="AN2271" t="str">
            <v>滋賀県大津市石山寺四丁目11-18</v>
          </cell>
          <cell r="BD2271" t="str">
            <v>ﾌｼﾞﾓﾄ ﾏﾘ</v>
          </cell>
          <cell r="BE2271" t="str">
            <v>藤本　茉莉</v>
          </cell>
          <cell r="BF2271" t="str">
            <v>店長</v>
          </cell>
          <cell r="BH2271">
            <v>32844</v>
          </cell>
          <cell r="BJ2271" t="str">
            <v>女性</v>
          </cell>
        </row>
        <row r="2272">
          <cell r="A2272" t="str">
            <v>UK1089</v>
          </cell>
          <cell r="C2272">
            <v>45489</v>
          </cell>
          <cell r="D2272">
            <v>45564</v>
          </cell>
          <cell r="E2272" t="str">
            <v>更新</v>
          </cell>
          <cell r="F2272">
            <v>45564</v>
          </cell>
          <cell r="G2272" t="str">
            <v>新規　令和3年9月28日
更新　令和6年9月29日　</v>
          </cell>
          <cell r="V2272" t="b">
            <v>1</v>
          </cell>
          <cell r="W2272" t="str">
            <v>ｶﾌﾞｼｷｶｲｼｬﾀﾏﾔ</v>
          </cell>
          <cell r="X2272" t="str">
            <v>株式会社タマヤ</v>
          </cell>
          <cell r="Y2272" t="str">
            <v>ﾔﾏﾓﾄﾀﾞｲｷ</v>
          </cell>
          <cell r="Z2272" t="str">
            <v>山本　大輝</v>
          </cell>
          <cell r="AA2272">
            <v>9160001023249</v>
          </cell>
          <cell r="AB2272">
            <v>11</v>
          </cell>
          <cell r="AC2272" t="str">
            <v>寝具</v>
          </cell>
          <cell r="AD2272">
            <v>64</v>
          </cell>
          <cell r="AE2272" t="str">
            <v>クリーニング</v>
          </cell>
          <cell r="AF2272">
            <v>67</v>
          </cell>
          <cell r="AG2272" t="str">
            <v>加工サービス、修理・補修サービス</v>
          </cell>
          <cell r="AH2272">
            <v>89</v>
          </cell>
          <cell r="AI2272" t="str">
            <v>家事サービス</v>
          </cell>
          <cell r="AJ2272">
            <v>90</v>
          </cell>
          <cell r="AK2272" t="str">
            <v>廃品回収サービス、買い取りサービス</v>
          </cell>
          <cell r="AL2272" t="str">
            <v>077-553-7110</v>
          </cell>
          <cell r="AM2272" t="str">
            <v>〒520-3011</v>
          </cell>
          <cell r="AN2272" t="str">
            <v>滋賀県栗東市下戸山931-2</v>
          </cell>
          <cell r="BD2272" t="str">
            <v>ﾔﾏﾓﾄ ﾀﾞｲｷ</v>
          </cell>
          <cell r="BE2272" t="str">
            <v>山本　大輝</v>
          </cell>
          <cell r="BF2272" t="str">
            <v>代表取締役</v>
          </cell>
          <cell r="BH2272">
            <v>33659</v>
          </cell>
          <cell r="BJ2272" t="str">
            <v>男性</v>
          </cell>
        </row>
        <row r="2273">
          <cell r="A2273" t="str">
            <v>UG0085</v>
          </cell>
          <cell r="C2273">
            <v>45496</v>
          </cell>
          <cell r="D2273">
            <v>44900</v>
          </cell>
          <cell r="E2273" t="str">
            <v>廃業</v>
          </cell>
          <cell r="F2273">
            <v>45493</v>
          </cell>
          <cell r="G2273" t="str">
            <v>新規　令和元年12月4日
更新　令和4年12月5日
廃業　令和6年7月20日</v>
          </cell>
          <cell r="V2273" t="b">
            <v>1</v>
          </cell>
          <cell r="W2273" t="str">
            <v>ﾒﾅｰﾄﾞｹｼｮｳﾋﾝ ﾋｶﾞｼｵｳﾐﾔﾏｼﾞﾀﾞｲｺｳﾃﾝ</v>
          </cell>
          <cell r="X2273" t="str">
            <v>メナード化粧品　東近江山路代行店</v>
          </cell>
          <cell r="Y2273" t="str">
            <v>ﾅｶﾑﾗ ﾕｶ</v>
          </cell>
          <cell r="Z2273" t="str">
            <v>中村　由佳</v>
          </cell>
          <cell r="AB2273">
            <v>32</v>
          </cell>
          <cell r="AC2273" t="str">
            <v>化粧品、化粧用具</v>
          </cell>
          <cell r="AD2273">
            <v>3</v>
          </cell>
          <cell r="AE2273" t="str">
            <v>健康食品</v>
          </cell>
          <cell r="AF2273">
            <v>23</v>
          </cell>
          <cell r="AG2273" t="str">
            <v>紳士下着、婦人下着</v>
          </cell>
          <cell r="AH2273">
            <v>26</v>
          </cell>
          <cell r="AI2273" t="str">
            <v>アクセサリー、貴金属</v>
          </cell>
          <cell r="AK2273" t="str">
            <v/>
          </cell>
          <cell r="AL2273" t="str">
            <v>090-5062-0143</v>
          </cell>
          <cell r="AM2273" t="str">
            <v>521-1225</v>
          </cell>
          <cell r="AN2273" t="str">
            <v>東近江市山路町2871番地</v>
          </cell>
          <cell r="BD2273" t="str">
            <v>ﾅｶﾑﾗ ﾕｶ</v>
          </cell>
          <cell r="BE2273" t="str">
            <v>中村　由佳</v>
          </cell>
          <cell r="BH2273">
            <v>27276</v>
          </cell>
          <cell r="BJ2273" t="str">
            <v>女性</v>
          </cell>
        </row>
        <row r="2274">
          <cell r="A2274" t="str">
            <v>UK1090</v>
          </cell>
          <cell r="C2274">
            <v>45474</v>
          </cell>
          <cell r="D2274">
            <v>45515</v>
          </cell>
          <cell r="E2274" t="str">
            <v>更新</v>
          </cell>
          <cell r="F2274">
            <v>45515</v>
          </cell>
          <cell r="G2274" t="str">
            <v>新規　平成30年8月10日
更新　令和3年8月11日
更新　令和6年8月11日</v>
          </cell>
          <cell r="V2274" t="b">
            <v>1</v>
          </cell>
          <cell r="W2274" t="str">
            <v>ﾒﾅｰﾄﾞｹｼｮｳﾋﾝ ﾋｶﾞｼｵｳﾐｺｲｹﾀﾞｲｺｳﾃﾝ</v>
          </cell>
          <cell r="X2274" t="str">
            <v>メナード化粧品　東近江小池代行店</v>
          </cell>
          <cell r="Y2274" t="str">
            <v>ﾃﾗｶﾜ ｷｸﾐ</v>
          </cell>
          <cell r="Z2274" t="str">
            <v>寺川　菊美</v>
          </cell>
          <cell r="AB2274">
            <v>32</v>
          </cell>
          <cell r="AC2274" t="str">
            <v>化粧品、化粧用具</v>
          </cell>
          <cell r="AD2274">
            <v>3</v>
          </cell>
          <cell r="AE2274" t="str">
            <v>健康食品</v>
          </cell>
          <cell r="AF2274">
            <v>23</v>
          </cell>
          <cell r="AG2274" t="str">
            <v>紳士下着、婦人下着</v>
          </cell>
          <cell r="AH2274">
            <v>26</v>
          </cell>
          <cell r="AI2274" t="str">
            <v>アクセサリー、貴金属</v>
          </cell>
          <cell r="AK2274" t="str">
            <v/>
          </cell>
          <cell r="AL2274" t="str">
            <v>090-1024-6525</v>
          </cell>
          <cell r="AM2274" t="str">
            <v>527-0121</v>
          </cell>
          <cell r="AN2274" t="str">
            <v>滋賀県東近江市小池町80番地1</v>
          </cell>
          <cell r="BD2274" t="str">
            <v>ﾃﾗｶﾜ ｷｸﾐ</v>
          </cell>
          <cell r="BE2274" t="str">
            <v>寺川　菊美</v>
          </cell>
          <cell r="BF2274" t="str">
            <v>店長</v>
          </cell>
          <cell r="BH2274">
            <v>29176</v>
          </cell>
          <cell r="BJ2274" t="str">
            <v>女性</v>
          </cell>
        </row>
        <row r="2275">
          <cell r="A2275" t="str">
            <v>UH0187</v>
          </cell>
          <cell r="C2275">
            <v>45499</v>
          </cell>
          <cell r="D2275">
            <v>45199</v>
          </cell>
          <cell r="E2275" t="str">
            <v>変更</v>
          </cell>
          <cell r="F2275">
            <v>45470</v>
          </cell>
          <cell r="G2275" t="str">
            <v>新規　平成29年9月29日
更新　令和2年9月30日
更新　令和5年9月30日
変更　令和6年6月27日</v>
          </cell>
          <cell r="L2275" t="b">
            <v>1</v>
          </cell>
          <cell r="W2275" t="str">
            <v>ｾﾞﾝﾆﾎﾝｶｻｲｷｮｳｻｲｷｮｳﾄﾞｳｸﾐｱｲﾚﾝｺﾞｳｶｲ</v>
          </cell>
          <cell r="X2275" t="str">
            <v>全日本火災共済協同組合連合会</v>
          </cell>
          <cell r="Y2275" t="str">
            <v>ﾂﾈｶﾜ ｺｳｼﾞ</v>
          </cell>
          <cell r="Z2275" t="str">
            <v>恒川　浩二</v>
          </cell>
          <cell r="AA2275">
            <v>9010005002288</v>
          </cell>
          <cell r="AB2275">
            <v>69</v>
          </cell>
          <cell r="AC2275" t="str">
            <v>生命保険</v>
          </cell>
          <cell r="AD2275">
            <v>70</v>
          </cell>
          <cell r="AE2275" t="str">
            <v>損害保険</v>
          </cell>
          <cell r="AG2275" t="str">
            <v/>
          </cell>
          <cell r="AI2275" t="str">
            <v/>
          </cell>
          <cell r="AK2275" t="str">
            <v/>
          </cell>
          <cell r="AL2275" t="str">
            <v>03-3667-5111</v>
          </cell>
          <cell r="AM2275" t="str">
            <v>103-0007</v>
          </cell>
          <cell r="AN2275" t="str">
            <v>東京都中央区日本橋浜町2-11-2日本橋中央ﾋﾞﾙ5F</v>
          </cell>
        </row>
        <row r="2276">
          <cell r="A2276" t="str">
            <v>UU0836</v>
          </cell>
          <cell r="C2276">
            <v>45502</v>
          </cell>
          <cell r="D2276">
            <v>45502</v>
          </cell>
          <cell r="E2276" t="str">
            <v>新規</v>
          </cell>
          <cell r="F2276">
            <v>45502</v>
          </cell>
          <cell r="G2276" t="str">
            <v>新規　令和6年7月29日</v>
          </cell>
          <cell r="K2276" t="b">
            <v>1</v>
          </cell>
          <cell r="W2276" t="str">
            <v>ｶﾌﾞｼｷｶｲｼｬﾌｧｲﾝｺｳﾎﾞｳ</v>
          </cell>
          <cell r="X2276" t="str">
            <v>株式会社ファイン工房</v>
          </cell>
          <cell r="Y2276" t="str">
            <v>ｵｶﾞﾜ ﾋﾃﾞｷ</v>
          </cell>
          <cell r="Z2276" t="str">
            <v>小川　秀樹</v>
          </cell>
          <cell r="AA2276">
            <v>6160001017360</v>
          </cell>
          <cell r="AB2276">
            <v>66</v>
          </cell>
          <cell r="AC2276" t="str">
            <v>工事・建築・リフォームサービス</v>
          </cell>
          <cell r="AE2276" t="str">
            <v/>
          </cell>
          <cell r="AG2276" t="str">
            <v/>
          </cell>
          <cell r="AI2276" t="str">
            <v/>
          </cell>
          <cell r="AK2276" t="str">
            <v/>
          </cell>
          <cell r="AL2276" t="str">
            <v>0748-36-5338</v>
          </cell>
          <cell r="AM2276" t="str">
            <v>523-0894</v>
          </cell>
          <cell r="AN2276" t="str">
            <v>滋賀県近江八幡市中村町29-17</v>
          </cell>
          <cell r="BD2276" t="str">
            <v/>
          </cell>
          <cell r="BK2276" t="str">
            <v/>
          </cell>
          <cell r="BR2276" t="str">
            <v/>
          </cell>
          <cell r="BY2276" t="str">
            <v/>
          </cell>
          <cell r="CF2276" t="str">
            <v/>
          </cell>
          <cell r="CM2276" t="str">
            <v/>
          </cell>
          <cell r="CT2276" t="str">
            <v/>
          </cell>
          <cell r="DA2276" t="str">
            <v/>
          </cell>
          <cell r="DH2276" t="str">
            <v/>
          </cell>
          <cell r="DO2276" t="str">
            <v/>
          </cell>
          <cell r="DV2276" t="str">
            <v/>
          </cell>
          <cell r="EC2276" t="str">
            <v/>
          </cell>
          <cell r="EJ2276" t="str">
            <v/>
          </cell>
          <cell r="EQ2276" t="str">
            <v/>
          </cell>
          <cell r="EX2276" t="str">
            <v/>
          </cell>
          <cell r="FE2276" t="str">
            <v/>
          </cell>
          <cell r="FL2276" t="str">
            <v/>
          </cell>
          <cell r="FS2276" t="str">
            <v/>
          </cell>
          <cell r="FZ2276" t="str">
            <v/>
          </cell>
          <cell r="GG2276" t="str">
            <v/>
          </cell>
          <cell r="GN2276" t="str">
            <v/>
          </cell>
          <cell r="GU2276" t="str">
            <v/>
          </cell>
          <cell r="HB2276" t="str">
            <v/>
          </cell>
          <cell r="HI2276" t="str">
            <v/>
          </cell>
          <cell r="HP2276" t="str">
            <v/>
          </cell>
          <cell r="HW2276" t="str">
            <v/>
          </cell>
          <cell r="ID2276" t="str">
            <v/>
          </cell>
          <cell r="IK2276" t="str">
            <v/>
          </cell>
          <cell r="IR2276" t="str">
            <v/>
          </cell>
          <cell r="IY2276" t="str">
            <v/>
          </cell>
          <cell r="JF2276" t="str">
            <v/>
          </cell>
        </row>
        <row r="2277">
          <cell r="A2277" t="str">
            <v>UH0188</v>
          </cell>
          <cell r="C2277">
            <v>45492</v>
          </cell>
          <cell r="D2277">
            <v>45227</v>
          </cell>
          <cell r="E2277" t="str">
            <v>変更</v>
          </cell>
          <cell r="F2277">
            <v>45492</v>
          </cell>
          <cell r="G2277" t="str">
            <v>新規　平成29年10月27日
更新　令和2年10月28日
変更　令和5年5月19日
更新　令和5年10月28日
変更　令和6年7月19日</v>
          </cell>
          <cell r="V2277" t="b">
            <v>1</v>
          </cell>
          <cell r="W2277" t="str">
            <v>ﾒﾅｰﾄﾞｹｼｮｳﾋﾝ ｵﾉｼｮｳｼﾞﾁｮｳﾀﾞｲｺｳﾃﾝ</v>
          </cell>
          <cell r="X2277" t="str">
            <v>メナード化粧品　小野荘司町代行店</v>
          </cell>
          <cell r="Y2277" t="str">
            <v>ﾏｴﾑﾗ ﾐﾕｷ</v>
          </cell>
          <cell r="Z2277" t="str">
            <v>前村　みゆき</v>
          </cell>
          <cell r="AB2277">
            <v>32</v>
          </cell>
          <cell r="AC2277" t="str">
            <v>化粧品、化粧用具</v>
          </cell>
          <cell r="AD2277">
            <v>3</v>
          </cell>
          <cell r="AE2277" t="str">
            <v>健康食品</v>
          </cell>
          <cell r="AF2277">
            <v>23</v>
          </cell>
          <cell r="AG2277" t="str">
            <v>紳士下着、婦人下着</v>
          </cell>
          <cell r="AH2277">
            <v>26</v>
          </cell>
          <cell r="AI2277" t="str">
            <v>アクセサリー、貴金属</v>
          </cell>
          <cell r="AK2277" t="str">
            <v/>
          </cell>
          <cell r="AL2277" t="str">
            <v>075-276-4971</v>
          </cell>
          <cell r="AM2277" t="str">
            <v>607-8256</v>
          </cell>
          <cell r="AN2277" t="str">
            <v>京都府京都市山科区小野荘司町2-1　シャルマン小野313</v>
          </cell>
          <cell r="BD2277" t="str">
            <v>ﾏｴﾑﾗ ﾐﾕｷ</v>
          </cell>
          <cell r="BE2277" t="str">
            <v>前村　みゆき</v>
          </cell>
          <cell r="BH2277">
            <v>26896</v>
          </cell>
          <cell r="BJ2277" t="str">
            <v>女性</v>
          </cell>
        </row>
        <row r="2278">
          <cell r="A2278" t="str">
            <v>UU0837</v>
          </cell>
          <cell r="C2278">
            <v>45505</v>
          </cell>
          <cell r="D2278">
            <v>45505</v>
          </cell>
          <cell r="E2278" t="str">
            <v>新規</v>
          </cell>
          <cell r="F2278">
            <v>45505</v>
          </cell>
          <cell r="G2278" t="str">
            <v>新規　令和6年8月1日</v>
          </cell>
          <cell r="V2278" t="b">
            <v>1</v>
          </cell>
          <cell r="W2278" t="str">
            <v>ｶﾌﾞｼｷｶﾞｲｼｬｺﾗﾎﾞﾚ</v>
          </cell>
          <cell r="X2278" t="str">
            <v>株式会社コラボレ</v>
          </cell>
          <cell r="Y2278" t="str">
            <v>ｲｲｼﾞﾏ ﾓﾄﾕｷ</v>
          </cell>
          <cell r="Z2278" t="str">
            <v>飯島　資之</v>
          </cell>
          <cell r="AA2278">
            <v>1140001074441</v>
          </cell>
          <cell r="AB2278">
            <v>32</v>
          </cell>
          <cell r="AC2278" t="str">
            <v>化粧品、化粧用具</v>
          </cell>
          <cell r="AE2278" t="str">
            <v/>
          </cell>
          <cell r="AG2278" t="str">
            <v/>
          </cell>
          <cell r="AI2278" t="str">
            <v/>
          </cell>
          <cell r="AK2278" t="str">
            <v/>
          </cell>
          <cell r="AL2278" t="str">
            <v>078-882-8848</v>
          </cell>
          <cell r="AM2278" t="str">
            <v>657-0045</v>
          </cell>
          <cell r="AN2278" t="str">
            <v>兵庫県神戸市灘区下河原通１丁目１－３　ｃｂビル</v>
          </cell>
          <cell r="BD2278" t="str">
            <v>ｲｲｼﾞﾏ ﾓﾄﾕｷ</v>
          </cell>
          <cell r="BE2278" t="str">
            <v>飯島　資之</v>
          </cell>
          <cell r="BF2278" t="str">
            <v>代表取締役</v>
          </cell>
          <cell r="BH2278">
            <v>25459</v>
          </cell>
          <cell r="BJ2278" t="str">
            <v>男</v>
          </cell>
          <cell r="BK2278" t="str">
            <v>ﾄﾐﾀ ｶﾅﾒ</v>
          </cell>
          <cell r="BL2278" t="str">
            <v>冨田　要</v>
          </cell>
          <cell r="BM2278" t="str">
            <v>取締役</v>
          </cell>
          <cell r="BO2278">
            <v>26340</v>
          </cell>
          <cell r="BQ2278" t="str">
            <v>男</v>
          </cell>
          <cell r="BR2278" t="str">
            <v/>
          </cell>
          <cell r="BY2278" t="str">
            <v/>
          </cell>
          <cell r="CF2278" t="str">
            <v/>
          </cell>
          <cell r="CM2278" t="str">
            <v/>
          </cell>
          <cell r="CT2278" t="str">
            <v/>
          </cell>
          <cell r="DA2278" t="str">
            <v/>
          </cell>
          <cell r="DH2278" t="str">
            <v/>
          </cell>
          <cell r="DO2278" t="str">
            <v/>
          </cell>
          <cell r="DV2278" t="str">
            <v/>
          </cell>
          <cell r="EC2278" t="str">
            <v/>
          </cell>
          <cell r="EJ2278" t="str">
            <v/>
          </cell>
          <cell r="EQ2278" t="str">
            <v/>
          </cell>
          <cell r="EX2278" t="str">
            <v/>
          </cell>
          <cell r="FE2278" t="str">
            <v/>
          </cell>
          <cell r="FL2278" t="str">
            <v/>
          </cell>
          <cell r="FS2278" t="str">
            <v/>
          </cell>
          <cell r="FZ2278" t="str">
            <v/>
          </cell>
          <cell r="GG2278" t="str">
            <v/>
          </cell>
          <cell r="GN2278" t="str">
            <v/>
          </cell>
          <cell r="GU2278" t="str">
            <v/>
          </cell>
          <cell r="HB2278" t="str">
            <v/>
          </cell>
          <cell r="HI2278" t="str">
            <v/>
          </cell>
          <cell r="HP2278" t="str">
            <v/>
          </cell>
          <cell r="HW2278" t="str">
            <v/>
          </cell>
          <cell r="ID2278" t="str">
            <v/>
          </cell>
          <cell r="IK2278" t="str">
            <v/>
          </cell>
          <cell r="IR2278" t="str">
            <v/>
          </cell>
          <cell r="IY2278" t="str">
            <v/>
          </cell>
          <cell r="JF2278" t="str">
            <v/>
          </cell>
        </row>
        <row r="2279">
          <cell r="A2279" t="str">
            <v>UU0838</v>
          </cell>
          <cell r="C2279">
            <v>45503</v>
          </cell>
          <cell r="D2279">
            <v>45503</v>
          </cell>
          <cell r="E2279" t="str">
            <v>新規</v>
          </cell>
          <cell r="F2279">
            <v>45503</v>
          </cell>
          <cell r="G2279" t="str">
            <v>新規　令和6年7月30日</v>
          </cell>
          <cell r="V2279" t="b">
            <v>1</v>
          </cell>
          <cell r="W2279" t="str">
            <v>ﾒﾅｰﾄﾞｹｼｮｳﾋﾝ ｶﾝｶﾞｸﾀﾞｲｺｳﾃﾝ</v>
          </cell>
          <cell r="X2279" t="str">
            <v>メナード化粧品　勧学代行店</v>
          </cell>
          <cell r="Y2279" t="str">
            <v>ﾊﾗﾀﾞ ﾎﾉｶ</v>
          </cell>
          <cell r="Z2279" t="str">
            <v>原田　帆乃香</v>
          </cell>
          <cell r="AB2279">
            <v>32</v>
          </cell>
          <cell r="AC2279" t="str">
            <v>化粧品、化粧用具</v>
          </cell>
          <cell r="AD2279">
            <v>3</v>
          </cell>
          <cell r="AE2279" t="str">
            <v>健康食品</v>
          </cell>
          <cell r="AF2279">
            <v>23</v>
          </cell>
          <cell r="AG2279" t="str">
            <v>紳士下着、婦人下着</v>
          </cell>
          <cell r="AH2279">
            <v>26</v>
          </cell>
          <cell r="AI2279" t="str">
            <v>アクセサリー、貴金属</v>
          </cell>
          <cell r="AK2279" t="str">
            <v/>
          </cell>
          <cell r="AL2279" t="str">
            <v>090-6967-8661</v>
          </cell>
          <cell r="AM2279" t="str">
            <v>520-0013</v>
          </cell>
          <cell r="AN2279" t="str">
            <v>滋賀県大津市勧学二丁目20－39</v>
          </cell>
          <cell r="BD2279" t="str">
            <v>ﾊﾗﾀﾞ ﾎﾉｶ</v>
          </cell>
          <cell r="BE2279" t="str">
            <v>原田　帆乃香</v>
          </cell>
          <cell r="BF2279" t="str">
            <v>店長</v>
          </cell>
          <cell r="BH2279">
            <v>37766</v>
          </cell>
          <cell r="BJ2279" t="str">
            <v>女</v>
          </cell>
          <cell r="BK2279" t="str">
            <v/>
          </cell>
          <cell r="BR2279" t="str">
            <v/>
          </cell>
          <cell r="BY2279" t="str">
            <v/>
          </cell>
          <cell r="CF2279" t="str">
            <v/>
          </cell>
          <cell r="CM2279" t="str">
            <v/>
          </cell>
          <cell r="CT2279" t="str">
            <v/>
          </cell>
          <cell r="DA2279" t="str">
            <v/>
          </cell>
          <cell r="DH2279" t="str">
            <v/>
          </cell>
          <cell r="DO2279" t="str">
            <v/>
          </cell>
          <cell r="DV2279" t="str">
            <v/>
          </cell>
          <cell r="EC2279" t="str">
            <v/>
          </cell>
          <cell r="EJ2279" t="str">
            <v/>
          </cell>
          <cell r="EQ2279" t="str">
            <v/>
          </cell>
          <cell r="EX2279" t="str">
            <v/>
          </cell>
          <cell r="FE2279" t="str">
            <v/>
          </cell>
          <cell r="FL2279" t="str">
            <v/>
          </cell>
          <cell r="FS2279" t="str">
            <v/>
          </cell>
          <cell r="FZ2279" t="str">
            <v/>
          </cell>
          <cell r="GG2279" t="str">
            <v/>
          </cell>
          <cell r="GN2279" t="str">
            <v/>
          </cell>
          <cell r="GU2279" t="str">
            <v/>
          </cell>
          <cell r="HB2279" t="str">
            <v/>
          </cell>
          <cell r="HI2279" t="str">
            <v/>
          </cell>
          <cell r="HP2279" t="str">
            <v/>
          </cell>
          <cell r="HW2279" t="str">
            <v/>
          </cell>
          <cell r="ID2279" t="str">
            <v/>
          </cell>
          <cell r="IK2279" t="str">
            <v/>
          </cell>
          <cell r="IR2279" t="str">
            <v/>
          </cell>
          <cell r="IY2279" t="str">
            <v/>
          </cell>
          <cell r="JF2279" t="str">
            <v/>
          </cell>
        </row>
        <row r="2280">
          <cell r="A2280" t="str">
            <v>UU0839</v>
          </cell>
          <cell r="C2280">
            <v>45512</v>
          </cell>
          <cell r="D2280">
            <v>45512</v>
          </cell>
          <cell r="E2280" t="str">
            <v>新規</v>
          </cell>
          <cell r="F2280">
            <v>45512</v>
          </cell>
          <cell r="G2280" t="str">
            <v>新規　令和6年8月8日</v>
          </cell>
          <cell r="V2280" t="b">
            <v>1</v>
          </cell>
          <cell r="W2280" t="str">
            <v>ﾒﾅｰﾄﾞｹｼｮｳﾋﾝ ｵｳﾐﾊﾁﾏﾝﾜｶﾐﾔﾀﾞｲｺｳﾃﾝ</v>
          </cell>
          <cell r="X2280" t="str">
            <v>メナード化粧品　近江八幡若宮代行店</v>
          </cell>
          <cell r="Y2280" t="str">
            <v>ｺﾆｼ ﾒｸﾞﾐ</v>
          </cell>
          <cell r="Z2280" t="str">
            <v>小西　恵</v>
          </cell>
          <cell r="AB2280">
            <v>32</v>
          </cell>
          <cell r="AC2280" t="str">
            <v>化粧品、化粧用具</v>
          </cell>
          <cell r="AD2280">
            <v>3</v>
          </cell>
          <cell r="AE2280" t="str">
            <v>健康食品</v>
          </cell>
          <cell r="AF2280">
            <v>23</v>
          </cell>
          <cell r="AG2280" t="str">
            <v>紳士下着、婦人下着</v>
          </cell>
          <cell r="AH2280">
            <v>26</v>
          </cell>
          <cell r="AI2280" t="str">
            <v>アクセサリー、貴金属</v>
          </cell>
          <cell r="AK2280" t="str">
            <v/>
          </cell>
          <cell r="AL2280" t="str">
            <v>070-2323-2657</v>
          </cell>
          <cell r="AM2280" t="str">
            <v>523-0034</v>
          </cell>
          <cell r="AN2280" t="str">
            <v>滋賀県近江八幡市若宮町602-40</v>
          </cell>
          <cell r="BD2280" t="str">
            <v>ｺﾆｼ ﾒｸﾞﾐ</v>
          </cell>
          <cell r="BE2280" t="str">
            <v>小西　恵</v>
          </cell>
          <cell r="BF2280" t="str">
            <v>代表者</v>
          </cell>
          <cell r="BH2280">
            <v>30583</v>
          </cell>
          <cell r="BJ2280" t="str">
            <v>女</v>
          </cell>
          <cell r="BK2280" t="str">
            <v/>
          </cell>
          <cell r="BR2280" t="str">
            <v/>
          </cell>
          <cell r="BY2280" t="str">
            <v/>
          </cell>
          <cell r="CF2280" t="str">
            <v/>
          </cell>
          <cell r="CM2280" t="str">
            <v/>
          </cell>
          <cell r="CT2280" t="str">
            <v/>
          </cell>
          <cell r="DA2280" t="str">
            <v/>
          </cell>
          <cell r="DH2280" t="str">
            <v/>
          </cell>
          <cell r="DO2280" t="str">
            <v/>
          </cell>
          <cell r="DV2280" t="str">
            <v/>
          </cell>
          <cell r="EC2280" t="str">
            <v/>
          </cell>
          <cell r="EJ2280" t="str">
            <v/>
          </cell>
          <cell r="EQ2280" t="str">
            <v/>
          </cell>
          <cell r="EX2280" t="str">
            <v/>
          </cell>
          <cell r="FE2280" t="str">
            <v/>
          </cell>
          <cell r="FL2280" t="str">
            <v/>
          </cell>
          <cell r="FS2280" t="str">
            <v/>
          </cell>
          <cell r="FZ2280" t="str">
            <v/>
          </cell>
          <cell r="GG2280" t="str">
            <v/>
          </cell>
          <cell r="GN2280" t="str">
            <v/>
          </cell>
          <cell r="GU2280" t="str">
            <v/>
          </cell>
          <cell r="HB2280" t="str">
            <v/>
          </cell>
          <cell r="HI2280" t="str">
            <v/>
          </cell>
          <cell r="HP2280" t="str">
            <v/>
          </cell>
          <cell r="HW2280" t="str">
            <v/>
          </cell>
          <cell r="ID2280" t="str">
            <v/>
          </cell>
          <cell r="IK2280" t="str">
            <v/>
          </cell>
          <cell r="IR2280" t="str">
            <v/>
          </cell>
          <cell r="IY2280" t="str">
            <v/>
          </cell>
          <cell r="JF2280" t="str">
            <v/>
          </cell>
        </row>
        <row r="2281">
          <cell r="A2281" t="str">
            <v>UK1091</v>
          </cell>
          <cell r="C2281">
            <v>45514</v>
          </cell>
          <cell r="D2281">
            <v>45592</v>
          </cell>
          <cell r="E2281" t="str">
            <v>更新</v>
          </cell>
          <cell r="F2281">
            <v>45592</v>
          </cell>
          <cell r="G2281" t="str">
            <v>新規　平成30年10月26日
更新　令和3年10月27日
更新　令和6年10月27日</v>
          </cell>
          <cell r="O2281" t="b">
            <v>1</v>
          </cell>
          <cell r="W2281" t="str">
            <v>ｶﾌﾞｼｷｶﾞｲｼｬﾗｲﾌｱｯﾌﾟ･ｴﾚｸﾄｺｰﾎﾟﾚｰｼｮﾝ</v>
          </cell>
          <cell r="X2281" t="str">
            <v>株式会社ライフアップ・エレクトコーポレーション</v>
          </cell>
          <cell r="Y2281" t="str">
            <v>ｺﾏﾂ ﾋｻﾉﾌﾞ</v>
          </cell>
          <cell r="Z2281" t="str">
            <v>小松　久展</v>
          </cell>
          <cell r="AA2281">
            <v>5140001080519</v>
          </cell>
          <cell r="AB2281">
            <v>6</v>
          </cell>
          <cell r="AC2281" t="str">
            <v>浄水器等</v>
          </cell>
          <cell r="AD2281">
            <v>38</v>
          </cell>
          <cell r="AE2281" t="str">
            <v>家電製品</v>
          </cell>
          <cell r="AF2281">
            <v>57</v>
          </cell>
          <cell r="AG2281" t="str">
            <v>空調・冷暖房・給湯設備</v>
          </cell>
          <cell r="AH2281">
            <v>58</v>
          </cell>
          <cell r="AI2281" t="str">
            <v>衛生設備</v>
          </cell>
          <cell r="AK2281" t="str">
            <v/>
          </cell>
          <cell r="AL2281" t="str">
            <v>072-759-7682</v>
          </cell>
          <cell r="AM2281" t="str">
            <v>666-0033</v>
          </cell>
          <cell r="AN2281" t="str">
            <v>兵庫県川西市栄町9-2-103</v>
          </cell>
          <cell r="BF2281" t="str">
            <v>代表取締役</v>
          </cell>
        </row>
        <row r="2282">
          <cell r="A2282" t="str">
            <v>UG0086</v>
          </cell>
          <cell r="C2282">
            <v>45527</v>
          </cell>
          <cell r="D2282">
            <v>45499</v>
          </cell>
          <cell r="E2282" t="str">
            <v>廃業</v>
          </cell>
          <cell r="F2282">
            <v>45524</v>
          </cell>
          <cell r="G2282" t="str">
            <v>新規　令和3年7月26日
更新　令和6年7月26日
消除　令和6年8月20日（廃業）</v>
          </cell>
          <cell r="V2282" t="b">
            <v>1</v>
          </cell>
          <cell r="W2282" t="str">
            <v>ﾒﾅｰﾄﾞｹｼｮｳﾋﾝ ｻｸﾗﾉﾀﾞｲｺｳﾃﾝ</v>
          </cell>
          <cell r="X2282" t="str">
            <v>メナード化粧品　桜野代行店</v>
          </cell>
          <cell r="Y2282" t="str">
            <v>ｷﾑﾗ ｴﾐ</v>
          </cell>
          <cell r="Z2282" t="str">
            <v>木村　英美</v>
          </cell>
          <cell r="AB2282">
            <v>32</v>
          </cell>
          <cell r="AC2282" t="str">
            <v>化粧品、化粧用具</v>
          </cell>
          <cell r="AD2282">
            <v>3</v>
          </cell>
          <cell r="AE2282" t="str">
            <v>健康食品</v>
          </cell>
          <cell r="AF2282">
            <v>23</v>
          </cell>
          <cell r="AG2282" t="str">
            <v>紳士下着、婦人下着</v>
          </cell>
          <cell r="AH2282">
            <v>26</v>
          </cell>
          <cell r="AI2282" t="str">
            <v>アクセサリー、貴金属</v>
          </cell>
          <cell r="AK2282" t="str">
            <v/>
          </cell>
          <cell r="AL2282" t="str">
            <v>080-3138-5892</v>
          </cell>
          <cell r="AM2282" t="str">
            <v>〒520-0026</v>
          </cell>
          <cell r="AN2282" t="str">
            <v>滋賀県大津市桜の町二丁目5番21号ﾚｲﾃｨ西大津203</v>
          </cell>
          <cell r="BD2282" t="str">
            <v>ｷﾑﾗ ｴﾐ</v>
          </cell>
          <cell r="BE2282" t="str">
            <v>木村　英美</v>
          </cell>
          <cell r="BH2282">
            <v>26239</v>
          </cell>
          <cell r="BJ2282" t="str">
            <v>女性</v>
          </cell>
        </row>
        <row r="2283">
          <cell r="A2283" t="str">
            <v>UK1092</v>
          </cell>
          <cell r="C2283">
            <v>45532</v>
          </cell>
          <cell r="D2283">
            <v>45551</v>
          </cell>
          <cell r="E2283" t="str">
            <v>更新</v>
          </cell>
          <cell r="F2283">
            <v>45551</v>
          </cell>
          <cell r="G2283" t="str">
            <v>新規　令和3年9月16日
更新　令和6年9月16日</v>
          </cell>
          <cell r="V2283" t="b">
            <v>1</v>
          </cell>
          <cell r="W2283" t="str">
            <v>ﾒﾅｰﾄﾞｹｼｮｳﾋﾝ ｵｵﾂｶﾀﾀﾀﾞｲｺｳﾃﾝ</v>
          </cell>
          <cell r="X2283" t="str">
            <v>メナード化粧品　大津堅田代行店</v>
          </cell>
          <cell r="Y2283" t="str">
            <v>ｱﾀﾞﾁ ｻﾖｺ</v>
          </cell>
          <cell r="Z2283" t="str">
            <v>足立　紗代子</v>
          </cell>
          <cell r="AB2283">
            <v>32</v>
          </cell>
          <cell r="AC2283" t="str">
            <v>化粧品、化粧用具</v>
          </cell>
          <cell r="AD2283">
            <v>3</v>
          </cell>
          <cell r="AE2283" t="str">
            <v>健康食品</v>
          </cell>
          <cell r="AF2283">
            <v>23</v>
          </cell>
          <cell r="AG2283" t="str">
            <v>紳士下着、婦人下着</v>
          </cell>
          <cell r="AH2283">
            <v>26</v>
          </cell>
          <cell r="AI2283" t="str">
            <v>アクセサリー、貴金属</v>
          </cell>
          <cell r="AK2283" t="str">
            <v/>
          </cell>
          <cell r="AL2283" t="str">
            <v>090-1589-7638</v>
          </cell>
          <cell r="AM2283" t="str">
            <v>〒520-0242</v>
          </cell>
          <cell r="AN2283" t="str">
            <v>滋賀県大津市本堅田6丁目43-13</v>
          </cell>
          <cell r="BD2283" t="str">
            <v>ｱﾀﾞﾁ ｻﾖｺ</v>
          </cell>
          <cell r="BE2283" t="str">
            <v>足立　紗代子</v>
          </cell>
          <cell r="BH2283">
            <v>30467</v>
          </cell>
          <cell r="BJ2283" t="str">
            <v>女性</v>
          </cell>
        </row>
        <row r="2284">
          <cell r="A2284" t="str">
            <v>UK1093</v>
          </cell>
          <cell r="C2284">
            <v>45532</v>
          </cell>
          <cell r="D2284">
            <v>45551</v>
          </cell>
          <cell r="E2284" t="str">
            <v>更新</v>
          </cell>
          <cell r="F2284">
            <v>45551</v>
          </cell>
          <cell r="G2284" t="str">
            <v>新規　令和3年9月16日
変更　令和4年1月24日
変更　令和4年4月21日
更新　令和6月9月16日</v>
          </cell>
          <cell r="V2284" t="b">
            <v>1</v>
          </cell>
          <cell r="W2284" t="str">
            <v>ﾒﾅｰﾄﾞｹｼｮｳﾋﾝ ｵｵﾂｴｷｷﾀﾀﾞｲｺｳﾃﾝ</v>
          </cell>
          <cell r="X2284" t="str">
            <v>メナード化粧品　大津駅北代行店</v>
          </cell>
          <cell r="Y2284" t="str">
            <v>ｽｷﾞｳﾗ　ﾕﾘ</v>
          </cell>
          <cell r="Z2284" t="str">
            <v>杉浦　諭理</v>
          </cell>
          <cell r="AB2284">
            <v>32</v>
          </cell>
          <cell r="AC2284" t="str">
            <v>化粧品、化粧用具</v>
          </cell>
          <cell r="AD2284">
            <v>3</v>
          </cell>
          <cell r="AE2284" t="str">
            <v>健康食品</v>
          </cell>
          <cell r="AF2284">
            <v>23</v>
          </cell>
          <cell r="AG2284" t="str">
            <v>紳士下着、婦人下着</v>
          </cell>
          <cell r="AH2284">
            <v>26</v>
          </cell>
          <cell r="AI2284" t="str">
            <v>アクセサリー、貴金属</v>
          </cell>
          <cell r="AK2284" t="str">
            <v/>
          </cell>
          <cell r="AL2284" t="str">
            <v>090-5136-6001</v>
          </cell>
          <cell r="AM2284" t="str">
            <v>〒520-0055</v>
          </cell>
          <cell r="AN2284" t="str">
            <v>滋賀県大津市春日町8-4ｸﾚｱｰﾚ大津駅前101</v>
          </cell>
          <cell r="BD2284" t="str">
            <v>ｽｷﾞｳﾗ　ﾕﾘ</v>
          </cell>
          <cell r="BE2284" t="str">
            <v>杉浦　諭理</v>
          </cell>
          <cell r="BF2284" t="str">
            <v>店長</v>
          </cell>
          <cell r="BH2284">
            <v>29329</v>
          </cell>
          <cell r="BJ2284" t="str">
            <v>女性</v>
          </cell>
        </row>
        <row r="2285">
          <cell r="A2285" t="str">
            <v>UK1094</v>
          </cell>
          <cell r="C2285">
            <v>45533</v>
          </cell>
          <cell r="D2285">
            <v>45551</v>
          </cell>
          <cell r="E2285" t="str">
            <v>更新</v>
          </cell>
          <cell r="F2285">
            <v>45551</v>
          </cell>
          <cell r="G2285" t="str">
            <v>新規　令和3年9月16日
更新　令和6年9月16日</v>
          </cell>
          <cell r="V2285" t="b">
            <v>1</v>
          </cell>
          <cell r="W2285" t="str">
            <v>ﾒﾅｰﾄﾞｹｼｮｳﾋﾝ ｵｵﾂﾀﾞｲﾓﾂﾀﾞｲｺｳﾃﾝ</v>
          </cell>
          <cell r="X2285" t="str">
            <v>メナード化粧品　大津大物代行店</v>
          </cell>
          <cell r="Y2285" t="str">
            <v>ﾀﾅｶ ﾕﾘ</v>
          </cell>
          <cell r="Z2285" t="str">
            <v>田中　祐里</v>
          </cell>
          <cell r="AB2285">
            <v>32</v>
          </cell>
          <cell r="AC2285" t="str">
            <v>化粧品、化粧用具</v>
          </cell>
          <cell r="AD2285">
            <v>3</v>
          </cell>
          <cell r="AE2285" t="str">
            <v>健康食品</v>
          </cell>
          <cell r="AF2285">
            <v>23</v>
          </cell>
          <cell r="AG2285" t="str">
            <v>紳士下着、婦人下着</v>
          </cell>
          <cell r="AH2285">
            <v>26</v>
          </cell>
          <cell r="AI2285" t="str">
            <v>アクセサリー、貴金属</v>
          </cell>
          <cell r="AK2285" t="str">
            <v/>
          </cell>
          <cell r="AL2285" t="str">
            <v>090-2282-9890</v>
          </cell>
          <cell r="AM2285" t="str">
            <v>〒520-0512</v>
          </cell>
          <cell r="AN2285" t="str">
            <v>滋賀県大津市大物463番地</v>
          </cell>
          <cell r="BD2285" t="str">
            <v>ﾀﾅｶ ﾕﾘ</v>
          </cell>
          <cell r="BE2285" t="str">
            <v>田中　祐里</v>
          </cell>
          <cell r="BH2285">
            <v>29364</v>
          </cell>
          <cell r="BJ2285" t="str">
            <v>女性</v>
          </cell>
        </row>
        <row r="2286">
          <cell r="A2286" t="str">
            <v>UK1095</v>
          </cell>
          <cell r="C2286">
            <v>45519</v>
          </cell>
          <cell r="D2286">
            <v>45563</v>
          </cell>
          <cell r="E2286" t="str">
            <v>更新</v>
          </cell>
          <cell r="F2286">
            <v>45563</v>
          </cell>
          <cell r="G2286" t="str">
            <v>新規　令和3年9月28日
更新　令和6年9月28日</v>
          </cell>
          <cell r="V2286" t="b">
            <v>1</v>
          </cell>
          <cell r="W2286" t="str">
            <v>ﾒﾅｰﾄﾞｹｼｮｳﾋﾝ ｵｵﾂﾁｬｶﾞｻｷﾀﾞｲｺｳﾃﾝ</v>
          </cell>
          <cell r="X2286" t="str">
            <v>メナード化粧品　大津茶が崎代行店</v>
          </cell>
          <cell r="Y2286" t="str">
            <v>ﾂﾀﾞ ﾏﾄﾞｶ</v>
          </cell>
          <cell r="Z2286" t="str">
            <v>津田　真土香</v>
          </cell>
          <cell r="AB2286">
            <v>32</v>
          </cell>
          <cell r="AC2286" t="str">
            <v>化粧品、化粧用具</v>
          </cell>
          <cell r="AD2286">
            <v>3</v>
          </cell>
          <cell r="AE2286" t="str">
            <v>健康食品</v>
          </cell>
          <cell r="AF2286">
            <v>23</v>
          </cell>
          <cell r="AG2286" t="str">
            <v>紳士下着、婦人下着</v>
          </cell>
          <cell r="AH2286">
            <v>26</v>
          </cell>
          <cell r="AI2286" t="str">
            <v>アクセサリー、貴金属</v>
          </cell>
          <cell r="AK2286" t="str">
            <v/>
          </cell>
          <cell r="AL2286" t="str">
            <v>090-8011-0393</v>
          </cell>
          <cell r="AM2286" t="str">
            <v>〒520-0023</v>
          </cell>
          <cell r="AN2286" t="str">
            <v>滋賀県大津市茶が崎4番1-617号</v>
          </cell>
          <cell r="BD2286" t="str">
            <v>ﾂﾀﾞ ﾏﾄﾞｶ</v>
          </cell>
          <cell r="BE2286" t="str">
            <v>津田　真土香</v>
          </cell>
          <cell r="BF2286" t="str">
            <v>店長</v>
          </cell>
          <cell r="BH2286">
            <v>30538</v>
          </cell>
          <cell r="BJ2286" t="str">
            <v>女性</v>
          </cell>
        </row>
        <row r="2287">
          <cell r="A2287" t="str">
            <v>UK1096</v>
          </cell>
          <cell r="C2287">
            <v>45534</v>
          </cell>
          <cell r="D2287">
            <v>45551</v>
          </cell>
          <cell r="E2287" t="str">
            <v>更新</v>
          </cell>
          <cell r="F2287">
            <v>45551</v>
          </cell>
          <cell r="G2287" t="str">
            <v>新規　令和3年9月16日
更新　令和6年9月16日</v>
          </cell>
          <cell r="V2287" t="b">
            <v>1</v>
          </cell>
          <cell r="W2287" t="str">
            <v>ﾒﾅｰﾄﾞｹｼｮｳﾋﾝ ｵｵﾂｽｴﾋﾛﾀﾞｲｺｳﾃﾝ</v>
          </cell>
          <cell r="X2287" t="str">
            <v>メナード化粧品　大津末広代行店</v>
          </cell>
          <cell r="Y2287" t="str">
            <v>ｺﾀﾆ ﾏﾕﾐ</v>
          </cell>
          <cell r="Z2287" t="str">
            <v>小谷　真弓</v>
          </cell>
          <cell r="AB2287">
            <v>32</v>
          </cell>
          <cell r="AC2287" t="str">
            <v>化粧品、化粧用具</v>
          </cell>
          <cell r="AD2287">
            <v>3</v>
          </cell>
          <cell r="AE2287" t="str">
            <v>健康食品</v>
          </cell>
          <cell r="AF2287">
            <v>23</v>
          </cell>
          <cell r="AG2287" t="str">
            <v>紳士下着、婦人下着</v>
          </cell>
          <cell r="AH2287">
            <v>26</v>
          </cell>
          <cell r="AI2287" t="str">
            <v>アクセサリー、貴金属</v>
          </cell>
          <cell r="AK2287" t="str">
            <v/>
          </cell>
          <cell r="AL2287" t="str">
            <v>080-1418-0246</v>
          </cell>
          <cell r="AM2287" t="str">
            <v>〒520-0056</v>
          </cell>
          <cell r="AN2287" t="str">
            <v>滋賀県大津市末広町4-5 804</v>
          </cell>
          <cell r="BD2287" t="str">
            <v>ｺﾀﾆ ﾏﾕﾐ</v>
          </cell>
          <cell r="BE2287" t="str">
            <v>小谷　真弓</v>
          </cell>
          <cell r="BH2287">
            <v>30121</v>
          </cell>
          <cell r="BJ2287" t="str">
            <v>女性</v>
          </cell>
        </row>
        <row r="2288">
          <cell r="A2288" t="str">
            <v>UK1097</v>
          </cell>
          <cell r="C2288">
            <v>45534</v>
          </cell>
          <cell r="D2288">
            <v>45551</v>
          </cell>
          <cell r="E2288" t="str">
            <v>更新</v>
          </cell>
          <cell r="F2288">
            <v>45551</v>
          </cell>
          <cell r="G2288" t="str">
            <v>新規　令和3年9月16日
更新　令和6年9月16日</v>
          </cell>
          <cell r="V2288" t="b">
            <v>1</v>
          </cell>
          <cell r="W2288" t="str">
            <v>ﾒﾅｰﾄﾞｹｼｮｳﾋﾝ ｵｵﾂﾏﾉ2ﾁｮｳﾒﾀﾞｲｺｳﾃﾝ</v>
          </cell>
          <cell r="X2288" t="str">
            <v>メナード化粧品　大津真野2丁目代行店</v>
          </cell>
          <cell r="Y2288" t="str">
            <v>ﾀｹﾑﾗ ﾏﾕｺ</v>
          </cell>
          <cell r="Z2288" t="str">
            <v>竹村　万由子</v>
          </cell>
          <cell r="AB2288">
            <v>32</v>
          </cell>
          <cell r="AC2288" t="str">
            <v>化粧品、化粧用具</v>
          </cell>
          <cell r="AD2288">
            <v>3</v>
          </cell>
          <cell r="AE2288" t="str">
            <v>健康食品</v>
          </cell>
          <cell r="AF2288">
            <v>23</v>
          </cell>
          <cell r="AG2288" t="str">
            <v>紳士下着、婦人下着</v>
          </cell>
          <cell r="AH2288">
            <v>26</v>
          </cell>
          <cell r="AI2288" t="str">
            <v>アクセサリー、貴金属</v>
          </cell>
          <cell r="AJ2288">
            <v>2</v>
          </cell>
          <cell r="AK2288" t="str">
            <v>飲料、酒類</v>
          </cell>
          <cell r="AL2288" t="str">
            <v>080-1448-3808</v>
          </cell>
          <cell r="AM2288" t="str">
            <v>〒520-0232</v>
          </cell>
          <cell r="AN2288" t="str">
            <v>滋賀県大津市真野2丁目22-2</v>
          </cell>
          <cell r="BD2288" t="str">
            <v>ﾀｹﾑﾗ ﾏﾕｺ</v>
          </cell>
          <cell r="BE2288" t="str">
            <v>竹村　万由子</v>
          </cell>
          <cell r="BH2288">
            <v>29242</v>
          </cell>
          <cell r="BJ2288" t="str">
            <v>女性</v>
          </cell>
        </row>
        <row r="2289">
          <cell r="A2289" t="str">
            <v>UH0189</v>
          </cell>
          <cell r="C2289">
            <v>45537</v>
          </cell>
          <cell r="D2289">
            <v>45227</v>
          </cell>
          <cell r="E2289" t="str">
            <v>変更</v>
          </cell>
          <cell r="F2289">
            <v>45544</v>
          </cell>
          <cell r="G2289" t="str">
            <v>新規　平成29年10月27日
更新　令和2年10月28日
更新　令和5年10月28日
変更　令和6年9月9日</v>
          </cell>
          <cell r="V2289" t="b">
            <v>1</v>
          </cell>
          <cell r="W2289" t="str">
            <v>ﾒﾅｰﾄﾞｹｼｮｳﾋﾝ ｱﾝｼｬﾝﾃｼｭｼｭﾀﾞｲｺｳﾃﾝ</v>
          </cell>
          <cell r="X2289" t="str">
            <v>メナード化粧品　アンシャンテシュシュ代行店</v>
          </cell>
          <cell r="Y2289" t="str">
            <v>ﾅｶﾑﾗ ﾄｼﾐ</v>
          </cell>
          <cell r="Z2289" t="str">
            <v>中村　俊美</v>
          </cell>
          <cell r="AB2289">
            <v>32</v>
          </cell>
          <cell r="AC2289" t="str">
            <v>化粧品、化粧用具</v>
          </cell>
          <cell r="AD2289">
            <v>3</v>
          </cell>
          <cell r="AE2289" t="str">
            <v>健康食品</v>
          </cell>
          <cell r="AF2289">
            <v>23</v>
          </cell>
          <cell r="AG2289" t="str">
            <v>紳士下着、婦人下着</v>
          </cell>
          <cell r="AH2289">
            <v>26</v>
          </cell>
          <cell r="AI2289" t="str">
            <v>アクセサリー、貴金属</v>
          </cell>
          <cell r="AK2289" t="str">
            <v/>
          </cell>
          <cell r="AL2289" t="str">
            <v>0774-93-3101</v>
          </cell>
          <cell r="AM2289" t="str">
            <v>619-0245</v>
          </cell>
          <cell r="AN2289" t="str">
            <v>京都府相楽郡精華町下狛下新庄22-11</v>
          </cell>
          <cell r="BD2289" t="str">
            <v>ﾅｶﾑﾗ ﾄｼﾐ</v>
          </cell>
          <cell r="BE2289" t="str">
            <v>中村　俊美</v>
          </cell>
          <cell r="BH2289">
            <v>25150</v>
          </cell>
          <cell r="BJ2289" t="str">
            <v>女性</v>
          </cell>
        </row>
        <row r="2290">
          <cell r="A2290" t="str">
            <v>UK1098</v>
          </cell>
          <cell r="C2290">
            <v>45555</v>
          </cell>
          <cell r="D2290">
            <v>45603</v>
          </cell>
          <cell r="E2290" t="str">
            <v>更新</v>
          </cell>
          <cell r="F2290">
            <v>45603</v>
          </cell>
          <cell r="G2290" t="str">
            <v>新規　平成30年11月6日
更新　令和3年11月7日
更新　令和6年11月7日</v>
          </cell>
          <cell r="V2290" t="b">
            <v>1</v>
          </cell>
          <cell r="W2290" t="str">
            <v>ﾒﾅｰﾄﾞｹｼｮｳﾋﾝ ﾐﾅﾐｼｶﾞｻﾝﾁｮｳﾒﾀﾞｲｺｳﾃﾝ</v>
          </cell>
          <cell r="X2290" t="str">
            <v>メナード化粧品　南志賀3丁目代行店</v>
          </cell>
          <cell r="Y2290" t="str">
            <v>ｱｵｷ ﾐｶ</v>
          </cell>
          <cell r="Z2290" t="str">
            <v>青木　美嘉</v>
          </cell>
          <cell r="AB2290">
            <v>32</v>
          </cell>
          <cell r="AC2290" t="str">
            <v>化粧品、化粧用具</v>
          </cell>
          <cell r="AD2290">
            <v>3</v>
          </cell>
          <cell r="AE2290" t="str">
            <v>健康食品</v>
          </cell>
          <cell r="AF2290">
            <v>23</v>
          </cell>
          <cell r="AG2290" t="str">
            <v>紳士下着、婦人下着</v>
          </cell>
          <cell r="AH2290">
            <v>26</v>
          </cell>
          <cell r="AI2290" t="str">
            <v>アクセサリー、貴金属</v>
          </cell>
          <cell r="AK2290" t="str">
            <v/>
          </cell>
          <cell r="AL2290" t="str">
            <v>077-525-2967</v>
          </cell>
          <cell r="AM2290" t="str">
            <v>520-0011</v>
          </cell>
          <cell r="AN2290" t="str">
            <v>滋賀県大津市南志賀三丁目8番23号</v>
          </cell>
          <cell r="BD2290" t="str">
            <v>ｱｵｷ ﾐｶ</v>
          </cell>
          <cell r="BE2290" t="str">
            <v>青木　美嘉</v>
          </cell>
          <cell r="BF2290" t="str">
            <v>店長</v>
          </cell>
          <cell r="BH2290">
            <v>23942</v>
          </cell>
          <cell r="BJ2290" t="str">
            <v>女性</v>
          </cell>
        </row>
        <row r="2291">
          <cell r="A2291" t="str">
            <v>UK1099</v>
          </cell>
          <cell r="C2291">
            <v>45555</v>
          </cell>
          <cell r="D2291">
            <v>45603</v>
          </cell>
          <cell r="E2291" t="str">
            <v>更新</v>
          </cell>
          <cell r="F2291">
            <v>45603</v>
          </cell>
          <cell r="G2291" t="str">
            <v>新規　平成30年11月6日
更新　令和3年11月7日
更新　令和6年11月7日</v>
          </cell>
          <cell r="V2291" t="b">
            <v>1</v>
          </cell>
          <cell r="W2291" t="str">
            <v>ﾒﾅｰﾄﾞｹｼｮｳﾋﾝ ｷﾞｵﾝﾁｮｳﾀﾞｲｺｳﾃﾝ</v>
          </cell>
          <cell r="X2291" t="str">
            <v>メナード化粧品　祗園町代行店</v>
          </cell>
          <cell r="Y2291" t="str">
            <v>ｼﾏﾀﾞ ﾏｻｼ</v>
          </cell>
          <cell r="Z2291" t="str">
            <v>島田　正士　</v>
          </cell>
          <cell r="AB2291">
            <v>32</v>
          </cell>
          <cell r="AC2291" t="str">
            <v>化粧品、化粧用具</v>
          </cell>
          <cell r="AD2291">
            <v>3</v>
          </cell>
          <cell r="AE2291" t="str">
            <v>健康食品</v>
          </cell>
          <cell r="AF2291">
            <v>23</v>
          </cell>
          <cell r="AG2291" t="str">
            <v>紳士下着、婦人下着</v>
          </cell>
          <cell r="AH2291">
            <v>26</v>
          </cell>
          <cell r="AI2291" t="str">
            <v>アクセサリー、貴金属</v>
          </cell>
          <cell r="AK2291" t="str">
            <v/>
          </cell>
          <cell r="AL2291" t="str">
            <v>0749-63-4632</v>
          </cell>
          <cell r="AM2291" t="str">
            <v>526-0061</v>
          </cell>
          <cell r="AN2291" t="str">
            <v>滋賀県長浜市祗園町852-19</v>
          </cell>
          <cell r="BD2291" t="str">
            <v>ｼﾏﾀﾞ ﾏｻｼ</v>
          </cell>
          <cell r="BE2291" t="str">
            <v>島田　正士</v>
          </cell>
          <cell r="BF2291" t="str">
            <v>店長</v>
          </cell>
          <cell r="BH2291">
            <v>26115</v>
          </cell>
          <cell r="BJ2291" t="str">
            <v>男性</v>
          </cell>
        </row>
        <row r="2292">
          <cell r="A2292" t="str">
            <v>UG0087</v>
          </cell>
          <cell r="C2292">
            <v>45562</v>
          </cell>
          <cell r="D2292">
            <v>44453</v>
          </cell>
          <cell r="E2292" t="str">
            <v>廃業</v>
          </cell>
          <cell r="F2292">
            <v>45382</v>
          </cell>
          <cell r="G2292" t="str">
            <v>新規　平成30年9月13日
更新　令和3年9月14日
消除　令和6年3月31日</v>
          </cell>
          <cell r="V2292" t="b">
            <v>1</v>
          </cell>
          <cell r="W2292" t="str">
            <v>ｶﾌﾞｼｷｶﾞｲｼｬｸﾞｯﾄﾞﾈｽ</v>
          </cell>
          <cell r="X2292" t="str">
            <v>株式会社グッドネス</v>
          </cell>
          <cell r="Y2292" t="str">
            <v>ﾊﾗﾀﾞ ﾖｼﾋﾛ</v>
          </cell>
          <cell r="Z2292" t="str">
            <v>原田　善広</v>
          </cell>
          <cell r="AA2292">
            <v>1120001120726</v>
          </cell>
          <cell r="AB2292">
            <v>38</v>
          </cell>
          <cell r="AC2292" t="str">
            <v>家電製品</v>
          </cell>
          <cell r="AD2292">
            <v>57</v>
          </cell>
          <cell r="AE2292" t="str">
            <v>空調・冷暖房・給湯設備</v>
          </cell>
          <cell r="AG2292" t="str">
            <v/>
          </cell>
          <cell r="AI2292" t="str">
            <v/>
          </cell>
          <cell r="AK2292" t="str">
            <v/>
          </cell>
          <cell r="AL2292" t="str">
            <v>06-6311-7281</v>
          </cell>
          <cell r="AM2292" t="str">
            <v>530-0027</v>
          </cell>
          <cell r="AN2292" t="str">
            <v>大阪府大阪市北区西天満2丁目5-2　Ｈ2Ｏﾀﾜｰ5階</v>
          </cell>
          <cell r="BD2292" t="str">
            <v>ﾊﾗﾀﾞ ﾖｼﾋﾛ</v>
          </cell>
          <cell r="BE2292" t="str">
            <v>原田　善広</v>
          </cell>
          <cell r="BF2292" t="str">
            <v>代表取締役</v>
          </cell>
          <cell r="BH2292">
            <v>29093</v>
          </cell>
          <cell r="BJ2292" t="str">
            <v>男性</v>
          </cell>
        </row>
        <row r="2293">
          <cell r="A2293" t="str">
            <v>UK1100</v>
          </cell>
          <cell r="C2293">
            <v>45559</v>
          </cell>
          <cell r="D2293">
            <v>45620</v>
          </cell>
          <cell r="E2293" t="str">
            <v>更新</v>
          </cell>
          <cell r="F2293">
            <v>45620</v>
          </cell>
          <cell r="G2293" t="str">
            <v>新規　令和3年11月24日
更新　令和6年11月23日</v>
          </cell>
          <cell r="V2293" t="b">
            <v>1</v>
          </cell>
          <cell r="W2293" t="str">
            <v>ｶﾌﾞｼｷｶｲｼｬｽﾃﾗﾙｸｽ</v>
          </cell>
          <cell r="X2293" t="str">
            <v>株式会社ステラルクス</v>
          </cell>
          <cell r="Y2293" t="str">
            <v>ﾅｶﾞｲ ｺｳｼﾞ</v>
          </cell>
          <cell r="Z2293" t="str">
            <v>永井　幸司</v>
          </cell>
          <cell r="AA2293">
            <v>7013301046745</v>
          </cell>
          <cell r="AB2293">
            <v>32</v>
          </cell>
          <cell r="AC2293" t="str">
            <v>化粧品、化粧用具</v>
          </cell>
          <cell r="AE2293" t="str">
            <v/>
          </cell>
          <cell r="AG2293" t="str">
            <v/>
          </cell>
          <cell r="AI2293" t="str">
            <v/>
          </cell>
          <cell r="AK2293" t="str">
            <v/>
          </cell>
          <cell r="AL2293" t="str">
            <v>03-3549-2062</v>
          </cell>
          <cell r="AM2293" t="str">
            <v>171-0022</v>
          </cell>
          <cell r="AN2293" t="str">
            <v>東京都豊島区南池袋2-49-7池袋ﾊﾟｰｸﾋﾞﾙ1階</v>
          </cell>
          <cell r="BD2293" t="str">
            <v>ﾅｶﾞｲ ｺｳｼﾞ</v>
          </cell>
          <cell r="BE2293" t="str">
            <v>永井　幸司</v>
          </cell>
          <cell r="BF2293" t="str">
            <v>代表取締役</v>
          </cell>
          <cell r="BH2293">
            <v>30166</v>
          </cell>
          <cell r="BJ2293" t="str">
            <v>男性</v>
          </cell>
        </row>
        <row r="2294">
          <cell r="A2294" t="str">
            <v>UH0190</v>
          </cell>
          <cell r="C2294">
            <v>45568</v>
          </cell>
          <cell r="D2294">
            <v>45227</v>
          </cell>
          <cell r="E2294" t="str">
            <v>変更</v>
          </cell>
          <cell r="F2294">
            <v>45570</v>
          </cell>
          <cell r="G2294" t="str">
            <v>新規　平成29年10月27日
更新　令和2年10月28日
更新　令和5年10月28日
変更　令和6年10月5日</v>
          </cell>
          <cell r="V2294" t="b">
            <v>1</v>
          </cell>
          <cell r="W2294" t="str">
            <v>ﾒﾅｰﾄﾞｹｼｮｳﾋﾝ ﾗｯｷｰｸﾛｰﾊﾞｰﾀﾞｲｺｳﾃﾝ</v>
          </cell>
          <cell r="X2294" t="str">
            <v>メナード化粧品　ラッキークローバー代行店</v>
          </cell>
          <cell r="Y2294" t="str">
            <v>ﾔﾏｼﾀ ﾕﾐｺ</v>
          </cell>
          <cell r="Z2294" t="str">
            <v>山下　由美子</v>
          </cell>
          <cell r="AB2294">
            <v>32</v>
          </cell>
          <cell r="AC2294" t="str">
            <v>化粧品、化粧用具</v>
          </cell>
          <cell r="AD2294">
            <v>3</v>
          </cell>
          <cell r="AE2294" t="str">
            <v>健康食品</v>
          </cell>
          <cell r="AF2294">
            <v>23</v>
          </cell>
          <cell r="AG2294" t="str">
            <v>紳士下着、婦人下着</v>
          </cell>
          <cell r="AH2294">
            <v>26</v>
          </cell>
          <cell r="AI2294" t="str">
            <v>アクセサリー、貴金属</v>
          </cell>
          <cell r="AK2294" t="str">
            <v/>
          </cell>
          <cell r="AL2294" t="str">
            <v>075-641-7853</v>
          </cell>
          <cell r="AM2294" t="str">
            <v>612-0847</v>
          </cell>
          <cell r="AN2294" t="str">
            <v>京都府京都市伏見区深草大亀谷大山町98-2</v>
          </cell>
          <cell r="BD2294" t="str">
            <v>ﾔﾏｼﾀ ﾕﾐｺ</v>
          </cell>
          <cell r="BE2294" t="str">
            <v>山下　由美子</v>
          </cell>
          <cell r="BH2294">
            <v>25677</v>
          </cell>
          <cell r="BJ2294" t="str">
            <v>女性</v>
          </cell>
        </row>
        <row r="2295">
          <cell r="A2295" t="str">
            <v>UU0840</v>
          </cell>
          <cell r="C2295">
            <v>45565</v>
          </cell>
          <cell r="D2295">
            <v>45565</v>
          </cell>
          <cell r="E2295" t="str">
            <v>新規</v>
          </cell>
          <cell r="F2295">
            <v>45565</v>
          </cell>
          <cell r="G2295" t="str">
            <v>新規　令和6年9月30日</v>
          </cell>
          <cell r="V2295" t="b">
            <v>1</v>
          </cell>
          <cell r="W2295" t="str">
            <v>ﾒﾅｰﾄﾞｹｼｮｳﾋﾝﾅｶﾞﾊﾏｲﾇｲﾀﾞｲｺｳﾃﾝ</v>
          </cell>
          <cell r="X2295" t="str">
            <v>メナード化粧品長浜戌亥代行店</v>
          </cell>
          <cell r="Y2295" t="str">
            <v>ﾊｾｶﾞﾜ ﾉﾘｺ</v>
          </cell>
          <cell r="Z2295" t="str">
            <v>長谷川　則子</v>
          </cell>
          <cell r="AB2295">
            <v>32</v>
          </cell>
          <cell r="AC2295" t="str">
            <v>化粧品、化粧用具</v>
          </cell>
          <cell r="AD2295">
            <v>3</v>
          </cell>
          <cell r="AE2295" t="str">
            <v>健康食品</v>
          </cell>
          <cell r="AF2295">
            <v>23</v>
          </cell>
          <cell r="AG2295" t="str">
            <v>紳士下着、婦人下着</v>
          </cell>
          <cell r="AH2295">
            <v>26</v>
          </cell>
          <cell r="AI2295" t="str">
            <v>アクセサリー、貴金属</v>
          </cell>
          <cell r="AK2295" t="str">
            <v/>
          </cell>
          <cell r="AL2295" t="str">
            <v>0749-62-6012</v>
          </cell>
          <cell r="AM2295" t="str">
            <v>526-0043</v>
          </cell>
          <cell r="AN2295" t="str">
            <v>滋賀県長浜市大戌亥町720-1</v>
          </cell>
          <cell r="BD2295" t="str">
            <v>ﾊｾｶﾞﾜ ﾉﾘｺ</v>
          </cell>
          <cell r="BE2295" t="str">
            <v>長谷川　則子</v>
          </cell>
          <cell r="BF2295" t="str">
            <v>店長</v>
          </cell>
          <cell r="BH2295">
            <v>21432</v>
          </cell>
          <cell r="BJ2295" t="str">
            <v>女</v>
          </cell>
          <cell r="BK2295" t="str">
            <v/>
          </cell>
          <cell r="BR2295" t="str">
            <v/>
          </cell>
          <cell r="BY2295" t="str">
            <v/>
          </cell>
          <cell r="CF2295" t="str">
            <v/>
          </cell>
          <cell r="CM2295" t="str">
            <v/>
          </cell>
          <cell r="CT2295" t="str">
            <v/>
          </cell>
          <cell r="DA2295" t="str">
            <v/>
          </cell>
          <cell r="DH2295" t="str">
            <v/>
          </cell>
          <cell r="DO2295" t="str">
            <v/>
          </cell>
          <cell r="DV2295" t="str">
            <v/>
          </cell>
          <cell r="EC2295" t="str">
            <v/>
          </cell>
          <cell r="EJ2295" t="str">
            <v/>
          </cell>
          <cell r="EQ2295" t="str">
            <v/>
          </cell>
          <cell r="EX2295" t="str">
            <v/>
          </cell>
          <cell r="FE2295" t="str">
            <v/>
          </cell>
          <cell r="FL2295" t="str">
            <v/>
          </cell>
          <cell r="FS2295" t="str">
            <v/>
          </cell>
          <cell r="FZ2295" t="str">
            <v/>
          </cell>
          <cell r="GG2295" t="str">
            <v/>
          </cell>
          <cell r="GN2295" t="str">
            <v/>
          </cell>
          <cell r="GU2295" t="str">
            <v/>
          </cell>
          <cell r="HB2295" t="str">
            <v/>
          </cell>
          <cell r="HI2295" t="str">
            <v/>
          </cell>
          <cell r="HP2295" t="str">
            <v/>
          </cell>
          <cell r="HW2295" t="str">
            <v/>
          </cell>
          <cell r="ID2295" t="str">
            <v/>
          </cell>
          <cell r="IK2295" t="str">
            <v/>
          </cell>
          <cell r="IR2295" t="str">
            <v/>
          </cell>
          <cell r="IY2295" t="str">
            <v/>
          </cell>
          <cell r="JF2295" t="str">
            <v/>
          </cell>
        </row>
        <row r="2296">
          <cell r="A2296" t="str">
            <v>UU0841</v>
          </cell>
          <cell r="C2296">
            <v>45567</v>
          </cell>
          <cell r="D2296">
            <v>45567</v>
          </cell>
          <cell r="E2296" t="str">
            <v>新規</v>
          </cell>
          <cell r="F2296">
            <v>45567</v>
          </cell>
          <cell r="G2296" t="str">
            <v>新規　令和6年10月2日</v>
          </cell>
          <cell r="V2296" t="b">
            <v>1</v>
          </cell>
          <cell r="W2296" t="str">
            <v>ｶﾌﾞｼｷｶｲｼｬｴﾈｵｽｻﾝｴﾅｼﾞｰ</v>
          </cell>
          <cell r="X2296" t="str">
            <v>株式会社ENEOSサンエナジー</v>
          </cell>
          <cell r="Y2296" t="str">
            <v>ｷﾑﾗ ｹﾝ</v>
          </cell>
          <cell r="Z2296" t="str">
            <v>木村　謙</v>
          </cell>
          <cell r="AA2296">
            <v>4010401036687</v>
          </cell>
          <cell r="AB2296">
            <v>19</v>
          </cell>
          <cell r="AC2296" t="str">
            <v>石油</v>
          </cell>
          <cell r="AD2296">
            <v>17</v>
          </cell>
          <cell r="AE2296" t="str">
            <v>電気</v>
          </cell>
          <cell r="AF2296">
            <v>18</v>
          </cell>
          <cell r="AG2296" t="str">
            <v>ガス</v>
          </cell>
          <cell r="AH2296">
            <v>57</v>
          </cell>
          <cell r="AI2296" t="str">
            <v>空調・冷暖房・給湯設備</v>
          </cell>
          <cell r="AJ2296">
            <v>66</v>
          </cell>
          <cell r="AK2296" t="str">
            <v>工事・建築・リフォームサービス</v>
          </cell>
          <cell r="AL2296" t="str">
            <v>03-6891-3270</v>
          </cell>
          <cell r="AM2296" t="str">
            <v>105-7112</v>
          </cell>
          <cell r="AN2296" t="str">
            <v>東京都港区東新橋一丁目5番2号</v>
          </cell>
          <cell r="BD2296" t="str">
            <v>ｷﾑﾗ ｹﾝ</v>
          </cell>
          <cell r="BE2296" t="str">
            <v>木村　謙</v>
          </cell>
          <cell r="BF2296" t="str">
            <v>代表取締役社長</v>
          </cell>
          <cell r="BH2296">
            <v>24271</v>
          </cell>
          <cell r="BJ2296" t="str">
            <v>男</v>
          </cell>
          <cell r="BK2296" t="str">
            <v>ｵｵﾑﾗ ﾋﾛﾕｷ</v>
          </cell>
          <cell r="BL2296" t="str">
            <v>大村　博之</v>
          </cell>
          <cell r="BM2296" t="str">
            <v>取締役副社長</v>
          </cell>
          <cell r="BO2296">
            <v>22547</v>
          </cell>
          <cell r="BQ2296" t="str">
            <v>男</v>
          </cell>
          <cell r="BR2296" t="str">
            <v>ｲﾜｾ ｴｲｲﾁﾛｳ</v>
          </cell>
          <cell r="BS2296" t="str">
            <v>岩瀬　英一郎</v>
          </cell>
          <cell r="BT2296" t="str">
            <v>常務取締役</v>
          </cell>
          <cell r="BV2296">
            <v>23201</v>
          </cell>
          <cell r="BX2296" t="str">
            <v>男</v>
          </cell>
          <cell r="BY2296" t="str">
            <v>ｽﾐﾔ ｹﾝｺﾞ</v>
          </cell>
          <cell r="BZ2296" t="str">
            <v>住谷　堅吾</v>
          </cell>
          <cell r="CA2296" t="str">
            <v>常務取締役</v>
          </cell>
          <cell r="CC2296">
            <v>23052</v>
          </cell>
          <cell r="CE2296" t="str">
            <v>男</v>
          </cell>
          <cell r="CF2296" t="str">
            <v>ｶﾌﾞﾗｷﾞ ﾋﾃﾞｶｽﾞ</v>
          </cell>
          <cell r="CG2296" t="str">
            <v>鏑木　秀和</v>
          </cell>
          <cell r="CH2296" t="str">
            <v>取締役</v>
          </cell>
          <cell r="CJ2296">
            <v>24729</v>
          </cell>
          <cell r="CL2296" t="str">
            <v>男</v>
          </cell>
          <cell r="CM2296" t="str">
            <v>ｵｵｳﾗ ﾅﾂｷ</v>
          </cell>
          <cell r="CN2296" t="str">
            <v>大浦　夏樹</v>
          </cell>
          <cell r="CO2296" t="str">
            <v>取締役</v>
          </cell>
          <cell r="CQ2296">
            <v>25062</v>
          </cell>
          <cell r="CS2296" t="str">
            <v>男</v>
          </cell>
          <cell r="CT2296" t="str">
            <v>ﾋｮｳﾄﾞｳ ﾀｹｼ</v>
          </cell>
          <cell r="CU2296" t="str">
            <v>兵働　毅</v>
          </cell>
          <cell r="CV2296" t="str">
            <v>取締役（非常勤）</v>
          </cell>
          <cell r="CX2296">
            <v>25197</v>
          </cell>
          <cell r="CZ2296" t="str">
            <v>男</v>
          </cell>
          <cell r="DA2296" t="str">
            <v>ｳﾁｳﾐ ﾀｶﾕｷ</v>
          </cell>
          <cell r="DB2296" t="str">
            <v>内海　孝之</v>
          </cell>
          <cell r="DC2296" t="str">
            <v>取締役（非常勤）</v>
          </cell>
          <cell r="DE2296">
            <v>26363</v>
          </cell>
          <cell r="DG2296" t="str">
            <v>男</v>
          </cell>
          <cell r="DH2296" t="str">
            <v>ﾊﾅﾉ ﾖｳｲﾁﾛｳ</v>
          </cell>
          <cell r="DI2296" t="str">
            <v>華野　洋一郎</v>
          </cell>
          <cell r="DJ2296" t="str">
            <v>取締役（非常勤）</v>
          </cell>
          <cell r="DL2296">
            <v>26831</v>
          </cell>
          <cell r="DN2296" t="str">
            <v>男</v>
          </cell>
          <cell r="DO2296" t="str">
            <v/>
          </cell>
          <cell r="DV2296" t="str">
            <v/>
          </cell>
          <cell r="EC2296" t="str">
            <v/>
          </cell>
          <cell r="EJ2296" t="str">
            <v/>
          </cell>
          <cell r="EQ2296" t="str">
            <v/>
          </cell>
          <cell r="EX2296" t="str">
            <v/>
          </cell>
          <cell r="FE2296" t="str">
            <v/>
          </cell>
          <cell r="FL2296" t="str">
            <v/>
          </cell>
          <cell r="FS2296" t="str">
            <v/>
          </cell>
          <cell r="FZ2296" t="str">
            <v/>
          </cell>
          <cell r="GG2296" t="str">
            <v/>
          </cell>
          <cell r="GN2296" t="str">
            <v/>
          </cell>
          <cell r="GU2296" t="str">
            <v/>
          </cell>
          <cell r="HB2296" t="str">
            <v/>
          </cell>
          <cell r="HI2296" t="str">
            <v/>
          </cell>
          <cell r="HP2296" t="str">
            <v/>
          </cell>
          <cell r="HW2296" t="str">
            <v/>
          </cell>
          <cell r="ID2296" t="str">
            <v/>
          </cell>
          <cell r="IK2296" t="str">
            <v/>
          </cell>
          <cell r="IR2296" t="str">
            <v/>
          </cell>
          <cell r="IY2296" t="str">
            <v/>
          </cell>
          <cell r="JF2296" t="str">
            <v/>
          </cell>
        </row>
        <row r="2297">
          <cell r="A2297" t="str">
            <v>UU0842</v>
          </cell>
          <cell r="C2297">
            <v>45569</v>
          </cell>
          <cell r="D2297">
            <v>45569</v>
          </cell>
          <cell r="E2297" t="str">
            <v>新規</v>
          </cell>
          <cell r="F2297">
            <v>45569</v>
          </cell>
          <cell r="G2297" t="str">
            <v>新規　令和6年10月4日</v>
          </cell>
          <cell r="V2297" t="b">
            <v>1</v>
          </cell>
          <cell r="W2297" t="str">
            <v>ﾒﾅｰﾄﾞｹｼｮｳﾋﾝﾋﾖｼﾀﾞｲｶﾝﾅﾀﾞｲｺｳﾃﾝ</v>
          </cell>
          <cell r="X2297" t="str">
            <v>メナード化粧品日吉台カンナ代行店</v>
          </cell>
          <cell r="Y2297" t="str">
            <v>ﾅｶﾑﾗ ﾕｳｺ</v>
          </cell>
          <cell r="Z2297" t="str">
            <v>中村　優子</v>
          </cell>
          <cell r="AB2297">
            <v>32</v>
          </cell>
          <cell r="AC2297" t="str">
            <v>化粧品、化粧用具</v>
          </cell>
          <cell r="AD2297">
            <v>3</v>
          </cell>
          <cell r="AE2297" t="str">
            <v>健康食品</v>
          </cell>
          <cell r="AF2297">
            <v>23</v>
          </cell>
          <cell r="AG2297" t="str">
            <v>紳士下着、婦人下着</v>
          </cell>
          <cell r="AH2297">
            <v>26</v>
          </cell>
          <cell r="AI2297" t="str">
            <v>アクセサリー、貴金属</v>
          </cell>
          <cell r="AK2297" t="str">
            <v/>
          </cell>
          <cell r="AL2297" t="str">
            <v>072-629-0600</v>
          </cell>
          <cell r="AM2297" t="str">
            <v>569-1022</v>
          </cell>
          <cell r="AN2297" t="str">
            <v>大阪府高槻市日吉台二番町7-16</v>
          </cell>
          <cell r="BD2297" t="str">
            <v>ﾅｶﾑﾗ ﾕｳｺ</v>
          </cell>
          <cell r="BE2297" t="str">
            <v>中村　優子</v>
          </cell>
          <cell r="BH2297">
            <v>29276</v>
          </cell>
          <cell r="BJ2297" t="str">
            <v>女</v>
          </cell>
          <cell r="BK2297" t="str">
            <v/>
          </cell>
          <cell r="BR2297" t="str">
            <v/>
          </cell>
          <cell r="BY2297" t="str">
            <v/>
          </cell>
          <cell r="CF2297" t="str">
            <v/>
          </cell>
          <cell r="CM2297" t="str">
            <v/>
          </cell>
          <cell r="CT2297" t="str">
            <v/>
          </cell>
          <cell r="DA2297" t="str">
            <v/>
          </cell>
          <cell r="DH2297" t="str">
            <v/>
          </cell>
          <cell r="DO2297" t="str">
            <v/>
          </cell>
          <cell r="DV2297" t="str">
            <v/>
          </cell>
          <cell r="EC2297" t="str">
            <v/>
          </cell>
          <cell r="EJ2297" t="str">
            <v/>
          </cell>
          <cell r="EQ2297" t="str">
            <v/>
          </cell>
          <cell r="EX2297" t="str">
            <v/>
          </cell>
          <cell r="FE2297" t="str">
            <v/>
          </cell>
          <cell r="FL2297" t="str">
            <v/>
          </cell>
          <cell r="FS2297" t="str">
            <v/>
          </cell>
          <cell r="FZ2297" t="str">
            <v/>
          </cell>
          <cell r="GG2297" t="str">
            <v/>
          </cell>
          <cell r="GN2297" t="str">
            <v/>
          </cell>
          <cell r="GU2297" t="str">
            <v/>
          </cell>
          <cell r="HB2297" t="str">
            <v/>
          </cell>
          <cell r="HI2297" t="str">
            <v/>
          </cell>
          <cell r="HP2297" t="str">
            <v/>
          </cell>
          <cell r="HW2297" t="str">
            <v/>
          </cell>
          <cell r="ID2297" t="str">
            <v/>
          </cell>
          <cell r="IK2297" t="str">
            <v/>
          </cell>
          <cell r="IR2297" t="str">
            <v/>
          </cell>
          <cell r="IY2297" t="str">
            <v/>
          </cell>
          <cell r="JF2297" t="str">
            <v/>
          </cell>
        </row>
        <row r="2298">
          <cell r="A2298" t="str">
            <v>UU0843</v>
          </cell>
          <cell r="C2298">
            <v>45566</v>
          </cell>
          <cell r="D2298">
            <v>45566</v>
          </cell>
          <cell r="E2298" t="str">
            <v>新規</v>
          </cell>
          <cell r="F2298">
            <v>45566</v>
          </cell>
          <cell r="G2298" t="str">
            <v>新規　令和6年10月1日</v>
          </cell>
          <cell r="V2298" t="b">
            <v>1</v>
          </cell>
          <cell r="W2298" t="str">
            <v>ﾒﾅｰﾄﾞｹｼｮｳﾋﾝﾐｼﾏｵｶ2ﾁｮｳﾒﾀﾞｲｺｳﾃﾝ</v>
          </cell>
          <cell r="X2298" t="str">
            <v>メナード化粧品三島丘２丁目代行店</v>
          </cell>
          <cell r="Y2298" t="str">
            <v>ﾏﾂﾌｼﾞ ｼﾎ</v>
          </cell>
          <cell r="Z2298" t="str">
            <v>松藤　志帆</v>
          </cell>
          <cell r="AB2298">
            <v>32</v>
          </cell>
          <cell r="AC2298" t="str">
            <v>化粧品、化粧用具</v>
          </cell>
          <cell r="AD2298">
            <v>3</v>
          </cell>
          <cell r="AE2298" t="str">
            <v>健康食品</v>
          </cell>
          <cell r="AF2298">
            <v>23</v>
          </cell>
          <cell r="AG2298" t="str">
            <v>紳士下着、婦人下着</v>
          </cell>
          <cell r="AH2298">
            <v>26</v>
          </cell>
          <cell r="AI2298" t="str">
            <v>アクセサリー、貴金属</v>
          </cell>
          <cell r="AK2298" t="str">
            <v/>
          </cell>
          <cell r="AL2298" t="str">
            <v>080-5633-1417</v>
          </cell>
          <cell r="AM2298" t="str">
            <v>567-0021</v>
          </cell>
          <cell r="AN2298" t="str">
            <v>大阪府茨木市三島丘二丁目21-4</v>
          </cell>
          <cell r="BD2298" t="str">
            <v>ﾏﾂﾌｼﾞ ｼﾎ</v>
          </cell>
          <cell r="BE2298" t="str">
            <v>松藤　志帆</v>
          </cell>
          <cell r="BH2298">
            <v>32612</v>
          </cell>
          <cell r="BJ2298" t="str">
            <v>女</v>
          </cell>
          <cell r="BK2298" t="str">
            <v/>
          </cell>
          <cell r="BR2298" t="str">
            <v/>
          </cell>
          <cell r="BY2298" t="str">
            <v/>
          </cell>
          <cell r="CF2298" t="str">
            <v/>
          </cell>
          <cell r="CM2298" t="str">
            <v/>
          </cell>
          <cell r="CT2298" t="str">
            <v/>
          </cell>
          <cell r="DA2298" t="str">
            <v/>
          </cell>
          <cell r="DH2298" t="str">
            <v/>
          </cell>
          <cell r="DO2298" t="str">
            <v/>
          </cell>
          <cell r="DV2298" t="str">
            <v/>
          </cell>
          <cell r="EC2298" t="str">
            <v/>
          </cell>
          <cell r="EJ2298" t="str">
            <v/>
          </cell>
          <cell r="EQ2298" t="str">
            <v/>
          </cell>
          <cell r="EX2298" t="str">
            <v/>
          </cell>
          <cell r="FE2298" t="str">
            <v/>
          </cell>
          <cell r="FL2298" t="str">
            <v/>
          </cell>
          <cell r="FS2298" t="str">
            <v/>
          </cell>
          <cell r="FZ2298" t="str">
            <v/>
          </cell>
          <cell r="GG2298" t="str">
            <v/>
          </cell>
          <cell r="GN2298" t="str">
            <v/>
          </cell>
          <cell r="GU2298" t="str">
            <v/>
          </cell>
          <cell r="HB2298" t="str">
            <v/>
          </cell>
          <cell r="HI2298" t="str">
            <v/>
          </cell>
          <cell r="HP2298" t="str">
            <v/>
          </cell>
          <cell r="HW2298" t="str">
            <v/>
          </cell>
          <cell r="ID2298" t="str">
            <v/>
          </cell>
          <cell r="IK2298" t="str">
            <v/>
          </cell>
          <cell r="IR2298" t="str">
            <v/>
          </cell>
          <cell r="IY2298" t="str">
            <v/>
          </cell>
          <cell r="JF2298" t="str">
            <v/>
          </cell>
        </row>
        <row r="2299">
          <cell r="A2299" t="str">
            <v>UU0844</v>
          </cell>
          <cell r="C2299">
            <v>45563</v>
          </cell>
          <cell r="D2299">
            <v>45563</v>
          </cell>
          <cell r="E2299" t="str">
            <v>新規</v>
          </cell>
          <cell r="F2299">
            <v>45563</v>
          </cell>
          <cell r="G2299" t="str">
            <v>新規　令和6年9月28日</v>
          </cell>
          <cell r="V2299" t="b">
            <v>1</v>
          </cell>
          <cell r="W2299" t="str">
            <v>ﾒﾅｰﾄﾞｹｼｮｳﾋﾝｾﾝﾘﾚﾓﾝｸﾞﾗｽﾀﾞｲｺｳﾃﾝ</v>
          </cell>
          <cell r="X2299" t="str">
            <v>メナード化粧品千里レモングラス代行店</v>
          </cell>
          <cell r="Y2299" t="str">
            <v>ﾅｶﾑﾗ ﾕｷｺ</v>
          </cell>
          <cell r="Z2299" t="str">
            <v>中村　裕紀子</v>
          </cell>
          <cell r="AB2299">
            <v>32</v>
          </cell>
          <cell r="AC2299" t="str">
            <v>化粧品、化粧用具</v>
          </cell>
          <cell r="AD2299">
            <v>3</v>
          </cell>
          <cell r="AE2299" t="str">
            <v>健康食品</v>
          </cell>
          <cell r="AF2299">
            <v>23</v>
          </cell>
          <cell r="AG2299" t="str">
            <v>紳士下着、婦人下着</v>
          </cell>
          <cell r="AH2299">
            <v>26</v>
          </cell>
          <cell r="AI2299" t="str">
            <v>アクセサリー、貴金属</v>
          </cell>
          <cell r="AK2299" t="str">
            <v/>
          </cell>
          <cell r="AL2299" t="str">
            <v>090-8145-2502</v>
          </cell>
          <cell r="AM2299" t="str">
            <v>565-0836</v>
          </cell>
          <cell r="AN2299" t="str">
            <v>大阪府吹田市佐井寺一丁目29-18　佐井寺ハイツ203号</v>
          </cell>
          <cell r="BD2299" t="str">
            <v>ﾅｶﾑﾗ ﾕｳﾉﾘｺ</v>
          </cell>
          <cell r="BE2299" t="str">
            <v>中村　裕紀子</v>
          </cell>
          <cell r="BH2299">
            <v>27340</v>
          </cell>
          <cell r="BJ2299" t="str">
            <v>女</v>
          </cell>
          <cell r="BK2299" t="str">
            <v/>
          </cell>
          <cell r="BR2299" t="str">
            <v/>
          </cell>
          <cell r="BY2299" t="str">
            <v/>
          </cell>
          <cell r="CF2299" t="str">
            <v/>
          </cell>
          <cell r="CM2299" t="str">
            <v/>
          </cell>
          <cell r="CT2299" t="str">
            <v/>
          </cell>
          <cell r="DA2299" t="str">
            <v/>
          </cell>
          <cell r="DH2299" t="str">
            <v/>
          </cell>
          <cell r="DO2299" t="str">
            <v/>
          </cell>
          <cell r="DV2299" t="str">
            <v/>
          </cell>
          <cell r="EC2299" t="str">
            <v/>
          </cell>
          <cell r="EJ2299" t="str">
            <v/>
          </cell>
          <cell r="EQ2299" t="str">
            <v/>
          </cell>
          <cell r="EX2299" t="str">
            <v/>
          </cell>
          <cell r="FE2299" t="str">
            <v/>
          </cell>
          <cell r="FL2299" t="str">
            <v/>
          </cell>
          <cell r="FS2299" t="str">
            <v/>
          </cell>
          <cell r="FZ2299" t="str">
            <v/>
          </cell>
          <cell r="GG2299" t="str">
            <v/>
          </cell>
          <cell r="GN2299" t="str">
            <v/>
          </cell>
          <cell r="GU2299" t="str">
            <v/>
          </cell>
          <cell r="HB2299" t="str">
            <v/>
          </cell>
          <cell r="HI2299" t="str">
            <v/>
          </cell>
          <cell r="HP2299" t="str">
            <v/>
          </cell>
          <cell r="HW2299" t="str">
            <v/>
          </cell>
          <cell r="ID2299" t="str">
            <v/>
          </cell>
          <cell r="IK2299" t="str">
            <v/>
          </cell>
          <cell r="IR2299" t="str">
            <v/>
          </cell>
          <cell r="IY2299" t="str">
            <v/>
          </cell>
          <cell r="JF2299" t="str">
            <v/>
          </cell>
        </row>
        <row r="2300">
          <cell r="A2300" t="str">
            <v>UK1101</v>
          </cell>
          <cell r="C2300">
            <v>45569</v>
          </cell>
          <cell r="D2300">
            <v>45615</v>
          </cell>
          <cell r="E2300" t="str">
            <v>更新</v>
          </cell>
          <cell r="F2300">
            <v>45615</v>
          </cell>
          <cell r="G2300" t="str">
            <v>新規　令和3年11月18日
更新　令和6年11月19日</v>
          </cell>
          <cell r="V2300" t="b">
            <v>1</v>
          </cell>
          <cell r="W2300" t="str">
            <v>ｶﾌﾞｼｷｶｲｼｬｱｲ･ﾊﾞｰﾄﾞ</v>
          </cell>
          <cell r="X2300" t="str">
            <v>株式会社アイ・バード</v>
          </cell>
          <cell r="Y2300" t="str">
            <v>ｻﾄｳ ﾀｹｼ</v>
          </cell>
          <cell r="Z2300" t="str">
            <v>佐藤　武</v>
          </cell>
          <cell r="AA2300">
            <v>3160001004667</v>
          </cell>
          <cell r="AB2300">
            <v>1</v>
          </cell>
          <cell r="AC2300" t="str">
            <v>食料品</v>
          </cell>
          <cell r="AD2300">
            <v>2</v>
          </cell>
          <cell r="AE2300" t="str">
            <v>飲料、酒類</v>
          </cell>
          <cell r="AG2300" t="str">
            <v/>
          </cell>
          <cell r="AI2300" t="str">
            <v/>
          </cell>
          <cell r="AK2300" t="str">
            <v/>
          </cell>
          <cell r="AL2300" t="str">
            <v>077-568-3690</v>
          </cell>
          <cell r="AM2300" t="str">
            <v>525-0001</v>
          </cell>
          <cell r="AN2300" t="str">
            <v>滋賀県草津市下物町58-9</v>
          </cell>
          <cell r="BD2300" t="str">
            <v>ｻﾄｳ ﾀｹｼ</v>
          </cell>
          <cell r="BE2300" t="str">
            <v>佐藤　武</v>
          </cell>
          <cell r="BF2300" t="str">
            <v>代表取締役</v>
          </cell>
          <cell r="BH2300">
            <v>21273</v>
          </cell>
          <cell r="BJ2300" t="str">
            <v>男性</v>
          </cell>
          <cell r="BK2300" t="str">
            <v>ｱｻｸﾗ ｶﾂﾉﾌﾞ</v>
          </cell>
          <cell r="BL2300" t="str">
            <v>朝倉　勝信</v>
          </cell>
          <cell r="BM2300" t="str">
            <v>店長</v>
          </cell>
          <cell r="BO2300">
            <v>23070</v>
          </cell>
          <cell r="BQ2300" t="str">
            <v>男性</v>
          </cell>
        </row>
        <row r="2301">
          <cell r="A2301" t="str">
            <v>UK1102</v>
          </cell>
          <cell r="C2301">
            <v>45580</v>
          </cell>
          <cell r="D2301">
            <v>45630</v>
          </cell>
          <cell r="E2301" t="str">
            <v>更新</v>
          </cell>
          <cell r="F2301">
            <v>45630</v>
          </cell>
          <cell r="G2301" t="str">
            <v>新規　平成30年12月3日
更新　令和3年12月4日
更新　令和6年12月4日</v>
          </cell>
          <cell r="V2301" t="b">
            <v>1</v>
          </cell>
          <cell r="W2301" t="str">
            <v>ｶﾌﾞｼｷｶﾞｲｼｬ ｱｲｼｯﾌﾟ</v>
          </cell>
          <cell r="X2301" t="str">
            <v>株式会社アイシップ</v>
          </cell>
          <cell r="Y2301" t="str">
            <v>ﾅｶﾞｲ ｺｳｼﾞ</v>
          </cell>
          <cell r="Z2301" t="str">
            <v>永井　幸司</v>
          </cell>
          <cell r="AA2301">
            <v>4180001104489</v>
          </cell>
          <cell r="AB2301">
            <v>3</v>
          </cell>
          <cell r="AC2301" t="str">
            <v>健康食品</v>
          </cell>
          <cell r="AD2301">
            <v>32</v>
          </cell>
          <cell r="AE2301" t="str">
            <v>化粧品、化粧用具</v>
          </cell>
          <cell r="AG2301" t="str">
            <v/>
          </cell>
          <cell r="AI2301" t="str">
            <v/>
          </cell>
          <cell r="AK2301" t="str">
            <v/>
          </cell>
          <cell r="AL2301" t="str">
            <v>03-3549-2062</v>
          </cell>
          <cell r="AM2301" t="str">
            <v>104-0061</v>
          </cell>
          <cell r="AN2301" t="str">
            <v>東京都中央区銀座7-17-1銀座武蔵野ﾋﾞﾙ3階</v>
          </cell>
          <cell r="BD2301" t="str">
            <v>ﾅｶﾞｲ ｺｳｼﾞ</v>
          </cell>
          <cell r="BE2301" t="str">
            <v>永井　幸司</v>
          </cell>
          <cell r="BF2301" t="str">
            <v>代表取締役</v>
          </cell>
          <cell r="BH2301">
            <v>30166</v>
          </cell>
          <cell r="BJ2301" t="str">
            <v>男性</v>
          </cell>
          <cell r="BK2301" t="str">
            <v>ｷﾑﾗ ﾖｼｺ</v>
          </cell>
          <cell r="BL2301" t="str">
            <v>木村　嘉子</v>
          </cell>
          <cell r="BM2301" t="str">
            <v>取締役</v>
          </cell>
          <cell r="BO2301">
            <v>19955</v>
          </cell>
          <cell r="BQ2301" t="str">
            <v>女性</v>
          </cell>
        </row>
        <row r="2302">
          <cell r="A2302" t="str">
            <v>UK1103</v>
          </cell>
          <cell r="C2302">
            <v>45582</v>
          </cell>
          <cell r="D2302">
            <v>45564</v>
          </cell>
          <cell r="E2302" t="str">
            <v>更新</v>
          </cell>
          <cell r="F2302">
            <v>45564</v>
          </cell>
          <cell r="G2302" t="str">
            <v>新規　令和3年9月28日
更新　令和6年9月29日</v>
          </cell>
          <cell r="V2302" t="b">
            <v>1</v>
          </cell>
          <cell r="W2302" t="str">
            <v>ﾒﾅｰﾄﾞｹｼｮｳﾋﾝ ﾋｶﾞｼｵｳﾐｶﾐﾋﾗｷﾀﾞｲｺｳﾃﾝ</v>
          </cell>
          <cell r="X2302" t="str">
            <v>メナード化粧品　東近江上平木代行店</v>
          </cell>
          <cell r="Y2302" t="str">
            <v>ﾅｶﾆｼ ｼﾞｭﾝｺ</v>
          </cell>
          <cell r="Z2302" t="str">
            <v>中西　純子</v>
          </cell>
          <cell r="AB2302">
            <v>32</v>
          </cell>
          <cell r="AC2302" t="str">
            <v>化粧品、化粧用具</v>
          </cell>
          <cell r="AD2302">
            <v>3</v>
          </cell>
          <cell r="AE2302" t="str">
            <v>健康食品</v>
          </cell>
          <cell r="AG2302" t="str">
            <v/>
          </cell>
          <cell r="AI2302" t="str">
            <v/>
          </cell>
          <cell r="AK2302" t="str">
            <v/>
          </cell>
          <cell r="AL2302" t="str">
            <v>0748-23-4020</v>
          </cell>
          <cell r="AM2302" t="str">
            <v>〒527-0086</v>
          </cell>
          <cell r="AN2302" t="str">
            <v>滋賀県東近江市上平木町1733番地2</v>
          </cell>
          <cell r="BD2302" t="str">
            <v>ﾅｶﾆｼ ｼﾞｭﾝｺ</v>
          </cell>
          <cell r="BE2302" t="str">
            <v>中西　純子</v>
          </cell>
          <cell r="BF2302" t="str">
            <v>店長</v>
          </cell>
          <cell r="BH2302">
            <v>30174</v>
          </cell>
          <cell r="BJ2302" t="str">
            <v>女性</v>
          </cell>
        </row>
        <row r="2303">
          <cell r="A2303" t="str">
            <v>UK1104</v>
          </cell>
          <cell r="C2303">
            <v>45588</v>
          </cell>
          <cell r="D2303">
            <v>45645</v>
          </cell>
          <cell r="E2303" t="str">
            <v>更新</v>
          </cell>
          <cell r="F2303">
            <v>45645</v>
          </cell>
          <cell r="G2303" t="str">
            <v>新規　平成30年12月18日
更新　令和3年12月19日
更新　令和6年12月19日</v>
          </cell>
          <cell r="V2303" t="b">
            <v>1</v>
          </cell>
          <cell r="W2303" t="str">
            <v>ｲｰｴﾙｼﾞｪｲｿｰﾗｰｺｰﾎﾟﾚｰｼｮﾝｶﾌﾞｼｷｶﾞｲｼｬ</v>
          </cell>
          <cell r="X2303" t="str">
            <v>ELJソーラーコーポレーション株式会社</v>
          </cell>
          <cell r="Y2303" t="str">
            <v>ｱﾗｲ ﾕｳｼﾞ</v>
          </cell>
          <cell r="Z2303" t="str">
            <v>新井　裕治</v>
          </cell>
          <cell r="AA2303">
            <v>9180001103172</v>
          </cell>
          <cell r="AB2303">
            <v>57</v>
          </cell>
          <cell r="AC2303" t="str">
            <v>空調・冷暖房・給湯設備</v>
          </cell>
          <cell r="AD2303">
            <v>38</v>
          </cell>
          <cell r="AE2303" t="str">
            <v>家電製品</v>
          </cell>
          <cell r="AG2303" t="str">
            <v/>
          </cell>
          <cell r="AI2303" t="str">
            <v/>
          </cell>
          <cell r="AK2303" t="str">
            <v/>
          </cell>
          <cell r="AL2303" t="str">
            <v>お客様相談室：0120-917-751</v>
          </cell>
          <cell r="AM2303" t="str">
            <v>465-0045</v>
          </cell>
          <cell r="AN2303" t="str">
            <v>愛知県名古屋市名東区姫若町3-2 KTCﾋﾞﾙ5F</v>
          </cell>
          <cell r="BD2303" t="str">
            <v>ｱﾗｲ ﾕｳｼﾞ</v>
          </cell>
          <cell r="BE2303" t="str">
            <v>新井　裕治</v>
          </cell>
          <cell r="BF2303" t="str">
            <v>代表取締役</v>
          </cell>
          <cell r="BH2303">
            <v>22101</v>
          </cell>
          <cell r="BJ2303" t="str">
            <v>男性</v>
          </cell>
          <cell r="BK2303" t="str">
            <v>ｳﾁﾔﾏ ﾖｼｵ</v>
          </cell>
          <cell r="BL2303" t="str">
            <v>内山　吉夫</v>
          </cell>
          <cell r="BM2303" t="str">
            <v>取締役</v>
          </cell>
          <cell r="BO2303">
            <v>22542</v>
          </cell>
          <cell r="BQ2303" t="str">
            <v>男性</v>
          </cell>
        </row>
        <row r="2304">
          <cell r="A2304" t="str">
            <v>UK1105</v>
          </cell>
          <cell r="C2304">
            <v>45576</v>
          </cell>
          <cell r="D2304">
            <v>45630</v>
          </cell>
          <cell r="E2304" t="str">
            <v>更新</v>
          </cell>
          <cell r="F2304">
            <v>45630</v>
          </cell>
          <cell r="G2304" t="str">
            <v>新規　平成30年12月3日
更新　令和3年12月4日
更新　令和6年12月4日</v>
          </cell>
          <cell r="V2304" t="b">
            <v>1</v>
          </cell>
          <cell r="W2304" t="str">
            <v>ｶﾌﾞｼｷｶﾞｲｼｬｸﾞｯﾄﾞ</v>
          </cell>
          <cell r="X2304" t="str">
            <v>株式会社グッド</v>
          </cell>
          <cell r="Y2304" t="str">
            <v>ﾅｶﾞﾉ ｽｽﾑ</v>
          </cell>
          <cell r="Z2304" t="str">
            <v>長野　進</v>
          </cell>
          <cell r="AA2304">
            <v>5220001010756</v>
          </cell>
          <cell r="AB2304">
            <v>39</v>
          </cell>
          <cell r="AC2304" t="str">
            <v>学習用教材、語学教材、教科書等</v>
          </cell>
          <cell r="AD2304">
            <v>77</v>
          </cell>
          <cell r="AE2304" t="str">
            <v>学習塾、家庭教師等</v>
          </cell>
          <cell r="AG2304" t="str">
            <v/>
          </cell>
          <cell r="AI2304" t="str">
            <v/>
          </cell>
          <cell r="AK2304" t="str">
            <v/>
          </cell>
          <cell r="AL2304" t="str">
            <v>06-6245-7799</v>
          </cell>
          <cell r="AM2304" t="str">
            <v>542-0081</v>
          </cell>
          <cell r="AN2304" t="str">
            <v>大阪府大阪市中央区南船場4-11-17船場MKﾋﾞﾙ7階</v>
          </cell>
          <cell r="BD2304" t="str">
            <v>ﾅｶﾞﾉ ｽｽﾑ</v>
          </cell>
          <cell r="BE2304" t="str">
            <v>長野　進</v>
          </cell>
          <cell r="BF2304" t="str">
            <v>代表取締役</v>
          </cell>
          <cell r="BH2304">
            <v>29350</v>
          </cell>
          <cell r="BJ2304" t="str">
            <v>男性</v>
          </cell>
          <cell r="BK2304" t="str">
            <v>ﾋｺﾞ ﾘｭｳﾀﾛｳ</v>
          </cell>
          <cell r="BL2304" t="str">
            <v>肥後　龍太郎</v>
          </cell>
          <cell r="BM2304" t="str">
            <v>取締役</v>
          </cell>
          <cell r="BO2304">
            <v>31836</v>
          </cell>
          <cell r="BQ2304" t="str">
            <v>男性</v>
          </cell>
          <cell r="BR2304" t="str">
            <v>ｲｼﾊﾗ ｶｽﾞﾔ</v>
          </cell>
          <cell r="BS2304" t="str">
            <v>石原　和弥</v>
          </cell>
          <cell r="BT2304" t="str">
            <v>取締役</v>
          </cell>
          <cell r="BV2304">
            <v>31904</v>
          </cell>
          <cell r="BX2304" t="str">
            <v>男性</v>
          </cell>
        </row>
        <row r="2305">
          <cell r="A2305" t="str">
            <v>UK1106</v>
          </cell>
          <cell r="C2305">
            <v>45586</v>
          </cell>
          <cell r="D2305">
            <v>45630</v>
          </cell>
          <cell r="E2305" t="str">
            <v>更新</v>
          </cell>
          <cell r="F2305">
            <v>45630</v>
          </cell>
          <cell r="G2305" t="str">
            <v>新規　平成30年12月3日
更新　令和3年12月4日
更新　令和6年12月4日</v>
          </cell>
          <cell r="V2305" t="b">
            <v>1</v>
          </cell>
          <cell r="W2305" t="str">
            <v>ﾒﾅｰﾄﾞｹｼｮｳﾋﾝ ｵｵﾂﾆｵﾉﾊﾏﾀﾞｲｺｳﾃﾝ</v>
          </cell>
          <cell r="X2305" t="str">
            <v>メナード化粧品　大津におの浜代行店</v>
          </cell>
          <cell r="Y2305" t="str">
            <v>ｼｭ ｴﾝﾘｰ</v>
          </cell>
          <cell r="Z2305" t="str">
            <v>朱　艶莉</v>
          </cell>
          <cell r="AB2305">
            <v>32</v>
          </cell>
          <cell r="AC2305" t="str">
            <v>化粧品、化粧用具</v>
          </cell>
          <cell r="AD2305">
            <v>3</v>
          </cell>
          <cell r="AE2305" t="str">
            <v>健康食品</v>
          </cell>
          <cell r="AF2305">
            <v>23</v>
          </cell>
          <cell r="AG2305" t="str">
            <v>紳士下着、婦人下着</v>
          </cell>
          <cell r="AH2305">
            <v>26</v>
          </cell>
          <cell r="AI2305" t="str">
            <v>アクセサリー、貴金属</v>
          </cell>
          <cell r="AK2305" t="str">
            <v/>
          </cell>
          <cell r="AL2305" t="str">
            <v>090-5093-5787</v>
          </cell>
          <cell r="AM2305" t="str">
            <v>520-0801</v>
          </cell>
          <cell r="AN2305" t="str">
            <v>滋賀県大津市におの浜4丁目4番1-406号室</v>
          </cell>
          <cell r="BD2305" t="str">
            <v>ｼｭ ｴﾝﾘｰ</v>
          </cell>
          <cell r="BE2305" t="str">
            <v>朱　艶莉</v>
          </cell>
          <cell r="BF2305" t="str">
            <v>店長</v>
          </cell>
          <cell r="BH2305">
            <v>29992</v>
          </cell>
          <cell r="BJ2305" t="str">
            <v>女性</v>
          </cell>
        </row>
        <row r="2306">
          <cell r="A2306" t="str">
            <v>UU0845</v>
          </cell>
          <cell r="C2306">
            <v>45585</v>
          </cell>
          <cell r="D2306">
            <v>45595</v>
          </cell>
          <cell r="E2306" t="str">
            <v>新規</v>
          </cell>
          <cell r="F2306">
            <v>45595</v>
          </cell>
          <cell r="G2306" t="str">
            <v>新規　令和6年10月30日</v>
          </cell>
          <cell r="V2306" t="b">
            <v>1</v>
          </cell>
          <cell r="W2306" t="str">
            <v>ﾒﾅｰﾄﾞｹｼｮｳﾋﾝｵｵﾊｽﾀﾞｲｺｳﾃﾝ</v>
          </cell>
          <cell r="X2306" t="str">
            <v>メナード化粧品大蓮代行店</v>
          </cell>
          <cell r="Y2306" t="str">
            <v>ﾌｸｼ ｱｺ</v>
          </cell>
          <cell r="Z2306" t="str">
            <v>福士　亜子</v>
          </cell>
          <cell r="AB2306">
            <v>32</v>
          </cell>
          <cell r="AC2306" t="str">
            <v>化粧品、化粧用具</v>
          </cell>
          <cell r="AD2306">
            <v>3</v>
          </cell>
          <cell r="AE2306" t="str">
            <v>健康食品</v>
          </cell>
          <cell r="AF2306">
            <v>23</v>
          </cell>
          <cell r="AG2306" t="str">
            <v>紳士下着、婦人下着</v>
          </cell>
          <cell r="AH2306">
            <v>26</v>
          </cell>
          <cell r="AI2306" t="str">
            <v>アクセサリー、貴金属</v>
          </cell>
          <cell r="AK2306" t="str">
            <v/>
          </cell>
          <cell r="AL2306" t="str">
            <v>090-4307-0188</v>
          </cell>
          <cell r="AM2306" t="str">
            <v>577-0825</v>
          </cell>
          <cell r="AN2306" t="str">
            <v>大阪府東大阪市大蓮南４丁目１５－６</v>
          </cell>
          <cell r="BD2306" t="str">
            <v>ﾌｸｼ ｱｺ</v>
          </cell>
          <cell r="BE2306" t="str">
            <v>福士　亜子</v>
          </cell>
          <cell r="BH2306">
            <v>29213</v>
          </cell>
          <cell r="BJ2306" t="str">
            <v>女</v>
          </cell>
          <cell r="BK2306" t="str">
            <v/>
          </cell>
          <cell r="BR2306" t="str">
            <v/>
          </cell>
          <cell r="BY2306" t="str">
            <v/>
          </cell>
          <cell r="CF2306" t="str">
            <v/>
          </cell>
          <cell r="CM2306" t="str">
            <v/>
          </cell>
          <cell r="CT2306" t="str">
            <v/>
          </cell>
          <cell r="DA2306" t="str">
            <v/>
          </cell>
          <cell r="DH2306" t="str">
            <v/>
          </cell>
          <cell r="DO2306" t="str">
            <v/>
          </cell>
          <cell r="DV2306" t="str">
            <v/>
          </cell>
          <cell r="EC2306" t="str">
            <v/>
          </cell>
          <cell r="EJ2306" t="str">
            <v/>
          </cell>
          <cell r="EQ2306" t="str">
            <v/>
          </cell>
          <cell r="EX2306" t="str">
            <v/>
          </cell>
          <cell r="FE2306" t="str">
            <v/>
          </cell>
          <cell r="FL2306" t="str">
            <v/>
          </cell>
          <cell r="FS2306" t="str">
            <v/>
          </cell>
          <cell r="FZ2306" t="str">
            <v/>
          </cell>
          <cell r="GG2306" t="str">
            <v/>
          </cell>
          <cell r="GN2306" t="str">
            <v/>
          </cell>
          <cell r="GU2306" t="str">
            <v/>
          </cell>
          <cell r="HB2306" t="str">
            <v/>
          </cell>
          <cell r="HI2306" t="str">
            <v/>
          </cell>
          <cell r="HP2306" t="str">
            <v/>
          </cell>
          <cell r="HW2306" t="str">
            <v/>
          </cell>
          <cell r="ID2306" t="str">
            <v/>
          </cell>
          <cell r="IK2306" t="str">
            <v/>
          </cell>
          <cell r="IR2306" t="str">
            <v/>
          </cell>
          <cell r="IY2306" t="str">
            <v/>
          </cell>
          <cell r="JF2306" t="str">
            <v/>
          </cell>
        </row>
        <row r="2307">
          <cell r="A2307" t="str">
            <v>UU0846</v>
          </cell>
          <cell r="C2307">
            <v>45607</v>
          </cell>
          <cell r="D2307">
            <v>45609</v>
          </cell>
          <cell r="E2307" t="str">
            <v>新規</v>
          </cell>
          <cell r="F2307">
            <v>45609</v>
          </cell>
          <cell r="G2307" t="str">
            <v>新規　令和6年11月13日</v>
          </cell>
          <cell r="V2307" t="b">
            <v>1</v>
          </cell>
          <cell r="W2307" t="str">
            <v>ﾕﾆｽﾞﾎｰﾑｶﾌﾞｼｷｶｲｼｬ</v>
          </cell>
          <cell r="X2307" t="str">
            <v>ユニズホーム株式会社</v>
          </cell>
          <cell r="Y2307" t="str">
            <v>ﾃﾗﾀﾞ ﾀｶｼ</v>
          </cell>
          <cell r="Z2307" t="str">
            <v>寺田　貴詞</v>
          </cell>
          <cell r="AA2307">
            <v>4080001025638</v>
          </cell>
          <cell r="AB2307">
            <v>66</v>
          </cell>
          <cell r="AC2307" t="str">
            <v>工事・建築・リフォームサービス</v>
          </cell>
          <cell r="AE2307" t="str">
            <v/>
          </cell>
          <cell r="AG2307" t="str">
            <v/>
          </cell>
          <cell r="AI2307" t="str">
            <v/>
          </cell>
          <cell r="AK2307" t="str">
            <v/>
          </cell>
          <cell r="AL2307" t="str">
            <v>054-260-6230（0120-949-496）</v>
          </cell>
          <cell r="AM2307" t="str">
            <v>422-8067</v>
          </cell>
          <cell r="AN2307" t="str">
            <v>静岡県静岡市駿河区南町10-6　村上駅南ビル6階</v>
          </cell>
          <cell r="BD2307" t="str">
            <v>ﾃﾗﾀﾞ ﾀｶｼ</v>
          </cell>
          <cell r="BE2307" t="str">
            <v>寺田　貴詞</v>
          </cell>
          <cell r="BF2307" t="str">
            <v>代表取締役</v>
          </cell>
          <cell r="BH2307">
            <v>34114</v>
          </cell>
          <cell r="BJ2307" t="str">
            <v>男</v>
          </cell>
          <cell r="BK2307" t="str">
            <v/>
          </cell>
          <cell r="BR2307" t="str">
            <v/>
          </cell>
          <cell r="BY2307" t="str">
            <v/>
          </cell>
          <cell r="CF2307" t="str">
            <v/>
          </cell>
          <cell r="CM2307" t="str">
            <v/>
          </cell>
          <cell r="CT2307" t="str">
            <v/>
          </cell>
          <cell r="DA2307" t="str">
            <v/>
          </cell>
          <cell r="DH2307" t="str">
            <v/>
          </cell>
          <cell r="DO2307" t="str">
            <v/>
          </cell>
          <cell r="DV2307" t="str">
            <v/>
          </cell>
          <cell r="EC2307" t="str">
            <v/>
          </cell>
          <cell r="EJ2307" t="str">
            <v/>
          </cell>
          <cell r="EQ2307" t="str">
            <v/>
          </cell>
          <cell r="EX2307" t="str">
            <v/>
          </cell>
          <cell r="FE2307" t="str">
            <v/>
          </cell>
          <cell r="FL2307" t="str">
            <v/>
          </cell>
          <cell r="FS2307" t="str">
            <v/>
          </cell>
          <cell r="FZ2307" t="str">
            <v/>
          </cell>
          <cell r="GG2307" t="str">
            <v/>
          </cell>
          <cell r="GN2307" t="str">
            <v/>
          </cell>
          <cell r="GU2307" t="str">
            <v/>
          </cell>
          <cell r="HB2307" t="str">
            <v/>
          </cell>
          <cell r="HI2307" t="str">
            <v/>
          </cell>
          <cell r="HP2307" t="str">
            <v/>
          </cell>
          <cell r="HW2307" t="str">
            <v/>
          </cell>
          <cell r="ID2307" t="str">
            <v/>
          </cell>
          <cell r="IK2307" t="str">
            <v/>
          </cell>
          <cell r="IR2307" t="str">
            <v/>
          </cell>
          <cell r="IY2307" t="str">
            <v/>
          </cell>
          <cell r="JF2307" t="str">
            <v/>
          </cell>
        </row>
        <row r="2308">
          <cell r="A2308" t="str">
            <v>UK1107</v>
          </cell>
          <cell r="C2308">
            <v>45601</v>
          </cell>
          <cell r="D2308">
            <v>45645</v>
          </cell>
          <cell r="E2308" t="str">
            <v>更新</v>
          </cell>
          <cell r="F2308">
            <v>45645</v>
          </cell>
          <cell r="G2308" t="str">
            <v>新規　平成30年12月18日
更新　令和3年12月19日
更新　令和6年12月19日</v>
          </cell>
          <cell r="V2308" t="b">
            <v>1</v>
          </cell>
          <cell r="W2308" t="str">
            <v>ｶﾌﾞｼｷｶﾞｲｼｬﾆﾎﾝｾﾚﾓﾆｰ</v>
          </cell>
          <cell r="X2308" t="str">
            <v>株式会社日本セレモニー</v>
          </cell>
          <cell r="Y2308" t="str">
            <v>ｶﾝﾀﾞ ｱｷﾗ</v>
          </cell>
          <cell r="Z2308" t="str">
            <v>神田　輝</v>
          </cell>
          <cell r="AA2308">
            <v>1250001006136</v>
          </cell>
          <cell r="AB2308">
            <v>88</v>
          </cell>
          <cell r="AC2308" t="str">
            <v>冠婚葬祭サービス</v>
          </cell>
          <cell r="AE2308" t="str">
            <v/>
          </cell>
          <cell r="AG2308" t="str">
            <v/>
          </cell>
          <cell r="AI2308" t="str">
            <v/>
          </cell>
          <cell r="AK2308" t="str">
            <v/>
          </cell>
          <cell r="AL2308" t="str">
            <v>083-283-0088</v>
          </cell>
          <cell r="AM2308" t="str">
            <v>750-1114</v>
          </cell>
          <cell r="AN2308" t="str">
            <v>山口県下関市王喜本町6-4-50</v>
          </cell>
          <cell r="BD2308" t="str">
            <v>ｶﾝﾀﾞ ﾏｺﾄ</v>
          </cell>
          <cell r="BE2308" t="str">
            <v>神田　忠</v>
          </cell>
          <cell r="BF2308" t="str">
            <v>代表取締役</v>
          </cell>
          <cell r="BH2308">
            <v>15893</v>
          </cell>
          <cell r="BJ2308" t="str">
            <v>男性</v>
          </cell>
          <cell r="BK2308" t="str">
            <v>ｶﾝﾀﾞ ｱｷﾗ</v>
          </cell>
          <cell r="BL2308" t="str">
            <v>神田　輝</v>
          </cell>
          <cell r="BM2308" t="str">
            <v>代表取締役</v>
          </cell>
          <cell r="BO2308">
            <v>25283</v>
          </cell>
          <cell r="BQ2308" t="str">
            <v>男性</v>
          </cell>
          <cell r="BR2308" t="str">
            <v>ｶﾝﾀﾞ　ﾏｻﾙ</v>
          </cell>
          <cell r="BS2308" t="str">
            <v>神田　将</v>
          </cell>
          <cell r="BT2308" t="str">
            <v>取締役</v>
          </cell>
          <cell r="BV2308">
            <v>26427</v>
          </cell>
          <cell r="BX2308" t="str">
            <v>男性</v>
          </cell>
          <cell r="BY2308" t="str">
            <v>ｶﾝﾀﾞ　ﾌﾐｺ</v>
          </cell>
          <cell r="BZ2308" t="str">
            <v>神田　芙美子</v>
          </cell>
          <cell r="CA2308" t="str">
            <v>取締役</v>
          </cell>
          <cell r="CC2308">
            <v>17505</v>
          </cell>
          <cell r="CE2308" t="str">
            <v>女性</v>
          </cell>
          <cell r="CF2308" t="str">
            <v>ｶﾈｼﾛ　ﾀｶﾋﾛ</v>
          </cell>
          <cell r="CG2308" t="str">
            <v>金城　孝博</v>
          </cell>
          <cell r="CH2308" t="str">
            <v>取締役</v>
          </cell>
          <cell r="CJ2308">
            <v>22519</v>
          </cell>
          <cell r="CL2308" t="str">
            <v>男性</v>
          </cell>
        </row>
        <row r="2309">
          <cell r="A2309" t="str">
            <v>UG0088</v>
          </cell>
          <cell r="C2309">
            <v>45602</v>
          </cell>
          <cell r="D2309">
            <v>45227</v>
          </cell>
          <cell r="E2309" t="str">
            <v>廃業</v>
          </cell>
          <cell r="F2309">
            <v>45609</v>
          </cell>
          <cell r="G2309" t="str">
            <v>新規　平成29年10月27日
更新　令和2年10月28日
更新　令和5年10月28日
廃業　令和6年11月13日</v>
          </cell>
          <cell r="V2309" t="b">
            <v>1</v>
          </cell>
          <cell r="W2309" t="str">
            <v>ﾒﾅｰﾄﾞｹｼｮｳﾋﾝ ｷﾎﾞｳﾉﾓﾘﾀﾞｲｺｳﾃﾝ</v>
          </cell>
          <cell r="X2309" t="str">
            <v>メナード化粧品　希望の森代行店</v>
          </cell>
          <cell r="Y2309" t="str">
            <v>ﾓﾘ ﾁﾂﾞｺ</v>
          </cell>
          <cell r="Z2309" t="str">
            <v>森　千鶴子</v>
          </cell>
          <cell r="AB2309">
            <v>32</v>
          </cell>
          <cell r="AC2309" t="str">
            <v>化粧品、化粧用具</v>
          </cell>
          <cell r="AD2309">
            <v>3</v>
          </cell>
          <cell r="AE2309" t="str">
            <v>健康食品</v>
          </cell>
          <cell r="AF2309">
            <v>23</v>
          </cell>
          <cell r="AG2309" t="str">
            <v>紳士下着、婦人下着</v>
          </cell>
          <cell r="AH2309">
            <v>26</v>
          </cell>
          <cell r="AI2309" t="str">
            <v>アクセサリー、貴金属</v>
          </cell>
          <cell r="AK2309" t="str">
            <v/>
          </cell>
          <cell r="AL2309" t="str">
            <v>077-588-3460</v>
          </cell>
          <cell r="AM2309" t="str">
            <v>520-2352</v>
          </cell>
          <cell r="AN2309" t="str">
            <v>滋賀県野洲市冨波乙385-5</v>
          </cell>
          <cell r="BD2309" t="str">
            <v>ﾓﾘ ﾁﾂﾞｺ</v>
          </cell>
          <cell r="BE2309" t="str">
            <v>森　千鶴子</v>
          </cell>
          <cell r="BH2309">
            <v>17456</v>
          </cell>
          <cell r="BJ2309" t="str">
            <v>女性</v>
          </cell>
        </row>
        <row r="2310">
          <cell r="A2310" t="str">
            <v>UG0089</v>
          </cell>
          <cell r="C2310">
            <v>45602</v>
          </cell>
          <cell r="D2310">
            <v>45272</v>
          </cell>
          <cell r="E2310" t="str">
            <v>廃業</v>
          </cell>
          <cell r="F2310">
            <v>45609</v>
          </cell>
          <cell r="G2310" t="str">
            <v>新規　平成29年12月11日
更新　令和2年12月12日
更新　令和5年12月12日
廃業　令和6年11月13日</v>
          </cell>
          <cell r="V2310" t="b">
            <v>1</v>
          </cell>
          <cell r="W2310" t="str">
            <v>ﾒﾅｰﾄﾞｹｼｮｳﾋﾝ ｵｳﾐｷﾀｻﾞﾄﾀﾞｲｺｳﾃﾝ</v>
          </cell>
          <cell r="X2310" t="str">
            <v>メナード化粧品　近江北里代行店</v>
          </cell>
          <cell r="Y2310" t="str">
            <v>ﾔﾏﾓﾄ ｱｲｺ</v>
          </cell>
          <cell r="Z2310" t="str">
            <v>山本　愛子</v>
          </cell>
          <cell r="AB2310">
            <v>32</v>
          </cell>
          <cell r="AC2310" t="str">
            <v>化粧品、化粧用具</v>
          </cell>
          <cell r="AD2310">
            <v>3</v>
          </cell>
          <cell r="AE2310" t="str">
            <v>健康食品</v>
          </cell>
          <cell r="AF2310">
            <v>23</v>
          </cell>
          <cell r="AG2310" t="str">
            <v>紳士下着、婦人下着</v>
          </cell>
          <cell r="AH2310">
            <v>26</v>
          </cell>
          <cell r="AI2310" t="str">
            <v>アクセサリー、貴金属</v>
          </cell>
          <cell r="AK2310" t="str">
            <v/>
          </cell>
          <cell r="AL2310" t="str">
            <v>0748-36-6018</v>
          </cell>
          <cell r="AM2310" t="str">
            <v>523-0063</v>
          </cell>
          <cell r="AN2310" t="str">
            <v>滋賀県近江八幡市十王町1053-2</v>
          </cell>
          <cell r="BD2310" t="str">
            <v>ﾔﾏﾓﾄ ｱｲｺ</v>
          </cell>
          <cell r="BE2310" t="str">
            <v>山本　愛子</v>
          </cell>
          <cell r="BH2310">
            <v>18990</v>
          </cell>
          <cell r="BJ2310" t="str">
            <v>女性</v>
          </cell>
        </row>
        <row r="2311">
          <cell r="A2311" t="str">
            <v>UK1108</v>
          </cell>
          <cell r="C2311">
            <v>45617</v>
          </cell>
          <cell r="D2311">
            <v>45683</v>
          </cell>
          <cell r="E2311" t="str">
            <v>更新</v>
          </cell>
          <cell r="F2311">
            <v>45683</v>
          </cell>
          <cell r="G2311" t="str">
            <v>新規　平成31年1月25日
更新　令和4年1月26日
更新　令和7年1月26日</v>
          </cell>
          <cell r="V2311" t="b">
            <v>1</v>
          </cell>
          <cell r="W2311" t="str">
            <v>ｶﾌﾞｼｷｶﾞｲｼｬ ｴﾑｴｽﾃｨ</v>
          </cell>
          <cell r="X2311" t="str">
            <v>株式会社MST</v>
          </cell>
          <cell r="Y2311" t="str">
            <v>ﾐﾀﾆ ﾘｮｳﾀ</v>
          </cell>
          <cell r="Z2311" t="str">
            <v>三谷　龍太</v>
          </cell>
          <cell r="AA2311">
            <v>1160001020641</v>
          </cell>
          <cell r="AB2311">
            <v>4</v>
          </cell>
          <cell r="AC2311" t="str">
            <v>システムキッチン等</v>
          </cell>
          <cell r="AD2311">
            <v>12</v>
          </cell>
          <cell r="AE2311" t="str">
            <v>風呂用具、洗面用具、トイレ用具</v>
          </cell>
          <cell r="AF2311">
            <v>16</v>
          </cell>
          <cell r="AG2311" t="str">
            <v>他の住居用品</v>
          </cell>
          <cell r="AI2311" t="str">
            <v/>
          </cell>
          <cell r="AK2311" t="str">
            <v/>
          </cell>
          <cell r="AL2311" t="str">
            <v>0749-49-2398</v>
          </cell>
          <cell r="AM2311" t="str">
            <v>522-0081</v>
          </cell>
          <cell r="AN2311" t="str">
            <v>滋賀県彦根市京町1丁目3-15</v>
          </cell>
          <cell r="BD2311" t="str">
            <v>ﾐﾀﾆ ﾘｮｳﾀ</v>
          </cell>
          <cell r="BE2311" t="str">
            <v>三谷　龍太</v>
          </cell>
          <cell r="BF2311" t="str">
            <v>代表取締役</v>
          </cell>
          <cell r="BH2311">
            <v>26197</v>
          </cell>
          <cell r="BJ2311" t="str">
            <v>男性</v>
          </cell>
        </row>
        <row r="2312">
          <cell r="A2312" t="str">
            <v>UK1109</v>
          </cell>
          <cell r="C2312">
            <v>45614</v>
          </cell>
          <cell r="D2312">
            <v>45678</v>
          </cell>
          <cell r="E2312" t="str">
            <v>更新</v>
          </cell>
          <cell r="F2312">
            <v>45678</v>
          </cell>
          <cell r="G2312" t="str">
            <v>新規　令和4年1月20日
継承　令和4年10月6日
更新　令和7年1月21日</v>
          </cell>
          <cell r="V2312" t="b">
            <v>1</v>
          </cell>
          <cell r="W2312" t="str">
            <v>ｲｯﾊﾟﾝｼｬﾀﾞﾝﾎｳｼﾞﾝｺﾐﾝｶｻｲｾｲｷｮｳｶｲｼｶﾞﾐﾅﾐ</v>
          </cell>
          <cell r="X2312" t="str">
            <v>一般社団法人古民家再生協会滋賀南</v>
          </cell>
          <cell r="Y2312" t="str">
            <v>ﾀﾆｸﾞﾁ ﾖｳｽｹ</v>
          </cell>
          <cell r="Z2312" t="str">
            <v>谷口　陽介</v>
          </cell>
          <cell r="AA2312">
            <v>4160005011023</v>
          </cell>
          <cell r="AB2312">
            <v>68</v>
          </cell>
          <cell r="AC2312" t="str">
            <v>管理・保管サービス</v>
          </cell>
          <cell r="AD2312">
            <v>93</v>
          </cell>
          <cell r="AE2312" t="str">
            <v>土地・建物の売買、土地建物仲介サービス、不動産貸借</v>
          </cell>
          <cell r="AG2312" t="str">
            <v/>
          </cell>
          <cell r="AI2312" t="str">
            <v/>
          </cell>
          <cell r="AK2312" t="str">
            <v/>
          </cell>
          <cell r="AL2312" t="str">
            <v>077-596-5335</v>
          </cell>
          <cell r="AM2312" t="str">
            <v>〒524-0002</v>
          </cell>
          <cell r="AN2312" t="str">
            <v>滋賀県守山市小島町1562番地</v>
          </cell>
          <cell r="BD2312" t="str">
            <v>ﾀﾆｸﾞﾁ ﾖｳｽｹ</v>
          </cell>
          <cell r="BE2312" t="str">
            <v>谷口　陽介</v>
          </cell>
          <cell r="BF2312" t="str">
            <v>代表理事</v>
          </cell>
          <cell r="BH2312">
            <v>32273</v>
          </cell>
          <cell r="BJ2312" t="str">
            <v>男性</v>
          </cell>
          <cell r="BK2312" t="str">
            <v>ﾀﾑﾗ ｱｷﾎ</v>
          </cell>
          <cell r="BL2312" t="str">
            <v>田村　燦穂</v>
          </cell>
          <cell r="BM2312" t="str">
            <v>理事</v>
          </cell>
          <cell r="BO2312">
            <v>34650</v>
          </cell>
          <cell r="BQ2312" t="str">
            <v>女性</v>
          </cell>
          <cell r="BR2312" t="str">
            <v>ｶﾄｳ ﾋﾛﾕｷ</v>
          </cell>
          <cell r="BS2312" t="str">
            <v>加藤　洋幸</v>
          </cell>
          <cell r="BT2312" t="str">
            <v>理事</v>
          </cell>
          <cell r="BV2312">
            <v>32402</v>
          </cell>
          <cell r="BX2312" t="str">
            <v>男性</v>
          </cell>
        </row>
        <row r="2313">
          <cell r="A2313" t="str">
            <v>UK1110</v>
          </cell>
          <cell r="C2313">
            <v>45628</v>
          </cell>
          <cell r="D2313">
            <v>45682</v>
          </cell>
          <cell r="E2313" t="str">
            <v>更新</v>
          </cell>
          <cell r="F2313">
            <v>45682</v>
          </cell>
          <cell r="G2313" t="str">
            <v>新規　平成31年1月24日
更新　令和4年1月25日
更新　令和7年1月25日</v>
          </cell>
          <cell r="V2313" t="b">
            <v>1</v>
          </cell>
          <cell r="W2313" t="str">
            <v>ﾒﾅｰﾄﾞｹｼｮｳﾋﾝ ｵｵﾂｾﾀﾀﾞｲｺｳﾃﾝ</v>
          </cell>
          <cell r="X2313" t="str">
            <v>メナード化粧品　大津瀬田代行店</v>
          </cell>
          <cell r="Y2313" t="str">
            <v>ｲｸﾀ ｹｲｺ</v>
          </cell>
          <cell r="Z2313" t="str">
            <v>生田　敬子</v>
          </cell>
          <cell r="AB2313">
            <v>32</v>
          </cell>
          <cell r="AC2313" t="str">
            <v>化粧品、化粧用具</v>
          </cell>
          <cell r="AD2313">
            <v>3</v>
          </cell>
          <cell r="AE2313" t="str">
            <v>健康食品</v>
          </cell>
          <cell r="AF2313">
            <v>23</v>
          </cell>
          <cell r="AG2313" t="str">
            <v>紳士下着、婦人下着</v>
          </cell>
          <cell r="AH2313">
            <v>26</v>
          </cell>
          <cell r="AI2313" t="str">
            <v>アクセサリー、貴金属</v>
          </cell>
          <cell r="AK2313" t="str">
            <v/>
          </cell>
          <cell r="AL2313" t="str">
            <v>077-543-1728</v>
          </cell>
          <cell r="AM2313" t="str">
            <v>520-2134</v>
          </cell>
          <cell r="AN2313" t="str">
            <v>滋賀県大津市瀬田五丁目8番25-214号</v>
          </cell>
          <cell r="BD2313" t="str">
            <v>ｲｸﾀ ｹｲｺ</v>
          </cell>
          <cell r="BE2313" t="str">
            <v>生田　敬子</v>
          </cell>
          <cell r="BF2313" t="str">
            <v>店長</v>
          </cell>
          <cell r="BH2313">
            <v>24860</v>
          </cell>
          <cell r="BJ2313" t="str">
            <v>女性</v>
          </cell>
        </row>
        <row r="2314">
          <cell r="A2314" t="str">
            <v>UK1111</v>
          </cell>
          <cell r="C2314">
            <v>45628</v>
          </cell>
          <cell r="D2314">
            <v>45682</v>
          </cell>
          <cell r="E2314" t="str">
            <v>更新</v>
          </cell>
          <cell r="F2314">
            <v>45682</v>
          </cell>
          <cell r="G2314" t="str">
            <v>新規　平成31年1月24日
更新　令和4年１月25日
更新　令和7年１月25日</v>
          </cell>
          <cell r="V2314" t="b">
            <v>1</v>
          </cell>
          <cell r="W2314" t="str">
            <v>ﾒﾅｰﾄﾞｹｼｮｳﾋﾝ ｴｲｷｭｳｼﾞﾀﾞｲｺｳﾃﾝ</v>
          </cell>
          <cell r="X2314" t="str">
            <v>メナード化粧品　永久寺代行店</v>
          </cell>
          <cell r="Y2314" t="str">
            <v>ﾄｷﾜ ﾋﾃﾞﾐ</v>
          </cell>
          <cell r="Z2314" t="str">
            <v>常盤　秀美</v>
          </cell>
          <cell r="AB2314">
            <v>32</v>
          </cell>
          <cell r="AC2314" t="str">
            <v>化粧品、化粧用具</v>
          </cell>
          <cell r="AD2314">
            <v>3</v>
          </cell>
          <cell r="AE2314" t="str">
            <v>健康食品</v>
          </cell>
          <cell r="AF2314">
            <v>23</v>
          </cell>
          <cell r="AG2314" t="str">
            <v>紳士下着、婦人下着</v>
          </cell>
          <cell r="AH2314">
            <v>26</v>
          </cell>
          <cell r="AI2314" t="str">
            <v>アクセサリー、貴金属</v>
          </cell>
          <cell r="AK2314" t="str">
            <v/>
          </cell>
          <cell r="AL2314" t="str">
            <v>090-8970-6754</v>
          </cell>
          <cell r="AM2314" t="str">
            <v>526-0833</v>
          </cell>
          <cell r="AN2314" t="str">
            <v>滋賀県長浜市永久寺町228</v>
          </cell>
          <cell r="BD2314" t="str">
            <v>ﾄｷﾜ ﾋﾃﾞﾐ</v>
          </cell>
          <cell r="BE2314" t="str">
            <v>常盤　秀美</v>
          </cell>
          <cell r="BF2314" t="str">
            <v>店長</v>
          </cell>
          <cell r="BH2314">
            <v>23999</v>
          </cell>
          <cell r="BJ2314" t="str">
            <v>女性</v>
          </cell>
        </row>
        <row r="2315">
          <cell r="A2315" t="str">
            <v>UK1112</v>
          </cell>
          <cell r="C2315">
            <v>45628</v>
          </cell>
          <cell r="D2315">
            <v>45682</v>
          </cell>
          <cell r="E2315" t="str">
            <v>更新</v>
          </cell>
          <cell r="F2315">
            <v>45682</v>
          </cell>
          <cell r="G2315" t="str">
            <v>新規　平成31年1月24日
変更　令和2年11月5日
更新　令和4年1月25日
更新　令和7年1月25日</v>
          </cell>
          <cell r="V2315" t="b">
            <v>1</v>
          </cell>
          <cell r="W2315" t="str">
            <v>ﾒﾅｰﾄﾞｹｼｮｳﾋﾝ ﾔﾏｼﾅｼﾉﾐﾔﾀﾞｲｺｳﾃﾝ</v>
          </cell>
          <cell r="X2315" t="str">
            <v>メナード化粧品　山科四ノ宮代行店</v>
          </cell>
          <cell r="Y2315" t="str">
            <v>ﾏﾂｲ ﾓﾄｺ</v>
          </cell>
          <cell r="Z2315" t="str">
            <v>松井　もと子</v>
          </cell>
          <cell r="AB2315">
            <v>32</v>
          </cell>
          <cell r="AC2315" t="str">
            <v>化粧品、化粧用具</v>
          </cell>
          <cell r="AD2315">
            <v>3</v>
          </cell>
          <cell r="AE2315" t="str">
            <v>健康食品</v>
          </cell>
          <cell r="AF2315">
            <v>23</v>
          </cell>
          <cell r="AG2315" t="str">
            <v>紳士下着、婦人下着</v>
          </cell>
          <cell r="AH2315">
            <v>26</v>
          </cell>
          <cell r="AI2315" t="str">
            <v>アクセサリー、貴金属</v>
          </cell>
          <cell r="AK2315" t="str">
            <v/>
          </cell>
          <cell r="AL2315" t="str">
            <v>090-1245-4177</v>
          </cell>
          <cell r="AM2315" t="str">
            <v>607-8031</v>
          </cell>
          <cell r="AN2315" t="str">
            <v>京都府京都市山科区四ノ宮鎌手町７－１４</v>
          </cell>
          <cell r="BD2315" t="str">
            <v>ﾏﾂｲ ﾓﾄｺ</v>
          </cell>
          <cell r="BE2315" t="str">
            <v>松井　もと子</v>
          </cell>
          <cell r="BF2315" t="str">
            <v>店長</v>
          </cell>
          <cell r="BH2315">
            <v>25890</v>
          </cell>
          <cell r="BJ2315" t="str">
            <v>女性</v>
          </cell>
        </row>
        <row r="2316">
          <cell r="A2316" t="str">
            <v>UK1113</v>
          </cell>
          <cell r="C2316">
            <v>45628</v>
          </cell>
          <cell r="D2316">
            <v>45683</v>
          </cell>
          <cell r="E2316" t="str">
            <v>更新</v>
          </cell>
          <cell r="F2316">
            <v>45683</v>
          </cell>
          <cell r="G2316" t="str">
            <v>新規　平成31年1月25日
更新　令和4年1月26日
更新　令和7年1月26日</v>
          </cell>
          <cell r="V2316" t="b">
            <v>1</v>
          </cell>
          <cell r="W2316" t="str">
            <v>ﾒﾅｰﾄﾞｹｼｮｳﾋﾝ ｵｺﾞﾄﾀﾞｲｺﾃﾝ</v>
          </cell>
          <cell r="X2316" t="str">
            <v>メナード化粧品　雄琴代行店</v>
          </cell>
          <cell r="Y2316" t="str">
            <v>ｶﾜｼﾀ ﾖｳｺ</v>
          </cell>
          <cell r="Z2316" t="str">
            <v>川下　陽子</v>
          </cell>
          <cell r="AB2316">
            <v>32</v>
          </cell>
          <cell r="AC2316" t="str">
            <v>化粧品、化粧用具</v>
          </cell>
          <cell r="AD2316">
            <v>3</v>
          </cell>
          <cell r="AE2316" t="str">
            <v>健康食品</v>
          </cell>
          <cell r="AF2316">
            <v>23</v>
          </cell>
          <cell r="AG2316" t="str">
            <v>紳士下着、婦人下着</v>
          </cell>
          <cell r="AH2316">
            <v>26</v>
          </cell>
          <cell r="AI2316" t="str">
            <v>アクセサリー、貴金属</v>
          </cell>
          <cell r="AK2316" t="str">
            <v/>
          </cell>
          <cell r="AL2316" t="str">
            <v>077-572-2329</v>
          </cell>
          <cell r="AM2316" t="str">
            <v>520-0101</v>
          </cell>
          <cell r="AN2316" t="str">
            <v>滋賀県大津市雄琴3丁目15-26</v>
          </cell>
          <cell r="BD2316" t="str">
            <v>ｶﾜｼﾀ ﾖｳｺ</v>
          </cell>
          <cell r="BE2316" t="str">
            <v>川下　陽子</v>
          </cell>
          <cell r="BF2316" t="str">
            <v>店長</v>
          </cell>
          <cell r="BH2316">
            <v>32266</v>
          </cell>
          <cell r="BJ2316" t="str">
            <v>女性</v>
          </cell>
        </row>
        <row r="2317">
          <cell r="A2317" t="str">
            <v>UK1114</v>
          </cell>
          <cell r="C2317">
            <v>45628</v>
          </cell>
          <cell r="D2317">
            <v>45683</v>
          </cell>
          <cell r="E2317" t="str">
            <v>更新</v>
          </cell>
          <cell r="F2317">
            <v>45683</v>
          </cell>
          <cell r="G2317" t="str">
            <v>新規　平成31年1月25日
更新　令和4年1月26日
更新　令和7年1月26日</v>
          </cell>
          <cell r="V2317" t="b">
            <v>1</v>
          </cell>
          <cell r="W2317" t="str">
            <v>ﾒﾅｰﾄﾞｹｼｮｳﾋﾝ ｵｵﾂｲﾏｶﾀﾀﾀﾞｲｺｳﾃﾝ</v>
          </cell>
          <cell r="X2317" t="str">
            <v>メナード化粧品　大津今堅田代行店</v>
          </cell>
          <cell r="Y2317" t="str">
            <v>ﾅｶｶﾞﾜ ﾂｶｻ</v>
          </cell>
          <cell r="Z2317" t="str">
            <v>仲川　つかさ</v>
          </cell>
          <cell r="AB2317">
            <v>32</v>
          </cell>
          <cell r="AC2317" t="str">
            <v>化粧品、化粧用具</v>
          </cell>
          <cell r="AD2317">
            <v>3</v>
          </cell>
          <cell r="AE2317" t="str">
            <v>健康食品</v>
          </cell>
          <cell r="AF2317">
            <v>23</v>
          </cell>
          <cell r="AG2317" t="str">
            <v>紳士下着、婦人下着</v>
          </cell>
          <cell r="AH2317">
            <v>26</v>
          </cell>
          <cell r="AI2317" t="str">
            <v>アクセサリー、貴金属</v>
          </cell>
          <cell r="AK2317" t="str">
            <v/>
          </cell>
          <cell r="AL2317" t="str">
            <v>090-9878-1001</v>
          </cell>
          <cell r="AM2317" t="str">
            <v>520-0241</v>
          </cell>
          <cell r="AN2317" t="str">
            <v>滋賀県大津市今堅田1丁目18-29</v>
          </cell>
          <cell r="BD2317" t="str">
            <v>ﾅｶｶﾞﾜ ﾂｶｻ</v>
          </cell>
          <cell r="BE2317" t="str">
            <v>仲川　つかさ</v>
          </cell>
          <cell r="BF2317" t="str">
            <v>店長</v>
          </cell>
          <cell r="BH2317">
            <v>33793</v>
          </cell>
          <cell r="BJ2317" t="str">
            <v>女性</v>
          </cell>
        </row>
        <row r="2318">
          <cell r="A2318" t="str">
            <v>UK1115</v>
          </cell>
          <cell r="C2318">
            <v>45628</v>
          </cell>
          <cell r="D2318">
            <v>45683</v>
          </cell>
          <cell r="E2318" t="str">
            <v>更新</v>
          </cell>
          <cell r="F2318">
            <v>45683</v>
          </cell>
          <cell r="G2318" t="str">
            <v>新規　平成31年1月25日
更新　令和4年1月26日
更新　令和7年1月26日</v>
          </cell>
          <cell r="V2318" t="b">
            <v>1</v>
          </cell>
          <cell r="W2318" t="str">
            <v>ﾒﾅｰﾄﾞｹｼｮｳﾋﾝ ｺｳｶﾜﾀﾀﾞｲｺｳﾃﾝ</v>
          </cell>
          <cell r="X2318" t="str">
            <v>メナード化粧品　甲賀和田代行店</v>
          </cell>
          <cell r="Y2318" t="str">
            <v>ｸﾏｶﾞｲ ｻﾁﾖ</v>
          </cell>
          <cell r="Z2318" t="str">
            <v>熊谷　幸代</v>
          </cell>
          <cell r="AB2318">
            <v>32</v>
          </cell>
          <cell r="AC2318" t="str">
            <v>化粧品、化粧用具</v>
          </cell>
          <cell r="AD2318">
            <v>3</v>
          </cell>
          <cell r="AE2318" t="str">
            <v>健康食品</v>
          </cell>
          <cell r="AF2318">
            <v>23</v>
          </cell>
          <cell r="AG2318" t="str">
            <v>紳士下着、婦人下着</v>
          </cell>
          <cell r="AH2318">
            <v>26</v>
          </cell>
          <cell r="AI2318" t="str">
            <v>アクセサリー、貴金属</v>
          </cell>
          <cell r="AK2318" t="str">
            <v/>
          </cell>
          <cell r="AL2318" t="str">
            <v>090-5977-7946</v>
          </cell>
          <cell r="AM2318" t="str">
            <v>520-3422</v>
          </cell>
          <cell r="AN2318" t="str">
            <v>滋賀県甲賀市甲賀町和田64番地4</v>
          </cell>
          <cell r="BD2318" t="str">
            <v>ｸﾏｶﾞｲ ｻﾁﾖ</v>
          </cell>
          <cell r="BE2318" t="str">
            <v>熊谷　幸代</v>
          </cell>
          <cell r="BF2318" t="str">
            <v>店長</v>
          </cell>
          <cell r="BH2318">
            <v>24952</v>
          </cell>
          <cell r="BJ2318" t="str">
            <v>女性</v>
          </cell>
        </row>
        <row r="2319">
          <cell r="A2319" t="str">
            <v>UK1116</v>
          </cell>
          <cell r="C2319">
            <v>45628</v>
          </cell>
          <cell r="D2319">
            <v>45671</v>
          </cell>
          <cell r="E2319" t="str">
            <v>更新</v>
          </cell>
          <cell r="F2319">
            <v>45671</v>
          </cell>
          <cell r="G2319" t="str">
            <v>新規　令和4年1月13日
更新　令和7年1月14日</v>
          </cell>
          <cell r="V2319" t="b">
            <v>1</v>
          </cell>
          <cell r="W2319" t="str">
            <v>ﾒﾅｰﾄﾞｹｼｮｳﾋﾝ ｵｵｶﾞﾔﾀﾞｲｺｳﾃﾝ</v>
          </cell>
          <cell r="X2319" t="str">
            <v>メナード化粧品　大萱代行店</v>
          </cell>
          <cell r="Y2319" t="str">
            <v>ｲﾄｳ ﾐﾕｷ</v>
          </cell>
          <cell r="Z2319" t="str">
            <v>伊藤　美佑樹</v>
          </cell>
          <cell r="AB2319">
            <v>32</v>
          </cell>
          <cell r="AC2319" t="str">
            <v>化粧品、化粧用具</v>
          </cell>
          <cell r="AD2319">
            <v>3</v>
          </cell>
          <cell r="AE2319" t="str">
            <v>健康食品</v>
          </cell>
          <cell r="AF2319">
            <v>23</v>
          </cell>
          <cell r="AG2319" t="str">
            <v>紳士下着、婦人下着</v>
          </cell>
          <cell r="AH2319">
            <v>26</v>
          </cell>
          <cell r="AI2319" t="str">
            <v>アクセサリー、貴金属</v>
          </cell>
          <cell r="AK2319" t="str">
            <v/>
          </cell>
          <cell r="AL2319" t="str">
            <v>090-5067-9328</v>
          </cell>
          <cell r="AM2319" t="str">
            <v>〒 520-2144</v>
          </cell>
          <cell r="AN2319" t="str">
            <v>滋賀県大津市大萱三丁目10-32</v>
          </cell>
          <cell r="BD2319" t="str">
            <v>ｲﾄｳ ﾐﾕｷ</v>
          </cell>
          <cell r="BE2319" t="str">
            <v>伊藤　美佑樹</v>
          </cell>
          <cell r="BF2319" t="str">
            <v>店長</v>
          </cell>
          <cell r="BH2319">
            <v>32182</v>
          </cell>
          <cell r="BJ2319" t="str">
            <v>女性</v>
          </cell>
        </row>
        <row r="2320">
          <cell r="A2320" t="str">
            <v>NK0051</v>
          </cell>
          <cell r="D2320">
            <v>44481</v>
          </cell>
          <cell r="E2320" t="str">
            <v>更新無</v>
          </cell>
          <cell r="F2320">
            <v>45576</v>
          </cell>
          <cell r="G2320" t="str">
            <v>新規　令和3年10月12日
消除　令和6年10月11日</v>
          </cell>
          <cell r="V2320" t="b">
            <v>1</v>
          </cell>
          <cell r="W2320" t="str">
            <v>ﾗｲﾌﾞｳｪﾙｶﾌﾞｼｷｶｲｼｬ</v>
          </cell>
          <cell r="X2320" t="str">
            <v>ライブウェル株式会社</v>
          </cell>
          <cell r="Y2320" t="str">
            <v>ﾅｶｻﾞﾜ ｺｳｲﾁﾛｳ</v>
          </cell>
          <cell r="Z2320" t="str">
            <v>中沢　功一郎</v>
          </cell>
          <cell r="AA2320">
            <v>4010902007071</v>
          </cell>
          <cell r="AB2320">
            <v>85</v>
          </cell>
          <cell r="AC2320" t="str">
            <v>駆除サービス、建物清掃サービス</v>
          </cell>
          <cell r="AD2320">
            <v>89</v>
          </cell>
          <cell r="AE2320" t="str">
            <v>家事サービス</v>
          </cell>
          <cell r="AF2320">
            <v>58</v>
          </cell>
          <cell r="AG2320" t="str">
            <v>衛生設備</v>
          </cell>
          <cell r="AI2320" t="str">
            <v/>
          </cell>
          <cell r="AK2320" t="str">
            <v/>
          </cell>
          <cell r="AL2320" t="str">
            <v>03-5490-7012</v>
          </cell>
          <cell r="AM2320" t="str">
            <v>〒157-0071</v>
          </cell>
          <cell r="AN2320" t="str">
            <v>東京都世田谷区千歳台1-12-13-207</v>
          </cell>
          <cell r="BD2320" t="str">
            <v>ﾅｶｻﾞﾜ ｺｳｲﾁﾛｳ</v>
          </cell>
          <cell r="BE2320" t="str">
            <v>中沢　功一郎</v>
          </cell>
          <cell r="BF2320" t="str">
            <v>代表取締役</v>
          </cell>
          <cell r="BH2320">
            <v>26971</v>
          </cell>
          <cell r="BJ2320" t="str">
            <v>男性</v>
          </cell>
          <cell r="BK2320" t="str">
            <v>ｼﾏﾀﾞ ﾃｯﾍﾟｲ</v>
          </cell>
          <cell r="BL2320" t="str">
            <v>島田　鉄平</v>
          </cell>
          <cell r="BM2320" t="str">
            <v>専務取締役</v>
          </cell>
          <cell r="BO2320">
            <v>29416</v>
          </cell>
          <cell r="BQ2320" t="str">
            <v>男性</v>
          </cell>
          <cell r="BR2320" t="str">
            <v>ﾎｿﾉ ﾘｮｳ</v>
          </cell>
          <cell r="BS2320" t="str">
            <v>細野　亮</v>
          </cell>
          <cell r="BT2320" t="str">
            <v>取締役</v>
          </cell>
          <cell r="BV2320">
            <v>25979</v>
          </cell>
          <cell r="BX2320" t="str">
            <v>男性</v>
          </cell>
          <cell r="BY2320" t="str">
            <v>ﾄｸﾞﾁ ｶｽﾞﾐ</v>
          </cell>
          <cell r="BZ2320" t="str">
            <v>渡具知　和巳</v>
          </cell>
          <cell r="CA2320" t="str">
            <v>取締役</v>
          </cell>
          <cell r="CC2320">
            <v>29518</v>
          </cell>
          <cell r="CE2320" t="str">
            <v>男性</v>
          </cell>
        </row>
        <row r="2321">
          <cell r="A2321" t="str">
            <v>NK0052</v>
          </cell>
          <cell r="D2321">
            <v>44518</v>
          </cell>
          <cell r="E2321" t="str">
            <v>更新無</v>
          </cell>
          <cell r="F2321">
            <v>45613</v>
          </cell>
          <cell r="G2321" t="str">
            <v>新規　令和3年11月18日
消除　令和6年11月17日</v>
          </cell>
          <cell r="V2321" t="b">
            <v>1</v>
          </cell>
          <cell r="W2321" t="str">
            <v>ﾀﾂﾐｶﾝﾎﾟｳ</v>
          </cell>
          <cell r="X2321" t="str">
            <v>たつみ漢方</v>
          </cell>
          <cell r="Y2321" t="str">
            <v>ﾀﾂﾐ ｹｲｼﾞ</v>
          </cell>
          <cell r="Z2321" t="str">
            <v>巽　啓二</v>
          </cell>
          <cell r="AB2321">
            <v>27</v>
          </cell>
          <cell r="AC2321" t="str">
            <v>医薬品</v>
          </cell>
          <cell r="AD2321">
            <v>3</v>
          </cell>
          <cell r="AE2321" t="str">
            <v>健康食品</v>
          </cell>
          <cell r="AG2321" t="str">
            <v/>
          </cell>
          <cell r="AI2321" t="str">
            <v/>
          </cell>
          <cell r="AK2321" t="str">
            <v/>
          </cell>
          <cell r="AL2321" t="str">
            <v>0749-26-4410</v>
          </cell>
          <cell r="AM2321" t="str">
            <v>522-0054</v>
          </cell>
          <cell r="AN2321" t="str">
            <v>滋賀県彦根市西今町968-3ウィンディアおだ118</v>
          </cell>
          <cell r="BD2321" t="str">
            <v>ﾀﾂﾐ ｹｲｼﾞ</v>
          </cell>
          <cell r="BE2321" t="str">
            <v>巽　啓二</v>
          </cell>
          <cell r="BH2321">
            <v>25622</v>
          </cell>
          <cell r="BJ2321" t="str">
            <v>男性</v>
          </cell>
        </row>
        <row r="2322">
          <cell r="A2322" t="str">
            <v>NK0053</v>
          </cell>
          <cell r="D2322">
            <v>44518</v>
          </cell>
          <cell r="E2322" t="str">
            <v>更新無</v>
          </cell>
          <cell r="F2322">
            <v>45613</v>
          </cell>
          <cell r="G2322" t="str">
            <v>新規　令和3年11月18日
消除　令和6年11月17日</v>
          </cell>
          <cell r="V2322" t="b">
            <v>1</v>
          </cell>
          <cell r="W2322" t="str">
            <v>ｶﾌﾞｼｷｶｲｼｬｱｲﾃﾞｨｰｴﾑ</v>
          </cell>
          <cell r="X2322" t="str">
            <v>株式会社ＩＤＭ</v>
          </cell>
          <cell r="Y2322" t="str">
            <v>ｲﾇｲ ﾀﾞｲｽｹ</v>
          </cell>
          <cell r="Z2322" t="str">
            <v>犬井　大輔</v>
          </cell>
          <cell r="AA2322">
            <v>8160001021559</v>
          </cell>
          <cell r="AB2322">
            <v>92</v>
          </cell>
          <cell r="AC2322" t="str">
            <v>結婚相手紹介サービス</v>
          </cell>
          <cell r="AE2322" t="str">
            <v/>
          </cell>
          <cell r="AG2322" t="str">
            <v/>
          </cell>
          <cell r="AI2322" t="str">
            <v/>
          </cell>
          <cell r="AK2322" t="str">
            <v/>
          </cell>
          <cell r="AL2322" t="str">
            <v>050-5372-0748</v>
          </cell>
          <cell r="AM2322" t="str">
            <v>522-0056</v>
          </cell>
          <cell r="AN2322" t="str">
            <v>滋賀県彦根市開出今町1733番地5ﾘﾊﾞｰﾉｰｽﾋﾞﾙⅢ316号</v>
          </cell>
          <cell r="BD2322" t="str">
            <v>ｲﾇｲ ﾀﾞｲｽｹ</v>
          </cell>
          <cell r="BE2322" t="str">
            <v>犬井　大輔</v>
          </cell>
          <cell r="BH2322">
            <v>30168</v>
          </cell>
          <cell r="BJ2322" t="str">
            <v>男性</v>
          </cell>
        </row>
        <row r="2323">
          <cell r="A2323" t="str">
            <v>UU0847</v>
          </cell>
          <cell r="C2323">
            <v>45625</v>
          </cell>
          <cell r="D2323">
            <v>45625</v>
          </cell>
          <cell r="E2323" t="str">
            <v>新規</v>
          </cell>
          <cell r="F2323">
            <v>45625</v>
          </cell>
          <cell r="G2323" t="str">
            <v>新規　令和6年11月29日</v>
          </cell>
          <cell r="V2323" t="b">
            <v>1</v>
          </cell>
          <cell r="W2323" t="str">
            <v>ﾒﾅｰﾄﾞｹｼｮｳﾋﾝ ﾜﾆﾀｶｼﾛﾀﾞｲｺｳﾃﾝ</v>
          </cell>
          <cell r="X2323" t="str">
            <v>メナード化粧品　和邇高城代行店</v>
          </cell>
          <cell r="Y2323" t="str">
            <v>ﾏﾂｵｶ ﾕｳｺ</v>
          </cell>
          <cell r="Z2323" t="str">
            <v>松岡　裕子</v>
          </cell>
          <cell r="AB2323">
            <v>32</v>
          </cell>
          <cell r="AC2323" t="str">
            <v>化粧品、化粧用具</v>
          </cell>
          <cell r="AD2323">
            <v>3</v>
          </cell>
          <cell r="AE2323" t="str">
            <v>健康食品</v>
          </cell>
          <cell r="AF2323">
            <v>23</v>
          </cell>
          <cell r="AG2323" t="str">
            <v>紳士下着、婦人下着</v>
          </cell>
          <cell r="AH2323">
            <v>26</v>
          </cell>
          <cell r="AI2323" t="str">
            <v>アクセサリー、貴金属</v>
          </cell>
          <cell r="AK2323" t="str">
            <v/>
          </cell>
          <cell r="AL2323" t="str">
            <v>090-7366-2222</v>
          </cell>
          <cell r="AM2323" t="str">
            <v>520-0528</v>
          </cell>
          <cell r="AN2323" t="str">
            <v>滋賀県大津市和邇高城368番地の10</v>
          </cell>
          <cell r="BD2323" t="str">
            <v>ﾏﾂｵｶ ﾕｳｺ</v>
          </cell>
          <cell r="BE2323" t="str">
            <v>松岡　裕子</v>
          </cell>
          <cell r="BF2323" t="str">
            <v>店長</v>
          </cell>
          <cell r="BH2323">
            <v>27130</v>
          </cell>
          <cell r="BJ2323" t="str">
            <v>女性</v>
          </cell>
          <cell r="BK2323" t="str">
            <v/>
          </cell>
          <cell r="BR2323" t="str">
            <v/>
          </cell>
          <cell r="BY2323" t="str">
            <v/>
          </cell>
          <cell r="CF2323" t="str">
            <v/>
          </cell>
          <cell r="CM2323" t="str">
            <v/>
          </cell>
          <cell r="CT2323" t="str">
            <v/>
          </cell>
          <cell r="DA2323" t="str">
            <v/>
          </cell>
          <cell r="DH2323" t="str">
            <v/>
          </cell>
          <cell r="DO2323" t="str">
            <v/>
          </cell>
          <cell r="DV2323" t="str">
            <v/>
          </cell>
          <cell r="EC2323" t="str">
            <v/>
          </cell>
          <cell r="EJ2323" t="str">
            <v/>
          </cell>
          <cell r="EQ2323" t="str">
            <v/>
          </cell>
          <cell r="EX2323" t="str">
            <v/>
          </cell>
          <cell r="FE2323" t="str">
            <v/>
          </cell>
          <cell r="FL2323" t="str">
            <v/>
          </cell>
          <cell r="FS2323" t="str">
            <v/>
          </cell>
          <cell r="FZ2323" t="str">
            <v/>
          </cell>
          <cell r="GG2323" t="str">
            <v/>
          </cell>
          <cell r="GN2323" t="str">
            <v/>
          </cell>
          <cell r="GU2323" t="str">
            <v/>
          </cell>
          <cell r="HB2323" t="str">
            <v/>
          </cell>
          <cell r="HI2323" t="str">
            <v/>
          </cell>
          <cell r="HP2323" t="str">
            <v/>
          </cell>
          <cell r="HW2323" t="str">
            <v/>
          </cell>
          <cell r="ID2323" t="str">
            <v/>
          </cell>
          <cell r="IK2323" t="str">
            <v/>
          </cell>
          <cell r="IR2323" t="str">
            <v/>
          </cell>
          <cell r="IY2323" t="str">
            <v/>
          </cell>
          <cell r="JF2323" t="str">
            <v/>
          </cell>
        </row>
        <row r="2324">
          <cell r="A2324" t="str">
            <v>UU0848</v>
          </cell>
          <cell r="C2324">
            <v>45628</v>
          </cell>
          <cell r="D2324">
            <v>45628</v>
          </cell>
          <cell r="E2324" t="str">
            <v>新規</v>
          </cell>
          <cell r="F2324">
            <v>45628</v>
          </cell>
          <cell r="G2324" t="str">
            <v>新規　令和6年12月2日</v>
          </cell>
          <cell r="V2324" t="b">
            <v>1</v>
          </cell>
          <cell r="W2324" t="str">
            <v>ﾒﾅｰﾄﾞｹｼｮｳﾋﾝ ﾊﾙﾀﾒｶﾞﾜﾀﾞｲｺｳﾃﾝ</v>
          </cell>
          <cell r="X2324" t="str">
            <v>メナード化粧品　治田目川代行店</v>
          </cell>
          <cell r="Y2324" t="str">
            <v>ﾀﾅｶ ｱｷｺ</v>
          </cell>
          <cell r="Z2324" t="str">
            <v>田中　昌子</v>
          </cell>
          <cell r="AB2324">
            <v>32</v>
          </cell>
          <cell r="AC2324" t="str">
            <v>化粧品、化粧用具</v>
          </cell>
          <cell r="AD2324">
            <v>3</v>
          </cell>
          <cell r="AE2324" t="str">
            <v>健康食品</v>
          </cell>
          <cell r="AF2324">
            <v>23</v>
          </cell>
          <cell r="AG2324" t="str">
            <v>紳士下着、婦人下着</v>
          </cell>
          <cell r="AH2324">
            <v>26</v>
          </cell>
          <cell r="AI2324" t="str">
            <v>アクセサリー、貴金属</v>
          </cell>
          <cell r="AK2324" t="str">
            <v/>
          </cell>
          <cell r="AL2324" t="str">
            <v>090-3652-4172</v>
          </cell>
          <cell r="AM2324" t="str">
            <v>520-3013</v>
          </cell>
          <cell r="AN2324" t="str">
            <v>滋賀県栗東市目川579番地11</v>
          </cell>
          <cell r="BD2324" t="str">
            <v>ﾀﾅｶ ｱｷｺ</v>
          </cell>
          <cell r="BE2324" t="str">
            <v>田中　昌子</v>
          </cell>
          <cell r="BF2324" t="str">
            <v>店長</v>
          </cell>
          <cell r="BH2324">
            <v>21936</v>
          </cell>
          <cell r="BJ2324" t="str">
            <v>女性</v>
          </cell>
          <cell r="BK2324" t="str">
            <v/>
          </cell>
          <cell r="BR2324" t="str">
            <v/>
          </cell>
          <cell r="BY2324" t="str">
            <v/>
          </cell>
          <cell r="CF2324" t="str">
            <v/>
          </cell>
          <cell r="CM2324" t="str">
            <v/>
          </cell>
          <cell r="CT2324" t="str">
            <v/>
          </cell>
          <cell r="DA2324" t="str">
            <v/>
          </cell>
          <cell r="DH2324" t="str">
            <v/>
          </cell>
          <cell r="DO2324" t="str">
            <v/>
          </cell>
          <cell r="DV2324" t="str">
            <v/>
          </cell>
          <cell r="EC2324" t="str">
            <v/>
          </cell>
          <cell r="EJ2324" t="str">
            <v/>
          </cell>
          <cell r="EQ2324" t="str">
            <v/>
          </cell>
          <cell r="EX2324" t="str">
            <v/>
          </cell>
          <cell r="FE2324" t="str">
            <v/>
          </cell>
          <cell r="FL2324" t="str">
            <v/>
          </cell>
          <cell r="FS2324" t="str">
            <v/>
          </cell>
          <cell r="FZ2324" t="str">
            <v/>
          </cell>
          <cell r="GG2324" t="str">
            <v/>
          </cell>
          <cell r="GN2324" t="str">
            <v/>
          </cell>
          <cell r="GU2324" t="str">
            <v/>
          </cell>
          <cell r="HB2324" t="str">
            <v/>
          </cell>
          <cell r="HI2324" t="str">
            <v/>
          </cell>
          <cell r="HP2324" t="str">
            <v/>
          </cell>
          <cell r="HW2324" t="str">
            <v/>
          </cell>
          <cell r="ID2324" t="str">
            <v/>
          </cell>
          <cell r="IK2324" t="str">
            <v/>
          </cell>
          <cell r="IR2324" t="str">
            <v/>
          </cell>
          <cell r="IY2324" t="str">
            <v/>
          </cell>
          <cell r="JF2324" t="str">
            <v/>
          </cell>
        </row>
        <row r="2325">
          <cell r="A2325" t="str">
            <v>UU0849</v>
          </cell>
          <cell r="C2325">
            <v>45628</v>
          </cell>
          <cell r="D2325">
            <v>45628</v>
          </cell>
          <cell r="E2325" t="str">
            <v>新規</v>
          </cell>
          <cell r="F2325">
            <v>45628</v>
          </cell>
          <cell r="G2325" t="str">
            <v>新規　令和6年12月2日</v>
          </cell>
          <cell r="V2325" t="b">
            <v>1</v>
          </cell>
          <cell r="W2325" t="str">
            <v>ﾒﾅｰﾄﾞｹｼｮｳﾋﾝ ｺｳﾅﾝﾋｴﾀﾞﾆﾀﾞｲｺｳﾃﾝ</v>
          </cell>
          <cell r="X2325" t="str">
            <v>メナード化粧品　甲南稗谷代行店</v>
          </cell>
          <cell r="Y2325" t="str">
            <v>ﾆｼｻﾞﾜ ﾏﾕﾐ</v>
          </cell>
          <cell r="Z2325" t="str">
            <v>西澤　真由美</v>
          </cell>
          <cell r="AB2325">
            <v>32</v>
          </cell>
          <cell r="AC2325" t="str">
            <v>化粧品、化粧用具</v>
          </cell>
          <cell r="AD2325">
            <v>3</v>
          </cell>
          <cell r="AE2325" t="str">
            <v>健康食品</v>
          </cell>
          <cell r="AF2325">
            <v>23</v>
          </cell>
          <cell r="AG2325" t="str">
            <v>紳士下着、婦人下着</v>
          </cell>
          <cell r="AH2325">
            <v>26</v>
          </cell>
          <cell r="AI2325" t="str">
            <v>アクセサリー、貴金属</v>
          </cell>
          <cell r="AK2325" t="str">
            <v/>
          </cell>
          <cell r="AL2325" t="str">
            <v>0748-86-4230</v>
          </cell>
          <cell r="AM2325" t="str">
            <v>520-3331</v>
          </cell>
          <cell r="AN2325" t="str">
            <v>滋賀県甲賀市甲南町稗谷1782番地44</v>
          </cell>
          <cell r="BD2325" t="str">
            <v>ﾆｼｻﾞﾜ ﾏﾕﾐ</v>
          </cell>
          <cell r="BE2325" t="str">
            <v>西澤　真由美</v>
          </cell>
          <cell r="BF2325" t="str">
            <v>店長</v>
          </cell>
          <cell r="BH2325">
            <v>29313</v>
          </cell>
          <cell r="BJ2325" t="str">
            <v>女性</v>
          </cell>
          <cell r="BK2325" t="str">
            <v/>
          </cell>
          <cell r="BR2325" t="str">
            <v/>
          </cell>
          <cell r="BY2325" t="str">
            <v/>
          </cell>
          <cell r="CF2325" t="str">
            <v/>
          </cell>
          <cell r="CM2325" t="str">
            <v/>
          </cell>
          <cell r="CT2325" t="str">
            <v/>
          </cell>
          <cell r="DA2325" t="str">
            <v/>
          </cell>
          <cell r="DH2325" t="str">
            <v/>
          </cell>
          <cell r="DO2325" t="str">
            <v/>
          </cell>
          <cell r="DV2325" t="str">
            <v/>
          </cell>
          <cell r="EC2325" t="str">
            <v/>
          </cell>
          <cell r="EJ2325" t="str">
            <v/>
          </cell>
          <cell r="EQ2325" t="str">
            <v/>
          </cell>
          <cell r="EX2325" t="str">
            <v/>
          </cell>
          <cell r="FE2325" t="str">
            <v/>
          </cell>
          <cell r="FL2325" t="str">
            <v/>
          </cell>
          <cell r="FS2325" t="str">
            <v/>
          </cell>
          <cell r="FZ2325" t="str">
            <v/>
          </cell>
          <cell r="GG2325" t="str">
            <v/>
          </cell>
          <cell r="GN2325" t="str">
            <v/>
          </cell>
          <cell r="GU2325" t="str">
            <v/>
          </cell>
          <cell r="HB2325" t="str">
            <v/>
          </cell>
          <cell r="HI2325" t="str">
            <v/>
          </cell>
          <cell r="HP2325" t="str">
            <v/>
          </cell>
          <cell r="HW2325" t="str">
            <v/>
          </cell>
          <cell r="ID2325" t="str">
            <v/>
          </cell>
          <cell r="IK2325" t="str">
            <v/>
          </cell>
          <cell r="IR2325" t="str">
            <v/>
          </cell>
          <cell r="IY2325" t="str">
            <v/>
          </cell>
          <cell r="JF2325" t="str">
            <v/>
          </cell>
        </row>
        <row r="2326">
          <cell r="A2326" t="str">
            <v>UU0850</v>
          </cell>
          <cell r="C2326">
            <v>45633</v>
          </cell>
          <cell r="D2326">
            <v>45633</v>
          </cell>
          <cell r="E2326" t="str">
            <v>新規</v>
          </cell>
          <cell r="F2326">
            <v>45633</v>
          </cell>
          <cell r="G2326" t="str">
            <v>新規　令和6年12月7日</v>
          </cell>
          <cell r="V2326" t="b">
            <v>1</v>
          </cell>
          <cell r="W2326" t="str">
            <v>ﾒﾅｰﾄﾞｹｼｮｳﾋﾝ ﾘｯﾄｳｱﾝﾖｳｼﾞﾀﾞｲｺｳﾃﾝ</v>
          </cell>
          <cell r="X2326" t="str">
            <v>メナード化粧品　栗東安養寺代行店</v>
          </cell>
          <cell r="Y2326" t="str">
            <v>ﾐﾂﾊﾗ ｴﾘｺ</v>
          </cell>
          <cell r="Z2326" t="str">
            <v>光原　絵里子</v>
          </cell>
          <cell r="AB2326">
            <v>32</v>
          </cell>
          <cell r="AC2326" t="str">
            <v>化粧品、化粧用具</v>
          </cell>
          <cell r="AD2326">
            <v>3</v>
          </cell>
          <cell r="AE2326" t="str">
            <v>健康食品</v>
          </cell>
          <cell r="AF2326">
            <v>23</v>
          </cell>
          <cell r="AG2326" t="str">
            <v>紳士下着、婦人下着</v>
          </cell>
          <cell r="AH2326">
            <v>26</v>
          </cell>
          <cell r="AI2326" t="str">
            <v>アクセサリー、貴金属</v>
          </cell>
          <cell r="AK2326" t="str">
            <v/>
          </cell>
          <cell r="AL2326" t="str">
            <v>090-3166-2901</v>
          </cell>
          <cell r="AM2326" t="str">
            <v>520-3015</v>
          </cell>
          <cell r="AN2326" t="str">
            <v>滋賀県栗東市安養寺七丁目1番13号-302号　シャーメゾンセリア</v>
          </cell>
          <cell r="BD2326" t="str">
            <v>ﾐﾂﾊﾗ ｴﾘｺ</v>
          </cell>
          <cell r="BE2326" t="str">
            <v>光原　絵里子</v>
          </cell>
          <cell r="BF2326" t="str">
            <v>店長</v>
          </cell>
          <cell r="BH2326">
            <v>29532</v>
          </cell>
          <cell r="BJ2326" t="str">
            <v>女性</v>
          </cell>
          <cell r="BK2326" t="str">
            <v/>
          </cell>
          <cell r="BR2326" t="str">
            <v/>
          </cell>
          <cell r="BY2326" t="str">
            <v/>
          </cell>
          <cell r="CF2326" t="str">
            <v/>
          </cell>
          <cell r="CM2326" t="str">
            <v/>
          </cell>
          <cell r="CT2326" t="str">
            <v/>
          </cell>
          <cell r="DA2326" t="str">
            <v/>
          </cell>
          <cell r="DH2326" t="str">
            <v/>
          </cell>
          <cell r="DO2326" t="str">
            <v/>
          </cell>
          <cell r="DV2326" t="str">
            <v/>
          </cell>
          <cell r="EC2326" t="str">
            <v/>
          </cell>
          <cell r="EJ2326" t="str">
            <v/>
          </cell>
          <cell r="EQ2326" t="str">
            <v/>
          </cell>
          <cell r="EX2326" t="str">
            <v/>
          </cell>
          <cell r="FE2326" t="str">
            <v/>
          </cell>
          <cell r="FL2326" t="str">
            <v/>
          </cell>
          <cell r="FS2326" t="str">
            <v/>
          </cell>
          <cell r="FZ2326" t="str">
            <v/>
          </cell>
          <cell r="GG2326" t="str">
            <v/>
          </cell>
          <cell r="GN2326" t="str">
            <v/>
          </cell>
          <cell r="GU2326" t="str">
            <v/>
          </cell>
          <cell r="HB2326" t="str">
            <v/>
          </cell>
          <cell r="HI2326" t="str">
            <v/>
          </cell>
          <cell r="HP2326" t="str">
            <v/>
          </cell>
          <cell r="HW2326" t="str">
            <v/>
          </cell>
          <cell r="ID2326" t="str">
            <v/>
          </cell>
          <cell r="IK2326" t="str">
            <v/>
          </cell>
          <cell r="IR2326" t="str">
            <v/>
          </cell>
          <cell r="IY2326" t="str">
            <v/>
          </cell>
          <cell r="JF2326" t="str">
            <v/>
          </cell>
        </row>
        <row r="2327">
          <cell r="A2327" t="str">
            <v>UU0851</v>
          </cell>
          <cell r="C2327">
            <v>45635</v>
          </cell>
          <cell r="D2327">
            <v>45635</v>
          </cell>
          <cell r="E2327" t="str">
            <v>新規</v>
          </cell>
          <cell r="F2327">
            <v>45635</v>
          </cell>
          <cell r="G2327" t="str">
            <v>新規　令和6年12月9日</v>
          </cell>
          <cell r="V2327" t="b">
            <v>1</v>
          </cell>
          <cell r="W2327" t="str">
            <v>ﾒﾅｰﾄﾞｹｼｮｳﾋﾝ ﾜﾆﾅｶﾊﾏﾀﾞｲｺｳﾃﾝ</v>
          </cell>
          <cell r="X2327" t="str">
            <v>メナード化粧品　和に中浜代行店</v>
          </cell>
          <cell r="Y2327" t="str">
            <v>ﾆｼﾓﾄ ﾖｼｴ</v>
          </cell>
          <cell r="Z2327" t="str">
            <v>西本　佳恵</v>
          </cell>
          <cell r="AB2327">
            <v>32</v>
          </cell>
          <cell r="AC2327" t="str">
            <v>化粧品、化粧用具</v>
          </cell>
          <cell r="AD2327">
            <v>3</v>
          </cell>
          <cell r="AE2327" t="str">
            <v>健康食品</v>
          </cell>
          <cell r="AF2327">
            <v>23</v>
          </cell>
          <cell r="AG2327" t="str">
            <v>紳士下着、婦人下着</v>
          </cell>
          <cell r="AH2327">
            <v>26</v>
          </cell>
          <cell r="AI2327" t="str">
            <v>アクセサリー、貴金属</v>
          </cell>
          <cell r="AK2327" t="str">
            <v/>
          </cell>
          <cell r="AL2327" t="str">
            <v>080-2529-7617</v>
          </cell>
          <cell r="AM2327" t="str">
            <v>520-0522</v>
          </cell>
          <cell r="AN2327" t="str">
            <v>滋賀県大津市和邇中浜127</v>
          </cell>
          <cell r="BD2327" t="str">
            <v>ﾆｼﾓﾄ ﾖｼｴ</v>
          </cell>
          <cell r="BE2327" t="str">
            <v>西本　佳恵</v>
          </cell>
          <cell r="BF2327" t="str">
            <v>店長</v>
          </cell>
          <cell r="BH2327">
            <v>29825</v>
          </cell>
          <cell r="BJ2327" t="str">
            <v>女性</v>
          </cell>
          <cell r="BK2327" t="str">
            <v/>
          </cell>
          <cell r="BR2327" t="str">
            <v/>
          </cell>
          <cell r="BY2327" t="str">
            <v/>
          </cell>
          <cell r="CF2327" t="str">
            <v/>
          </cell>
          <cell r="CM2327" t="str">
            <v/>
          </cell>
          <cell r="CT2327" t="str">
            <v/>
          </cell>
          <cell r="DA2327" t="str">
            <v/>
          </cell>
          <cell r="DH2327" t="str">
            <v/>
          </cell>
          <cell r="DO2327" t="str">
            <v/>
          </cell>
          <cell r="DV2327" t="str">
            <v/>
          </cell>
          <cell r="EC2327" t="str">
            <v/>
          </cell>
          <cell r="EJ2327" t="str">
            <v/>
          </cell>
          <cell r="EQ2327" t="str">
            <v/>
          </cell>
          <cell r="EX2327" t="str">
            <v/>
          </cell>
          <cell r="FE2327" t="str">
            <v/>
          </cell>
          <cell r="FL2327" t="str">
            <v/>
          </cell>
          <cell r="FS2327" t="str">
            <v/>
          </cell>
          <cell r="FZ2327" t="str">
            <v/>
          </cell>
          <cell r="GG2327" t="str">
            <v/>
          </cell>
          <cell r="GN2327" t="str">
            <v/>
          </cell>
          <cell r="GU2327" t="str">
            <v/>
          </cell>
          <cell r="HB2327" t="str">
            <v/>
          </cell>
          <cell r="HI2327" t="str">
            <v/>
          </cell>
          <cell r="HP2327" t="str">
            <v/>
          </cell>
          <cell r="HW2327" t="str">
            <v/>
          </cell>
          <cell r="ID2327" t="str">
            <v/>
          </cell>
          <cell r="IK2327" t="str">
            <v/>
          </cell>
          <cell r="IR2327" t="str">
            <v/>
          </cell>
          <cell r="IY2327" t="str">
            <v/>
          </cell>
          <cell r="JF2327" t="str">
            <v/>
          </cell>
        </row>
        <row r="2328">
          <cell r="A2328" t="str">
            <v>NK0054</v>
          </cell>
          <cell r="D2328">
            <v>44325</v>
          </cell>
          <cell r="E2328" t="str">
            <v>更新無</v>
          </cell>
          <cell r="F2328">
            <v>45421</v>
          </cell>
          <cell r="G2328" t="str">
            <v>新規　平成30年5月8日
更新　令和3年5月9日
消除　令和6年5月9日</v>
          </cell>
          <cell r="K2328" t="b">
            <v>1</v>
          </cell>
          <cell r="W2328" t="str">
            <v>ｶﾌﾞｼｷｶｲｼｬﾒﾉｶﾞｲｱ</v>
          </cell>
          <cell r="X2328" t="str">
            <v>株式会社メノガイア</v>
          </cell>
          <cell r="Y2328" t="str">
            <v>ｶﾜｲ ﾕｳﾀ</v>
          </cell>
          <cell r="Z2328" t="str">
            <v>河合　優太</v>
          </cell>
          <cell r="AA2328">
            <v>1140001011312</v>
          </cell>
          <cell r="AB2328">
            <v>66</v>
          </cell>
          <cell r="AC2328" t="str">
            <v>工事・建築・リフォームサービス</v>
          </cell>
          <cell r="AD2328">
            <v>85</v>
          </cell>
          <cell r="AE2328" t="str">
            <v>駆除サービス、建物清掃サービス</v>
          </cell>
          <cell r="AF2328">
            <v>68</v>
          </cell>
          <cell r="AG2328" t="str">
            <v>管理・保管サービス</v>
          </cell>
          <cell r="AH2328">
            <v>2</v>
          </cell>
          <cell r="AI2328" t="str">
            <v>飲料、酒類</v>
          </cell>
          <cell r="AJ2328">
            <v>32</v>
          </cell>
          <cell r="AK2328" t="str">
            <v>化粧品、化粧用具</v>
          </cell>
          <cell r="AL2328" t="str">
            <v>（代表）078-304-1000　　（お客様相談室）0120-090-697</v>
          </cell>
          <cell r="AM2328" t="str">
            <v>650-0046</v>
          </cell>
          <cell r="AN2328" t="str">
            <v>兵庫県神戸市中央区港島中町6-3-6</v>
          </cell>
          <cell r="BF2328" t="str">
            <v>代表取締役</v>
          </cell>
        </row>
        <row r="2329">
          <cell r="A2329" t="str">
            <v>NK0055</v>
          </cell>
          <cell r="D2329">
            <v>44419</v>
          </cell>
          <cell r="E2329" t="str">
            <v>更新無</v>
          </cell>
          <cell r="F2329">
            <v>45515</v>
          </cell>
          <cell r="G2329" t="str">
            <v>新規　平成30年8月10日
更新　令和3年8月11日
消除　令和6年8月11日（期間の経過）</v>
          </cell>
          <cell r="V2329" t="b">
            <v>1</v>
          </cell>
          <cell r="W2329" t="str">
            <v>ﾒﾅｰﾄﾞｹｼｮｳﾋﾝ ﾋｶﾞｼｵｳﾐﾐﾂﾔﾀﾞｲｺｳﾃﾝ</v>
          </cell>
          <cell r="X2329" t="str">
            <v>メナード化粧品　東近江三津屋代行店</v>
          </cell>
          <cell r="Y2329" t="str">
            <v>ﾅｶｶﾞﾜ ｴﾘ</v>
          </cell>
          <cell r="Z2329" t="str">
            <v>中川　絵里</v>
          </cell>
          <cell r="AB2329">
            <v>32</v>
          </cell>
          <cell r="AC2329" t="str">
            <v>化粧品、化粧用具</v>
          </cell>
          <cell r="AD2329">
            <v>3</v>
          </cell>
          <cell r="AE2329" t="str">
            <v>健康食品</v>
          </cell>
          <cell r="AF2329">
            <v>23</v>
          </cell>
          <cell r="AG2329" t="str">
            <v>紳士下着、婦人下着</v>
          </cell>
          <cell r="AH2329">
            <v>26</v>
          </cell>
          <cell r="AI2329" t="str">
            <v>アクセサリー、貴金属</v>
          </cell>
          <cell r="AK2329" t="str">
            <v/>
          </cell>
          <cell r="AL2329" t="str">
            <v>0748-56-1196</v>
          </cell>
          <cell r="AM2329" t="str">
            <v>527-0075</v>
          </cell>
          <cell r="AN2329" t="str">
            <v>滋賀県東近江市三津屋町245番地の8</v>
          </cell>
          <cell r="BD2329" t="str">
            <v>ﾅｶｶﾞﾜ ｴﾘ</v>
          </cell>
          <cell r="BE2329" t="str">
            <v>中川　絵里</v>
          </cell>
          <cell r="BH2329">
            <v>29384</v>
          </cell>
          <cell r="BJ2329" t="str">
            <v>女性</v>
          </cell>
        </row>
        <row r="2330">
          <cell r="A2330" t="str">
            <v>NK0056</v>
          </cell>
          <cell r="D2330">
            <v>44132</v>
          </cell>
          <cell r="E2330" t="str">
            <v>更新無</v>
          </cell>
          <cell r="F2330">
            <v>45227</v>
          </cell>
          <cell r="G2330" t="str">
            <v>新規　平成29年10月27日
更新　令和2年10月28日
消除　令和5年10月28日（期間の経過）</v>
          </cell>
          <cell r="V2330" t="b">
            <v>1</v>
          </cell>
          <cell r="W2330" t="str">
            <v>ﾒﾅｰﾄﾞｹｼｮｳﾋﾝ ｼﾓﾀﾞｷﾀﾀﾞｲｺｳﾃﾝ</v>
          </cell>
          <cell r="X2330" t="str">
            <v>メナード化粧品　下田北代行店</v>
          </cell>
          <cell r="Y2330" t="str">
            <v>ﾀﾆｸﾞﾁ ﾅﾐｺ</v>
          </cell>
          <cell r="Z2330" t="str">
            <v>谷口　並子</v>
          </cell>
          <cell r="AB2330">
            <v>32</v>
          </cell>
          <cell r="AC2330" t="str">
            <v>化粧品、化粧用具</v>
          </cell>
          <cell r="AD2330">
            <v>3</v>
          </cell>
          <cell r="AE2330" t="str">
            <v>健康食品</v>
          </cell>
          <cell r="AF2330">
            <v>23</v>
          </cell>
          <cell r="AG2330" t="str">
            <v>紳士下着、婦人下着</v>
          </cell>
          <cell r="AH2330">
            <v>26</v>
          </cell>
          <cell r="AI2330" t="str">
            <v>アクセサリー、貴金属</v>
          </cell>
          <cell r="AK2330" t="str">
            <v/>
          </cell>
          <cell r="AL2330" t="str">
            <v>0748-75-2114</v>
          </cell>
          <cell r="AM2330" t="str">
            <v>520-3201</v>
          </cell>
          <cell r="AN2330" t="str">
            <v>滋賀県湖南市下田469</v>
          </cell>
          <cell r="BD2330" t="str">
            <v>ﾀﾆｸﾞﾁ ﾅﾐｺ</v>
          </cell>
          <cell r="BE2330" t="str">
            <v>谷口　並子</v>
          </cell>
          <cell r="BH2330">
            <v>14003</v>
          </cell>
          <cell r="BJ2330" t="str">
            <v>女性</v>
          </cell>
        </row>
        <row r="2331">
          <cell r="A2331" t="str">
            <v>NK0057</v>
          </cell>
          <cell r="D2331">
            <v>44132</v>
          </cell>
          <cell r="E2331" t="str">
            <v>更新無</v>
          </cell>
          <cell r="F2331">
            <v>45227</v>
          </cell>
          <cell r="G2331" t="str">
            <v>新規　平成29年10月27日
更新　令和2年10月28日
変更　令和4年2月15日
消除　令和5年10月28日（期間の経過）</v>
          </cell>
          <cell r="V2331" t="b">
            <v>1</v>
          </cell>
          <cell r="W2331" t="str">
            <v>ﾒﾅｰﾄﾞｹｼｮｳﾋﾝ ｽｶﾞﾊﾗﾀﾞｲｺｳﾃﾝ</v>
          </cell>
          <cell r="X2331" t="str">
            <v>メナード化粧品　菅原代行店</v>
          </cell>
          <cell r="Y2331" t="str">
            <v>ﾑﾗﾀ ﾏｷｺ</v>
          </cell>
          <cell r="Z2331" t="str">
            <v>村田　牧子</v>
          </cell>
          <cell r="AB2331">
            <v>32</v>
          </cell>
          <cell r="AC2331" t="str">
            <v>化粧品、化粧用具</v>
          </cell>
          <cell r="AD2331">
            <v>3</v>
          </cell>
          <cell r="AE2331" t="str">
            <v>健康食品</v>
          </cell>
          <cell r="AF2331">
            <v>23</v>
          </cell>
          <cell r="AG2331" t="str">
            <v>紳士下着、婦人下着</v>
          </cell>
          <cell r="AH2331">
            <v>26</v>
          </cell>
          <cell r="AI2331" t="str">
            <v>アクセサリー、貴金属</v>
          </cell>
          <cell r="AK2331" t="str">
            <v/>
          </cell>
          <cell r="AL2331" t="str">
            <v>075-681-0949</v>
          </cell>
          <cell r="AM2331" t="str">
            <v>601-8336</v>
          </cell>
          <cell r="AN2331" t="str">
            <v>京都府京都市南区吉祥院菅原町一番地</v>
          </cell>
          <cell r="BD2331" t="str">
            <v>ﾑﾗﾀ ﾏｷｺ</v>
          </cell>
          <cell r="BE2331" t="str">
            <v>村田　牧子</v>
          </cell>
          <cell r="BH2331">
            <v>21681</v>
          </cell>
          <cell r="BJ2331" t="str">
            <v>女性</v>
          </cell>
        </row>
        <row r="2332">
          <cell r="A2332" t="str">
            <v>NK0058</v>
          </cell>
          <cell r="D2332">
            <v>44132</v>
          </cell>
          <cell r="E2332" t="str">
            <v>更新無</v>
          </cell>
          <cell r="F2332">
            <v>45227</v>
          </cell>
          <cell r="G2332" t="str">
            <v>新規　平成29年10月27日
更新　令和2年10月28日
消除　令和5年10月28日（期間の経過）</v>
          </cell>
          <cell r="V2332" t="b">
            <v>1</v>
          </cell>
          <cell r="W2332" t="str">
            <v>ﾒﾅｰﾄﾞｹｼｮｳﾋﾝ ﾐﾅﾐﾅｶﾉﾂﾎﾞﾀﾞｲｺｳﾃﾝ</v>
          </cell>
          <cell r="X2332" t="str">
            <v>メナード化粧品　南中ノ坪代行店</v>
          </cell>
          <cell r="Y2332" t="str">
            <v>ｶﾜﾄ ｼﾉﾌﾞ</v>
          </cell>
          <cell r="Z2332" t="str">
            <v>川戸　忍</v>
          </cell>
          <cell r="AB2332">
            <v>32</v>
          </cell>
          <cell r="AC2332" t="str">
            <v>化粧品、化粧用具</v>
          </cell>
          <cell r="AD2332">
            <v>3</v>
          </cell>
          <cell r="AE2332" t="str">
            <v>健康食品</v>
          </cell>
          <cell r="AF2332">
            <v>23</v>
          </cell>
          <cell r="AG2332" t="str">
            <v>紳士下着、婦人下着</v>
          </cell>
          <cell r="AH2332">
            <v>26</v>
          </cell>
          <cell r="AI2332" t="str">
            <v>アクセサリー、貴金属</v>
          </cell>
          <cell r="AK2332" t="str">
            <v/>
          </cell>
          <cell r="AL2332" t="str">
            <v xml:space="preserve"> 075-672-3003（携帯：090-1965-9356）</v>
          </cell>
          <cell r="AM2332" t="str">
            <v>601-8188</v>
          </cell>
          <cell r="AN2332" t="str">
            <v>京都府京都市南区上鳥羽南中ﾉ坪103ﾄｰﾜﾏﾝｼｮﾝ206</v>
          </cell>
          <cell r="BD2332" t="str">
            <v>ｶﾜﾄ ｼﾉﾌﾞ</v>
          </cell>
          <cell r="BE2332" t="str">
            <v>川戸　忍</v>
          </cell>
          <cell r="BH2332">
            <v>28580</v>
          </cell>
          <cell r="BJ2332" t="str">
            <v>女性</v>
          </cell>
        </row>
        <row r="2333">
          <cell r="A2333" t="str">
            <v>NK0059</v>
          </cell>
          <cell r="D2333">
            <v>44132</v>
          </cell>
          <cell r="E2333" t="str">
            <v>更新無</v>
          </cell>
          <cell r="F2333">
            <v>45227</v>
          </cell>
          <cell r="G2333" t="str">
            <v>新規　平成29年10月27日
更新　令和2年2月7日
更新　令和2年10月28日
消除　令和5年10月28日（期間の経過）</v>
          </cell>
          <cell r="V2333" t="b">
            <v>1</v>
          </cell>
          <cell r="W2333" t="str">
            <v>ﾒﾅｰﾄﾞｹｼｮｳﾋﾝ ｷｮｳﾀﾅﾍﾞﾋｶﾞｼﾀﾞｲｺｳﾃﾝ</v>
          </cell>
          <cell r="X2333" t="str">
            <v>メナード化粧品　京田辺東代行店</v>
          </cell>
          <cell r="Y2333" t="str">
            <v>ｲﾏｲ ﾏﾔ</v>
          </cell>
          <cell r="Z2333" t="str">
            <v>今井　摩耶</v>
          </cell>
          <cell r="AB2333">
            <v>32</v>
          </cell>
          <cell r="AC2333" t="str">
            <v>化粧品、化粧用具</v>
          </cell>
          <cell r="AD2333">
            <v>3</v>
          </cell>
          <cell r="AE2333" t="str">
            <v>健康食品</v>
          </cell>
          <cell r="AF2333">
            <v>23</v>
          </cell>
          <cell r="AG2333" t="str">
            <v>紳士下着、婦人下着</v>
          </cell>
          <cell r="AH2333">
            <v>26</v>
          </cell>
          <cell r="AI2333" t="str">
            <v>アクセサリー、貴金属</v>
          </cell>
          <cell r="AK2333" t="str">
            <v/>
          </cell>
          <cell r="AL2333" t="str">
            <v>080-1404-3745</v>
          </cell>
          <cell r="AM2333" t="str">
            <v>610-0362</v>
          </cell>
          <cell r="AN2333" t="str">
            <v>京都府京田辺市東西神屋33</v>
          </cell>
          <cell r="BD2333" t="str">
            <v>ｲﾏｲ ﾏﾔ</v>
          </cell>
          <cell r="BE2333" t="str">
            <v>今井　摩耶</v>
          </cell>
          <cell r="BH2333">
            <v>32136</v>
          </cell>
          <cell r="BJ2333" t="str">
            <v>女性</v>
          </cell>
        </row>
        <row r="2334">
          <cell r="A2334" t="str">
            <v>NK0060</v>
          </cell>
          <cell r="D2334">
            <v>44132</v>
          </cell>
          <cell r="E2334" t="str">
            <v>更新無</v>
          </cell>
          <cell r="F2334">
            <v>45227</v>
          </cell>
          <cell r="G2334" t="str">
            <v>新規　平成29年10月27日
更新　令和2年10月28日
変更　令和5年10月14日
消除　令和5年10月28日（期間の経過）</v>
          </cell>
          <cell r="V2334" t="b">
            <v>1</v>
          </cell>
          <cell r="W2334" t="str">
            <v>ﾒﾅｰﾄﾞｹｼｮｳﾋﾝ ｷﾂﾞﾅﾗ　ﾀﾞｲｺｳﾃﾝ</v>
          </cell>
          <cell r="X2334" t="str">
            <v>メナード化粧品　木津奈良道代行店</v>
          </cell>
          <cell r="Y2334" t="str">
            <v>ｲﾀﾐ ｶｽﾞｺ</v>
          </cell>
          <cell r="Z2334" t="str">
            <v>伊丹　和子</v>
          </cell>
          <cell r="AB2334">
            <v>32</v>
          </cell>
          <cell r="AC2334" t="str">
            <v>化粧品、化粧用具</v>
          </cell>
          <cell r="AD2334">
            <v>3</v>
          </cell>
          <cell r="AE2334" t="str">
            <v>健康食品</v>
          </cell>
          <cell r="AF2334">
            <v>23</v>
          </cell>
          <cell r="AG2334" t="str">
            <v>紳士下着、婦人下着</v>
          </cell>
          <cell r="AH2334">
            <v>26</v>
          </cell>
          <cell r="AI2334" t="str">
            <v>アクセサリー、貴金属</v>
          </cell>
          <cell r="AK2334" t="str">
            <v/>
          </cell>
          <cell r="AL2334" t="str">
            <v>090-9626-6844</v>
          </cell>
          <cell r="AM2334" t="str">
            <v>619-0214</v>
          </cell>
          <cell r="AN2334" t="str">
            <v>京都府木津川市木津町奈良道46-1　（408）</v>
          </cell>
          <cell r="BD2334" t="str">
            <v>ｲﾀﾐ ｶｽﾞｺ</v>
          </cell>
          <cell r="BE2334" t="str">
            <v>伊丹　和子</v>
          </cell>
          <cell r="BH2334">
            <v>17691</v>
          </cell>
          <cell r="BJ2334" t="str">
            <v>女性</v>
          </cell>
        </row>
        <row r="2335">
          <cell r="A2335" t="str">
            <v>NK0061</v>
          </cell>
          <cell r="D2335">
            <v>44132</v>
          </cell>
          <cell r="E2335" t="str">
            <v>更新無</v>
          </cell>
          <cell r="F2335">
            <v>45227</v>
          </cell>
          <cell r="G2335" t="str">
            <v>新規　平成29年10月27日
更新　令和2年10月28日
消除　令和5年10月28日（期間の経過）</v>
          </cell>
          <cell r="V2335" t="b">
            <v>1</v>
          </cell>
          <cell r="W2335" t="str">
            <v>ﾒﾅｰドｹｼｮｳﾋﾝ ﾘﾕｳﾋﾞﾚﾗﾀﾞｲｺｳﾃﾝ</v>
          </cell>
          <cell r="X2335" t="str">
            <v>メナード化粧品　リユウビレラ代行店</v>
          </cell>
          <cell r="Y2335" t="str">
            <v>ﾌﾞﾅｲ ﾕｳｺ</v>
          </cell>
          <cell r="Z2335" t="str">
            <v>武内　祐子</v>
          </cell>
          <cell r="AB2335">
            <v>32</v>
          </cell>
          <cell r="AC2335" t="str">
            <v>化粧品、化粧用具</v>
          </cell>
          <cell r="AD2335">
            <v>3</v>
          </cell>
          <cell r="AE2335" t="str">
            <v>健康食品</v>
          </cell>
          <cell r="AF2335">
            <v>23</v>
          </cell>
          <cell r="AG2335" t="str">
            <v>紳士下着、婦人下着</v>
          </cell>
          <cell r="AH2335">
            <v>26</v>
          </cell>
          <cell r="AI2335" t="str">
            <v>アクセサリー、貴金属</v>
          </cell>
          <cell r="AK2335" t="str">
            <v/>
          </cell>
          <cell r="AL2335" t="str">
            <v>090-1896-6269</v>
          </cell>
          <cell r="AM2335" t="str">
            <v>607-8079</v>
          </cell>
          <cell r="AN2335" t="str">
            <v>京都府京都市山科区音羽前出町31-3</v>
          </cell>
          <cell r="BD2335" t="str">
            <v>ﾌﾞﾅｲ ﾕｳｺ</v>
          </cell>
          <cell r="BE2335" t="str">
            <v>武内　祐子</v>
          </cell>
          <cell r="BH2335">
            <v>25461</v>
          </cell>
          <cell r="BJ2335" t="str">
            <v>女性</v>
          </cell>
        </row>
        <row r="2336">
          <cell r="A2336" t="str">
            <v>NK0062</v>
          </cell>
          <cell r="D2336">
            <v>44132</v>
          </cell>
          <cell r="E2336" t="str">
            <v>更新無</v>
          </cell>
          <cell r="F2336">
            <v>45227</v>
          </cell>
          <cell r="G2336" t="str">
            <v>新規　平成29年10月27日
更新　令和2年10月28日
消除　令和5年10月28日（期間の経過）</v>
          </cell>
          <cell r="V2336" t="b">
            <v>1</v>
          </cell>
          <cell r="W2336" t="str">
            <v>ﾒﾅｰﾄﾞｹｼｮｳﾋﾝ ｺｻﾞｸﾗﾀﾞｲｺｳﾃﾝ</v>
          </cell>
          <cell r="X2336" t="str">
            <v>メナード化粧品　湖桜代行店</v>
          </cell>
          <cell r="Y2336" t="str">
            <v>ｲｹｿﾞｴ ﾋﾛﾐ</v>
          </cell>
          <cell r="Z2336" t="str">
            <v>池添　広美</v>
          </cell>
          <cell r="AB2336">
            <v>32</v>
          </cell>
          <cell r="AC2336" t="str">
            <v>化粧品、化粧用具</v>
          </cell>
          <cell r="AD2336">
            <v>3</v>
          </cell>
          <cell r="AE2336" t="str">
            <v>健康食品</v>
          </cell>
          <cell r="AF2336">
            <v>23</v>
          </cell>
          <cell r="AG2336" t="str">
            <v>紳士下着、婦人下着</v>
          </cell>
          <cell r="AH2336">
            <v>26</v>
          </cell>
          <cell r="AI2336" t="str">
            <v>アクセサリー、貴金属</v>
          </cell>
          <cell r="AK2336" t="str">
            <v/>
          </cell>
          <cell r="AL2336" t="str">
            <v>077-589-4984</v>
          </cell>
          <cell r="AM2336" t="str">
            <v>520-2413</v>
          </cell>
          <cell r="AN2336" t="str">
            <v>滋賀県野洲市吉地1275</v>
          </cell>
          <cell r="BD2336" t="str">
            <v>ｲｹｿﾞｴ ﾋﾛﾐ</v>
          </cell>
          <cell r="BE2336" t="str">
            <v>池添　広美</v>
          </cell>
          <cell r="BH2336">
            <v>28321</v>
          </cell>
          <cell r="BJ2336" t="str">
            <v>女性</v>
          </cell>
        </row>
        <row r="2337">
          <cell r="A2337" t="str">
            <v>NK0063</v>
          </cell>
          <cell r="D2337">
            <v>44132</v>
          </cell>
          <cell r="E2337" t="str">
            <v>更新無</v>
          </cell>
          <cell r="F2337">
            <v>45227</v>
          </cell>
          <cell r="G2337" t="str">
            <v>新規　平成29年10月27日
更新　令和2年10月28日
消除　令和5年10月28日（期間の経過）</v>
          </cell>
          <cell r="V2337" t="b">
            <v>1</v>
          </cell>
          <cell r="W2337" t="str">
            <v>ﾒﾅｰﾄﾞｹｼｮｳﾋﾝ ｺﾎｸﾁｭｳｵｳﾀﾞｲｺｳﾃﾝ</v>
          </cell>
          <cell r="X2337" t="str">
            <v>メナード化粧品　湖北中央代行店</v>
          </cell>
          <cell r="Y2337" t="str">
            <v>ﾀｶｷﾞ ｽｽﾞｺ</v>
          </cell>
          <cell r="Z2337" t="str">
            <v>髙木　鈴子</v>
          </cell>
          <cell r="AB2337">
            <v>32</v>
          </cell>
          <cell r="AC2337" t="str">
            <v>化粧品、化粧用具</v>
          </cell>
          <cell r="AD2337">
            <v>3</v>
          </cell>
          <cell r="AE2337" t="str">
            <v>健康食品</v>
          </cell>
          <cell r="AF2337">
            <v>23</v>
          </cell>
          <cell r="AG2337" t="str">
            <v>紳士下着、婦人下着</v>
          </cell>
          <cell r="AH2337">
            <v>26</v>
          </cell>
          <cell r="AI2337" t="str">
            <v>アクセサリー、貴金属</v>
          </cell>
          <cell r="AK2337" t="str">
            <v/>
          </cell>
          <cell r="AL2337" t="str">
            <v>0749-78-2002</v>
          </cell>
          <cell r="AM2337" t="str">
            <v>529-0342</v>
          </cell>
          <cell r="AN2337" t="str">
            <v>滋賀県長浜市湖北高田町400-7</v>
          </cell>
          <cell r="BD2337" t="str">
            <v>ﾀｶｷﾞ ｽｽﾞｺ</v>
          </cell>
          <cell r="BE2337" t="str">
            <v>髙木　鈴子</v>
          </cell>
          <cell r="BH2337">
            <v>16038</v>
          </cell>
          <cell r="BJ2337" t="str">
            <v>女性</v>
          </cell>
        </row>
        <row r="2338">
          <cell r="A2338" t="str">
            <v>NK0064</v>
          </cell>
          <cell r="D2338">
            <v>44132</v>
          </cell>
          <cell r="E2338" t="str">
            <v>更新無</v>
          </cell>
          <cell r="F2338">
            <v>45227</v>
          </cell>
          <cell r="G2338" t="str">
            <v>新規　平成29年10月27日
更新  令和2年10月28日
消除　令和5年10月28日（期間の経過）</v>
          </cell>
          <cell r="V2338" t="b">
            <v>1</v>
          </cell>
          <cell r="W2338" t="str">
            <v>ﾒﾅｰﾄﾞｹｼｮｳﾋﾝ ｵｵﾂﾐﾅﾐｼｶﾞﾀﾞｲｺｳﾃﾝ</v>
          </cell>
          <cell r="X2338" t="str">
            <v>メナード化粧品　大津南志賀代行店</v>
          </cell>
          <cell r="Y2338" t="str">
            <v>ﾊﾏｶﾞｼﾗ ｹｲｺ</v>
          </cell>
          <cell r="Z2338" t="str">
            <v>濵頭　啓子</v>
          </cell>
          <cell r="AB2338">
            <v>32</v>
          </cell>
          <cell r="AC2338" t="str">
            <v>化粧品、化粧用具</v>
          </cell>
          <cell r="AD2338">
            <v>3</v>
          </cell>
          <cell r="AE2338" t="str">
            <v>健康食品</v>
          </cell>
          <cell r="AF2338">
            <v>23</v>
          </cell>
          <cell r="AG2338" t="str">
            <v>紳士下着、婦人下着</v>
          </cell>
          <cell r="AH2338">
            <v>26</v>
          </cell>
          <cell r="AI2338" t="str">
            <v>アクセサリー、貴金属</v>
          </cell>
          <cell r="AK2338" t="str">
            <v/>
          </cell>
          <cell r="AL2338" t="str">
            <v>077-524-2796</v>
          </cell>
          <cell r="AM2338" t="str">
            <v>520-0011</v>
          </cell>
          <cell r="AN2338" t="str">
            <v>滋賀県大津市南志賀三丁目4-3</v>
          </cell>
          <cell r="BD2338" t="str">
            <v>ﾊﾏｶﾞｼﾗ ｹｲｺ</v>
          </cell>
          <cell r="BE2338" t="str">
            <v>濵頭　啓子</v>
          </cell>
          <cell r="BH2338">
            <v>19391</v>
          </cell>
          <cell r="BJ2338" t="str">
            <v>女性</v>
          </cell>
        </row>
        <row r="2339">
          <cell r="A2339" t="str">
            <v>NK0065</v>
          </cell>
          <cell r="D2339">
            <v>44132</v>
          </cell>
          <cell r="E2339" t="str">
            <v>更新無</v>
          </cell>
          <cell r="F2339">
            <v>45227</v>
          </cell>
          <cell r="G2339" t="str">
            <v>新規　平成29年10月27日
更新　令和2年10月28日
消除　令和5年10月28日（期間の経過）</v>
          </cell>
          <cell r="V2339" t="b">
            <v>1</v>
          </cell>
          <cell r="W2339" t="str">
            <v>ﾒﾅｰﾄﾞｹｼｮｳﾋﾝ ﾅｶﾞﾊﾏｷﾞｵﾝﾀﾞｲｺｳﾃﾝ</v>
          </cell>
          <cell r="X2339" t="str">
            <v>メナード化粧品　長浜祇園代行店</v>
          </cell>
          <cell r="Y2339" t="str">
            <v>ｵﾁｱｲ ｹｲｺ</v>
          </cell>
          <cell r="Z2339" t="str">
            <v>落合　慶子</v>
          </cell>
          <cell r="AB2339">
            <v>32</v>
          </cell>
          <cell r="AC2339" t="str">
            <v>化粧品、化粧用具</v>
          </cell>
          <cell r="AD2339">
            <v>3</v>
          </cell>
          <cell r="AE2339" t="str">
            <v>健康食品</v>
          </cell>
          <cell r="AF2339">
            <v>23</v>
          </cell>
          <cell r="AG2339" t="str">
            <v>紳士下着、婦人下着</v>
          </cell>
          <cell r="AH2339">
            <v>26</v>
          </cell>
          <cell r="AI2339" t="str">
            <v>アクセサリー、貴金属</v>
          </cell>
          <cell r="AK2339" t="str">
            <v/>
          </cell>
          <cell r="AL2339" t="str">
            <v>0749-63-2713</v>
          </cell>
          <cell r="AM2339" t="str">
            <v>526-0016</v>
          </cell>
          <cell r="AN2339" t="str">
            <v>滋賀県長浜市十里町293-19</v>
          </cell>
          <cell r="BD2339" t="str">
            <v>ｵﾁｱｲ ｹｲｺ</v>
          </cell>
          <cell r="BE2339" t="str">
            <v>落合　慶子</v>
          </cell>
          <cell r="BH2339">
            <v>16501</v>
          </cell>
          <cell r="BJ2339" t="str">
            <v>女性</v>
          </cell>
        </row>
        <row r="2340">
          <cell r="A2340" t="str">
            <v>NK0066</v>
          </cell>
          <cell r="D2340">
            <v>44132</v>
          </cell>
          <cell r="E2340" t="str">
            <v>更新無</v>
          </cell>
          <cell r="F2340">
            <v>45227</v>
          </cell>
          <cell r="G2340" t="str">
            <v>新規　平成29年10月27日
更新　令和2年10月28日
消除　令和5年10月28日（期間の経過）</v>
          </cell>
          <cell r="V2340" t="b">
            <v>1</v>
          </cell>
          <cell r="W2340" t="str">
            <v>ﾒﾅｰﾄﾞｹｼｮｳﾋﾝ ﾋｴｲｻﾞﾝﾀﾞｲｺｳﾃﾝ</v>
          </cell>
          <cell r="X2340" t="str">
            <v>メナード化粧品　比叡山代行店</v>
          </cell>
          <cell r="Y2340" t="str">
            <v>ｳｴﾀﾞ ｼﾞｭﾝｺ</v>
          </cell>
          <cell r="Z2340" t="str">
            <v>上田　順子</v>
          </cell>
          <cell r="AB2340">
            <v>32</v>
          </cell>
          <cell r="AC2340" t="str">
            <v>化粧品、化粧用具</v>
          </cell>
          <cell r="AD2340">
            <v>3</v>
          </cell>
          <cell r="AE2340" t="str">
            <v>健康食品</v>
          </cell>
          <cell r="AF2340">
            <v>23</v>
          </cell>
          <cell r="AG2340" t="str">
            <v>紳士下着、婦人下着</v>
          </cell>
          <cell r="AH2340">
            <v>26</v>
          </cell>
          <cell r="AI2340" t="str">
            <v>アクセサリー、貴金属</v>
          </cell>
          <cell r="AK2340" t="str">
            <v/>
          </cell>
          <cell r="AL2340" t="str">
            <v>077-579-1082</v>
          </cell>
          <cell r="AM2340" t="str">
            <v>520-0105</v>
          </cell>
          <cell r="AN2340" t="str">
            <v>滋賀県大津市下阪本1丁目8-14</v>
          </cell>
          <cell r="BD2340" t="str">
            <v>ｳｴﾀﾞ ｼﾞｭﾝｺ</v>
          </cell>
          <cell r="BE2340" t="str">
            <v>上田　順子</v>
          </cell>
          <cell r="BH2340">
            <v>19572</v>
          </cell>
          <cell r="BJ2340" t="str">
            <v>女性</v>
          </cell>
        </row>
        <row r="2341">
          <cell r="A2341" t="str">
            <v>NK0067</v>
          </cell>
          <cell r="D2341">
            <v>44132</v>
          </cell>
          <cell r="E2341" t="str">
            <v>更新無</v>
          </cell>
          <cell r="F2341">
            <v>45227</v>
          </cell>
          <cell r="G2341" t="str">
            <v>新規　平成29年10月27日
更新 　令和2年10月28日
消除　令和5年10月28日（期間の経過）</v>
          </cell>
          <cell r="V2341" t="b">
            <v>1</v>
          </cell>
          <cell r="W2341" t="str">
            <v>ﾒﾅｰﾄﾞｹｼｮｳﾋﾝ ｷﾀｼﾝﾏﾁﾀﾞｲｺｳﾃﾝ</v>
          </cell>
          <cell r="X2341" t="str">
            <v>メナード化粧品　北新町代行店</v>
          </cell>
          <cell r="Y2341" t="str">
            <v>ｲﾄｳ ﾀｶｺ</v>
          </cell>
          <cell r="Z2341" t="str">
            <v>伊藤　孝子</v>
          </cell>
          <cell r="AB2341">
            <v>32</v>
          </cell>
          <cell r="AC2341" t="str">
            <v>化粧品、化粧用具</v>
          </cell>
          <cell r="AD2341">
            <v>3</v>
          </cell>
          <cell r="AE2341" t="str">
            <v>健康食品</v>
          </cell>
          <cell r="AF2341">
            <v>23</v>
          </cell>
          <cell r="AG2341" t="str">
            <v>紳士下着、婦人下着</v>
          </cell>
          <cell r="AH2341">
            <v>26</v>
          </cell>
          <cell r="AI2341" t="str">
            <v>アクセサリー、貴金属</v>
          </cell>
          <cell r="AK2341" t="str">
            <v/>
          </cell>
          <cell r="AL2341" t="str">
            <v>0749-62-8141</v>
          </cell>
          <cell r="AM2341" t="str">
            <v>526-0015</v>
          </cell>
          <cell r="AN2341" t="str">
            <v>滋賀県長浜市神照町980-11</v>
          </cell>
          <cell r="BD2341" t="str">
            <v>ｲﾄｳ ﾀｶｺ</v>
          </cell>
          <cell r="BE2341" t="str">
            <v>伊藤　孝子</v>
          </cell>
          <cell r="BH2341">
            <v>28800</v>
          </cell>
          <cell r="BJ2341" t="str">
            <v>女性</v>
          </cell>
        </row>
        <row r="2342">
          <cell r="A2342" t="str">
            <v>NK0068</v>
          </cell>
          <cell r="D2342">
            <v>44132</v>
          </cell>
          <cell r="E2342" t="str">
            <v>更新無</v>
          </cell>
          <cell r="F2342">
            <v>45227</v>
          </cell>
          <cell r="G2342" t="str">
            <v>新規　平成29年10月27日
更新　令和2年10月28日
消除　令和5年10月28日（期間の経過）</v>
          </cell>
          <cell r="V2342" t="b">
            <v>1</v>
          </cell>
          <cell r="W2342" t="str">
            <v>ﾒﾅｰドｹｼｮｳﾋﾝ ｻｲｲﾝﾆｼｻﾝｿﾞｳﾀﾞｲｺｳﾃﾝ</v>
          </cell>
          <cell r="X2342" t="str">
            <v>メナード化粧品　西院西三蔵代行店</v>
          </cell>
          <cell r="Y2342" t="str">
            <v>ｲﾁﾊﾗ ﾄﾓｺ</v>
          </cell>
          <cell r="Z2342" t="str">
            <v>市原　友子</v>
          </cell>
          <cell r="AB2342">
            <v>32</v>
          </cell>
          <cell r="AC2342" t="str">
            <v>化粧品、化粧用具</v>
          </cell>
          <cell r="AD2342">
            <v>3</v>
          </cell>
          <cell r="AE2342" t="str">
            <v>健康食品</v>
          </cell>
          <cell r="AF2342">
            <v>23</v>
          </cell>
          <cell r="AG2342" t="str">
            <v>紳士下着、婦人下着</v>
          </cell>
          <cell r="AH2342">
            <v>26</v>
          </cell>
          <cell r="AI2342" t="str">
            <v>アクセサリー、貴金属</v>
          </cell>
          <cell r="AK2342" t="str">
            <v/>
          </cell>
          <cell r="AL2342" t="str">
            <v>075-322-5268</v>
          </cell>
          <cell r="AM2342" t="str">
            <v>615-0027</v>
          </cell>
          <cell r="AN2342" t="str">
            <v>京都府京都市右京区西院西三蔵町24-5ｽﾜﾝ館</v>
          </cell>
          <cell r="BD2342" t="str">
            <v>ｲﾁﾊﾗ ﾄﾓｺ</v>
          </cell>
          <cell r="BE2342" t="str">
            <v>市原　友子</v>
          </cell>
          <cell r="BH2342">
            <v>31420</v>
          </cell>
          <cell r="BJ2342" t="str">
            <v>女性</v>
          </cell>
        </row>
        <row r="2343">
          <cell r="A2343" t="str">
            <v>NK0069</v>
          </cell>
          <cell r="D2343">
            <v>44132</v>
          </cell>
          <cell r="E2343" t="str">
            <v>更新無</v>
          </cell>
          <cell r="F2343">
            <v>45227</v>
          </cell>
          <cell r="G2343" t="str">
            <v>新規　平成29年10月27日
変更　令和2年3月9日
更新　令和2年10月28日
消除　令和5年10月28日（期間の経過）</v>
          </cell>
          <cell r="V2343" t="b">
            <v>1</v>
          </cell>
          <cell r="W2343" t="str">
            <v>ﾒﾅｰﾄﾞｹｼｮｳﾋﾝ ﾍﾟﾙﾙﾈｰｼﾞｭﾀﾞｲｺｳﾃﾝ</v>
          </cell>
          <cell r="X2343" t="str">
            <v>メナード化粧品　ペルルネージュ代行店</v>
          </cell>
          <cell r="Y2343" t="str">
            <v>ﾊﾔｼ ﾏﾅ</v>
          </cell>
          <cell r="Z2343" t="str">
            <v>林　麻奈</v>
          </cell>
          <cell r="AB2343">
            <v>32</v>
          </cell>
          <cell r="AC2343" t="str">
            <v>化粧品、化粧用具</v>
          </cell>
          <cell r="AD2343">
            <v>3</v>
          </cell>
          <cell r="AE2343" t="str">
            <v>健康食品</v>
          </cell>
          <cell r="AF2343">
            <v>23</v>
          </cell>
          <cell r="AG2343" t="str">
            <v>紳士下着、婦人下着</v>
          </cell>
          <cell r="AH2343">
            <v>26</v>
          </cell>
          <cell r="AI2343" t="str">
            <v>アクセサリー、貴金属</v>
          </cell>
          <cell r="AK2343" t="str">
            <v/>
          </cell>
          <cell r="AL2343" t="str">
            <v>080-9161-0015</v>
          </cell>
          <cell r="AM2343" t="str">
            <v>601-8176</v>
          </cell>
          <cell r="AN2343" t="str">
            <v>京都府京都市南区上鳥羽山ノ本町60　山ノ本市営住宅1-305</v>
          </cell>
          <cell r="BD2343" t="str">
            <v>ﾊﾔｼ ﾏﾅ</v>
          </cell>
          <cell r="BE2343" t="str">
            <v>林　麻奈</v>
          </cell>
          <cell r="BH2343">
            <v>30594</v>
          </cell>
          <cell r="BJ2343" t="str">
            <v>女性</v>
          </cell>
        </row>
        <row r="2344">
          <cell r="A2344" t="str">
            <v>UG0090</v>
          </cell>
          <cell r="C2344">
            <v>45644</v>
          </cell>
          <cell r="D2344">
            <v>45227</v>
          </cell>
          <cell r="E2344" t="str">
            <v>廃業</v>
          </cell>
          <cell r="F2344">
            <v>45645</v>
          </cell>
          <cell r="G2344" t="str">
            <v>新規　平成29年10月27日
更新　令和2年10月28日
更新　令和5年10月28日
廃業　令和6年12月19日</v>
          </cell>
          <cell r="V2344" t="b">
            <v>1</v>
          </cell>
          <cell r="W2344" t="str">
            <v>ﾒﾅｰﾄﾞｹｼｮｳﾋﾝ ﾌﾟﾘﾏｶﾛｰﾚﾀﾞｲｺｳﾃﾝ</v>
          </cell>
          <cell r="X2344" t="str">
            <v>メナード化粧品　プリマカローレ代行店</v>
          </cell>
          <cell r="Y2344" t="str">
            <v>ﾏｽﾀﾞ ﾅｵ</v>
          </cell>
          <cell r="Z2344" t="str">
            <v>増田　奈緒</v>
          </cell>
          <cell r="AB2344">
            <v>32</v>
          </cell>
          <cell r="AC2344" t="str">
            <v>化粧品、化粧用具</v>
          </cell>
          <cell r="AD2344">
            <v>3</v>
          </cell>
          <cell r="AE2344" t="str">
            <v>健康食品</v>
          </cell>
          <cell r="AF2344">
            <v>23</v>
          </cell>
          <cell r="AG2344" t="str">
            <v>紳士下着、婦人下着</v>
          </cell>
          <cell r="AH2344">
            <v>26</v>
          </cell>
          <cell r="AI2344" t="str">
            <v>アクセサリー、貴金属</v>
          </cell>
          <cell r="AK2344" t="str">
            <v/>
          </cell>
          <cell r="AL2344" t="str">
            <v>077-586-1501</v>
          </cell>
          <cell r="AM2344" t="str">
            <v>520-2331</v>
          </cell>
          <cell r="AN2344" t="str">
            <v>滋賀県野洲市小篠原2039-5</v>
          </cell>
          <cell r="BD2344" t="str">
            <v>ﾏｽﾀﾞ ﾅｵ</v>
          </cell>
          <cell r="BE2344" t="str">
            <v>増田　奈緒</v>
          </cell>
          <cell r="BH2344">
            <v>29957</v>
          </cell>
          <cell r="BJ2344" t="str">
            <v>女性</v>
          </cell>
        </row>
        <row r="2345">
          <cell r="A2345" t="str">
            <v>UG0091</v>
          </cell>
          <cell r="C2345">
            <v>45602</v>
          </cell>
          <cell r="D2345">
            <v>45227</v>
          </cell>
          <cell r="E2345" t="str">
            <v>廃業</v>
          </cell>
          <cell r="F2345">
            <v>45646</v>
          </cell>
          <cell r="G2345" t="str">
            <v>新規　平成29年10月27日
更新　令和2年10月28日
変更　令和4年3月3日
変更　令和5年6月5日
更新　令和5年10月28日
廃業　令和6年12月20日</v>
          </cell>
          <cell r="V2345" t="b">
            <v>1</v>
          </cell>
          <cell r="W2345" t="str">
            <v>ﾒﾅｰﾄﾞｹｼｮｳﾋﾝ ｷﾀﾅｶﾀﾞｲｺｳﾃﾝ</v>
          </cell>
          <cell r="X2345" t="str">
            <v>メナード化粧品　北中代行店</v>
          </cell>
          <cell r="Y2345" t="str">
            <v>ﾉｶﾞﾐ ﾌｻｺ</v>
          </cell>
          <cell r="Z2345" t="str">
            <v>野上　房子</v>
          </cell>
          <cell r="AB2345">
            <v>32</v>
          </cell>
          <cell r="AC2345" t="str">
            <v>化粧品、化粧用具</v>
          </cell>
          <cell r="AD2345">
            <v>3</v>
          </cell>
          <cell r="AE2345" t="str">
            <v>健康食品</v>
          </cell>
          <cell r="AF2345">
            <v>23</v>
          </cell>
          <cell r="AG2345" t="str">
            <v>紳士下着、婦人下着</v>
          </cell>
          <cell r="AH2345">
            <v>26</v>
          </cell>
          <cell r="AI2345" t="str">
            <v>アクセサリー、貴金属</v>
          </cell>
          <cell r="AK2345" t="str">
            <v/>
          </cell>
          <cell r="AL2345" t="str">
            <v>0748-43-2197</v>
          </cell>
          <cell r="AM2345" t="str">
            <v>523-0041</v>
          </cell>
          <cell r="AN2345" t="str">
            <v>滋賀県近江八幡市中小森町70-8</v>
          </cell>
          <cell r="BD2345" t="str">
            <v>ﾉｶﾞﾐ ﾌｻｺ</v>
          </cell>
          <cell r="BE2345" t="str">
            <v>野上　房子</v>
          </cell>
          <cell r="BH2345">
            <v>17628</v>
          </cell>
          <cell r="BJ2345" t="str">
            <v>女性</v>
          </cell>
        </row>
        <row r="2346">
          <cell r="A2346" t="str">
            <v>UH0191</v>
          </cell>
          <cell r="C2346">
            <v>45636</v>
          </cell>
          <cell r="D2346">
            <v>44863</v>
          </cell>
          <cell r="E2346" t="str">
            <v>変更</v>
          </cell>
          <cell r="F2346">
            <v>45383</v>
          </cell>
          <cell r="G2346" t="str">
            <v>新規　平成28年10月28日
更新　令和元年10月29日
更新　令和4年10月29日
変更　令和6年4月1日</v>
          </cell>
          <cell r="K2346" t="b">
            <v>1</v>
          </cell>
          <cell r="W2346" t="str">
            <v>ｶﾌﾞｼｷｶﾞｲｼｬｵﾝﾃｯｸｽ</v>
          </cell>
          <cell r="X2346" t="str">
            <v>株式会社オンテックス</v>
          </cell>
          <cell r="Y2346" t="str">
            <v>ｵｻﾞｻ ﾘｭｳﾀﾛｳ</v>
          </cell>
          <cell r="Z2346" t="str">
            <v>小笹　竜太朗</v>
          </cell>
          <cell r="AA2346">
            <v>3120001032309</v>
          </cell>
          <cell r="AB2346">
            <v>66</v>
          </cell>
          <cell r="AC2346" t="str">
            <v>工事・建築・リフォームサービス</v>
          </cell>
          <cell r="AE2346" t="str">
            <v/>
          </cell>
          <cell r="AG2346" t="str">
            <v/>
          </cell>
          <cell r="AI2346" t="str">
            <v/>
          </cell>
          <cell r="AK2346" t="str">
            <v/>
          </cell>
          <cell r="AL2346" t="str">
            <v>06-6632-4116</v>
          </cell>
          <cell r="AM2346" t="str">
            <v>556-0017</v>
          </cell>
          <cell r="AN2346" t="str">
            <v>大阪府大阪市浪速区湊町2-2-45</v>
          </cell>
          <cell r="BF2346" t="str">
            <v>代表取締役</v>
          </cell>
        </row>
        <row r="2347">
          <cell r="A2347" t="str">
            <v>UH0192</v>
          </cell>
          <cell r="C2347">
            <v>45636</v>
          </cell>
          <cell r="D2347">
            <v>44606</v>
          </cell>
          <cell r="E2347" t="str">
            <v>変更</v>
          </cell>
          <cell r="F2347">
            <v>45383</v>
          </cell>
          <cell r="G2347" t="str">
            <v>新規　平成31年2月13日
更新　令和4年2月14日
変更　令和6年4月1日</v>
          </cell>
          <cell r="V2347" t="b">
            <v>1</v>
          </cell>
          <cell r="W2347" t="str">
            <v>ｶﾌﾞｼｷｶｲｼｬｵﾝﾃｯｸｽｲｰ</v>
          </cell>
          <cell r="X2347" t="str">
            <v>株式会社オンテックスe</v>
          </cell>
          <cell r="Y2347" t="str">
            <v>ｵｻﾞｻ ﾘｭｳﾀﾛｳ</v>
          </cell>
          <cell r="Z2347" t="str">
            <v>小笹　竜太朗</v>
          </cell>
          <cell r="AA2347">
            <v>8120001211535</v>
          </cell>
          <cell r="AB2347">
            <v>66</v>
          </cell>
          <cell r="AC2347" t="str">
            <v>工事・建築・リフォームサービス</v>
          </cell>
          <cell r="AE2347" t="str">
            <v/>
          </cell>
          <cell r="AG2347" t="str">
            <v/>
          </cell>
          <cell r="AI2347" t="str">
            <v/>
          </cell>
          <cell r="AK2347" t="str">
            <v/>
          </cell>
          <cell r="AL2347" t="str">
            <v>06-6634-1116(お客様相談室：0120-84-6363)</v>
          </cell>
          <cell r="AM2347" t="str">
            <v>556-0017</v>
          </cell>
          <cell r="AN2347" t="str">
            <v>大阪府大阪市浪速区湊町2-2-45</v>
          </cell>
          <cell r="BD2347" t="str">
            <v>ｵｻﾞｻ ﾘｭｳﾀﾛｳ</v>
          </cell>
          <cell r="BE2347" t="str">
            <v>小笹　竜太朗</v>
          </cell>
          <cell r="BF2347" t="str">
            <v>代表取締役</v>
          </cell>
          <cell r="BH2347">
            <v>33092</v>
          </cell>
          <cell r="BJ2347" t="str">
            <v>男性</v>
          </cell>
        </row>
        <row r="2348">
          <cell r="A2348" t="str">
            <v>UH0193</v>
          </cell>
          <cell r="C2348">
            <v>45644</v>
          </cell>
          <cell r="D2348">
            <v>45683</v>
          </cell>
          <cell r="E2348" t="str">
            <v>変更</v>
          </cell>
          <cell r="F2348">
            <v>45650</v>
          </cell>
          <cell r="G2348" t="str">
            <v xml:space="preserve">新規　平成31年1月25日
更新　令和4年1月26日
変更　令和6年12月24日
更新　令和7年1月26日
</v>
          </cell>
          <cell r="V2348" t="b">
            <v>1</v>
          </cell>
          <cell r="W2348" t="str">
            <v>ﾒﾅｰﾄﾞｹｼｮｳﾋﾝ ｵｵﾂｲﾏｶﾀﾀﾀﾞｲｺｳﾃﾝ</v>
          </cell>
          <cell r="X2348" t="str">
            <v>メナード化粧品　大津今堅田代行店</v>
          </cell>
          <cell r="Y2348" t="str">
            <v>ｻｺﾀ ﾂｶｻ</v>
          </cell>
          <cell r="Z2348" t="str">
            <v>迫田　つかさ</v>
          </cell>
          <cell r="AB2348">
            <v>32</v>
          </cell>
          <cell r="AC2348" t="str">
            <v>化粧品、化粧用具</v>
          </cell>
          <cell r="AD2348">
            <v>3</v>
          </cell>
          <cell r="AE2348" t="str">
            <v>健康食品</v>
          </cell>
          <cell r="AF2348">
            <v>23</v>
          </cell>
          <cell r="AG2348" t="str">
            <v>紳士下着、婦人下着</v>
          </cell>
          <cell r="AH2348">
            <v>26</v>
          </cell>
          <cell r="AI2348" t="str">
            <v>アクセサリー、貴金属</v>
          </cell>
          <cell r="AK2348" t="str">
            <v/>
          </cell>
          <cell r="AL2348" t="str">
            <v>090-9878-1001</v>
          </cell>
          <cell r="AM2348" t="str">
            <v>520-0241</v>
          </cell>
          <cell r="AN2348" t="str">
            <v>滋賀県大津市今堅田2丁目3-5-(102)</v>
          </cell>
          <cell r="BD2348" t="str">
            <v>ｻｺﾀ ﾂｶｻ</v>
          </cell>
          <cell r="BE2348" t="str">
            <v>迫田　つかさ</v>
          </cell>
          <cell r="BF2348" t="str">
            <v>店長</v>
          </cell>
          <cell r="BH2348">
            <v>33793</v>
          </cell>
          <cell r="BJ2348" t="str">
            <v>女性</v>
          </cell>
        </row>
        <row r="2349">
          <cell r="A2349" t="str">
            <v>UU0852</v>
          </cell>
          <cell r="C2349">
            <v>45652</v>
          </cell>
          <cell r="D2349">
            <v>45652</v>
          </cell>
          <cell r="E2349" t="str">
            <v>新規</v>
          </cell>
          <cell r="F2349">
            <v>45652</v>
          </cell>
          <cell r="G2349" t="str">
            <v>新規　令和6年12月26日</v>
          </cell>
          <cell r="V2349" t="b">
            <v>1</v>
          </cell>
          <cell r="W2349" t="str">
            <v>ﾒﾅｰﾄﾞｹｼｮｳﾋﾝ ｱﾝｼｭﾊﾞﾝﾊﾞﾉﾆｼﾀﾞｲｺｳﾃﾝ</v>
          </cell>
          <cell r="X2349" t="str">
            <v>ﾒﾅｰﾄﾞ化粧品　安朱馬場ノ西代行店</v>
          </cell>
          <cell r="Y2349" t="str">
            <v>ﾋﾗｲ ﾕｷｺ</v>
          </cell>
          <cell r="Z2349" t="str">
            <v>平井　由希子</v>
          </cell>
          <cell r="AB2349">
            <v>32</v>
          </cell>
          <cell r="AC2349" t="str">
            <v>化粧品、化粧用具</v>
          </cell>
          <cell r="AD2349">
            <v>3</v>
          </cell>
          <cell r="AE2349" t="str">
            <v>健康食品</v>
          </cell>
          <cell r="AF2349">
            <v>23</v>
          </cell>
          <cell r="AG2349" t="str">
            <v>紳士下着、婦人下着</v>
          </cell>
          <cell r="AH2349">
            <v>26</v>
          </cell>
          <cell r="AI2349" t="str">
            <v>アクセサリー、貴金属</v>
          </cell>
          <cell r="AK2349" t="str">
            <v/>
          </cell>
          <cell r="AL2349" t="str">
            <v>090-6551-3600</v>
          </cell>
          <cell r="AM2349" t="str">
            <v>607-8007</v>
          </cell>
          <cell r="AN2349" t="str">
            <v>京都市山科区安朱馬場ノ西14-10</v>
          </cell>
          <cell r="BD2349" t="str">
            <v>ﾋﾗｲ ﾕｷｺ</v>
          </cell>
          <cell r="BE2349" t="str">
            <v>平井　由希子</v>
          </cell>
          <cell r="BF2349" t="str">
            <v>店長</v>
          </cell>
          <cell r="BH2349">
            <v>23973</v>
          </cell>
          <cell r="BJ2349" t="str">
            <v>女</v>
          </cell>
          <cell r="BK2349" t="str">
            <v/>
          </cell>
          <cell r="BR2349" t="str">
            <v/>
          </cell>
          <cell r="BY2349" t="str">
            <v/>
          </cell>
          <cell r="CF2349" t="str">
            <v/>
          </cell>
          <cell r="CM2349" t="str">
            <v/>
          </cell>
          <cell r="CT2349" t="str">
            <v/>
          </cell>
          <cell r="DA2349" t="str">
            <v/>
          </cell>
          <cell r="DH2349" t="str">
            <v/>
          </cell>
          <cell r="DO2349" t="str">
            <v/>
          </cell>
          <cell r="DV2349" t="str">
            <v/>
          </cell>
          <cell r="EC2349" t="str">
            <v/>
          </cell>
          <cell r="EJ2349" t="str">
            <v/>
          </cell>
          <cell r="EQ2349" t="str">
            <v/>
          </cell>
          <cell r="EX2349" t="str">
            <v/>
          </cell>
          <cell r="FE2349" t="str">
            <v/>
          </cell>
          <cell r="FL2349" t="str">
            <v/>
          </cell>
          <cell r="FS2349" t="str">
            <v/>
          </cell>
          <cell r="FZ2349" t="str">
            <v/>
          </cell>
          <cell r="GG2349" t="str">
            <v/>
          </cell>
          <cell r="GN2349" t="str">
            <v/>
          </cell>
          <cell r="GU2349" t="str">
            <v/>
          </cell>
          <cell r="HB2349" t="str">
            <v/>
          </cell>
          <cell r="HI2349" t="str">
            <v/>
          </cell>
          <cell r="HP2349" t="str">
            <v/>
          </cell>
          <cell r="HW2349" t="str">
            <v/>
          </cell>
          <cell r="ID2349" t="str">
            <v/>
          </cell>
          <cell r="IK2349" t="str">
            <v/>
          </cell>
          <cell r="IR2349" t="str">
            <v/>
          </cell>
          <cell r="IY2349" t="str">
            <v/>
          </cell>
          <cell r="JF2349" t="str">
            <v/>
          </cell>
        </row>
        <row r="2350">
          <cell r="A2350" t="str">
            <v>UK1117</v>
          </cell>
          <cell r="C2350">
            <v>45667</v>
          </cell>
          <cell r="D2350">
            <v>45699</v>
          </cell>
          <cell r="E2350" t="str">
            <v>更新</v>
          </cell>
          <cell r="F2350">
            <v>45699</v>
          </cell>
          <cell r="G2350" t="str">
            <v>新規　令和4年2月10日
更新　令和7年2月11日</v>
          </cell>
          <cell r="V2350" t="b">
            <v>1</v>
          </cell>
          <cell r="W2350" t="str">
            <v>ﾒﾅｰﾄﾞｹｼｮｳﾋﾝ ﾇﾉﾋﾞｷﾀﾞｲﾀﾞｲｺｳﾃﾝ</v>
          </cell>
          <cell r="X2350" t="str">
            <v>メナード化粧品　布引台代行店</v>
          </cell>
          <cell r="Y2350" t="str">
            <v>ﾅｶﾑﾗ　ﾏｻﾐ</v>
          </cell>
          <cell r="Z2350" t="str">
            <v>中村　真未</v>
          </cell>
          <cell r="AB2350">
            <v>32</v>
          </cell>
          <cell r="AC2350" t="str">
            <v>化粧品、化粧用具</v>
          </cell>
          <cell r="AD2350">
            <v>3</v>
          </cell>
          <cell r="AE2350" t="str">
            <v>健康食品</v>
          </cell>
          <cell r="AF2350">
            <v>23</v>
          </cell>
          <cell r="AG2350" t="str">
            <v>紳士下着、婦人下着</v>
          </cell>
          <cell r="AH2350">
            <v>26</v>
          </cell>
          <cell r="AI2350" t="str">
            <v>アクセサリー、貴金属</v>
          </cell>
          <cell r="AK2350" t="str">
            <v/>
          </cell>
          <cell r="AL2350" t="str">
            <v>090-5250-4122</v>
          </cell>
          <cell r="AM2350" t="str">
            <v>527-0072</v>
          </cell>
          <cell r="AN2350" t="str">
            <v>滋賀県東近江市布引台２丁目１１番地</v>
          </cell>
          <cell r="BD2350" t="str">
            <v>ﾅｶﾑﾗ　ﾏｻﾐ</v>
          </cell>
          <cell r="BE2350" t="str">
            <v>中村　真未</v>
          </cell>
          <cell r="BF2350" t="str">
            <v>店長</v>
          </cell>
          <cell r="BH2350">
            <v>24534</v>
          </cell>
          <cell r="BJ2350" t="str">
            <v>女性</v>
          </cell>
        </row>
        <row r="2351">
          <cell r="A2351" t="str">
            <v>UK1118</v>
          </cell>
          <cell r="C2351">
            <v>45667</v>
          </cell>
          <cell r="D2351">
            <v>45699</v>
          </cell>
          <cell r="E2351" t="str">
            <v>更新</v>
          </cell>
          <cell r="F2351">
            <v>45699</v>
          </cell>
          <cell r="G2351" t="str">
            <v>新規　令和4年2月10日
更新　令和7年2月11日</v>
          </cell>
          <cell r="V2351" t="b">
            <v>1</v>
          </cell>
          <cell r="W2351" t="str">
            <v>ﾒﾅｰﾄﾞｹｼｮｳﾋﾝ ｲｼﾍﾞﾋｶﾞｼﾀﾞｲｺｳﾃﾝ</v>
          </cell>
          <cell r="X2351" t="str">
            <v>メナード化粧品　石部東代行店</v>
          </cell>
          <cell r="Y2351" t="str">
            <v>ﾀﾆｸﾞﾁ ﾒｸﾞﾐ</v>
          </cell>
          <cell r="Z2351" t="str">
            <v>谷口　恵</v>
          </cell>
          <cell r="AB2351">
            <v>32</v>
          </cell>
          <cell r="AC2351" t="str">
            <v>化粧品、化粧用具</v>
          </cell>
          <cell r="AD2351">
            <v>3</v>
          </cell>
          <cell r="AE2351" t="str">
            <v>健康食品</v>
          </cell>
          <cell r="AF2351">
            <v>23</v>
          </cell>
          <cell r="AG2351" t="str">
            <v>紳士下着、婦人下着</v>
          </cell>
          <cell r="AH2351">
            <v>26</v>
          </cell>
          <cell r="AI2351" t="str">
            <v>アクセサリー、貴金属</v>
          </cell>
          <cell r="AK2351" t="str">
            <v/>
          </cell>
          <cell r="AL2351" t="str">
            <v>090-7113-3550</v>
          </cell>
          <cell r="AM2351" t="str">
            <v>520-3107</v>
          </cell>
          <cell r="AN2351" t="str">
            <v>滋賀県湖南市石部東八丁目１４番６７号</v>
          </cell>
          <cell r="BD2351" t="str">
            <v>ﾀﾆｸﾞﾁ ﾒｸﾞﾐ</v>
          </cell>
          <cell r="BE2351" t="str">
            <v>谷口　恵</v>
          </cell>
          <cell r="BF2351" t="str">
            <v>店長</v>
          </cell>
          <cell r="BH2351">
            <v>26917</v>
          </cell>
          <cell r="BJ2351" t="str">
            <v>女性</v>
          </cell>
        </row>
        <row r="2352">
          <cell r="A2352" t="str">
            <v>UK1119</v>
          </cell>
          <cell r="C2352">
            <v>45667</v>
          </cell>
          <cell r="D2352">
            <v>45699</v>
          </cell>
          <cell r="E2352" t="str">
            <v>更新</v>
          </cell>
          <cell r="F2352">
            <v>45699</v>
          </cell>
          <cell r="G2352" t="str">
            <v>新規　令和4年2月10日
更新　令和7月2月11日</v>
          </cell>
          <cell r="V2352" t="b">
            <v>1</v>
          </cell>
          <cell r="W2352" t="str">
            <v>ﾒﾅｰﾄﾞｹｼｮｳﾋﾝ ﾘｯﾄｳﾒｶﾞﾜﾀﾞｲｺｳﾃﾝ</v>
          </cell>
          <cell r="X2352" t="str">
            <v>メナード化粧品　栗東目川代行店</v>
          </cell>
          <cell r="Y2352" t="str">
            <v>ﾀﾆｸﾞﾁ ﾐﾂｺ</v>
          </cell>
          <cell r="Z2352" t="str">
            <v>谷口　美津子</v>
          </cell>
          <cell r="AB2352">
            <v>32</v>
          </cell>
          <cell r="AC2352" t="str">
            <v>化粧品、化粧用具</v>
          </cell>
          <cell r="AD2352">
            <v>3</v>
          </cell>
          <cell r="AE2352" t="str">
            <v>健康食品</v>
          </cell>
          <cell r="AF2352">
            <v>23</v>
          </cell>
          <cell r="AG2352" t="str">
            <v>紳士下着、婦人下着</v>
          </cell>
          <cell r="AH2352">
            <v>26</v>
          </cell>
          <cell r="AI2352" t="str">
            <v>アクセサリー、貴金属</v>
          </cell>
          <cell r="AK2352" t="str">
            <v/>
          </cell>
          <cell r="AL2352" t="str">
            <v>077-554-5424</v>
          </cell>
          <cell r="AM2352" t="str">
            <v>〒520-3013</v>
          </cell>
          <cell r="AN2352" t="str">
            <v>滋賀県栗東市目川５７９番地８</v>
          </cell>
          <cell r="BD2352" t="str">
            <v>ﾀﾆｸﾞﾁ ﾐﾂｺ</v>
          </cell>
          <cell r="BE2352" t="str">
            <v>谷口　美津子</v>
          </cell>
          <cell r="BF2352" t="str">
            <v>店長</v>
          </cell>
          <cell r="BH2352">
            <v>18630</v>
          </cell>
          <cell r="BJ2352" t="str">
            <v>女性</v>
          </cell>
        </row>
        <row r="2353">
          <cell r="A2353" t="str">
            <v>UK1120</v>
          </cell>
          <cell r="C2353">
            <v>45667</v>
          </cell>
          <cell r="D2353">
            <v>45699</v>
          </cell>
          <cell r="E2353" t="str">
            <v>更新</v>
          </cell>
          <cell r="F2353">
            <v>45699</v>
          </cell>
          <cell r="G2353" t="str">
            <v>新規　令和4年2月10日
更新　令和7年2月11日</v>
          </cell>
          <cell r="V2353" t="b">
            <v>1</v>
          </cell>
          <cell r="W2353" t="str">
            <v>ﾒﾅｰﾄﾞｹｼｮｳﾋﾝ ｲｼﾍﾞﾁｭｳｵｳﾀﾞｲｺｳﾃﾝ</v>
          </cell>
          <cell r="X2353" t="str">
            <v>メナード化粧品　石部中央代行店</v>
          </cell>
          <cell r="Y2353" t="str">
            <v>ｵｵﾂｶ ﾃﾙｺ</v>
          </cell>
          <cell r="Z2353" t="str">
            <v>大塚　照子</v>
          </cell>
          <cell r="AB2353">
            <v>32</v>
          </cell>
          <cell r="AC2353" t="str">
            <v>化粧品、化粧用具</v>
          </cell>
          <cell r="AD2353">
            <v>3</v>
          </cell>
          <cell r="AE2353" t="str">
            <v>健康食品</v>
          </cell>
          <cell r="AF2353">
            <v>23</v>
          </cell>
          <cell r="AG2353" t="str">
            <v>紳士下着、婦人下着</v>
          </cell>
          <cell r="AH2353">
            <v>26</v>
          </cell>
          <cell r="AI2353" t="str">
            <v>アクセサリー、貴金属</v>
          </cell>
          <cell r="AK2353" t="str">
            <v/>
          </cell>
          <cell r="AL2353" t="str">
            <v>090-5242-4673</v>
          </cell>
          <cell r="AM2353" t="str">
            <v>〒520-3106</v>
          </cell>
          <cell r="AN2353" t="str">
            <v>滋賀県湖南市石部中央二丁目２番２号</v>
          </cell>
          <cell r="BD2353" t="str">
            <v>ｵｵﾂｶ ﾃﾙｺ</v>
          </cell>
          <cell r="BE2353" t="str">
            <v>大塚　照子</v>
          </cell>
          <cell r="BF2353" t="str">
            <v>店長</v>
          </cell>
          <cell r="BH2353">
            <v>22703</v>
          </cell>
          <cell r="BJ2353" t="str">
            <v>女性</v>
          </cell>
        </row>
        <row r="2354">
          <cell r="A2354" t="str">
            <v>UK1121</v>
          </cell>
          <cell r="C2354">
            <v>45667</v>
          </cell>
          <cell r="D2354">
            <v>45699</v>
          </cell>
          <cell r="E2354" t="str">
            <v>更新</v>
          </cell>
          <cell r="F2354">
            <v>45699</v>
          </cell>
          <cell r="G2354" t="str">
            <v>新規　令和4年2月10日
更新　令和7年2月11日</v>
          </cell>
          <cell r="V2354" t="b">
            <v>1</v>
          </cell>
          <cell r="W2354" t="str">
            <v>ﾒﾅｰﾄﾞｹｼｮｳﾋﾝ ﾋｺﾈﾃﾞﾏﾁﾀﾞｲｺｳﾃﾝ</v>
          </cell>
          <cell r="X2354" t="str">
            <v>メナード化粧品　彦根出町代行店</v>
          </cell>
          <cell r="Y2354" t="str">
            <v>ﾎﾝﾀﾞ ﾐﾎ</v>
          </cell>
          <cell r="Z2354" t="str">
            <v>本田　美保</v>
          </cell>
          <cell r="AB2354">
            <v>32</v>
          </cell>
          <cell r="AC2354" t="str">
            <v>化粧品、化粧用具</v>
          </cell>
          <cell r="AD2354">
            <v>3</v>
          </cell>
          <cell r="AE2354" t="str">
            <v>健康食品</v>
          </cell>
          <cell r="AF2354">
            <v>23</v>
          </cell>
          <cell r="AG2354" t="str">
            <v>紳士下着、婦人下着</v>
          </cell>
          <cell r="AH2354">
            <v>26</v>
          </cell>
          <cell r="AI2354" t="str">
            <v>アクセサリー、貴金属</v>
          </cell>
          <cell r="AK2354" t="str">
            <v/>
          </cell>
          <cell r="AL2354" t="str">
            <v>090-5163-0266</v>
          </cell>
          <cell r="AM2354" t="str">
            <v>〒522-0214</v>
          </cell>
          <cell r="AN2354" t="str">
            <v>滋賀県彦根市出町７３番地</v>
          </cell>
          <cell r="BD2354" t="str">
            <v>ﾎﾝﾀﾞ ﾐﾎ</v>
          </cell>
          <cell r="BE2354" t="str">
            <v>本田　美保</v>
          </cell>
          <cell r="BF2354" t="str">
            <v>店長</v>
          </cell>
          <cell r="BH2354">
            <v>26145</v>
          </cell>
          <cell r="BJ2354" t="str">
            <v>女性</v>
          </cell>
        </row>
        <row r="2355">
          <cell r="A2355" t="str">
            <v>UK1122</v>
          </cell>
          <cell r="C2355">
            <v>45666</v>
          </cell>
          <cell r="D2355">
            <v>45265</v>
          </cell>
          <cell r="E2355" t="str">
            <v>更新</v>
          </cell>
          <cell r="F2355">
            <v>45265</v>
          </cell>
          <cell r="G2355" t="str">
            <v>新規　平成29年12月4日
更新　令和2年12月5日
更新　令和5年12月5日</v>
          </cell>
          <cell r="K2355" t="b">
            <v>1</v>
          </cell>
          <cell r="W2355" t="str">
            <v>ｶﾌﾞｼｷｶﾞｲｼｬｱｲｸﾘｯｸ</v>
          </cell>
          <cell r="X2355" t="str">
            <v>株式会社i　click</v>
          </cell>
          <cell r="Y2355" t="str">
            <v>ﾐｳﾗ ﾕｳｲﾁ</v>
          </cell>
          <cell r="Z2355" t="str">
            <v>三浦　優一</v>
          </cell>
          <cell r="AA2355">
            <v>5120001126430</v>
          </cell>
          <cell r="AB2355">
            <v>38</v>
          </cell>
          <cell r="AC2355" t="str">
            <v>家電製品</v>
          </cell>
          <cell r="AD2355">
            <v>57</v>
          </cell>
          <cell r="AE2355" t="str">
            <v>空調・冷暖房・給湯設備</v>
          </cell>
          <cell r="AG2355" t="str">
            <v/>
          </cell>
          <cell r="AI2355" t="str">
            <v/>
          </cell>
          <cell r="AK2355" t="str">
            <v/>
          </cell>
          <cell r="AL2355" t="str">
            <v>06-6210-4100</v>
          </cell>
          <cell r="AM2355" t="str">
            <v>541-0054</v>
          </cell>
          <cell r="AN2355" t="str">
            <v>大阪府大阪市中央区南本町3-2-1鈴木康ﾋﾞﾙ2階</v>
          </cell>
        </row>
        <row r="2356">
          <cell r="A2356" t="str">
            <v>UK1123</v>
          </cell>
          <cell r="C2356">
            <v>45667</v>
          </cell>
          <cell r="D2356">
            <v>45143</v>
          </cell>
          <cell r="E2356" t="str">
            <v>更新</v>
          </cell>
          <cell r="F2356">
            <v>45143</v>
          </cell>
          <cell r="G2356" t="str">
            <v>新規　令和2年8月5日
更新　令和5年8月6日</v>
          </cell>
          <cell r="K2356" t="b">
            <v>1</v>
          </cell>
          <cell r="W2356" t="str">
            <v>ｶﾌﾞｼｷｶﾞｲｼｬｻｰﾊﾞﾝﾄｯﾌﾟ</v>
          </cell>
          <cell r="X2356" t="str">
            <v>株式会社サーバントップ</v>
          </cell>
          <cell r="Y2356" t="str">
            <v>ﾐｳﾗ ﾀｶﾋﾛ</v>
          </cell>
          <cell r="Z2356" t="str">
            <v>三浦　高浩</v>
          </cell>
          <cell r="AA2356">
            <v>1120101028588</v>
          </cell>
          <cell r="AB2356">
            <v>38</v>
          </cell>
          <cell r="AC2356" t="str">
            <v>家電製品</v>
          </cell>
          <cell r="AD2356">
            <v>57</v>
          </cell>
          <cell r="AE2356" t="str">
            <v>空調・冷暖房・給湯設備</v>
          </cell>
          <cell r="AF2356">
            <v>66</v>
          </cell>
          <cell r="AG2356" t="str">
            <v>工事・建築・リフォームサービス</v>
          </cell>
          <cell r="AI2356" t="str">
            <v/>
          </cell>
          <cell r="AK2356" t="str">
            <v/>
          </cell>
          <cell r="AL2356" t="str">
            <v>06-6376-8064</v>
          </cell>
          <cell r="AM2356" t="str">
            <v>531-0011</v>
          </cell>
          <cell r="AN2356" t="str">
            <v>大阪府堺市北区大深町4-20　グランフロント大阪タワーA　12F</v>
          </cell>
          <cell r="BF2356" t="str">
            <v>代表取締役</v>
          </cell>
        </row>
        <row r="2357">
          <cell r="A2357" t="str">
            <v>UK1124</v>
          </cell>
          <cell r="C2357">
            <v>45667</v>
          </cell>
          <cell r="D2357">
            <v>45199</v>
          </cell>
          <cell r="E2357" t="str">
            <v>更新</v>
          </cell>
          <cell r="F2357">
            <v>45199</v>
          </cell>
          <cell r="G2357" t="str">
            <v>新規　平成29年9月29日
更新　令和2年9月30日
更新　令和5年9月30日</v>
          </cell>
          <cell r="U2357" t="b">
            <v>1</v>
          </cell>
          <cell r="W2357" t="str">
            <v>ﾄｳｷｮｳｶｲｼﾞｮｳﾐﾚｱｼｮｳｶﾞｸﾀﾝｷﾎｹﾝｶﾌﾞｼｷｶﾞｲｼｬ</v>
          </cell>
          <cell r="X2357" t="str">
            <v>東京海上ミレア少額短期保険株式会社</v>
          </cell>
          <cell r="Y2357" t="str">
            <v>ｱｷﾗ ﾕﾀｶ</v>
          </cell>
          <cell r="Z2357" t="str">
            <v>明樂　裕</v>
          </cell>
          <cell r="AA2357">
            <v>9020001046288</v>
          </cell>
          <cell r="AB2357">
            <v>70</v>
          </cell>
          <cell r="AC2357" t="str">
            <v>損害保険</v>
          </cell>
          <cell r="AE2357" t="str">
            <v/>
          </cell>
          <cell r="AG2357" t="str">
            <v/>
          </cell>
          <cell r="AI2357" t="str">
            <v/>
          </cell>
          <cell r="AK2357" t="str">
            <v/>
          </cell>
          <cell r="AL2357" t="str">
            <v>045-225-0031</v>
          </cell>
          <cell r="AM2357" t="str">
            <v>220-8135</v>
          </cell>
          <cell r="AN2357" t="str">
            <v>神奈川県横浜市西区みなとみらい2-2-1-1横浜ﾗﾝﾄﾞﾏｰｸﾀﾜｰ35階</v>
          </cell>
          <cell r="BF2357" t="str">
            <v>取締役社長</v>
          </cell>
        </row>
        <row r="2358">
          <cell r="A2358" t="str">
            <v>UK1125</v>
          </cell>
          <cell r="C2358">
            <v>45667</v>
          </cell>
          <cell r="D2358">
            <v>45190</v>
          </cell>
          <cell r="E2358" t="str">
            <v>更新</v>
          </cell>
          <cell r="F2358">
            <v>45190</v>
          </cell>
          <cell r="G2358" t="str">
            <v>新規　平成29年9月20日
更新　令和2年9月21日
更新　令和5年9月21日</v>
          </cell>
          <cell r="U2358" t="b">
            <v>1</v>
          </cell>
          <cell r="W2358" t="str">
            <v>ﾄｳｷｮｳｶｲｼﾞｮｳｳｴｽﾄｼｮｳｶﾞｸﾀﾝｷﾎｹﾝｶﾌﾞｼｷｶｲｼｬ</v>
          </cell>
          <cell r="X2358" t="str">
            <v>東京海上ウエスト少額短期保険株式会社</v>
          </cell>
          <cell r="Y2358" t="str">
            <v>ｱｻｸﾗ ｱﾂﾋﾄ</v>
          </cell>
          <cell r="Z2358" t="str">
            <v>浅倉　淳人</v>
          </cell>
          <cell r="AA2358">
            <v>1120001181628</v>
          </cell>
          <cell r="AB2358">
            <v>70</v>
          </cell>
          <cell r="AC2358" t="str">
            <v>損害保険</v>
          </cell>
          <cell r="AE2358" t="str">
            <v/>
          </cell>
          <cell r="AG2358" t="str">
            <v/>
          </cell>
          <cell r="AI2358" t="str">
            <v/>
          </cell>
          <cell r="AK2358" t="str">
            <v/>
          </cell>
          <cell r="AL2358" t="str">
            <v>06-6396-0818</v>
          </cell>
          <cell r="AM2358" t="str">
            <v>532-0003</v>
          </cell>
          <cell r="AN2358" t="str">
            <v>大阪市淀川区宮原4-1-9　新大阪ﾌﾛﾝﾄﾋﾞﾙ11F</v>
          </cell>
          <cell r="BF2358" t="str">
            <v>代表取締役</v>
          </cell>
        </row>
        <row r="2359">
          <cell r="A2359" t="str">
            <v>UK1126</v>
          </cell>
          <cell r="C2359">
            <v>45666</v>
          </cell>
          <cell r="D2359">
            <v>45345</v>
          </cell>
          <cell r="E2359" t="str">
            <v>更新</v>
          </cell>
          <cell r="F2359">
            <v>45345</v>
          </cell>
          <cell r="G2359" t="str">
            <v>新規　平成30年2月22日
更新　令和3年2月23日
更新　令和6年2月23日</v>
          </cell>
          <cell r="V2359" t="b">
            <v>1</v>
          </cell>
          <cell r="W2359" t="str">
            <v>ｶﾌﾞｼｷｶｲｼｬｷﾑﾗﾎﾞｸｼﾞｮｳ</v>
          </cell>
          <cell r="X2359" t="str">
            <v>株式会社木村牧場</v>
          </cell>
          <cell r="Y2359" t="str">
            <v>ｷﾑﾗ ﾘｮｳｲﾁﾛｳ</v>
          </cell>
          <cell r="Z2359" t="str">
            <v>木村　良一郎</v>
          </cell>
          <cell r="AA2359">
            <v>9160001012747</v>
          </cell>
          <cell r="AB2359">
            <v>1</v>
          </cell>
          <cell r="AC2359" t="str">
            <v>食料品</v>
          </cell>
          <cell r="AD2359">
            <v>2</v>
          </cell>
          <cell r="AE2359" t="str">
            <v>飲料、酒類</v>
          </cell>
          <cell r="AF2359">
            <v>3</v>
          </cell>
          <cell r="AG2359" t="str">
            <v>健康食品</v>
          </cell>
          <cell r="AI2359" t="str">
            <v/>
          </cell>
          <cell r="AK2359" t="str">
            <v/>
          </cell>
          <cell r="AL2359" t="str">
            <v>077-563-4703</v>
          </cell>
          <cell r="AM2359" t="str">
            <v>525-0053</v>
          </cell>
          <cell r="AN2359" t="str">
            <v>滋賀県草津市矢倉1丁目2番26号</v>
          </cell>
          <cell r="BD2359" t="str">
            <v>ｷﾑﾗ ﾘｮｳｲﾁﾛｳ</v>
          </cell>
          <cell r="BE2359" t="str">
            <v>木村　良一郎</v>
          </cell>
          <cell r="BF2359" t="str">
            <v>代表取締役</v>
          </cell>
          <cell r="BH2359">
            <v>27269</v>
          </cell>
          <cell r="BJ2359" t="str">
            <v>男性</v>
          </cell>
          <cell r="BK2359" t="str">
            <v>ﾄｺｵ ﾀﾂｵ</v>
          </cell>
          <cell r="BL2359" t="str">
            <v>床尾　健郎</v>
          </cell>
          <cell r="BM2359" t="str">
            <v>取締役</v>
          </cell>
          <cell r="BO2359">
            <v>25764</v>
          </cell>
          <cell r="BQ2359" t="str">
            <v>男性</v>
          </cell>
          <cell r="BR2359" t="str">
            <v>ｷﾑﾗ ﾘｴ</v>
          </cell>
          <cell r="BS2359" t="str">
            <v>木村　利恵</v>
          </cell>
          <cell r="BT2359" t="str">
            <v>取締役</v>
          </cell>
          <cell r="BV2359">
            <v>28053</v>
          </cell>
          <cell r="BX2359" t="str">
            <v>女性</v>
          </cell>
          <cell r="BY2359" t="str">
            <v>ｷﾑﾗ ﾕｷ</v>
          </cell>
          <cell r="BZ2359" t="str">
            <v>木村　友紀</v>
          </cell>
          <cell r="CA2359" t="str">
            <v>取締役</v>
          </cell>
          <cell r="CC2359">
            <v>26314</v>
          </cell>
          <cell r="CE2359" t="str">
            <v>女性</v>
          </cell>
        </row>
        <row r="2360">
          <cell r="A2360" t="str">
            <v>UK1127</v>
          </cell>
          <cell r="C2360">
            <v>45665</v>
          </cell>
          <cell r="D2360">
            <v>45425</v>
          </cell>
          <cell r="E2360" t="str">
            <v>更新</v>
          </cell>
          <cell r="F2360">
            <v>45425</v>
          </cell>
          <cell r="G2360" t="str">
            <v>新規　令和3年5月12日　合併によるH0080H0300⇒H0727
更新　令和6年5月13日</v>
          </cell>
          <cell r="H2360" t="b">
            <v>1</v>
          </cell>
          <cell r="W2360" t="str">
            <v>ﾚｰｸｼｶﾞﾉｳｷﾞｮｳｷｮｳﾄﾞｳｸﾐｱｲ</v>
          </cell>
          <cell r="X2360" t="str">
            <v>レーク滋賀農業協同組合</v>
          </cell>
          <cell r="Y2360" t="str">
            <v>ｷﾑﾗ ﾖｼﾉﾘ</v>
          </cell>
          <cell r="Z2360" t="str">
            <v>木村　義典</v>
          </cell>
          <cell r="AA2360">
            <v>1160005000549</v>
          </cell>
          <cell r="AB2360">
            <v>50</v>
          </cell>
          <cell r="AC2360" t="str">
            <v>園芸用品</v>
          </cell>
          <cell r="AD2360">
            <v>69</v>
          </cell>
          <cell r="AE2360" t="str">
            <v>生命保険</v>
          </cell>
          <cell r="AF2360">
            <v>70</v>
          </cell>
          <cell r="AG2360" t="str">
            <v>損害保険</v>
          </cell>
          <cell r="AH2360">
            <v>71</v>
          </cell>
          <cell r="AI2360" t="str">
            <v>預貯金</v>
          </cell>
          <cell r="AJ2360">
            <v>73</v>
          </cell>
          <cell r="AK2360" t="str">
            <v>融資サービス、他の金融関連サービス</v>
          </cell>
          <cell r="AL2360" t="str">
            <v>077-525-4343</v>
          </cell>
          <cell r="AM2360" t="str">
            <v>〒520-0806</v>
          </cell>
          <cell r="AN2360" t="str">
            <v>大津市打出浜14-1</v>
          </cell>
          <cell r="AO2360" t="str">
            <v>①　野洲支店
②　祇王支店</v>
          </cell>
          <cell r="AP2360" t="str">
            <v>①　588-3134
②　587-0072</v>
          </cell>
          <cell r="AQ2360" t="str">
            <v>①　野洲市小篠原2142-3
②　野洲市永原601-1</v>
          </cell>
          <cell r="AR2360" t="str">
            <v>③　三上支店
④　中主支店</v>
          </cell>
          <cell r="AS2360" t="str">
            <v>③　587-0075
④　589-2481</v>
          </cell>
          <cell r="AT2360" t="str">
            <v>③　野洲市三上244-1
④　野洲市西河原2542-1</v>
          </cell>
          <cell r="AU2360" t="str">
            <v>⑤　野洲営農経済センター
⑥　中主営農経済センター</v>
          </cell>
          <cell r="AV2360" t="str">
            <v>⑤　588-3135
⑥　589-2901</v>
          </cell>
          <cell r="AW2360" t="str">
            <v>⑤　野洲市高木1104
⑧　野洲市六条2163</v>
          </cell>
          <cell r="AX2360" t="str">
            <v>⑦　おうみんち野洲店
⑧　おうみんち中主店</v>
          </cell>
          <cell r="AY2360" t="str">
            <v>⑦　588-3520
⑧　589-2376</v>
          </cell>
          <cell r="AZ2360" t="str">
            <v>⑦　野洲市小篠原2142-3
⑧　野洲市六条1319-1</v>
          </cell>
          <cell r="BA2360" t="str">
            <v>⑨　吉川事業所</v>
          </cell>
          <cell r="BB2360" t="str">
            <v>⑨　589-3047</v>
          </cell>
          <cell r="BC2360" t="str">
            <v>⑨　野洲市吉川1461-1</v>
          </cell>
        </row>
        <row r="2361">
          <cell r="A2361" t="str">
            <v>UK1128</v>
          </cell>
          <cell r="C2361">
            <v>45667</v>
          </cell>
          <cell r="D2361">
            <v>45739</v>
          </cell>
          <cell r="E2361" t="str">
            <v>更新</v>
          </cell>
          <cell r="F2361">
            <v>45739</v>
          </cell>
          <cell r="G2361" t="str">
            <v>新規　令和4年3月22日
更新　令和7年3月23日</v>
          </cell>
          <cell r="V2361" t="b">
            <v>1</v>
          </cell>
          <cell r="W2361" t="str">
            <v>ﾊｳｽｸﾘｰﾝ</v>
          </cell>
          <cell r="X2361" t="str">
            <v>ハウスクリーン</v>
          </cell>
          <cell r="Y2361" t="str">
            <v>ｲｼﾀﾞ ﾌﾄｼ</v>
          </cell>
          <cell r="Z2361" t="str">
            <v>石田　太志</v>
          </cell>
          <cell r="AB2361">
            <v>5</v>
          </cell>
          <cell r="AC2361" t="str">
            <v>食器、台所用品</v>
          </cell>
          <cell r="AD2361">
            <v>38</v>
          </cell>
          <cell r="AE2361" t="str">
            <v>家電製品</v>
          </cell>
          <cell r="AF2361">
            <v>89</v>
          </cell>
          <cell r="AG2361" t="str">
            <v>家事サービス</v>
          </cell>
          <cell r="AI2361" t="str">
            <v/>
          </cell>
          <cell r="AK2361" t="str">
            <v/>
          </cell>
          <cell r="AL2361" t="str">
            <v>0120-837-883</v>
          </cell>
          <cell r="AM2361" t="str">
            <v>563-0021</v>
          </cell>
          <cell r="AN2361" t="str">
            <v>大阪府池田市畑1-6-28-201号</v>
          </cell>
          <cell r="BD2361" t="str">
            <v>ｲｼﾀﾞ ﾌﾄｼ</v>
          </cell>
          <cell r="BE2361" t="str">
            <v>石田　太志</v>
          </cell>
          <cell r="BH2361">
            <v>28699</v>
          </cell>
          <cell r="BJ2361" t="str">
            <v>男性</v>
          </cell>
        </row>
        <row r="2362">
          <cell r="A2362" t="str">
            <v>UU0853</v>
          </cell>
          <cell r="C2362">
            <v>45672</v>
          </cell>
          <cell r="D2362">
            <v>45672</v>
          </cell>
          <cell r="E2362" t="str">
            <v>新規</v>
          </cell>
          <cell r="F2362">
            <v>45672</v>
          </cell>
          <cell r="G2362" t="str">
            <v>新規　令和7年1月15日</v>
          </cell>
          <cell r="V2362" t="b">
            <v>1</v>
          </cell>
          <cell r="W2362" t="str">
            <v>ｼﾞｬﾊﾟﾝﾎｰﾑﾜﾝﾄﾞｶﾌﾞｼｷｶﾞｲｼｬ</v>
          </cell>
          <cell r="X2362" t="str">
            <v>JAPAN　HOME　WAND株式会社</v>
          </cell>
          <cell r="Y2362" t="str">
            <v>ﾎﾘｹ ﾏｻﾋﾛ</v>
          </cell>
          <cell r="Z2362" t="str">
            <v>堀家　正弘</v>
          </cell>
          <cell r="AA2362">
            <v>5180001130385</v>
          </cell>
          <cell r="AB2362">
            <v>66</v>
          </cell>
          <cell r="AC2362" t="str">
            <v>工事・建築・リフォームサービス</v>
          </cell>
          <cell r="AD2362">
            <v>57</v>
          </cell>
          <cell r="AE2362" t="str">
            <v>空調・冷暖房・給湯設備</v>
          </cell>
          <cell r="AG2362" t="str">
            <v/>
          </cell>
          <cell r="AI2362" t="str">
            <v/>
          </cell>
          <cell r="AK2362" t="str">
            <v/>
          </cell>
          <cell r="AL2362" t="str">
            <v>お客様相談室0120-773-382</v>
          </cell>
          <cell r="AM2362" t="str">
            <v>465-0043</v>
          </cell>
          <cell r="AN2362" t="str">
            <v>愛知県名古屋市名東区宝が丘270番地</v>
          </cell>
          <cell r="BD2362" t="str">
            <v>ﾎﾘｹ ﾏｻﾋﾛ</v>
          </cell>
          <cell r="BE2362" t="str">
            <v>堀家　正弘</v>
          </cell>
          <cell r="BF2362" t="str">
            <v>代表取締役</v>
          </cell>
          <cell r="BH2362">
            <v>24649</v>
          </cell>
          <cell r="BJ2362" t="str">
            <v>男</v>
          </cell>
          <cell r="BK2362" t="str">
            <v/>
          </cell>
          <cell r="BR2362" t="str">
            <v/>
          </cell>
          <cell r="BY2362" t="str">
            <v/>
          </cell>
          <cell r="CF2362" t="str">
            <v/>
          </cell>
          <cell r="CM2362" t="str">
            <v/>
          </cell>
          <cell r="CT2362" t="str">
            <v/>
          </cell>
          <cell r="DA2362" t="str">
            <v/>
          </cell>
          <cell r="DH2362" t="str">
            <v/>
          </cell>
          <cell r="DO2362" t="str">
            <v/>
          </cell>
          <cell r="DV2362" t="str">
            <v/>
          </cell>
          <cell r="EC2362" t="str">
            <v/>
          </cell>
          <cell r="EJ2362" t="str">
            <v/>
          </cell>
          <cell r="EQ2362" t="str">
            <v/>
          </cell>
          <cell r="EX2362" t="str">
            <v/>
          </cell>
          <cell r="FE2362" t="str">
            <v/>
          </cell>
          <cell r="FL2362" t="str">
            <v/>
          </cell>
          <cell r="FS2362" t="str">
            <v/>
          </cell>
          <cell r="FZ2362" t="str">
            <v/>
          </cell>
          <cell r="GG2362" t="str">
            <v/>
          </cell>
          <cell r="GN2362" t="str">
            <v/>
          </cell>
          <cell r="GU2362" t="str">
            <v/>
          </cell>
          <cell r="HB2362" t="str">
            <v/>
          </cell>
          <cell r="HI2362" t="str">
            <v/>
          </cell>
          <cell r="HP2362" t="str">
            <v/>
          </cell>
          <cell r="HW2362" t="str">
            <v/>
          </cell>
          <cell r="ID2362" t="str">
            <v/>
          </cell>
          <cell r="IK2362" t="str">
            <v/>
          </cell>
          <cell r="IR2362" t="str">
            <v/>
          </cell>
          <cell r="IY2362" t="str">
            <v/>
          </cell>
          <cell r="JF2362" t="str">
            <v/>
          </cell>
        </row>
        <row r="2363">
          <cell r="A2363" t="str">
            <v>UK1129</v>
          </cell>
          <cell r="C2363">
            <v>45679</v>
          </cell>
          <cell r="D2363">
            <v>45715</v>
          </cell>
          <cell r="E2363" t="str">
            <v>更新</v>
          </cell>
          <cell r="F2363">
            <v>45715</v>
          </cell>
          <cell r="G2363" t="str">
            <v>新規　平成31年2月26日
更新　令和4年2月27日
更新　令和7年2月27日</v>
          </cell>
          <cell r="K2363" t="b">
            <v>1</v>
          </cell>
          <cell r="W2363" t="str">
            <v>ｳｴﾀﾞｻﾝｷﾞｮｳｶﾌﾞｼｷｶﾞｲｼｬ</v>
          </cell>
          <cell r="X2363" t="str">
            <v>上田産業株式会社</v>
          </cell>
          <cell r="Y2363" t="str">
            <v>ｳｴﾀﾞ ﾀｶｼ</v>
          </cell>
          <cell r="Z2363" t="str">
            <v>上田　崇司</v>
          </cell>
          <cell r="AA2363">
            <v>7160001015545</v>
          </cell>
          <cell r="AB2363">
            <v>66</v>
          </cell>
          <cell r="AC2363" t="str">
            <v>工事・建築・リフォームサービス</v>
          </cell>
          <cell r="AE2363" t="str">
            <v/>
          </cell>
          <cell r="AG2363" t="str">
            <v/>
          </cell>
          <cell r="AI2363" t="str">
            <v/>
          </cell>
          <cell r="AK2363" t="str">
            <v/>
          </cell>
          <cell r="AL2363" t="str">
            <v>077-587-0081</v>
          </cell>
          <cell r="AM2363" t="str">
            <v>520-2304</v>
          </cell>
          <cell r="AN2363" t="str">
            <v>滋賀県野洲市永原1093番地</v>
          </cell>
        </row>
        <row r="2364">
          <cell r="A2364" t="str">
            <v>UU0854</v>
          </cell>
          <cell r="C2364">
            <v>45675</v>
          </cell>
          <cell r="D2364">
            <v>45675</v>
          </cell>
          <cell r="E2364" t="str">
            <v>新規</v>
          </cell>
          <cell r="F2364">
            <v>45675</v>
          </cell>
          <cell r="G2364" t="str">
            <v>新規　令和7年1月18日</v>
          </cell>
          <cell r="V2364" t="b">
            <v>1</v>
          </cell>
          <cell r="W2364" t="str">
            <v>ｶﾌﾞｼｷｶﾞｲｼｬｴﾙﾋﾞｰ</v>
          </cell>
          <cell r="X2364" t="str">
            <v>株式会社LB</v>
          </cell>
          <cell r="Y2364" t="str">
            <v>ｼﾛﾏ ｼｭﾝﾔ</v>
          </cell>
          <cell r="Z2364" t="str">
            <v>城間　俊哉</v>
          </cell>
          <cell r="AA2364">
            <v>8120001244155</v>
          </cell>
          <cell r="AB2364">
            <v>6</v>
          </cell>
          <cell r="AC2364" t="str">
            <v>浄水器等</v>
          </cell>
          <cell r="AD2364">
            <v>38</v>
          </cell>
          <cell r="AE2364" t="str">
            <v>家電製品</v>
          </cell>
          <cell r="AF2364">
            <v>57</v>
          </cell>
          <cell r="AG2364" t="str">
            <v>空調・冷暖房・給湯設備</v>
          </cell>
          <cell r="AH2364">
            <v>66</v>
          </cell>
          <cell r="AI2364" t="str">
            <v>工事・建築・リフォームサービス</v>
          </cell>
          <cell r="AK2364" t="str">
            <v/>
          </cell>
          <cell r="AL2364" t="str">
            <v>06-6450-9321</v>
          </cell>
          <cell r="AM2364" t="str">
            <v>530-0001</v>
          </cell>
          <cell r="AN2364" t="str">
            <v>大阪市北区梅田2-2-2　ヒルトンプラザウエストオフィスタワー19階</v>
          </cell>
          <cell r="AO2364" t="str">
            <v>滋賀支店</v>
          </cell>
          <cell r="AP2364" t="str">
            <v>０９０－１９１９－２０２１</v>
          </cell>
          <cell r="AQ2364" t="str">
            <v>北野１－１３－１８アイハラビル２０２</v>
          </cell>
          <cell r="BD2364" t="str">
            <v>ｼﾛﾏ ｼｭﾝﾔ</v>
          </cell>
          <cell r="BE2364" t="str">
            <v>城間　俊哉</v>
          </cell>
          <cell r="BF2364" t="str">
            <v>代表取締役</v>
          </cell>
          <cell r="BH2364">
            <v>35116</v>
          </cell>
          <cell r="BJ2364" t="str">
            <v>男</v>
          </cell>
          <cell r="BK2364" t="str">
            <v>ｶﾀﾔﾏ ﾘｮｳﾔ</v>
          </cell>
          <cell r="BL2364" t="str">
            <v>片山　諒也</v>
          </cell>
          <cell r="BM2364" t="str">
            <v>取締役</v>
          </cell>
          <cell r="BO2364">
            <v>35135</v>
          </cell>
          <cell r="BQ2364" t="str">
            <v>男</v>
          </cell>
          <cell r="BR2364" t="str">
            <v/>
          </cell>
          <cell r="BY2364" t="str">
            <v/>
          </cell>
          <cell r="CF2364" t="str">
            <v/>
          </cell>
          <cell r="CM2364" t="str">
            <v/>
          </cell>
          <cell r="CT2364" t="str">
            <v/>
          </cell>
          <cell r="DA2364" t="str">
            <v/>
          </cell>
          <cell r="DH2364" t="str">
            <v/>
          </cell>
          <cell r="DO2364" t="str">
            <v/>
          </cell>
          <cell r="DV2364" t="str">
            <v/>
          </cell>
          <cell r="EC2364" t="str">
            <v/>
          </cell>
          <cell r="EJ2364" t="str">
            <v/>
          </cell>
          <cell r="EQ2364" t="str">
            <v/>
          </cell>
          <cell r="EX2364" t="str">
            <v/>
          </cell>
          <cell r="FE2364" t="str">
            <v/>
          </cell>
          <cell r="FL2364" t="str">
            <v/>
          </cell>
          <cell r="FS2364" t="str">
            <v/>
          </cell>
          <cell r="FZ2364" t="str">
            <v/>
          </cell>
          <cell r="GG2364" t="str">
            <v/>
          </cell>
          <cell r="GN2364" t="str">
            <v/>
          </cell>
          <cell r="GU2364" t="str">
            <v/>
          </cell>
          <cell r="HB2364" t="str">
            <v/>
          </cell>
          <cell r="HI2364" t="str">
            <v/>
          </cell>
          <cell r="HP2364" t="str">
            <v/>
          </cell>
          <cell r="HW2364" t="str">
            <v/>
          </cell>
          <cell r="ID2364" t="str">
            <v/>
          </cell>
          <cell r="IK2364" t="str">
            <v/>
          </cell>
          <cell r="IR2364" t="str">
            <v/>
          </cell>
          <cell r="IY2364" t="str">
            <v/>
          </cell>
          <cell r="JF2364" t="str">
            <v/>
          </cell>
        </row>
        <row r="2365">
          <cell r="A2365" t="str">
            <v>UK1130</v>
          </cell>
          <cell r="C2365">
            <v>45680</v>
          </cell>
          <cell r="D2365">
            <v>45167</v>
          </cell>
          <cell r="E2365" t="str">
            <v>更新</v>
          </cell>
          <cell r="F2365">
            <v>45167</v>
          </cell>
          <cell r="G2365" t="str">
            <v>新規　平成29年8月28日
更新　令和2年8月29日
更新　令和5年8月29日</v>
          </cell>
          <cell r="V2365" t="b">
            <v>1</v>
          </cell>
          <cell r="W2365" t="str">
            <v>ｷﾗﾒｷﾄﾞｳ</v>
          </cell>
          <cell r="X2365" t="str">
            <v>煌堂</v>
          </cell>
          <cell r="Y2365" t="str">
            <v>ﾊﾔｼ ｴﾂｵ</v>
          </cell>
          <cell r="Z2365" t="str">
            <v>林　悦雄</v>
          </cell>
          <cell r="AB2365">
            <v>21</v>
          </cell>
          <cell r="AC2365" t="str">
            <v>和服</v>
          </cell>
          <cell r="AD2365">
            <v>26</v>
          </cell>
          <cell r="AE2365" t="str">
            <v>アクセサリー、貴金属</v>
          </cell>
          <cell r="AF2365">
            <v>49</v>
          </cell>
          <cell r="AG2365" t="str">
            <v>室内装飾品</v>
          </cell>
          <cell r="AH2365">
            <v>51</v>
          </cell>
          <cell r="AI2365" t="str">
            <v>華道、茶道、書道、絵画用品</v>
          </cell>
          <cell r="AJ2365">
            <v>90</v>
          </cell>
          <cell r="AK2365" t="str">
            <v>廃品回収サービス、買い取りサービス</v>
          </cell>
          <cell r="AL2365" t="str">
            <v>077-598-5333</v>
          </cell>
          <cell r="AM2365" t="str">
            <v>520-2413</v>
          </cell>
          <cell r="AN2365" t="str">
            <v>野洲市吉地522-1</v>
          </cell>
          <cell r="BD2365" t="str">
            <v>ﾊﾔｼ ｴﾂｵ</v>
          </cell>
          <cell r="BE2365" t="str">
            <v>林　悦雄</v>
          </cell>
          <cell r="BH2365">
            <v>21547</v>
          </cell>
          <cell r="BJ2365" t="str">
            <v>男性</v>
          </cell>
        </row>
        <row r="2366">
          <cell r="A2366" t="str">
            <v>UK1131</v>
          </cell>
          <cell r="C2366">
            <v>45677</v>
          </cell>
          <cell r="D2366">
            <v>45702</v>
          </cell>
          <cell r="E2366" t="str">
            <v>更新</v>
          </cell>
          <cell r="F2366">
            <v>45702</v>
          </cell>
          <cell r="G2366" t="str">
            <v>新規　平成31年2月13日
更新　令和4年2月14日
変更　令和6年4月1日
更新　令和7年2月14日</v>
          </cell>
          <cell r="V2366" t="b">
            <v>1</v>
          </cell>
          <cell r="W2366" t="str">
            <v>ｶﾌﾞｼｷｶｲｼｬｵﾝﾃｯｸｽｲｰ</v>
          </cell>
          <cell r="X2366" t="str">
            <v>株式会社オンテックスe</v>
          </cell>
          <cell r="Y2366" t="str">
            <v>ｵｻﾞｻ ﾘｭｳﾀﾛｳ</v>
          </cell>
          <cell r="Z2366" t="str">
            <v>小笹　竜太朗</v>
          </cell>
          <cell r="AA2366">
            <v>8120001211535</v>
          </cell>
          <cell r="AB2366">
            <v>66</v>
          </cell>
          <cell r="AC2366" t="str">
            <v>工事・建築・リフォームサービス</v>
          </cell>
          <cell r="AE2366" t="str">
            <v/>
          </cell>
          <cell r="AG2366" t="str">
            <v/>
          </cell>
          <cell r="AI2366" t="str">
            <v/>
          </cell>
          <cell r="AK2366" t="str">
            <v/>
          </cell>
          <cell r="AL2366" t="str">
            <v>06-6634-1116(お客様相談室：0120-84-6363)</v>
          </cell>
          <cell r="AM2366" t="str">
            <v>556-0017</v>
          </cell>
          <cell r="AN2366" t="str">
            <v>大阪府大阪市浪速区湊町2-2-45</v>
          </cell>
          <cell r="BD2366" t="str">
            <v>ｵｻﾞｻ ﾘｭｳﾀﾛｳ</v>
          </cell>
          <cell r="BE2366" t="str">
            <v>小笹　竜太朗</v>
          </cell>
          <cell r="BF2366" t="str">
            <v>代表取締役</v>
          </cell>
          <cell r="BH2366">
            <v>33092</v>
          </cell>
          <cell r="BJ2366" t="str">
            <v>男性</v>
          </cell>
        </row>
        <row r="2367">
          <cell r="A2367" t="str">
            <v>UK1132</v>
          </cell>
          <cell r="C2367">
            <v>45686</v>
          </cell>
          <cell r="D2367">
            <v>45129</v>
          </cell>
          <cell r="E2367" t="str">
            <v>更新</v>
          </cell>
          <cell r="F2367">
            <v>45129</v>
          </cell>
          <cell r="G2367" t="str">
            <v>新規　平成29年7月21日
更新　令和2年７月22日
変更　令和5年4月1日
更新　令和5年7月22日</v>
          </cell>
          <cell r="U2367" t="b">
            <v>1</v>
          </cell>
          <cell r="W2367" t="str">
            <v>ﾀﾞｲｲﾁｾｲﾒｲﾎｹﾝｶﾌﾞｼｷｶﾞｲｼｬｼｶﾞｼｼｬ</v>
          </cell>
          <cell r="X2367" t="str">
            <v>第一生命保険株式会社　滋賀支社</v>
          </cell>
          <cell r="Y2367" t="str">
            <v>ｵｵﾀｷ ﾏｺﾄ</v>
          </cell>
          <cell r="Z2367" t="str">
            <v>大滝　信</v>
          </cell>
          <cell r="AA2367">
            <v>1010001174683</v>
          </cell>
          <cell r="AB2367">
            <v>69</v>
          </cell>
          <cell r="AC2367" t="str">
            <v>生命保険</v>
          </cell>
          <cell r="AE2367" t="str">
            <v/>
          </cell>
          <cell r="AG2367" t="str">
            <v/>
          </cell>
          <cell r="AI2367" t="str">
            <v/>
          </cell>
          <cell r="AK2367" t="str">
            <v/>
          </cell>
          <cell r="AL2367" t="str">
            <v>077-522-2644</v>
          </cell>
          <cell r="AM2367" t="str">
            <v>520-0043</v>
          </cell>
          <cell r="AN2367" t="str">
            <v>滋賀県大津市中央3-1-8　大津第一生命ビルディング6F</v>
          </cell>
        </row>
        <row r="2368">
          <cell r="A2368" t="str">
            <v>NK0070</v>
          </cell>
          <cell r="D2368">
            <v>44574</v>
          </cell>
          <cell r="E2368" t="str">
            <v>更新無</v>
          </cell>
          <cell r="F2368">
            <v>45670</v>
          </cell>
          <cell r="G2368" t="str">
            <v>新規　令和4年1月13日</v>
          </cell>
          <cell r="V2368" t="b">
            <v>1</v>
          </cell>
          <cell r="W2368" t="str">
            <v>ｶﾌﾞｼｷｶｲｼｬｴｲﾁｱﾝﾄﾞｴﾑ</v>
          </cell>
          <cell r="X2368" t="str">
            <v>株式会社エイチアンドエム</v>
          </cell>
          <cell r="Y2368" t="str">
            <v>ﾊﾗ ﾕｷﾉﾌﾞ</v>
          </cell>
          <cell r="Z2368" t="str">
            <v>原　幸伸</v>
          </cell>
          <cell r="AA2368">
            <v>6122001025561</v>
          </cell>
          <cell r="AB2368">
            <v>6</v>
          </cell>
          <cell r="AC2368" t="str">
            <v>浄水器等</v>
          </cell>
          <cell r="AE2368" t="str">
            <v/>
          </cell>
          <cell r="AG2368" t="str">
            <v/>
          </cell>
          <cell r="AI2368" t="str">
            <v/>
          </cell>
          <cell r="AK2368" t="str">
            <v/>
          </cell>
          <cell r="AL2368" t="str">
            <v>072-970-6951</v>
          </cell>
          <cell r="AM2368" t="str">
            <v>〒581-0802</v>
          </cell>
          <cell r="AN2368" t="str">
            <v>大阪府八尾市北本町1-1-6ｻﾆｰﾋﾞﾙ202</v>
          </cell>
          <cell r="BD2368" t="str">
            <v>ﾊﾗ ﾕｷﾉﾌﾞ</v>
          </cell>
          <cell r="BE2368" t="str">
            <v>原　幸伸</v>
          </cell>
          <cell r="BF2368" t="str">
            <v>代表取締役</v>
          </cell>
          <cell r="BH2368">
            <v>26279</v>
          </cell>
          <cell r="BJ2368" t="str">
            <v>男性</v>
          </cell>
        </row>
        <row r="2369">
          <cell r="A2369" t="str">
            <v>NK0071</v>
          </cell>
          <cell r="D2369">
            <v>44582</v>
          </cell>
          <cell r="E2369" t="str">
            <v>更新無</v>
          </cell>
          <cell r="F2369">
            <v>45678</v>
          </cell>
          <cell r="G2369" t="str">
            <v>新規　令和4年1月20日</v>
          </cell>
          <cell r="V2369" t="b">
            <v>1</v>
          </cell>
          <cell r="W2369" t="str">
            <v>ｶﾝｷｮｳﾎｺﾞﾀﾞﾝﾀｲ ｱﾁｬﾊﾋﾟ</v>
          </cell>
          <cell r="X2369" t="str">
            <v>環境保護団体　あちゃはぴ</v>
          </cell>
          <cell r="Y2369" t="str">
            <v>ﾄｺﾅｷﾞ ｱﾔｺ</v>
          </cell>
          <cell r="Z2369" t="str">
            <v>常諾　彩子</v>
          </cell>
          <cell r="AB2369">
            <v>1</v>
          </cell>
          <cell r="AC2369" t="str">
            <v>食料品</v>
          </cell>
          <cell r="AD2369">
            <v>2</v>
          </cell>
          <cell r="AE2369" t="str">
            <v>飲料、酒類</v>
          </cell>
          <cell r="AG2369" t="str">
            <v/>
          </cell>
          <cell r="AI2369" t="str">
            <v/>
          </cell>
          <cell r="AK2369" t="str">
            <v/>
          </cell>
          <cell r="AL2369" t="str">
            <v>090-3273-6651</v>
          </cell>
          <cell r="AM2369" t="str">
            <v>〒520-2415</v>
          </cell>
          <cell r="AN2369" t="str">
            <v>滋賀県野洲市須原215</v>
          </cell>
          <cell r="BD2369" t="str">
            <v>ﾄｺﾅｷﾞ ｱﾔｺ</v>
          </cell>
          <cell r="BE2369" t="str">
            <v>常諾　彩子</v>
          </cell>
          <cell r="BH2369">
            <v>31591</v>
          </cell>
          <cell r="BJ2369" t="str">
            <v>女性</v>
          </cell>
          <cell r="BK2369" t="str">
            <v>ﾅｶｲ ﾕｳｺ</v>
          </cell>
          <cell r="BL2369" t="str">
            <v>中井　優子</v>
          </cell>
          <cell r="BO2369">
            <v>31687</v>
          </cell>
          <cell r="BQ2369" t="str">
            <v>女性</v>
          </cell>
        </row>
        <row r="2370">
          <cell r="A2370" t="str">
            <v>NK0072</v>
          </cell>
          <cell r="D2370">
            <v>44587</v>
          </cell>
          <cell r="E2370" t="str">
            <v>更新無</v>
          </cell>
          <cell r="F2370">
            <v>45683</v>
          </cell>
          <cell r="G2370" t="str">
            <v>新規　平成31年1月24日
更新　令和4年1月25日</v>
          </cell>
          <cell r="V2370" t="b">
            <v>1</v>
          </cell>
          <cell r="W2370" t="str">
            <v>ﾒﾅｰﾄﾞｹｼｮｳﾋﾝ ﾎﾝｶﾀﾀﾀﾞｲｺｳﾃﾝ</v>
          </cell>
          <cell r="X2370" t="str">
            <v>メナード化粧品　本堅田代行店</v>
          </cell>
          <cell r="Y2370" t="str">
            <v>ﾀﾅｶ ﾐﾕｷ</v>
          </cell>
          <cell r="Z2370" t="str">
            <v>田中　幸</v>
          </cell>
          <cell r="AB2370">
            <v>32</v>
          </cell>
          <cell r="AC2370" t="str">
            <v>化粧品、化粧用具</v>
          </cell>
          <cell r="AD2370">
            <v>3</v>
          </cell>
          <cell r="AE2370" t="str">
            <v>健康食品</v>
          </cell>
          <cell r="AF2370">
            <v>23</v>
          </cell>
          <cell r="AG2370" t="str">
            <v>紳士下着、婦人下着</v>
          </cell>
          <cell r="AH2370">
            <v>26</v>
          </cell>
          <cell r="AI2370" t="str">
            <v>アクセサリー、貴金属</v>
          </cell>
          <cell r="AK2370" t="str">
            <v/>
          </cell>
          <cell r="AL2370" t="str">
            <v>077-532-4521</v>
          </cell>
          <cell r="AM2370" t="str">
            <v>520-0242</v>
          </cell>
          <cell r="AN2370" t="str">
            <v>滋賀県大津市本堅田5丁目14番地60号</v>
          </cell>
          <cell r="BD2370" t="str">
            <v>ﾀﾅｶ ﾐﾕｷ</v>
          </cell>
          <cell r="BE2370" t="str">
            <v>田中　幸</v>
          </cell>
          <cell r="BH2370">
            <v>29011</v>
          </cell>
          <cell r="BJ2370" t="str">
            <v>女性</v>
          </cell>
        </row>
        <row r="2371">
          <cell r="A2371" t="str">
            <v>NK0073</v>
          </cell>
          <cell r="D2371">
            <v>44047</v>
          </cell>
          <cell r="E2371" t="str">
            <v>更新無</v>
          </cell>
          <cell r="F2371">
            <v>45142</v>
          </cell>
          <cell r="G2371" t="str">
            <v>新規　平成29年8月3日
変更　平成31年2月13日 　　　　　　　　　　　　　　　　　　　　　　　　　　　　　　　　　　　更新　令和2年8月4日</v>
          </cell>
          <cell r="K2371" t="b">
            <v>1</v>
          </cell>
          <cell r="W2371" t="str">
            <v>ｶﾌﾞｼｷｶﾞｲｼｬ ｶﾝﾃﾞﾝｾｷｭﾘﾃｨ･ｵﾌﾞ･ｿｻｲｴﾃｨ</v>
          </cell>
          <cell r="X2371" t="str">
            <v>株式会社関電セキュリティ・オブ・ソサイエティ</v>
          </cell>
          <cell r="Y2371" t="str">
            <v>ｸｻｶﾍﾞ ｲｻｵ</v>
          </cell>
          <cell r="Z2371" t="str">
            <v>日下部　功</v>
          </cell>
          <cell r="AA2371">
            <v>3120001099728</v>
          </cell>
          <cell r="AB2371">
            <v>91</v>
          </cell>
          <cell r="AC2371" t="str">
            <v>警備サービス</v>
          </cell>
          <cell r="AE2371" t="str">
            <v/>
          </cell>
          <cell r="AG2371" t="str">
            <v/>
          </cell>
          <cell r="AI2371" t="str">
            <v/>
          </cell>
          <cell r="AK2371" t="str">
            <v/>
          </cell>
          <cell r="AL2371" t="str">
            <v>06-6363-7051</v>
          </cell>
          <cell r="AM2371" t="str">
            <v>530-0051</v>
          </cell>
          <cell r="AN2371" t="str">
            <v>大阪府大阪市北区太融寺町3番24号日本生命梅田第二ﾋﾞﾙ7F</v>
          </cell>
          <cell r="BF2371" t="str">
            <v>代表取締役社長</v>
          </cell>
        </row>
        <row r="2372">
          <cell r="A2372" t="str">
            <v>NK0074</v>
          </cell>
          <cell r="D2372">
            <v>44047</v>
          </cell>
          <cell r="E2372" t="str">
            <v>更新無</v>
          </cell>
          <cell r="F2372">
            <v>45142</v>
          </cell>
          <cell r="G2372" t="str">
            <v>新規　平成29年8月3日
更新　令和2年8月4日</v>
          </cell>
          <cell r="V2372" t="b">
            <v>1</v>
          </cell>
          <cell r="W2372" t="str">
            <v>ｶﾌﾞｼｷｶﾞｲｼｬｼﾏﾀﾞﾔｸﾋﾝ</v>
          </cell>
          <cell r="X2372" t="str">
            <v>株式会社島田薬品</v>
          </cell>
          <cell r="Y2372" t="str">
            <v>ｼﾏﾀﾞ ﾖｼｷﾖ</v>
          </cell>
          <cell r="Z2372" t="str">
            <v>島田　善紀世</v>
          </cell>
          <cell r="AA2372">
            <v>5160001015316</v>
          </cell>
          <cell r="AB2372">
            <v>27</v>
          </cell>
          <cell r="AC2372" t="str">
            <v>医薬品</v>
          </cell>
          <cell r="AD2372">
            <v>3</v>
          </cell>
          <cell r="AE2372" t="str">
            <v>健康食品</v>
          </cell>
          <cell r="AG2372" t="str">
            <v/>
          </cell>
          <cell r="AI2372" t="str">
            <v/>
          </cell>
          <cell r="AK2372" t="str">
            <v/>
          </cell>
          <cell r="AL2372" t="str">
            <v>077-583-3077</v>
          </cell>
          <cell r="AM2372" t="str">
            <v>524-0011</v>
          </cell>
          <cell r="AN2372" t="str">
            <v>滋賀県守山市今市町251番地の1</v>
          </cell>
          <cell r="BD2372" t="str">
            <v>ｼﾏﾀﾞ ﾖｼｷﾖ</v>
          </cell>
          <cell r="BE2372" t="str">
            <v>島田　善紀世</v>
          </cell>
          <cell r="BF2372" t="str">
            <v>代表取締役</v>
          </cell>
          <cell r="BH2372">
            <v>18895</v>
          </cell>
          <cell r="BJ2372" t="str">
            <v>男性</v>
          </cell>
          <cell r="BK2372" t="str">
            <v>ｼﾏﾀﾞ ﾐﾂﾖ</v>
          </cell>
          <cell r="BL2372" t="str">
            <v>島田　みつよ</v>
          </cell>
          <cell r="BM2372" t="str">
            <v>専務取締役</v>
          </cell>
          <cell r="BO2372">
            <v>18730</v>
          </cell>
          <cell r="BQ2372" t="str">
            <v>女性</v>
          </cell>
          <cell r="BR2372" t="str">
            <v>ﾊｷﾊﾗ　ﾘｮｳﾀ</v>
          </cell>
          <cell r="BS2372" t="str">
            <v>萩原　良太</v>
          </cell>
          <cell r="BT2372" t="str">
            <v>取締役部長</v>
          </cell>
          <cell r="BV2372">
            <v>29024</v>
          </cell>
          <cell r="BX2372" t="str">
            <v>男性</v>
          </cell>
        </row>
        <row r="2373">
          <cell r="A2373" t="str">
            <v>NK0075</v>
          </cell>
          <cell r="D2373">
            <v>44065</v>
          </cell>
          <cell r="E2373" t="str">
            <v>更新無</v>
          </cell>
          <cell r="F2373">
            <v>45160</v>
          </cell>
          <cell r="G2373" t="str">
            <v>新規　平成29年8月21日
更新　令和2年8月22日</v>
          </cell>
          <cell r="V2373" t="b">
            <v>1</v>
          </cell>
          <cell r="W2373" t="str">
            <v>ｶﾌﾞｼｷｶﾞｲｼｬﾀﾞﾌﾞﾘｭｼｰｼﾞｪｲ</v>
          </cell>
          <cell r="X2373" t="str">
            <v>株式会社ＷＣＪ</v>
          </cell>
          <cell r="Y2373" t="str">
            <v>ｶﾀﾀﾞ ﾖｼｶｽﾞ</v>
          </cell>
          <cell r="Z2373" t="str">
            <v>片田　義一</v>
          </cell>
          <cell r="AA2373">
            <v>9120901018772</v>
          </cell>
          <cell r="AB2373">
            <v>12</v>
          </cell>
          <cell r="AC2373" t="str">
            <v>風呂用具、洗面用具、トイレ用具</v>
          </cell>
          <cell r="AE2373" t="str">
            <v/>
          </cell>
          <cell r="AG2373" t="str">
            <v/>
          </cell>
          <cell r="AI2373" t="str">
            <v/>
          </cell>
          <cell r="AK2373" t="str">
            <v/>
          </cell>
          <cell r="AL2373" t="str">
            <v>06-6195-8134</v>
          </cell>
          <cell r="AM2373" t="str">
            <v>532-0026</v>
          </cell>
          <cell r="AN2373" t="str">
            <v>大阪府大阪市淀川区塚本6-9-17</v>
          </cell>
          <cell r="BD2373" t="str">
            <v>ｶﾀﾀﾞ ﾖｼｶｽﾞ</v>
          </cell>
          <cell r="BE2373" t="str">
            <v>片田　義一　</v>
          </cell>
          <cell r="BF2373" t="str">
            <v>代表取締役</v>
          </cell>
          <cell r="BH2373">
            <v>27717</v>
          </cell>
          <cell r="BJ2373" t="str">
            <v>男性</v>
          </cell>
        </row>
        <row r="2374">
          <cell r="A2374" t="str">
            <v>NK0076</v>
          </cell>
          <cell r="D2374">
            <v>44072</v>
          </cell>
          <cell r="E2374" t="str">
            <v>更新無</v>
          </cell>
          <cell r="F2374">
            <v>45167</v>
          </cell>
          <cell r="G2374" t="str">
            <v>新規　平成29年8月28日
更新　令和2年8月29日</v>
          </cell>
          <cell r="V2374" t="b">
            <v>1</v>
          </cell>
          <cell r="W2374" t="str">
            <v>ﾘﾀﾊｰﾄｲﾝﾀｰﾅｼｮﾅﾙｶﾌﾞｼｷｶﾞｲｼｬ</v>
          </cell>
          <cell r="X2374" t="str">
            <v>リタハートインターナショナル株式会社</v>
          </cell>
          <cell r="Y2374" t="str">
            <v>ﾐﾜ ﾉﾌﾞﾋｺ</v>
          </cell>
          <cell r="Z2374" t="str">
            <v>三羽　信比古</v>
          </cell>
          <cell r="AA2374">
            <v>8120101029068</v>
          </cell>
          <cell r="AB2374">
            <v>38</v>
          </cell>
          <cell r="AC2374" t="str">
            <v>家電製品</v>
          </cell>
          <cell r="AD2374">
            <v>12</v>
          </cell>
          <cell r="AE2374" t="str">
            <v>風呂用具、洗面用具、トイレ用具</v>
          </cell>
          <cell r="AG2374" t="str">
            <v/>
          </cell>
          <cell r="AI2374" t="str">
            <v/>
          </cell>
          <cell r="AK2374" t="str">
            <v/>
          </cell>
          <cell r="AL2374" t="str">
            <v>06-6195-8430</v>
          </cell>
          <cell r="AM2374" t="str">
            <v>532-0026</v>
          </cell>
          <cell r="AN2374" t="str">
            <v>大阪府大阪市淀川区塚本6-9-17-2階</v>
          </cell>
          <cell r="BD2374" t="str">
            <v>ﾐﾜ ﾉﾌﾞﾋｺ</v>
          </cell>
          <cell r="BE2374" t="str">
            <v>三羽　信比古</v>
          </cell>
          <cell r="BF2374" t="str">
            <v>代表取締役</v>
          </cell>
          <cell r="BH2374">
            <v>17899</v>
          </cell>
          <cell r="BJ2374" t="str">
            <v>男性</v>
          </cell>
          <cell r="BK2374" t="str">
            <v>ﾓｳﾘ ﾄﾐ</v>
          </cell>
          <cell r="BL2374" t="str">
            <v>毛利　都美</v>
          </cell>
          <cell r="BM2374" t="str">
            <v>取締役</v>
          </cell>
          <cell r="BO2374">
            <v>27166</v>
          </cell>
          <cell r="BQ2374" t="str">
            <v>女性</v>
          </cell>
          <cell r="BR2374" t="str">
            <v>ｷﾀｻﾞﾜ　ﾋﾛｼ</v>
          </cell>
          <cell r="BS2374" t="str">
            <v>北澤　寛士</v>
          </cell>
          <cell r="BT2374" t="str">
            <v>取締役</v>
          </cell>
          <cell r="BV2374">
            <v>27397</v>
          </cell>
          <cell r="BX2374" t="str">
            <v>男性</v>
          </cell>
        </row>
        <row r="2375">
          <cell r="A2375" t="str">
            <v>NK0077</v>
          </cell>
          <cell r="D2375">
            <v>44101</v>
          </cell>
          <cell r="E2375" t="str">
            <v>更新無</v>
          </cell>
          <cell r="F2375">
            <v>45196</v>
          </cell>
          <cell r="G2375" t="str">
            <v>新規　平成29年9月26日
更新　令和2年9月27日</v>
          </cell>
          <cell r="V2375" t="b">
            <v>1</v>
          </cell>
          <cell r="W2375" t="str">
            <v>ｶﾌﾞｼｷｶﾞｲｼｬﾔﾏﾉﾎｰﾙﾃﾞｨﾝｸﾞｽ</v>
          </cell>
          <cell r="X2375" t="str">
            <v>株式会社ヤマノホールディングス</v>
          </cell>
          <cell r="Y2375" t="str">
            <v>ﾔﾏﾉ ﾖｼﾄﾓ</v>
          </cell>
          <cell r="Z2375" t="str">
            <v>山野　義友</v>
          </cell>
          <cell r="AA2375">
            <v>4011001030931</v>
          </cell>
          <cell r="AB2375">
            <v>26</v>
          </cell>
          <cell r="AC2375" t="str">
            <v>アクセサリー、貴金属</v>
          </cell>
          <cell r="AD2375">
            <v>24</v>
          </cell>
          <cell r="AE2375" t="str">
            <v>紳士服、婦人服</v>
          </cell>
          <cell r="AF2375">
            <v>25</v>
          </cell>
          <cell r="AG2375" t="str">
            <v>かばん、財布、履物等</v>
          </cell>
          <cell r="AH2375">
            <v>11</v>
          </cell>
          <cell r="AI2375" t="str">
            <v>寝具</v>
          </cell>
          <cell r="AJ2375">
            <v>8</v>
          </cell>
          <cell r="AK2375" t="str">
            <v>裁縫用具（ミシン等）、生地・糸類</v>
          </cell>
          <cell r="AL2375" t="str">
            <v>03-3378-2952</v>
          </cell>
          <cell r="AM2375" t="str">
            <v>151-0053</v>
          </cell>
          <cell r="AN2375" t="str">
            <v>東京都渋谷区代々木一丁目30番7号 ﾔﾏﾉ24ﾋﾞﾙ5階</v>
          </cell>
          <cell r="BD2375" t="str">
            <v>ﾔﾏﾉ ﾖｼﾄﾓ</v>
          </cell>
          <cell r="BE2375" t="str">
            <v>山野　義友</v>
          </cell>
          <cell r="BF2375" t="str">
            <v>代表取締役社長</v>
          </cell>
          <cell r="BH2375">
            <v>25616</v>
          </cell>
          <cell r="BJ2375" t="str">
            <v>男性</v>
          </cell>
          <cell r="BK2375" t="str">
            <v>ﾔﾏﾉ ﾉﾘｺ</v>
          </cell>
          <cell r="BL2375" t="str">
            <v>山野　功子</v>
          </cell>
          <cell r="BM2375" t="str">
            <v>取締役</v>
          </cell>
          <cell r="BO2375">
            <v>15220</v>
          </cell>
          <cell r="BQ2375" t="str">
            <v>女性</v>
          </cell>
          <cell r="BR2375" t="str">
            <v>ｵｶﾀﾞ　ﾐﾂﾋﾛ</v>
          </cell>
          <cell r="BS2375" t="str">
            <v>岡田　光弘</v>
          </cell>
          <cell r="BT2375" t="str">
            <v>取締役</v>
          </cell>
          <cell r="BV2375">
            <v>21584</v>
          </cell>
          <cell r="BX2375" t="str">
            <v>男性</v>
          </cell>
          <cell r="BY2375" t="str">
            <v>ｷﾉｼﾀ　ｱﾂｵ</v>
          </cell>
          <cell r="BZ2375" t="str">
            <v>木下　淳夫</v>
          </cell>
          <cell r="CA2375" t="str">
            <v>取締役</v>
          </cell>
          <cell r="CC2375">
            <v>22907</v>
          </cell>
          <cell r="CE2375" t="str">
            <v>男性</v>
          </cell>
          <cell r="CF2375" t="str">
            <v>ﾓﾝｼﾞ　ｺｳｲﾁ</v>
          </cell>
          <cell r="CG2375" t="str">
            <v>文字　孝一</v>
          </cell>
          <cell r="CH2375" t="str">
            <v>取締役</v>
          </cell>
          <cell r="CJ2375">
            <v>21532</v>
          </cell>
          <cell r="CL2375" t="str">
            <v>男性</v>
          </cell>
          <cell r="CM2375" t="str">
            <v>ﾀﾁﾊﾞﾅ　ｼﾝｺﾞ</v>
          </cell>
          <cell r="CN2375" t="str">
            <v>橘　眞吾</v>
          </cell>
          <cell r="CO2375" t="str">
            <v>取締役</v>
          </cell>
          <cell r="CQ2375">
            <v>21845</v>
          </cell>
          <cell r="CS2375" t="str">
            <v>男性</v>
          </cell>
          <cell r="CT2375" t="str">
            <v>ﾀｶﾀﾞ　ﾖｳｲﾁ</v>
          </cell>
          <cell r="CU2375" t="str">
            <v>髙田　陽一</v>
          </cell>
          <cell r="CV2375" t="str">
            <v>取締役</v>
          </cell>
          <cell r="CX2375">
            <v>18378</v>
          </cell>
          <cell r="CZ2375" t="str">
            <v>男性</v>
          </cell>
          <cell r="DA2375" t="str">
            <v>ｱﾗｲ ﾔｽﾕｷ</v>
          </cell>
          <cell r="DB2375" t="str">
            <v>新居　靖之</v>
          </cell>
          <cell r="DC2375" t="str">
            <v>取締役</v>
          </cell>
          <cell r="DE2375">
            <v>14634</v>
          </cell>
          <cell r="DG2375" t="str">
            <v>男性</v>
          </cell>
          <cell r="DH2375" t="str">
            <v>ｲﾖｸ　ﾐﾜｺ</v>
          </cell>
          <cell r="DI2375" t="str">
            <v>伊能　美和子</v>
          </cell>
          <cell r="DJ2375" t="str">
            <v>取締役</v>
          </cell>
          <cell r="DL2375">
            <v>23661</v>
          </cell>
          <cell r="DN2375" t="str">
            <v>女性</v>
          </cell>
          <cell r="DO2375" t="str">
            <v>ﾏﾂｵ　ｼｹﾞﾙ</v>
          </cell>
          <cell r="DP2375" t="str">
            <v>松尾　茂</v>
          </cell>
          <cell r="DQ2375" t="str">
            <v>取締役</v>
          </cell>
          <cell r="DS2375">
            <v>23241</v>
          </cell>
          <cell r="DU2375" t="str">
            <v>男性</v>
          </cell>
        </row>
        <row r="2376">
          <cell r="A2376" t="str">
            <v>NK0078</v>
          </cell>
          <cell r="D2376">
            <v>44103</v>
          </cell>
          <cell r="E2376" t="str">
            <v>更新無</v>
          </cell>
          <cell r="F2376">
            <v>45198</v>
          </cell>
          <cell r="G2376" t="str">
            <v>新規　平成29年9月28日
更新　令和2年9月29日</v>
          </cell>
          <cell r="U2376" t="b">
            <v>1</v>
          </cell>
          <cell r="W2376" t="str">
            <v>ﾌﾟﾗｽｼｮｳｶﾞｸﾀﾝｷﾎｹﾝｶﾌﾞｼｷｶﾞｲｼｬ</v>
          </cell>
          <cell r="X2376" t="str">
            <v>プラス少額短期保険株式会社</v>
          </cell>
          <cell r="Y2376" t="str">
            <v>ｴﾝﾄﾞｳ ﾅｵｷ</v>
          </cell>
          <cell r="Z2376" t="str">
            <v>遠藤　尚樹</v>
          </cell>
          <cell r="AA2376">
            <v>3010001133902</v>
          </cell>
          <cell r="AB2376">
            <v>69</v>
          </cell>
          <cell r="AC2376" t="str">
            <v>生命保険</v>
          </cell>
          <cell r="AD2376">
            <v>70</v>
          </cell>
          <cell r="AE2376" t="str">
            <v>損害保険</v>
          </cell>
          <cell r="AG2376" t="str">
            <v/>
          </cell>
          <cell r="AI2376" t="str">
            <v/>
          </cell>
          <cell r="AK2376" t="str">
            <v/>
          </cell>
          <cell r="AL2376" t="str">
            <v>03-5287-1070（お客様ＦＤ：0120-786-765）</v>
          </cell>
          <cell r="AM2376" t="str">
            <v>160-0022</v>
          </cell>
          <cell r="AN2376" t="str">
            <v>東京都新宿区新宿五丁目17番18号</v>
          </cell>
          <cell r="BF2376" t="str">
            <v>代表取締役</v>
          </cell>
        </row>
        <row r="2377">
          <cell r="A2377" t="str">
            <v>NK0079</v>
          </cell>
          <cell r="D2377">
            <v>44104</v>
          </cell>
          <cell r="E2377" t="str">
            <v>更新無</v>
          </cell>
          <cell r="F2377">
            <v>45199</v>
          </cell>
          <cell r="G2377" t="str">
            <v>新規　平成29年9月29日
更新　令和2年9月30日</v>
          </cell>
          <cell r="U2377" t="b">
            <v>1</v>
          </cell>
          <cell r="W2377" t="str">
            <v>ｼｬｰﾒｿﾞﾝｼｮｳｶﾞｸﾀﾝｷﾎｹﾝｶﾌﾞｼｷｶﾞｲｼｬ</v>
          </cell>
          <cell r="X2377" t="str">
            <v>シャーメゾン少額短期保険株式会社</v>
          </cell>
          <cell r="Y2377" t="str">
            <v>ﾊﾙｷ　ﾀｶﾉﾌﾞ</v>
          </cell>
          <cell r="Z2377" t="str">
            <v>春木　卓伸</v>
          </cell>
          <cell r="AA2377">
            <v>9011001103939</v>
          </cell>
          <cell r="AB2377">
            <v>70</v>
          </cell>
          <cell r="AC2377" t="str">
            <v>損害保険</v>
          </cell>
          <cell r="AE2377" t="str">
            <v/>
          </cell>
          <cell r="AG2377" t="str">
            <v/>
          </cell>
          <cell r="AI2377" t="str">
            <v/>
          </cell>
          <cell r="AK2377" t="str">
            <v/>
          </cell>
          <cell r="AL2377" t="str">
            <v>03-5352-8400</v>
          </cell>
          <cell r="AM2377" t="str">
            <v>151-0053</v>
          </cell>
          <cell r="AN2377" t="str">
            <v>東京都渋谷区代々木2-1-1新宿ﾏｲﾝｽﾞﾀﾜｰ5F</v>
          </cell>
          <cell r="BF2377" t="str">
            <v>代表取締役</v>
          </cell>
        </row>
        <row r="2378">
          <cell r="A2378" t="str">
            <v>NK0080</v>
          </cell>
          <cell r="D2378">
            <v>44104</v>
          </cell>
          <cell r="E2378" t="str">
            <v>更新無</v>
          </cell>
          <cell r="F2378">
            <v>45199</v>
          </cell>
          <cell r="G2378" t="str">
            <v>新規　平成29年9月29日
更新　令和2年9月30日</v>
          </cell>
          <cell r="U2378" t="b">
            <v>1</v>
          </cell>
          <cell r="W2378" t="str">
            <v>ｾﾞﾝﾆﾁﾗﾋﾞｰｼｮｳｶﾞｸﾀﾝｷﾎｹﾝｶﾌﾞｼｷｶﾞｲｼｬ</v>
          </cell>
          <cell r="X2378" t="str">
            <v>全日ラビー少額短期保険株式会社</v>
          </cell>
          <cell r="Y2378" t="str">
            <v>ﾀﾆ ﾏｻﾉﾘ</v>
          </cell>
          <cell r="Z2378" t="str">
            <v>谷　政憲</v>
          </cell>
          <cell r="AA2378">
            <v>2010001159667</v>
          </cell>
          <cell r="AB2378">
            <v>70</v>
          </cell>
          <cell r="AC2378" t="str">
            <v>損害保険</v>
          </cell>
          <cell r="AE2378" t="str">
            <v/>
          </cell>
          <cell r="AG2378" t="str">
            <v/>
          </cell>
          <cell r="AI2378" t="str">
            <v/>
          </cell>
          <cell r="AK2378" t="str">
            <v/>
          </cell>
          <cell r="AL2378" t="str">
            <v>03-3261-2201</v>
          </cell>
          <cell r="AM2378" t="str">
            <v>102-0093</v>
          </cell>
          <cell r="AN2378" t="str">
            <v>東京都千代田区平河町一丁目8番13号全日東京会館</v>
          </cell>
          <cell r="BF2378" t="str">
            <v>代表取締役</v>
          </cell>
        </row>
        <row r="2379">
          <cell r="A2379" t="str">
            <v>NK0081</v>
          </cell>
          <cell r="D2379">
            <v>44111</v>
          </cell>
          <cell r="E2379" t="str">
            <v>更新無</v>
          </cell>
          <cell r="F2379">
            <v>45206</v>
          </cell>
          <cell r="G2379" t="str">
            <v>新規　平成29年10月6日
更新　令和2年10月7日</v>
          </cell>
          <cell r="U2379" t="b">
            <v>1</v>
          </cell>
          <cell r="W2379" t="str">
            <v>ﾕｰﾐｰｴﾙｴｰｼｮｳｶﾞｸﾀﾝｷﾎｹﾝｶﾌﾞｼｷｶｲｼｬ</v>
          </cell>
          <cell r="X2379" t="str">
            <v>ユーミーＬＡ少額短期保険株式会社</v>
          </cell>
          <cell r="Y2379" t="str">
            <v>ｵｵｼﾏ ﾋﾛｼ</v>
          </cell>
          <cell r="Z2379" t="str">
            <v>大島　浩司</v>
          </cell>
          <cell r="AA2379">
            <v>9370601003042</v>
          </cell>
          <cell r="AB2379">
            <v>70</v>
          </cell>
          <cell r="AC2379" t="str">
            <v>損害保険</v>
          </cell>
          <cell r="AE2379" t="str">
            <v/>
          </cell>
          <cell r="AG2379" t="str">
            <v/>
          </cell>
          <cell r="AI2379" t="str">
            <v/>
          </cell>
          <cell r="AK2379" t="str">
            <v/>
          </cell>
          <cell r="AL2379" t="str">
            <v>022-796-3217</v>
          </cell>
          <cell r="AM2379" t="str">
            <v>980-0803</v>
          </cell>
          <cell r="AN2379" t="str">
            <v>宮城県仙台市青葉区国分町三丁目11番9号ｱﾙﾌｧｵﾌｨｽﾋﾞﾙ702</v>
          </cell>
          <cell r="BF2379" t="str">
            <v>代表取締役</v>
          </cell>
        </row>
        <row r="2380">
          <cell r="A2380" t="str">
            <v>NK0082</v>
          </cell>
          <cell r="D2380">
            <v>44115</v>
          </cell>
          <cell r="E2380" t="str">
            <v>更新無</v>
          </cell>
          <cell r="F2380">
            <v>45210</v>
          </cell>
          <cell r="G2380" t="str">
            <v>新規　平成29年10月10日
更新　令和2年10月11日</v>
          </cell>
          <cell r="V2380" t="b">
            <v>1</v>
          </cell>
          <cell r="W2380" t="str">
            <v>ｶﾌﾞｼｷｶﾞｲｼｬｴﾑｹｲﾎｰﾑ</v>
          </cell>
          <cell r="X2380" t="str">
            <v>株式会社ＭＫホーム</v>
          </cell>
          <cell r="Y2380" t="str">
            <v>ｺﾆｼ ｶﾂﾔ</v>
          </cell>
          <cell r="Z2380" t="str">
            <v>小西　克矢</v>
          </cell>
          <cell r="AA2380">
            <v>9190001021027</v>
          </cell>
          <cell r="AB2380">
            <v>66</v>
          </cell>
          <cell r="AC2380" t="str">
            <v>工事・建築・リフォームサービス</v>
          </cell>
          <cell r="AE2380" t="str">
            <v/>
          </cell>
          <cell r="AG2380" t="str">
            <v/>
          </cell>
          <cell r="AI2380" t="str">
            <v/>
          </cell>
          <cell r="AK2380" t="str">
            <v/>
          </cell>
          <cell r="AL2380" t="str">
            <v>0595-96-8858</v>
          </cell>
          <cell r="AM2380" t="str">
            <v>519-0171</v>
          </cell>
          <cell r="AN2380" t="str">
            <v>三重県亀山市ｱｲﾘｽ町784-4</v>
          </cell>
          <cell r="BD2380" t="str">
            <v>ｺﾆｼ ｶﾂﾔ</v>
          </cell>
          <cell r="BE2380" t="str">
            <v>小西　克矢</v>
          </cell>
          <cell r="BF2380" t="str">
            <v>代表取締役</v>
          </cell>
          <cell r="BH2380">
            <v>17847</v>
          </cell>
          <cell r="BJ2380" t="str">
            <v>男性</v>
          </cell>
        </row>
        <row r="2381">
          <cell r="A2381" t="str">
            <v>NK0083</v>
          </cell>
          <cell r="D2381">
            <v>44122</v>
          </cell>
          <cell r="E2381" t="str">
            <v>更新無</v>
          </cell>
          <cell r="F2381">
            <v>45217</v>
          </cell>
          <cell r="G2381" t="str">
            <v>新規　平成29年10月17日
更新　令和2年10月18日
変更　令和2年11月24日</v>
          </cell>
          <cell r="U2381" t="b">
            <v>1</v>
          </cell>
          <cell r="W2381" t="str">
            <v>ｶﾌﾞｼｷｶﾞｲｼｬﾃﾞｲ-ｴﾑｴﾑｼｮｳｶﾞｸﾀﾝｷﾎｹﾝ</v>
          </cell>
          <cell r="X2381" t="str">
            <v>株式会社ＤＭＭ少額短期保険</v>
          </cell>
          <cell r="Y2381" t="str">
            <v>ﾁﾊﾞﾘｭｳｽｹ</v>
          </cell>
          <cell r="Z2381" t="str">
            <v>千葉竜介</v>
          </cell>
          <cell r="AA2381">
            <v>7010001115649</v>
          </cell>
          <cell r="AB2381">
            <v>69</v>
          </cell>
          <cell r="AC2381" t="str">
            <v>生命保険</v>
          </cell>
          <cell r="AE2381" t="str">
            <v/>
          </cell>
          <cell r="AG2381" t="str">
            <v/>
          </cell>
          <cell r="AI2381" t="str">
            <v/>
          </cell>
          <cell r="AK2381" t="str">
            <v/>
          </cell>
          <cell r="AL2381" t="str">
            <v>03-6633-2205</v>
          </cell>
          <cell r="AM2381" t="str">
            <v>106-6224</v>
          </cell>
          <cell r="AN2381" t="str">
            <v>東京都港区六本木三丁目2番1号　住友不動産六本木ｸﾞﾗﾝﾄﾞﾀﾜｰ24階</v>
          </cell>
          <cell r="BF2381" t="str">
            <v>代表取締役社長</v>
          </cell>
        </row>
        <row r="2382">
          <cell r="A2382" t="str">
            <v>NK0084</v>
          </cell>
          <cell r="D2382">
            <v>44122</v>
          </cell>
          <cell r="E2382" t="str">
            <v>更新無</v>
          </cell>
          <cell r="F2382">
            <v>45217</v>
          </cell>
          <cell r="G2382" t="str">
            <v>新規　平成29年10月17日
更新　令和2年10月18日</v>
          </cell>
          <cell r="I2382" t="b">
            <v>1</v>
          </cell>
          <cell r="W2382" t="str">
            <v>ｱｲｻﾞﾜｼｮｳｹﾝｶﾌﾞｼｷｶﾞｲｼｬ</v>
          </cell>
          <cell r="X2382" t="str">
            <v>藍澤證券株式会社</v>
          </cell>
          <cell r="Y2382" t="str">
            <v>ｱｲｻﾞﾜ ﾀｸﾔ</v>
          </cell>
          <cell r="Z2382" t="str">
            <v>藍澤　卓弥</v>
          </cell>
          <cell r="AA2382">
            <v>5010001036574</v>
          </cell>
          <cell r="AB2382">
            <v>72</v>
          </cell>
          <cell r="AC2382" t="str">
            <v>証券、デリバティブ取引、ファンド型投資商品等</v>
          </cell>
          <cell r="AE2382" t="str">
            <v/>
          </cell>
          <cell r="AG2382" t="str">
            <v/>
          </cell>
          <cell r="AI2382" t="str">
            <v/>
          </cell>
          <cell r="AK2382" t="str">
            <v/>
          </cell>
          <cell r="AL2382" t="str">
            <v>03-3272-3111（代表）（お客様相談課　0120-138-299）</v>
          </cell>
          <cell r="AM2382" t="str">
            <v>103-0027</v>
          </cell>
          <cell r="AN2382" t="str">
            <v>東京都中央区日本橋一丁目20番3号</v>
          </cell>
          <cell r="BF2382" t="str">
            <v>代表取締役社長</v>
          </cell>
        </row>
        <row r="2383">
          <cell r="A2383" t="str">
            <v>NK0085</v>
          </cell>
          <cell r="D2383">
            <v>44122</v>
          </cell>
          <cell r="E2383" t="str">
            <v>更新無</v>
          </cell>
          <cell r="F2383">
            <v>45217</v>
          </cell>
          <cell r="G2383" t="str">
            <v>新規　平成29年10月17日
更新　令和2年10月18日</v>
          </cell>
          <cell r="U2383" t="b">
            <v>1</v>
          </cell>
          <cell r="W2383" t="str">
            <v>ｻｸﾗｼｮｳｶﾞｸﾀﾝｷﾎｹﾝｶﾌﾞｼｷｶｲｼｬ</v>
          </cell>
          <cell r="X2383" t="str">
            <v>さくら少額短期保険株式会社</v>
          </cell>
          <cell r="Y2383" t="str">
            <v>ｼﾐｽﾞ ﾖｼﾋｺ</v>
          </cell>
          <cell r="Z2383" t="str">
            <v>清水　芳彦</v>
          </cell>
          <cell r="AA2383">
            <v>4013301030165</v>
          </cell>
          <cell r="AB2383">
            <v>69</v>
          </cell>
          <cell r="AC2383" t="str">
            <v>生命保険</v>
          </cell>
          <cell r="AD2383">
            <v>70</v>
          </cell>
          <cell r="AE2383" t="str">
            <v>損害保険</v>
          </cell>
          <cell r="AG2383" t="str">
            <v/>
          </cell>
          <cell r="AI2383" t="str">
            <v/>
          </cell>
          <cell r="AK2383" t="str">
            <v/>
          </cell>
          <cell r="AL2383" t="str">
            <v>03-5951-1090</v>
          </cell>
          <cell r="AM2383" t="str">
            <v>171-0014</v>
          </cell>
          <cell r="AN2383" t="str">
            <v>東京都豊島区池袋1-12-5東京信用金庫本店ﾋﾞﾙ10Ｆ</v>
          </cell>
          <cell r="BF2383" t="str">
            <v>代表取締役社長</v>
          </cell>
        </row>
        <row r="2384">
          <cell r="A2384" t="str">
            <v>NK0086</v>
          </cell>
          <cell r="D2384">
            <v>44122</v>
          </cell>
          <cell r="E2384" t="str">
            <v>更新無</v>
          </cell>
          <cell r="F2384">
            <v>45217</v>
          </cell>
          <cell r="G2384" t="str">
            <v>新規　平成29年10月17日
更新　令和2年10月18日</v>
          </cell>
          <cell r="U2384" t="b">
            <v>1</v>
          </cell>
          <cell r="W2384" t="str">
            <v>ｱﾝｼﾝｼｮｳｶﾞｸﾀﾝｷﾎｹﾝｶﾌﾞｼｷｶﾞｲｼｬ</v>
          </cell>
          <cell r="X2384" t="str">
            <v>あんしん少額短期保険株式会社</v>
          </cell>
          <cell r="Y2384" t="str">
            <v>ﾔﾏﾓﾄ ｹﾝｼﾞｭ</v>
          </cell>
          <cell r="Z2384" t="str">
            <v>山本　賢寿</v>
          </cell>
          <cell r="AA2384">
            <v>4030001015214</v>
          </cell>
          <cell r="AB2384">
            <v>69</v>
          </cell>
          <cell r="AC2384" t="str">
            <v>生命保険</v>
          </cell>
          <cell r="AD2384">
            <v>70</v>
          </cell>
          <cell r="AE2384" t="str">
            <v>損害保険</v>
          </cell>
          <cell r="AG2384" t="str">
            <v/>
          </cell>
          <cell r="AI2384" t="str">
            <v/>
          </cell>
          <cell r="AK2384" t="str">
            <v/>
          </cell>
          <cell r="AL2384" t="str">
            <v>048-658-2810</v>
          </cell>
          <cell r="AM2384" t="str">
            <v>330-0855</v>
          </cell>
          <cell r="AN2384" t="str">
            <v>埼玉県さいたま市大宮区上小町535</v>
          </cell>
          <cell r="BF2384" t="str">
            <v>代表取締役</v>
          </cell>
        </row>
        <row r="2385">
          <cell r="A2385" t="str">
            <v>NK0087</v>
          </cell>
          <cell r="D2385">
            <v>44122</v>
          </cell>
          <cell r="E2385" t="str">
            <v>更新無</v>
          </cell>
          <cell r="F2385">
            <v>45217</v>
          </cell>
          <cell r="G2385" t="str">
            <v>新規　平成29年10月17日
更新　令和2年10月18日</v>
          </cell>
          <cell r="U2385" t="b">
            <v>1</v>
          </cell>
          <cell r="W2385" t="str">
            <v>ｱｲｱﾙｼｮｳｶﾞｸﾀﾝｷﾎｹﾝｶﾌﾞｼｷｶﾞｲｼｬ</v>
          </cell>
          <cell r="X2385" t="str">
            <v>アイアル少額短期保険株式会社</v>
          </cell>
          <cell r="Y2385" t="str">
            <v>ｱﾝﾄﾞｳ ｶﾂﾕｷ</v>
          </cell>
          <cell r="Z2385" t="str">
            <v>安藤　克行</v>
          </cell>
          <cell r="AA2385">
            <v>8010001013835</v>
          </cell>
          <cell r="AB2385">
            <v>69</v>
          </cell>
          <cell r="AC2385" t="str">
            <v>生命保険</v>
          </cell>
          <cell r="AD2385">
            <v>70</v>
          </cell>
          <cell r="AE2385" t="str">
            <v>損害保険</v>
          </cell>
          <cell r="AG2385" t="str">
            <v/>
          </cell>
          <cell r="AI2385" t="str">
            <v/>
          </cell>
          <cell r="AK2385" t="str">
            <v/>
          </cell>
          <cell r="AL2385" t="str">
            <v>03-5645-2111(フリーコール：0120-550-378)</v>
          </cell>
          <cell r="AM2385" t="str">
            <v>103-0011</v>
          </cell>
          <cell r="AN2385" t="str">
            <v>東京都中央区日本橋大伝馬町1-3　2F</v>
          </cell>
          <cell r="BF2385" t="str">
            <v>代表取締役</v>
          </cell>
        </row>
        <row r="2386">
          <cell r="A2386" t="str">
            <v>NK0088</v>
          </cell>
          <cell r="D2386">
            <v>44142</v>
          </cell>
          <cell r="E2386" t="str">
            <v>更新無</v>
          </cell>
          <cell r="F2386">
            <v>45237</v>
          </cell>
          <cell r="G2386" t="str">
            <v>新規　平成29年11月6日
更新　令和2年11月7日</v>
          </cell>
          <cell r="V2386" t="b">
            <v>1</v>
          </cell>
          <cell r="W2386" t="str">
            <v>ｵｵﾊﾗ</v>
          </cell>
          <cell r="X2386" t="str">
            <v>おおはら</v>
          </cell>
          <cell r="Y2386" t="str">
            <v>ｵｵﾊﾗ ﾔｽﾋﾛ</v>
          </cell>
          <cell r="Z2386" t="str">
            <v>大原　康裕</v>
          </cell>
          <cell r="AB2386">
            <v>27</v>
          </cell>
          <cell r="AC2386" t="str">
            <v>医薬品</v>
          </cell>
          <cell r="AD2386">
            <v>3</v>
          </cell>
          <cell r="AE2386" t="str">
            <v>健康食品</v>
          </cell>
          <cell r="AG2386" t="str">
            <v/>
          </cell>
          <cell r="AI2386" t="str">
            <v/>
          </cell>
          <cell r="AK2386" t="str">
            <v/>
          </cell>
          <cell r="AL2386" t="str">
            <v>0748-62-1694</v>
          </cell>
          <cell r="AM2386" t="str">
            <v>528-0065</v>
          </cell>
          <cell r="AN2386" t="str">
            <v>滋賀県甲賀市水口町春日42-8</v>
          </cell>
          <cell r="BD2386" t="str">
            <v>ｵｵﾊﾗ ﾔｽﾋﾛ</v>
          </cell>
          <cell r="BE2386" t="str">
            <v>大原　康裕</v>
          </cell>
          <cell r="BH2386">
            <v>21338</v>
          </cell>
          <cell r="BJ2386" t="str">
            <v>男性</v>
          </cell>
        </row>
        <row r="2387">
          <cell r="A2387" t="str">
            <v>NK0089</v>
          </cell>
          <cell r="D2387">
            <v>44145</v>
          </cell>
          <cell r="E2387" t="str">
            <v>更新無</v>
          </cell>
          <cell r="F2387">
            <v>45240</v>
          </cell>
          <cell r="G2387" t="str">
            <v>新規　平成29年11月9日
更新　令和2年11月10日</v>
          </cell>
          <cell r="K2387" t="b">
            <v>1</v>
          </cell>
          <cell r="M2387" t="b">
            <v>1</v>
          </cell>
          <cell r="O2387" t="b">
            <v>1</v>
          </cell>
          <cell r="W2387" t="str">
            <v>ｱﾝｾﾞﾝｶﾝﾘｶﾌﾞｼｷｶﾞｲｼｬ</v>
          </cell>
          <cell r="X2387" t="str">
            <v>安全管理株式会社</v>
          </cell>
          <cell r="Y2387" t="str">
            <v>ﾓﾄﾊｼ ﾕｷﾊﾙ</v>
          </cell>
          <cell r="Z2387" t="str">
            <v>本橋　行治</v>
          </cell>
          <cell r="AA2387">
            <v>4130001012317</v>
          </cell>
          <cell r="AB2387">
            <v>66</v>
          </cell>
          <cell r="AC2387" t="str">
            <v>工事・建築・リフォームサービス</v>
          </cell>
          <cell r="AD2387">
            <v>4</v>
          </cell>
          <cell r="AE2387" t="str">
            <v>システムキッチン等</v>
          </cell>
          <cell r="AF2387">
            <v>57</v>
          </cell>
          <cell r="AG2387" t="str">
            <v>空調・冷暖房・給湯設備</v>
          </cell>
          <cell r="AH2387">
            <v>58</v>
          </cell>
          <cell r="AI2387" t="str">
            <v>衛生設備</v>
          </cell>
          <cell r="AJ2387">
            <v>60</v>
          </cell>
          <cell r="AK2387" t="str">
            <v>給水設備</v>
          </cell>
          <cell r="AL2387" t="str">
            <v>075-582-1452</v>
          </cell>
          <cell r="AM2387" t="str">
            <v>607-8189</v>
          </cell>
          <cell r="AN2387" t="str">
            <v>京都府京都市山科区大宅細田町110番地の2</v>
          </cell>
          <cell r="BF2387" t="str">
            <v>代表取締役</v>
          </cell>
        </row>
        <row r="2388">
          <cell r="A2388" t="str">
            <v>NK0090</v>
          </cell>
          <cell r="D2388">
            <v>44170</v>
          </cell>
          <cell r="E2388" t="str">
            <v>更新無</v>
          </cell>
          <cell r="F2388">
            <v>45265</v>
          </cell>
          <cell r="G2388" t="str">
            <v>新規　平成29年12月4日
変更　令和元年11月22日
更新　令和2年12月5日</v>
          </cell>
          <cell r="O2388" t="b">
            <v>1</v>
          </cell>
          <cell r="W2388" t="str">
            <v>ｶﾌﾞｼｷｶﾞｲｼｬｵｰｳﾞｫ ﾋﾟﾀｯﾄﾊｳｽﾔｽﾃﾝ</v>
          </cell>
          <cell r="X2388" t="str">
            <v>株式会社ＯＶＯ　ピタットハウス野洲店</v>
          </cell>
          <cell r="Y2388" t="str">
            <v>ｵｶﾀﾞ ﾀｸﾔ</v>
          </cell>
          <cell r="Z2388" t="str">
            <v>岡田　卓也</v>
          </cell>
          <cell r="AA2388">
            <v>1160001018982</v>
          </cell>
          <cell r="AB2388">
            <v>93</v>
          </cell>
          <cell r="AC2388" t="str">
            <v>土地・建物の売買、土地建物仲介サービス、不動産貸借</v>
          </cell>
          <cell r="AE2388" t="str">
            <v/>
          </cell>
          <cell r="AG2388" t="str">
            <v/>
          </cell>
          <cell r="AI2388" t="str">
            <v/>
          </cell>
          <cell r="AK2388" t="str">
            <v/>
          </cell>
          <cell r="AL2388" t="str">
            <v>077-588-5333</v>
          </cell>
          <cell r="AM2388" t="str">
            <v>520-2362</v>
          </cell>
          <cell r="AN2388" t="str">
            <v>滋賀県野洲市市三宅2484</v>
          </cell>
          <cell r="AO2388" t="str">
            <v>ピタットハウス野洲店</v>
          </cell>
          <cell r="AP2388" t="str">
            <v>077-588-5333</v>
          </cell>
          <cell r="AQ2388" t="str">
            <v>滋賀県野洲市市三宅2484</v>
          </cell>
          <cell r="BF2388" t="str">
            <v>代表取締役</v>
          </cell>
        </row>
        <row r="2389">
          <cell r="A2389" t="str">
            <v>NK0091</v>
          </cell>
          <cell r="D2389">
            <v>44241</v>
          </cell>
          <cell r="E2389" t="str">
            <v>更新無</v>
          </cell>
          <cell r="F2389">
            <v>45336</v>
          </cell>
          <cell r="G2389" t="str">
            <v>新規　平成30年2月13日
更新　令和3年2月14日</v>
          </cell>
          <cell r="K2389" t="b">
            <v>1</v>
          </cell>
          <cell r="W2389" t="str">
            <v>ｶﾌﾞｼｷｶﾞｲｼｬﾗｲｽﾞｺｰﾎﾟﾚｰｼｮﾝ</v>
          </cell>
          <cell r="X2389" t="str">
            <v>株式会社ライズコーポレーション</v>
          </cell>
          <cell r="Y2389" t="str">
            <v>ﾋﾗｼｷ ﾖｼﾀｶ</v>
          </cell>
          <cell r="Z2389" t="str">
            <v>平識　善隆</v>
          </cell>
          <cell r="AA2389">
            <v>8120001163297</v>
          </cell>
          <cell r="AB2389">
            <v>57</v>
          </cell>
          <cell r="AC2389" t="str">
            <v>空調・冷暖房・給湯設備</v>
          </cell>
          <cell r="AD2389">
            <v>58</v>
          </cell>
          <cell r="AE2389" t="str">
            <v>衛生設備</v>
          </cell>
          <cell r="AF2389">
            <v>66</v>
          </cell>
          <cell r="AG2389" t="str">
            <v>工事・建築・リフォームサービス</v>
          </cell>
          <cell r="AI2389" t="str">
            <v/>
          </cell>
          <cell r="AK2389" t="str">
            <v/>
          </cell>
          <cell r="AL2389" t="str">
            <v>06-4306-7100</v>
          </cell>
          <cell r="AM2389" t="str">
            <v>544-0013</v>
          </cell>
          <cell r="AN2389" t="str">
            <v>大阪府大阪市生野区巽中1-2-5</v>
          </cell>
          <cell r="BF2389" t="str">
            <v>代表取締役</v>
          </cell>
        </row>
        <row r="2390">
          <cell r="A2390" t="str">
            <v>NK0092</v>
          </cell>
          <cell r="D2390">
            <v>44258</v>
          </cell>
          <cell r="E2390" t="str">
            <v>更新無</v>
          </cell>
          <cell r="F2390">
            <v>45354</v>
          </cell>
          <cell r="G2390" t="str">
            <v>新規　平成30年3月2日
更新　令和3年3月3日</v>
          </cell>
          <cell r="V2390" t="b">
            <v>1</v>
          </cell>
          <cell r="W2390" t="str">
            <v>ｶﾌﾞｼｷｶﾞｲｼｬ ｴﾑﾋﾞｰ</v>
          </cell>
          <cell r="X2390" t="str">
            <v>株式会社ＭＢ</v>
          </cell>
          <cell r="Y2390" t="str">
            <v>ﾌｼﾞｲ ﾔｽﾀｹ</v>
          </cell>
          <cell r="Z2390" t="str">
            <v>藤井　泰剛</v>
          </cell>
          <cell r="AA2390">
            <v>2120901033191</v>
          </cell>
          <cell r="AB2390">
            <v>4</v>
          </cell>
          <cell r="AC2390" t="str">
            <v>システムキッチン等</v>
          </cell>
          <cell r="AD2390">
            <v>12</v>
          </cell>
          <cell r="AE2390" t="str">
            <v>風呂用具、洗面用具、トイレ用具</v>
          </cell>
          <cell r="AF2390">
            <v>57</v>
          </cell>
          <cell r="AG2390" t="str">
            <v>空調・冷暖房・給湯設備</v>
          </cell>
          <cell r="AH2390">
            <v>61</v>
          </cell>
          <cell r="AI2390" t="str">
            <v>電気・ガス・石油供給設備</v>
          </cell>
          <cell r="AJ2390">
            <v>66</v>
          </cell>
          <cell r="AK2390" t="str">
            <v>工事・建築・リフォームサービス</v>
          </cell>
          <cell r="AL2390" t="str">
            <v>06-7506-9092</v>
          </cell>
          <cell r="AM2390" t="str">
            <v>564-0001</v>
          </cell>
          <cell r="AN2390" t="str">
            <v>大阪府吹田市岸部北2-1-15</v>
          </cell>
          <cell r="BD2390" t="str">
            <v>ﾌｼﾞｲ ﾔｽﾀｹ</v>
          </cell>
          <cell r="BE2390" t="str">
            <v>藤井　泰剛</v>
          </cell>
          <cell r="BF2390" t="str">
            <v>代表取締役社長</v>
          </cell>
          <cell r="BH2390">
            <v>23906</v>
          </cell>
          <cell r="BJ2390" t="str">
            <v>男性</v>
          </cell>
        </row>
        <row r="2391">
          <cell r="A2391" t="str">
            <v>NK0093</v>
          </cell>
          <cell r="D2391">
            <v>44140</v>
          </cell>
          <cell r="E2391" t="str">
            <v>更新無</v>
          </cell>
          <cell r="F2391">
            <v>45235</v>
          </cell>
          <cell r="G2391" t="str">
            <v>新規　令和2年11月5日</v>
          </cell>
          <cell r="U2391" t="b">
            <v>1</v>
          </cell>
          <cell r="W2391" t="str">
            <v>ﾊﾅｻｸｾｲﾒｲﾎｹﾝｶﾌﾞｼｷｶｲｼｬ</v>
          </cell>
          <cell r="X2391" t="str">
            <v>はなさく生命保険株式会社</v>
          </cell>
          <cell r="Y2391" t="str">
            <v>ﾏｽﾔﾏ ﾀｶｼ</v>
          </cell>
          <cell r="Z2391" t="str">
            <v>増山　尚志</v>
          </cell>
          <cell r="AA2391">
            <v>6010401139430</v>
          </cell>
          <cell r="AB2391">
            <v>69</v>
          </cell>
          <cell r="AC2391" t="str">
            <v>生命保険</v>
          </cell>
          <cell r="AE2391" t="str">
            <v/>
          </cell>
          <cell r="AG2391" t="str">
            <v/>
          </cell>
          <cell r="AI2391" t="str">
            <v/>
          </cell>
          <cell r="AK2391" t="str">
            <v/>
          </cell>
          <cell r="AL2391" t="str">
            <v>03-6441-0860</v>
          </cell>
          <cell r="AM2391" t="str">
            <v>〒106-6233</v>
          </cell>
          <cell r="AN2391" t="str">
            <v>東京都港区六本木三丁目二番一号 六本木グランドタワー33階</v>
          </cell>
          <cell r="BF2391" t="str">
            <v>代表取締役社長</v>
          </cell>
        </row>
        <row r="2392">
          <cell r="A2392" t="str">
            <v>NK0094</v>
          </cell>
          <cell r="D2392">
            <v>44180</v>
          </cell>
          <cell r="E2392" t="str">
            <v>更新無</v>
          </cell>
          <cell r="F2392">
            <v>45275</v>
          </cell>
          <cell r="G2392" t="str">
            <v>新規　令和2年12月15日</v>
          </cell>
          <cell r="K2392" t="b">
            <v>1</v>
          </cell>
          <cell r="W2392" t="str">
            <v>ｶﾌﾞｼｷｶｲｼｬ ｻﾝｼﾞｰ</v>
          </cell>
          <cell r="X2392" t="str">
            <v>株式会社　Ｓｕｎ　.ｇｙ</v>
          </cell>
          <cell r="Y2392" t="str">
            <v>ﾔﾏﾓﾄ ｼｭｳｿﾞｳ</v>
          </cell>
          <cell r="Z2392" t="str">
            <v>山本　修三</v>
          </cell>
          <cell r="AA2392">
            <v>6140001103856</v>
          </cell>
          <cell r="AB2392">
            <v>57</v>
          </cell>
          <cell r="AC2392" t="str">
            <v>空調・冷暖房・給湯設備</v>
          </cell>
          <cell r="AD2392">
            <v>66</v>
          </cell>
          <cell r="AE2392" t="str">
            <v>工事・建築・リフォームサービス</v>
          </cell>
          <cell r="AF2392">
            <v>85</v>
          </cell>
          <cell r="AG2392" t="str">
            <v>駆除サービス、建物清掃サービス</v>
          </cell>
          <cell r="AH2392">
            <v>89</v>
          </cell>
          <cell r="AI2392" t="str">
            <v>家事サービス</v>
          </cell>
          <cell r="AK2392" t="str">
            <v/>
          </cell>
          <cell r="AL2392" t="str">
            <v>0120-308-895</v>
          </cell>
          <cell r="AM2392" t="str">
            <v>530-0001</v>
          </cell>
          <cell r="AN2392" t="str">
            <v>大阪府大阪市北区梅田1-3-1-600大阪駅前第1ビル6F11-2</v>
          </cell>
          <cell r="BF2392" t="str">
            <v>代表取締役</v>
          </cell>
        </row>
        <row r="2393">
          <cell r="A2393" t="str">
            <v>NK0095</v>
          </cell>
          <cell r="D2393">
            <v>44224</v>
          </cell>
          <cell r="E2393" t="str">
            <v>更新無</v>
          </cell>
          <cell r="F2393">
            <v>45319</v>
          </cell>
          <cell r="G2393" t="str">
            <v>新規　令和3年1月28日</v>
          </cell>
          <cell r="V2393" t="b">
            <v>1</v>
          </cell>
          <cell r="W2393" t="str">
            <v>ｶﾌﾞｼｷｶｲｼｬｴﾑｱﾝﾄﾞﾜｲｺｰﾎﾟﾚｰｼｮﾝ</v>
          </cell>
          <cell r="X2393" t="str">
            <v>株式会社Ｍ＆Ｙコーポレーション</v>
          </cell>
          <cell r="Y2393" t="str">
            <v>ﾀｶﾊｼ ﾃﾙﾕｷ</v>
          </cell>
          <cell r="Z2393" t="str">
            <v>髙橋　輝幸</v>
          </cell>
          <cell r="AA2393">
            <v>9120901031908</v>
          </cell>
          <cell r="AB2393">
            <v>57</v>
          </cell>
          <cell r="AC2393" t="str">
            <v>空調・冷暖房・給湯設備</v>
          </cell>
          <cell r="AD2393">
            <v>66</v>
          </cell>
          <cell r="AE2393" t="str">
            <v>工事・建築・リフォームサービス</v>
          </cell>
          <cell r="AF2393">
            <v>85</v>
          </cell>
          <cell r="AG2393" t="str">
            <v>駆除サービス、建物清掃サービス</v>
          </cell>
          <cell r="AH2393">
            <v>89</v>
          </cell>
          <cell r="AI2393" t="str">
            <v>家事サービス</v>
          </cell>
          <cell r="AK2393" t="str">
            <v/>
          </cell>
          <cell r="AL2393" t="str">
            <v>0120-767-270</v>
          </cell>
          <cell r="AM2393" t="str">
            <v>〒564-0082</v>
          </cell>
          <cell r="AN2393" t="str">
            <v>大阪府吹田市片山町1丁目18-6</v>
          </cell>
          <cell r="BD2393" t="str">
            <v>ﾀｶﾊｼ ﾃﾙﾕｷ</v>
          </cell>
          <cell r="BE2393" t="str">
            <v>髙橋　輝幸</v>
          </cell>
          <cell r="BF2393" t="str">
            <v>代表取締役</v>
          </cell>
          <cell r="BH2393">
            <v>24241</v>
          </cell>
          <cell r="BJ2393" t="str">
            <v>男性</v>
          </cell>
        </row>
        <row r="2394">
          <cell r="A2394" t="str">
            <v>NK0096</v>
          </cell>
          <cell r="D2394">
            <v>44224</v>
          </cell>
          <cell r="E2394" t="str">
            <v>更新無</v>
          </cell>
          <cell r="F2394">
            <v>45319</v>
          </cell>
          <cell r="G2394" t="str">
            <v>新規　令和3年1月28日</v>
          </cell>
          <cell r="V2394" t="b">
            <v>1</v>
          </cell>
          <cell r="W2394" t="str">
            <v>ﾕｳｹﾞﾝｶﾞｲｼｬ ﾊﾞﾓｽｶﾝﾊﾟﾆｰ</v>
          </cell>
          <cell r="X2394" t="str">
            <v>有限会社　バモスカンパニー</v>
          </cell>
          <cell r="Y2394" t="str">
            <v>ｻｶﾓﾄﾏｻﾕｷ</v>
          </cell>
          <cell r="Z2394" t="str">
            <v>坂本雅行</v>
          </cell>
          <cell r="AA2394">
            <v>7140002060385</v>
          </cell>
          <cell r="AB2394">
            <v>57</v>
          </cell>
          <cell r="AC2394" t="str">
            <v>空調・冷暖房・給湯設備</v>
          </cell>
          <cell r="AD2394">
            <v>66</v>
          </cell>
          <cell r="AE2394" t="str">
            <v>工事・建築・リフォームサービス</v>
          </cell>
          <cell r="AG2394" t="str">
            <v/>
          </cell>
          <cell r="AI2394" t="str">
            <v/>
          </cell>
          <cell r="AK2394" t="str">
            <v/>
          </cell>
          <cell r="AL2394" t="str">
            <v>0798-67-8887</v>
          </cell>
          <cell r="AM2394" t="str">
            <v>〒663-8113</v>
          </cell>
          <cell r="AN2394" t="str">
            <v>兵庫県西宮市甲子園口3-29-27</v>
          </cell>
          <cell r="BD2394" t="str">
            <v>ｻｶﾓﾄ ﾏｻﾕｷ</v>
          </cell>
          <cell r="BE2394" t="str">
            <v>坂本　雅行</v>
          </cell>
          <cell r="BF2394" t="str">
            <v>代表取締役社長</v>
          </cell>
          <cell r="BH2394">
            <v>26477</v>
          </cell>
          <cell r="BJ2394" t="str">
            <v>男性</v>
          </cell>
          <cell r="BK2394" t="str">
            <v>ｽｷﾞﾓﾄ ﾘｮｳﾀ</v>
          </cell>
          <cell r="BL2394" t="str">
            <v>杉本　良太</v>
          </cell>
          <cell r="BM2394" t="str">
            <v>専務取締役</v>
          </cell>
          <cell r="BO2394">
            <v>28454</v>
          </cell>
          <cell r="BQ2394" t="str">
            <v>男性</v>
          </cell>
        </row>
        <row r="2395">
          <cell r="A2395" t="str">
            <v>NK0097</v>
          </cell>
          <cell r="D2395">
            <v>44298</v>
          </cell>
          <cell r="E2395" t="str">
            <v>更新無</v>
          </cell>
          <cell r="F2395">
            <v>45394</v>
          </cell>
          <cell r="G2395" t="str">
            <v>新規　令和3年4月12日</v>
          </cell>
          <cell r="V2395" t="b">
            <v>1</v>
          </cell>
          <cell r="W2395" t="str">
            <v>ｶﾌﾞｼｷｶﾞｲｼｬﾏｺﾄｺｰﾎﾟﾚｰｼｮﾝ</v>
          </cell>
          <cell r="X2395" t="str">
            <v>株式会社マコトコーポレーション</v>
          </cell>
          <cell r="Y2395" t="str">
            <v>ｸﾎﾞ ﾏｺﾄ</v>
          </cell>
          <cell r="Z2395" t="str">
            <v>久保　諒</v>
          </cell>
          <cell r="AA2395">
            <v>1180001127708</v>
          </cell>
          <cell r="AB2395">
            <v>66</v>
          </cell>
          <cell r="AC2395" t="str">
            <v>工事・建築・リフォームサービス</v>
          </cell>
          <cell r="AE2395" t="str">
            <v/>
          </cell>
          <cell r="AG2395" t="str">
            <v/>
          </cell>
          <cell r="AI2395" t="str">
            <v/>
          </cell>
          <cell r="AK2395" t="str">
            <v/>
          </cell>
          <cell r="AL2395" t="str">
            <v>052-218-6526</v>
          </cell>
          <cell r="AM2395" t="str">
            <v>〒460-0003</v>
          </cell>
          <cell r="AN2395" t="str">
            <v>愛知県名古屋市中区錦1-7-31山田ﾋﾞﾙ4F</v>
          </cell>
          <cell r="BD2395" t="str">
            <v>ｸﾎﾞ ﾏｺﾄ</v>
          </cell>
          <cell r="BE2395" t="str">
            <v>久保　諒</v>
          </cell>
          <cell r="BF2395" t="str">
            <v>代表取締役</v>
          </cell>
          <cell r="BH2395">
            <v>31923</v>
          </cell>
          <cell r="BJ2395" t="str">
            <v>男性</v>
          </cell>
        </row>
        <row r="2396">
          <cell r="A2396" t="str">
            <v>NK0098</v>
          </cell>
          <cell r="D2396">
            <v>44072</v>
          </cell>
          <cell r="E2396" t="str">
            <v>更新無</v>
          </cell>
          <cell r="F2396">
            <v>45167</v>
          </cell>
          <cell r="G2396" t="str">
            <v>新規　平成29年8月28日
更新　令和2年8月29日
変更　令和4年3月9日</v>
          </cell>
          <cell r="V2396" t="b">
            <v>1</v>
          </cell>
          <cell r="W2396" t="str">
            <v>ｶﾌﾞｼｷｶﾞｲｼｬﾋﾞｰ･ｴｯﾁ･ｼー</v>
          </cell>
          <cell r="X2396" t="str">
            <v>株式会社ビー・エッチ・シー</v>
          </cell>
          <cell r="Y2396" t="str">
            <v>ｵｶﾞﾜ　ﾖｼｺ</v>
          </cell>
          <cell r="Z2396" t="str">
            <v>小川　良子</v>
          </cell>
          <cell r="AA2396">
            <v>6130001023601</v>
          </cell>
          <cell r="AB2396">
            <v>3</v>
          </cell>
          <cell r="AC2396" t="str">
            <v>健康食品</v>
          </cell>
          <cell r="AD2396">
            <v>6</v>
          </cell>
          <cell r="AE2396" t="str">
            <v>浄水器等</v>
          </cell>
          <cell r="AF2396">
            <v>28</v>
          </cell>
          <cell r="AG2396" t="str">
            <v>家庭用電気治療器具、磁気治療器具</v>
          </cell>
          <cell r="AH2396">
            <v>32</v>
          </cell>
          <cell r="AI2396" t="str">
            <v>化粧品、化粧用具</v>
          </cell>
          <cell r="AJ2396">
            <v>23</v>
          </cell>
          <cell r="AK2396" t="str">
            <v>紳士下着、婦人下着</v>
          </cell>
          <cell r="AL2396" t="str">
            <v>075-661-2077</v>
          </cell>
          <cell r="AM2396" t="str">
            <v>525-0072</v>
          </cell>
          <cell r="AN2396" t="str">
            <v>滋賀県草津市笠山1-1-25</v>
          </cell>
          <cell r="BD2396" t="str">
            <v>ｵｶﾞﾜ　ﾖｼｺ</v>
          </cell>
          <cell r="BE2396" t="str">
            <v>小川　良子</v>
          </cell>
          <cell r="BF2396" t="str">
            <v>代表取締役社長</v>
          </cell>
          <cell r="BH2396">
            <v>18379</v>
          </cell>
          <cell r="BJ2396" t="str">
            <v>女性</v>
          </cell>
          <cell r="BK2396" t="str">
            <v>ｷﾑﾗ ﾏｻﾄｼ</v>
          </cell>
          <cell r="BL2396" t="str">
            <v>木村　正俊</v>
          </cell>
          <cell r="BM2396" t="str">
            <v>取締役副会長</v>
          </cell>
          <cell r="BO2396">
            <v>20859</v>
          </cell>
          <cell r="BQ2396" t="str">
            <v>男性</v>
          </cell>
          <cell r="BR2396" t="str">
            <v>ｼﾐｽﾞ　ｷﾖｼ</v>
          </cell>
          <cell r="BS2396" t="str">
            <v>清水　潔司</v>
          </cell>
          <cell r="BT2396" t="str">
            <v>専務取締役</v>
          </cell>
          <cell r="BV2396">
            <v>27238</v>
          </cell>
          <cell r="BX2396" t="str">
            <v>男性</v>
          </cell>
          <cell r="BY2396" t="str">
            <v>ｼﾏﾓﾄ　ｱﾂﾋｻ</v>
          </cell>
          <cell r="BZ2396" t="str">
            <v>島本　厚久</v>
          </cell>
          <cell r="CA2396" t="str">
            <v>取締役</v>
          </cell>
          <cell r="CC2396">
            <v>25446</v>
          </cell>
          <cell r="CE2396" t="str">
            <v>男性</v>
          </cell>
        </row>
        <row r="2397">
          <cell r="A2397" t="str">
            <v>NK0099</v>
          </cell>
          <cell r="D2397">
            <v>44111</v>
          </cell>
          <cell r="E2397" t="str">
            <v>更新無</v>
          </cell>
          <cell r="F2397">
            <v>45206</v>
          </cell>
          <cell r="G2397" t="str">
            <v>新規　平成29年10月6日
更新　令和2年10月7日</v>
          </cell>
          <cell r="U2397" t="b">
            <v>1</v>
          </cell>
          <cell r="W2397" t="str">
            <v>ﾆﾎﾝﾜｲﾄﾞｼｮｳｶﾞｸﾀﾝｷﾎｹﾝｶﾌﾞｼｷｶﾞｲｼｬ</v>
          </cell>
          <cell r="X2397" t="str">
            <v>日本ワイド少額短期保険株式会社</v>
          </cell>
          <cell r="Y2397" t="str">
            <v>ﾍﾞｯﾌﾟ ﾊｼﾞﾒ</v>
          </cell>
          <cell r="Z2397" t="str">
            <v>別府　肇</v>
          </cell>
          <cell r="AA2397">
            <v>9290001066714</v>
          </cell>
          <cell r="AB2397">
            <v>69</v>
          </cell>
          <cell r="AC2397" t="str">
            <v>生命保険</v>
          </cell>
          <cell r="AD2397">
            <v>70</v>
          </cell>
          <cell r="AE2397" t="str">
            <v>損害保険</v>
          </cell>
          <cell r="AG2397" t="str">
            <v/>
          </cell>
          <cell r="AI2397" t="str">
            <v/>
          </cell>
          <cell r="AK2397" t="str">
            <v/>
          </cell>
          <cell r="AL2397" t="str">
            <v>092-983-8014（お客様センター：0120-767-081）</v>
          </cell>
          <cell r="AM2397" t="str">
            <v>818-0083</v>
          </cell>
          <cell r="AN2397" t="str">
            <v>福岡県筑紫野市針摺中央2丁目16-8</v>
          </cell>
          <cell r="BF2397" t="str">
            <v>代表取締役</v>
          </cell>
        </row>
        <row r="2398">
          <cell r="A2398" t="str">
            <v>NK0100</v>
          </cell>
          <cell r="D2398">
            <v>44115</v>
          </cell>
          <cell r="E2398" t="str">
            <v>更新無</v>
          </cell>
          <cell r="F2398">
            <v>45210</v>
          </cell>
          <cell r="G2398" t="str">
            <v>新規　平成29年10月10日
更新　令和2年10月11日</v>
          </cell>
          <cell r="V2398" t="b">
            <v>1</v>
          </cell>
          <cell r="W2398" t="str">
            <v>ｶﾌﾞｼｷｶﾞｲｼｬｳｨﾅﾗｲﾄｼﾞｬﾊﾟﾝ</v>
          </cell>
          <cell r="X2398" t="str">
            <v>株式会社ウィナライトジャパン</v>
          </cell>
          <cell r="Y2398" t="str">
            <v>ﾁｪﾝ ｷﾁﾝ</v>
          </cell>
          <cell r="Z2398" t="str">
            <v>チェン　キチン</v>
          </cell>
          <cell r="AA2398">
            <v>7013301025567</v>
          </cell>
          <cell r="AB2398">
            <v>2</v>
          </cell>
          <cell r="AC2398" t="str">
            <v>飲料、酒類</v>
          </cell>
          <cell r="AD2398">
            <v>3</v>
          </cell>
          <cell r="AE2398" t="str">
            <v>健康食品</v>
          </cell>
          <cell r="AF2398">
            <v>32</v>
          </cell>
          <cell r="AG2398" t="str">
            <v>化粧品、化粧用具</v>
          </cell>
          <cell r="AI2398" t="str">
            <v/>
          </cell>
          <cell r="AK2398" t="str">
            <v/>
          </cell>
          <cell r="AL2398" t="str">
            <v>03-3980-9666</v>
          </cell>
          <cell r="AM2398" t="str">
            <v>171-0014</v>
          </cell>
          <cell r="AN2398" t="str">
            <v>東京都豊島区池袋2-14-4池袋TAﾋﾞﾙ5F</v>
          </cell>
          <cell r="BD2398" t="str">
            <v>ﾁｪﾝ ｷﾁﾝ</v>
          </cell>
          <cell r="BE2398" t="str">
            <v>チェン　キチン</v>
          </cell>
          <cell r="BF2398" t="str">
            <v>代表取締役</v>
          </cell>
          <cell r="BH2398">
            <v>22295</v>
          </cell>
          <cell r="BJ2398" t="str">
            <v>女性</v>
          </cell>
          <cell r="BK2398" t="str">
            <v>ﾏｲｹﾙ ﾁｪﾝ</v>
          </cell>
          <cell r="BL2398" t="str">
            <v>マイケル　チェン</v>
          </cell>
          <cell r="BM2398" t="str">
            <v>取締役</v>
          </cell>
          <cell r="BO2398">
            <v>25902</v>
          </cell>
          <cell r="BQ2398" t="str">
            <v>男性</v>
          </cell>
        </row>
        <row r="2399">
          <cell r="A2399" t="str">
            <v>NK0101</v>
          </cell>
          <cell r="D2399">
            <v>44122</v>
          </cell>
          <cell r="E2399" t="str">
            <v>更新無</v>
          </cell>
          <cell r="F2399">
            <v>45217</v>
          </cell>
          <cell r="G2399" t="str">
            <v>新規　平成29年10月17日
更新　令和2年10月18日</v>
          </cell>
          <cell r="U2399" t="b">
            <v>1</v>
          </cell>
          <cell r="W2399" t="str">
            <v>ｱｸｻﾀﾞｲﾚｸﾄｾｲﾒｲﾎｹﾝｶﾌﾞｼｷｶﾞｲｼｬ</v>
          </cell>
          <cell r="X2399" t="str">
            <v>アクサダイレクト生命保険株式会社</v>
          </cell>
          <cell r="Y2399" t="str">
            <v>ｽﾐﾔ ﾐﾂｷﾞ</v>
          </cell>
          <cell r="Z2399" t="str">
            <v>住谷　貢</v>
          </cell>
          <cell r="AA2399">
            <v>3010001132763</v>
          </cell>
          <cell r="AB2399">
            <v>69</v>
          </cell>
          <cell r="AC2399" t="str">
            <v>生命保険</v>
          </cell>
          <cell r="AE2399" t="str">
            <v/>
          </cell>
          <cell r="AG2399" t="str">
            <v/>
          </cell>
          <cell r="AI2399" t="str">
            <v/>
          </cell>
          <cell r="AK2399" t="str">
            <v/>
          </cell>
          <cell r="AL2399" t="str">
            <v>03-5210-1531（カスタマーサービスセンター：0120-953-831）</v>
          </cell>
          <cell r="AM2399" t="str">
            <v>102-0083</v>
          </cell>
          <cell r="AN2399" t="str">
            <v>東京都千代田区麹町3-3-4KDX麹町ﾋﾞﾙ8F</v>
          </cell>
          <cell r="BF2399" t="str">
            <v>代表取締役社長兼ＣＥＯ</v>
          </cell>
        </row>
        <row r="2400">
          <cell r="A2400" t="str">
            <v>NK0102</v>
          </cell>
          <cell r="D2400">
            <v>44142</v>
          </cell>
          <cell r="E2400" t="str">
            <v>更新無</v>
          </cell>
          <cell r="F2400">
            <v>45237</v>
          </cell>
          <cell r="G2400" t="str">
            <v>新規　平成29年11月6日
更新　令和2年11月7日</v>
          </cell>
          <cell r="V2400" t="b">
            <v>1</v>
          </cell>
          <cell r="W2400" t="str">
            <v>ﾛｲﾔﾙｹｼｮｳﾋﾝｶﾌﾞｼｷｶﾞｲｼｬ</v>
          </cell>
          <cell r="X2400" t="str">
            <v>ロイヤル化粧品株式会社</v>
          </cell>
          <cell r="Y2400" t="str">
            <v>ﾓﾓｿﾞﾉ ﾀﾀﾞｼ</v>
          </cell>
          <cell r="Z2400" t="str">
            <v>桃園　正</v>
          </cell>
          <cell r="AA2400">
            <v>2010401052810</v>
          </cell>
          <cell r="AB2400">
            <v>3</v>
          </cell>
          <cell r="AC2400" t="str">
            <v>健康食品</v>
          </cell>
          <cell r="AD2400">
            <v>32</v>
          </cell>
          <cell r="AE2400" t="str">
            <v>化粧品、化粧用具</v>
          </cell>
          <cell r="AG2400" t="str">
            <v/>
          </cell>
          <cell r="AI2400" t="str">
            <v/>
          </cell>
          <cell r="AK2400" t="str">
            <v/>
          </cell>
          <cell r="AL2400" t="str">
            <v>代表：03-3560-6211(お客様相談室：0120-699-611)</v>
          </cell>
          <cell r="AM2400" t="str">
            <v>106-0032</v>
          </cell>
          <cell r="AN2400" t="str">
            <v>東京都港区六本木3-16-15</v>
          </cell>
          <cell r="BD2400" t="str">
            <v>ﾓﾓｿﾞﾉ ﾀﾀﾞｼ</v>
          </cell>
          <cell r="BE2400" t="str">
            <v>桃園　正</v>
          </cell>
          <cell r="BF2400" t="str">
            <v>代表取締役</v>
          </cell>
          <cell r="BH2400">
            <v>17521</v>
          </cell>
          <cell r="BJ2400" t="str">
            <v>男性</v>
          </cell>
        </row>
        <row r="2401">
          <cell r="A2401" t="str">
            <v>NK0103</v>
          </cell>
          <cell r="D2401">
            <v>44250</v>
          </cell>
          <cell r="E2401" t="str">
            <v>更新無</v>
          </cell>
          <cell r="F2401">
            <v>45345</v>
          </cell>
          <cell r="G2401" t="str">
            <v>新規　平成30年2月22日
変更　令和2年11月5日
更新　令和3年2月23日</v>
          </cell>
          <cell r="V2401" t="b">
            <v>1</v>
          </cell>
          <cell r="W2401" t="str">
            <v>ｶﾌﾞｼｷｶﾞｲｼｬｵｰｸﾞ</v>
          </cell>
          <cell r="X2401" t="str">
            <v>株式会社オーグ</v>
          </cell>
          <cell r="Y2401" t="str">
            <v>ﾊｾｼｹﾞﾕｷ</v>
          </cell>
          <cell r="Z2401" t="str">
            <v>長谷重行</v>
          </cell>
          <cell r="AA2401">
            <v>2120001110841</v>
          </cell>
          <cell r="AB2401">
            <v>23</v>
          </cell>
          <cell r="AC2401" t="str">
            <v>紳士下着、婦人下着</v>
          </cell>
          <cell r="AD2401">
            <v>32</v>
          </cell>
          <cell r="AE2401" t="str">
            <v>化粧品、化粧用具</v>
          </cell>
          <cell r="AF2401">
            <v>44</v>
          </cell>
          <cell r="AG2401" t="str">
            <v>スポーツ用品、健康器具</v>
          </cell>
          <cell r="AI2401" t="str">
            <v/>
          </cell>
          <cell r="AK2401" t="str">
            <v/>
          </cell>
          <cell r="AL2401" t="str">
            <v>06-6479-0522</v>
          </cell>
          <cell r="AM2401" t="str">
            <v>553-0006</v>
          </cell>
          <cell r="AN2401" t="str">
            <v>大阪市福島区吉野1-10-15　ｽﾌﾟﾙｰｽ野田ﾋﾞﾙ6階</v>
          </cell>
          <cell r="BD2401" t="str">
            <v>ﾊｾ ｼｹﾞﾕｷ</v>
          </cell>
          <cell r="BE2401" t="str">
            <v>長谷　重行</v>
          </cell>
          <cell r="BF2401" t="str">
            <v>代表取締役</v>
          </cell>
          <cell r="BH2401">
            <v>17826</v>
          </cell>
          <cell r="BJ2401" t="str">
            <v>男性</v>
          </cell>
          <cell r="BK2401" t="str">
            <v>ﾎﾝﾀﾞ ﾐｶ</v>
          </cell>
          <cell r="BL2401" t="str">
            <v>本田　美香</v>
          </cell>
          <cell r="BM2401" t="str">
            <v>取締役</v>
          </cell>
          <cell r="BO2401">
            <v>26196</v>
          </cell>
          <cell r="BQ2401" t="str">
            <v>女性</v>
          </cell>
          <cell r="BR2401" t="str">
            <v>ﾊｾ ｲｸｺ</v>
          </cell>
          <cell r="BS2401" t="str">
            <v>長谷　幾子</v>
          </cell>
          <cell r="BT2401" t="str">
            <v>取締役</v>
          </cell>
          <cell r="BV2401">
            <v>17767</v>
          </cell>
          <cell r="BX2401" t="str">
            <v>女性</v>
          </cell>
        </row>
        <row r="2402">
          <cell r="A2402" t="str">
            <v>UK1133</v>
          </cell>
          <cell r="C2402">
            <v>45702</v>
          </cell>
          <cell r="D2402">
            <v>45749</v>
          </cell>
          <cell r="E2402" t="str">
            <v>更新</v>
          </cell>
          <cell r="F2402">
            <v>45749</v>
          </cell>
          <cell r="G2402" t="str">
            <v>新規　平成31年4月1日
更新　令和4年4月2日
更新　令和7年4月2日</v>
          </cell>
          <cell r="V2402" t="b">
            <v>1</v>
          </cell>
          <cell r="W2402" t="str">
            <v>ﾒｯﾄﾞ ｺﾐｭﾆｹｰｼｮﾝｽﾞﾆｼﾆﾎﾝｶﾌﾞｼｷｶｲｼｬ</v>
          </cell>
          <cell r="X2402" t="str">
            <v>ＭＥＤ　ｃｏｍｍｕｎｉｃａｔｉｏｎｓ西日本株式会社</v>
          </cell>
          <cell r="Y2402" t="str">
            <v>ﾊﾀ ﾄｳｼﾛｳ</v>
          </cell>
          <cell r="Z2402" t="str">
            <v>畑　闘志郎</v>
          </cell>
          <cell r="AA2402">
            <v>9130001062373</v>
          </cell>
          <cell r="AB2402">
            <v>6</v>
          </cell>
          <cell r="AC2402" t="str">
            <v>浄水器等</v>
          </cell>
          <cell r="AD2402">
            <v>38</v>
          </cell>
          <cell r="AE2402" t="str">
            <v>家電製品</v>
          </cell>
          <cell r="AF2402">
            <v>57</v>
          </cell>
          <cell r="AG2402" t="str">
            <v>空調・冷暖房・給湯設備</v>
          </cell>
          <cell r="AH2402">
            <v>58</v>
          </cell>
          <cell r="AI2402" t="str">
            <v>衛生設備</v>
          </cell>
          <cell r="AJ2402">
            <v>66</v>
          </cell>
          <cell r="AK2402" t="str">
            <v>工事・建築・リフォームサービス</v>
          </cell>
          <cell r="AL2402" t="str">
            <v>06-6310-0432</v>
          </cell>
          <cell r="AM2402" t="str">
            <v>564-0052</v>
          </cell>
          <cell r="AN2402" t="str">
            <v>大阪府吹田市広芝町5-12</v>
          </cell>
          <cell r="BD2402" t="str">
            <v>ﾊﾀ ﾄｳｼﾛｳ</v>
          </cell>
          <cell r="BE2402" t="str">
            <v>畑　闘志郎</v>
          </cell>
          <cell r="BF2402" t="str">
            <v>代表取締役</v>
          </cell>
          <cell r="BH2402">
            <v>28619</v>
          </cell>
          <cell r="BJ2402" t="str">
            <v>男性</v>
          </cell>
          <cell r="BK2402" t="str">
            <v>ｻｻｷ ﾋﾛﾔｽ</v>
          </cell>
          <cell r="BL2402" t="str">
            <v>佐々木　洋寧</v>
          </cell>
          <cell r="BM2402" t="str">
            <v>取締役</v>
          </cell>
          <cell r="BO2402">
            <v>24847</v>
          </cell>
          <cell r="BQ2402" t="str">
            <v>男性</v>
          </cell>
          <cell r="BR2402" t="str">
            <v>ｼﾉﾀﾞ ﾓﾄｼｹﾞ</v>
          </cell>
          <cell r="BS2402" t="str">
            <v>篠田　基茂</v>
          </cell>
          <cell r="BT2402" t="str">
            <v>取締役</v>
          </cell>
          <cell r="BV2402">
            <v>23763</v>
          </cell>
          <cell r="BX2402" t="str">
            <v>男性</v>
          </cell>
        </row>
        <row r="2403">
          <cell r="A2403" t="str">
            <v>UK1134</v>
          </cell>
          <cell r="C2403">
            <v>45708</v>
          </cell>
          <cell r="D2403">
            <v>45762</v>
          </cell>
          <cell r="E2403" t="str">
            <v>更新</v>
          </cell>
          <cell r="F2403">
            <v>45762</v>
          </cell>
          <cell r="G2403" t="str">
            <v>新規　令和4年4月14日
更新　令和7年4月15日</v>
          </cell>
          <cell r="V2403" t="b">
            <v>1</v>
          </cell>
          <cell r="W2403" t="str">
            <v>ﾒﾅｰﾄﾞｹｼｮｳﾋﾝ ｼﾝｾﾞﾝﾀﾞｲｺｳﾃﾝ</v>
          </cell>
          <cell r="X2403" t="str">
            <v>メナード化粧品　神前代行店</v>
          </cell>
          <cell r="Y2403" t="str">
            <v>ｶﾜﾁ ｱﾔﾐ</v>
          </cell>
          <cell r="Z2403" t="str">
            <v>川地　綾美</v>
          </cell>
          <cell r="AB2403">
            <v>32</v>
          </cell>
          <cell r="AC2403" t="str">
            <v>化粧品、化粧用具</v>
          </cell>
          <cell r="AD2403">
            <v>3</v>
          </cell>
          <cell r="AE2403" t="str">
            <v>健康食品</v>
          </cell>
          <cell r="AF2403">
            <v>23</v>
          </cell>
          <cell r="AG2403" t="str">
            <v>紳士下着、婦人下着</v>
          </cell>
          <cell r="AH2403">
            <v>26</v>
          </cell>
          <cell r="AI2403" t="str">
            <v>アクセサリー、貴金属</v>
          </cell>
          <cell r="AK2403" t="str">
            <v/>
          </cell>
          <cell r="AL2403" t="str">
            <v>090-5242-6338</v>
          </cell>
          <cell r="AM2403" t="str">
            <v>〒526-0052</v>
          </cell>
          <cell r="AN2403" t="str">
            <v>長浜市神前町10-52ｴｸｾﾚﾝﾄ神前301</v>
          </cell>
          <cell r="BD2403" t="str">
            <v>ｶﾜﾁ ｱﾔﾐ</v>
          </cell>
          <cell r="BE2403" t="str">
            <v>川地　綾美</v>
          </cell>
          <cell r="BF2403" t="str">
            <v>店長</v>
          </cell>
          <cell r="BH2403">
            <v>31985</v>
          </cell>
          <cell r="BJ2403" t="str">
            <v>女性</v>
          </cell>
        </row>
        <row r="2404">
          <cell r="A2404" t="str">
            <v>UK1135</v>
          </cell>
          <cell r="C2404">
            <v>45696</v>
          </cell>
          <cell r="D2404">
            <v>45755</v>
          </cell>
          <cell r="E2404" t="str">
            <v>更新</v>
          </cell>
          <cell r="F2404">
            <v>45755</v>
          </cell>
          <cell r="G2404" t="str">
            <v>新規　令和4年4月7日
更新　令和7年4月8日</v>
          </cell>
          <cell r="K2404" t="b">
            <v>1</v>
          </cell>
          <cell r="W2404" t="str">
            <v>ｾｷｽｲﾌｧﾐｴｽｷﾝｷｶﾌﾞｼｷｶｲｼｬ</v>
          </cell>
          <cell r="X2404" t="str">
            <v>セキスイファミエス近畿株式会社</v>
          </cell>
          <cell r="Y2404" t="str">
            <v>ﾔｷﾞ ｹﾝｼﾞ</v>
          </cell>
          <cell r="Z2404" t="str">
            <v>八木　健次</v>
          </cell>
          <cell r="AA2404">
            <v>4120001125160</v>
          </cell>
          <cell r="AB2404">
            <v>66</v>
          </cell>
          <cell r="AC2404" t="str">
            <v>工事・建築・リフォームサービス</v>
          </cell>
          <cell r="AD2404">
            <v>67</v>
          </cell>
          <cell r="AE2404" t="str">
            <v>加工サービス、修理・補修サービス</v>
          </cell>
          <cell r="AG2404" t="str">
            <v/>
          </cell>
          <cell r="AI2404" t="str">
            <v/>
          </cell>
          <cell r="AK2404" t="str">
            <v/>
          </cell>
          <cell r="AL2404" t="str">
            <v>06-6394-8707</v>
          </cell>
          <cell r="AM2404" t="str">
            <v>〒532-0003</v>
          </cell>
          <cell r="AN2404" t="str">
            <v>大阪市淀川区宮原1丁目6番1号</v>
          </cell>
        </row>
        <row r="2405">
          <cell r="A2405" t="str">
            <v>UK1136</v>
          </cell>
          <cell r="C2405">
            <v>45705</v>
          </cell>
          <cell r="D2405">
            <v>45755</v>
          </cell>
          <cell r="E2405" t="str">
            <v>更新</v>
          </cell>
          <cell r="F2405">
            <v>45755</v>
          </cell>
          <cell r="G2405" t="str">
            <v>新規　令和4年4月7日
更新　令和7年4月8日</v>
          </cell>
          <cell r="K2405" t="b">
            <v>1</v>
          </cell>
          <cell r="W2405" t="str">
            <v>ｶﾌﾞｼｷｶﾞｲｼｬｼﾝﾜﾎｰﾑﾒﾝﾃﾅﾝｽ</v>
          </cell>
          <cell r="X2405" t="str">
            <v>株式会社進和ホームメンテナンス</v>
          </cell>
          <cell r="Y2405" t="str">
            <v>ﾆｲｻﾞﾄ ｶｽﾞｷ</v>
          </cell>
          <cell r="Z2405" t="str">
            <v>新里　一樹</v>
          </cell>
          <cell r="AA2405">
            <v>5140001088818</v>
          </cell>
          <cell r="AB2405">
            <v>57</v>
          </cell>
          <cell r="AC2405" t="str">
            <v>空調・冷暖房・給湯設備</v>
          </cell>
          <cell r="AD2405">
            <v>58</v>
          </cell>
          <cell r="AE2405" t="str">
            <v>衛生設備</v>
          </cell>
          <cell r="AF2405">
            <v>60</v>
          </cell>
          <cell r="AG2405" t="str">
            <v>給水設備</v>
          </cell>
          <cell r="AH2405">
            <v>61</v>
          </cell>
          <cell r="AI2405" t="str">
            <v>電気・ガス・石油供給設備</v>
          </cell>
          <cell r="AJ2405">
            <v>66</v>
          </cell>
          <cell r="AK2405" t="str">
            <v>工事・建築・リフォームサービス</v>
          </cell>
          <cell r="AL2405" t="str">
            <v>06-6459-7694（大阪支店）</v>
          </cell>
          <cell r="AM2405" t="str">
            <v>660-0892</v>
          </cell>
          <cell r="AN2405" t="str">
            <v>兵庫県尼崎市東難波町5-17-23　第一住建尼崎ビル801号</v>
          </cell>
        </row>
        <row r="2406">
          <cell r="A2406" t="str">
            <v>NK0104</v>
          </cell>
          <cell r="D2406">
            <v>44613</v>
          </cell>
          <cell r="E2406" t="str">
            <v>更新無</v>
          </cell>
          <cell r="F2406">
            <v>45710</v>
          </cell>
          <cell r="G2406" t="str">
            <v>新規　令和4年2月21日
消除　令和7年2月22日</v>
          </cell>
          <cell r="V2406" t="b">
            <v>1</v>
          </cell>
          <cell r="W2406" t="str">
            <v>ｼｰｸﾚｯﾄﾀﾞｲﾚｸﾄｼﾞｬﾊﾟﾝｺﾞｳﾄﾞｳｶｲｼｬ</v>
          </cell>
          <cell r="X2406" t="str">
            <v>シークレットダイレクトジャパン合同会社</v>
          </cell>
          <cell r="Y2406" t="str">
            <v>ｴﾗｯﾄﾞ ｺﾞｯﾄﾘﾌﾞ</v>
          </cell>
          <cell r="Z2406" t="str">
            <v>エラッド ゴットリブ</v>
          </cell>
          <cell r="AA2406">
            <v>9080103001334</v>
          </cell>
          <cell r="AB2406">
            <v>3</v>
          </cell>
          <cell r="AC2406" t="str">
            <v>健康食品</v>
          </cell>
          <cell r="AD2406">
            <v>32</v>
          </cell>
          <cell r="AE2406" t="str">
            <v>化粧品、化粧用具</v>
          </cell>
          <cell r="AF2406">
            <v>78</v>
          </cell>
          <cell r="AG2406" t="str">
            <v>旅行代理業</v>
          </cell>
          <cell r="AI2406" t="str">
            <v/>
          </cell>
          <cell r="AK2406" t="str">
            <v/>
          </cell>
          <cell r="AL2406" t="str">
            <v>03-6206-2501</v>
          </cell>
          <cell r="AM2406" t="str">
            <v>〒103-0025</v>
          </cell>
          <cell r="AN2406" t="str">
            <v>東京都中央区日本橋茅場町２丁目５番６号日本橋大江戸ビル１０階</v>
          </cell>
          <cell r="BD2406" t="str">
            <v>ｴﾗｯﾄﾞ ｺﾞｯﾄﾘﾌﾞ</v>
          </cell>
          <cell r="BE2406" t="str">
            <v>エラッド ゴットリブ</v>
          </cell>
          <cell r="BF2406" t="str">
            <v>ＣＥＯ</v>
          </cell>
          <cell r="BH2406">
            <v>28432</v>
          </cell>
          <cell r="BJ2406" t="str">
            <v>男性</v>
          </cell>
        </row>
        <row r="2407">
          <cell r="A2407" t="str">
            <v>NK0105</v>
          </cell>
          <cell r="D2407">
            <v>44613</v>
          </cell>
          <cell r="E2407" t="str">
            <v>更新無</v>
          </cell>
          <cell r="F2407">
            <v>45710</v>
          </cell>
          <cell r="G2407" t="str">
            <v>新規　令和4年2月21日
消除　令和7年2月22日</v>
          </cell>
          <cell r="V2407" t="b">
            <v>1</v>
          </cell>
          <cell r="W2407" t="str">
            <v>ｶﾌﾞｼｷｶｲｼｬｷﾝｷｴｺﾌﾟﾗﾝﾆﾝｸﾞ</v>
          </cell>
          <cell r="X2407" t="str">
            <v>株式会社近畿エコプランニング</v>
          </cell>
          <cell r="Y2407" t="str">
            <v>ﾖｼｵｶ　ｼﾞﾝ</v>
          </cell>
          <cell r="Z2407" t="str">
            <v>吉岡　辰</v>
          </cell>
          <cell r="AA2407">
            <v>7120001198311</v>
          </cell>
          <cell r="AB2407">
            <v>66</v>
          </cell>
          <cell r="AC2407" t="str">
            <v>工事・建築・リフォームサービス</v>
          </cell>
          <cell r="AE2407" t="str">
            <v/>
          </cell>
          <cell r="AG2407" t="str">
            <v/>
          </cell>
          <cell r="AI2407" t="str">
            <v/>
          </cell>
          <cell r="AK2407" t="str">
            <v/>
          </cell>
          <cell r="AL2407" t="str">
            <v>072-665-5418</v>
          </cell>
          <cell r="AM2407" t="str">
            <v>〒569-0064</v>
          </cell>
          <cell r="AN2407" t="str">
            <v>大阪府高槻市庄所町2-31</v>
          </cell>
          <cell r="AO2407" t="str">
            <v>（滋賀営業所）</v>
          </cell>
          <cell r="AP2407" t="str">
            <v>077-548-7018</v>
          </cell>
          <cell r="AQ2407" t="str">
            <v>滋賀県大津市本堅田3-11-16</v>
          </cell>
          <cell r="BD2407" t="str">
            <v>ﾖｼｵｶ　ｼﾞﾝ</v>
          </cell>
          <cell r="BE2407" t="str">
            <v>吉岡　辰</v>
          </cell>
          <cell r="BF2407" t="str">
            <v>代表取締役</v>
          </cell>
          <cell r="BH2407">
            <v>34352</v>
          </cell>
          <cell r="BJ2407" t="str">
            <v>男性</v>
          </cell>
        </row>
        <row r="2408">
          <cell r="A2408" t="str">
            <v>UH0194</v>
          </cell>
          <cell r="C2408">
            <v>45721</v>
          </cell>
          <cell r="D2408">
            <v>45087</v>
          </cell>
          <cell r="E2408" t="str">
            <v>変更</v>
          </cell>
          <cell r="F2408">
            <v>45748</v>
          </cell>
          <cell r="G2408" t="str">
            <v>新規　平成29年6月9日
変更　平成30年5月17日
更新　令和2年6月10日
更新　令和5年6月10日
変更　令和6年8月1日
変更　令和7年4月1日</v>
          </cell>
          <cell r="U2408" t="b">
            <v>1</v>
          </cell>
          <cell r="W2408" t="str">
            <v>ｿﾝﾎﾟﾋﾏﾜﾘｾｲﾒｲﾎｹﾝｶﾌﾞｼｷｶﾞｲｼｬ</v>
          </cell>
          <cell r="X2408" t="str">
            <v>SOMPOひまわり生命保険株式会社</v>
          </cell>
          <cell r="Y2408" t="str">
            <v>ｸﾒ ﾔｽｷ</v>
          </cell>
          <cell r="Z2408" t="str">
            <v>久米　康樹</v>
          </cell>
          <cell r="AA2408">
            <v>5011101000065</v>
          </cell>
          <cell r="AB2408">
            <v>69</v>
          </cell>
          <cell r="AC2408" t="str">
            <v>生命保険</v>
          </cell>
          <cell r="AE2408" t="str">
            <v/>
          </cell>
          <cell r="AG2408" t="str">
            <v/>
          </cell>
          <cell r="AI2408" t="str">
            <v/>
          </cell>
          <cell r="AK2408" t="str">
            <v/>
          </cell>
          <cell r="AL2408" t="str">
            <v>050-1712-2032</v>
          </cell>
          <cell r="AM2408" t="str">
            <v>110-8963</v>
          </cell>
          <cell r="AN2408" t="str">
            <v>東京都千代田区霞が関三丁目７－３　損保ジャパン霞が関ビル</v>
          </cell>
          <cell r="BF2408" t="str">
            <v>代表取締役</v>
          </cell>
        </row>
        <row r="2409">
          <cell r="A2409" t="str">
            <v>UH0195</v>
          </cell>
          <cell r="C2409">
            <v>45726</v>
          </cell>
          <cell r="D2409">
            <v>45190</v>
          </cell>
          <cell r="E2409" t="str">
            <v>変更</v>
          </cell>
          <cell r="F2409">
            <v>45748</v>
          </cell>
          <cell r="G2409" t="str">
            <v>新規　平成29年9月20日
変更　平成31年4月1日
更新　令和2年9月21日
更新　令和5年9月21日
変更　令和7年4月1日</v>
          </cell>
          <cell r="U2409" t="b">
            <v>1</v>
          </cell>
          <cell r="W2409" t="str">
            <v>ﾀｲﾖｳｾｲﾒｲﾎｹﾝｶﾌﾞｼｷｶﾞｲｼｬ</v>
          </cell>
          <cell r="X2409" t="str">
            <v>太陽生命保険株式会社</v>
          </cell>
          <cell r="Y2409" t="str">
            <v>ﾀﾑﾗ ﾔｽﾛｳ</v>
          </cell>
          <cell r="Z2409" t="str">
            <v>田村　泰朗</v>
          </cell>
          <cell r="AA2409">
            <v>1010401063692</v>
          </cell>
          <cell r="AB2409">
            <v>69</v>
          </cell>
          <cell r="AC2409" t="str">
            <v>生命保険</v>
          </cell>
          <cell r="AE2409" t="str">
            <v/>
          </cell>
          <cell r="AG2409" t="str">
            <v/>
          </cell>
          <cell r="AI2409" t="str">
            <v/>
          </cell>
          <cell r="AK2409" t="str">
            <v/>
          </cell>
          <cell r="AL2409" t="str">
            <v>03-3272-6356(お客様サービスセンター：0120-97-2111)</v>
          </cell>
          <cell r="AM2409" t="str">
            <v>103-6031</v>
          </cell>
          <cell r="AN2409" t="str">
            <v>東京都中央区日本橋2-7-1</v>
          </cell>
          <cell r="BF2409" t="str">
            <v>（代表者）</v>
          </cell>
        </row>
        <row r="2410">
          <cell r="A2410" t="str">
            <v>UH0196</v>
          </cell>
          <cell r="C2410">
            <v>45729</v>
          </cell>
          <cell r="D2410">
            <v>45087</v>
          </cell>
          <cell r="E2410" t="str">
            <v>変更</v>
          </cell>
          <cell r="F2410">
            <v>45748</v>
          </cell>
          <cell r="G2410" t="str">
            <v>新規　平成29年6月9日
変更　平成30年5月17日
変更　平成31年4月1日
更新　令和2年6月10日
更新　令和5年6月10日
変更　令和7年4月1日</v>
          </cell>
          <cell r="U2410" t="b">
            <v>1</v>
          </cell>
          <cell r="W2410" t="str">
            <v>ﾀｲｼﾞｭｾｲﾒｲﾎｹﾝｶﾌﾞｼｷｶﾞｲｼｬ</v>
          </cell>
          <cell r="X2410" t="str">
            <v>大樹生命保険株式会社</v>
          </cell>
          <cell r="Y2410" t="str">
            <v>ﾊﾗｸﾞ ﾁﾀﾂﾔ</v>
          </cell>
          <cell r="Z2410" t="str">
            <v>原口　達哉</v>
          </cell>
          <cell r="AA2410">
            <v>6010001087220</v>
          </cell>
          <cell r="AB2410">
            <v>69</v>
          </cell>
          <cell r="AC2410" t="str">
            <v>生命保険</v>
          </cell>
          <cell r="AD2410">
            <v>70</v>
          </cell>
          <cell r="AE2410" t="str">
            <v>損害保険</v>
          </cell>
          <cell r="AG2410" t="str">
            <v/>
          </cell>
          <cell r="AI2410" t="str">
            <v/>
          </cell>
          <cell r="AK2410" t="str">
            <v/>
          </cell>
          <cell r="AL2410" t="str">
            <v>03-6831-8000(お客様サービスセンター：0120-318-766)</v>
          </cell>
          <cell r="AM2410" t="str">
            <v>135-8222</v>
          </cell>
          <cell r="AN2410" t="str">
            <v>東京都江東区青海1-1-20</v>
          </cell>
          <cell r="BF2410" t="str">
            <v>代表取締役社長</v>
          </cell>
        </row>
        <row r="2411">
          <cell r="A2411" t="str">
            <v>UK1137</v>
          </cell>
          <cell r="C2411">
            <v>45729</v>
          </cell>
          <cell r="D2411">
            <v>45801</v>
          </cell>
          <cell r="E2411" t="str">
            <v>更新</v>
          </cell>
          <cell r="F2411">
            <v>45801</v>
          </cell>
          <cell r="G2411" t="str">
            <v>新規　令和4年5月23日
更新　令和7年5月24日</v>
          </cell>
          <cell r="V2411" t="b">
            <v>1</v>
          </cell>
          <cell r="W2411" t="str">
            <v>ｶﾌﾞｼｷｶｲｼｬﾘｯﾁﾗｲﾌ</v>
          </cell>
          <cell r="X2411" t="str">
            <v>株式会社ＲＩＣＨ ＬＩＦＥ</v>
          </cell>
          <cell r="Y2411" t="str">
            <v>ﾔｽﾀﾞ ｼﾝｲﾁﾛｳ</v>
          </cell>
          <cell r="Z2411" t="str">
            <v>安田　晋一郎</v>
          </cell>
          <cell r="AA2411">
            <v>4140001101614</v>
          </cell>
          <cell r="AB2411">
            <v>4</v>
          </cell>
          <cell r="AC2411" t="str">
            <v>システムキッチン等</v>
          </cell>
          <cell r="AD2411">
            <v>38</v>
          </cell>
          <cell r="AE2411" t="str">
            <v>家電製品</v>
          </cell>
          <cell r="AF2411">
            <v>56</v>
          </cell>
          <cell r="AG2411" t="str">
            <v>住宅構成材</v>
          </cell>
          <cell r="AH2411">
            <v>57</v>
          </cell>
          <cell r="AI2411" t="str">
            <v>空調・冷暖房・給湯設備</v>
          </cell>
          <cell r="AJ2411">
            <v>66</v>
          </cell>
          <cell r="AK2411" t="str">
            <v>工事・建築・リフォームサービス</v>
          </cell>
          <cell r="AL2411" t="str">
            <v>078-600-2274</v>
          </cell>
          <cell r="AM2411" t="str">
            <v>〒651-0085</v>
          </cell>
          <cell r="AN2411" t="str">
            <v>兵庫県神戸市中央区八幡通3丁目2番5号　I・N東洋ﾋﾞﾙ3階</v>
          </cell>
          <cell r="BD2411" t="str">
            <v>ﾔｽﾀﾞ ｼﾝｲﾁﾛｳ</v>
          </cell>
          <cell r="BE2411" t="str">
            <v>安田　晋一郎</v>
          </cell>
          <cell r="BF2411" t="str">
            <v>代表取締役</v>
          </cell>
          <cell r="BH2411">
            <v>29799</v>
          </cell>
          <cell r="BJ2411" t="str">
            <v>男性</v>
          </cell>
        </row>
        <row r="2412">
          <cell r="A2412" t="str">
            <v>UH0197</v>
          </cell>
          <cell r="C2412">
            <v>45749</v>
          </cell>
          <cell r="D2412">
            <v>45199</v>
          </cell>
          <cell r="E2412" t="str">
            <v>変更</v>
          </cell>
          <cell r="F2412">
            <v>45748</v>
          </cell>
          <cell r="G2412" t="str">
            <v>新規　平成29年9月29日
変更　令和2年4月1日
更新　令和2年9月30日
更新　令和5年9月30日
変更　令和7年4月1日</v>
          </cell>
          <cell r="S2412" t="b">
            <v>1</v>
          </cell>
          <cell r="W2412" t="str">
            <v>ﾐﾂﾋﾞｼﾕｰｴﾌｼﾞｪｲｼﾝﾀｸｷﾞﾝｺｳｶﾌﾞｼｷｶﾞｲｼｬ</v>
          </cell>
          <cell r="X2412" t="str">
            <v>三菱ＵＦＪ信託銀行株式会社</v>
          </cell>
          <cell r="Y2412" t="str">
            <v>ｸﾎﾞﾀ　ﾋﾛｼ</v>
          </cell>
          <cell r="Z2412" t="str">
            <v>窪田　博</v>
          </cell>
          <cell r="AA2412">
            <v>6010001008770</v>
          </cell>
          <cell r="AB2412">
            <v>69</v>
          </cell>
          <cell r="AC2412" t="str">
            <v>生命保険</v>
          </cell>
          <cell r="AD2412">
            <v>70</v>
          </cell>
          <cell r="AE2412" t="str">
            <v>損害保険</v>
          </cell>
          <cell r="AF2412">
            <v>71</v>
          </cell>
          <cell r="AG2412" t="str">
            <v>預貯金</v>
          </cell>
          <cell r="AH2412">
            <v>72</v>
          </cell>
          <cell r="AI2412" t="str">
            <v>証券、デリバティブ取引、ファンド型投資商品等</v>
          </cell>
          <cell r="AJ2412">
            <v>73</v>
          </cell>
          <cell r="AK2412" t="str">
            <v>融資サービス、他の金融関連サービス</v>
          </cell>
          <cell r="AL2412" t="str">
            <v>03-3212-1211</v>
          </cell>
          <cell r="AM2412" t="str">
            <v>100-8212</v>
          </cell>
          <cell r="AN2412" t="str">
            <v>東京都千代田区丸の内1-4-5</v>
          </cell>
          <cell r="BF2412" t="str">
            <v>取締役社長</v>
          </cell>
        </row>
        <row r="2413">
          <cell r="A2413" t="str">
            <v>UK1138</v>
          </cell>
          <cell r="C2413">
            <v>45748</v>
          </cell>
          <cell r="D2413">
            <v>44704</v>
          </cell>
          <cell r="E2413" t="str">
            <v>更新</v>
          </cell>
          <cell r="F2413">
            <v>45801</v>
          </cell>
          <cell r="G2413" t="str">
            <v>新規　令和4年5月23日
更新　令和7年5月24日</v>
          </cell>
          <cell r="V2413" t="b">
            <v>1</v>
          </cell>
          <cell r="W2413" t="str">
            <v>ﾒﾅｰﾄﾞｹｼｮｳﾋﾝ ﾔｽｻｶｴﾀﾞｲｺｳﾃﾝ</v>
          </cell>
          <cell r="X2413" t="str">
            <v>メナード化粧品　野洲栄代行店</v>
          </cell>
          <cell r="Y2413" t="str">
            <v>ﾁｮｳ ﾐﾎｺ</v>
          </cell>
          <cell r="Z2413" t="str">
            <v>趙　美保子</v>
          </cell>
          <cell r="AB2413">
            <v>32</v>
          </cell>
          <cell r="AC2413" t="str">
            <v>化粧品、化粧用具</v>
          </cell>
          <cell r="AD2413">
            <v>3</v>
          </cell>
          <cell r="AE2413" t="str">
            <v>健康食品</v>
          </cell>
          <cell r="AF2413">
            <v>23</v>
          </cell>
          <cell r="AG2413" t="str">
            <v>紳士下着、婦人下着</v>
          </cell>
          <cell r="AH2413">
            <v>26</v>
          </cell>
          <cell r="AI2413" t="str">
            <v>アクセサリー、貴金属</v>
          </cell>
          <cell r="AK2413" t="str">
            <v/>
          </cell>
          <cell r="AL2413" t="str">
            <v>077-587-0507</v>
          </cell>
          <cell r="AM2413" t="str">
            <v>〒　520-2333</v>
          </cell>
          <cell r="AN2413" t="str">
            <v>滋賀県野洲市栄１番５号</v>
          </cell>
          <cell r="BD2413" t="str">
            <v>ﾁｮｳ ﾐﾎｺ</v>
          </cell>
          <cell r="BE2413" t="str">
            <v>趙　美保子</v>
          </cell>
          <cell r="BF2413" t="str">
            <v>店長</v>
          </cell>
          <cell r="BH2413">
            <v>28716</v>
          </cell>
          <cell r="BJ2413" t="str">
            <v>女性</v>
          </cell>
        </row>
        <row r="2414">
          <cell r="A2414" t="str">
            <v>UK1139</v>
          </cell>
          <cell r="C2414">
            <v>45748</v>
          </cell>
          <cell r="D2414">
            <v>45801</v>
          </cell>
          <cell r="E2414" t="str">
            <v>更新</v>
          </cell>
          <cell r="F2414">
            <v>45801</v>
          </cell>
          <cell r="G2414" t="str">
            <v>新規　令和4年5月23日
更新　令和7年5月24日</v>
          </cell>
          <cell r="V2414" t="b">
            <v>1</v>
          </cell>
          <cell r="W2414" t="str">
            <v>ﾒﾅｰﾄﾞｹｼｮｳﾋﾝ ﾐﾅﾐﾀｶﾀﾞﾀﾞｲｺｳﾃﾝ</v>
          </cell>
          <cell r="X2414" t="str">
            <v>メナード化粧品　南高田代行店</v>
          </cell>
          <cell r="Y2414" t="str">
            <v>ｳｴﾉ ﾕｶ</v>
          </cell>
          <cell r="Z2414" t="str">
            <v>上野　由佳</v>
          </cell>
          <cell r="AB2414">
            <v>32</v>
          </cell>
          <cell r="AC2414" t="str">
            <v>化粧品、化粧用具</v>
          </cell>
          <cell r="AD2414">
            <v>3</v>
          </cell>
          <cell r="AE2414" t="str">
            <v>健康食品</v>
          </cell>
          <cell r="AF2414">
            <v>23</v>
          </cell>
          <cell r="AG2414" t="str">
            <v>紳士下着、婦人下着</v>
          </cell>
          <cell r="AH2414">
            <v>26</v>
          </cell>
          <cell r="AI2414" t="str">
            <v>アクセサリー、貴金属</v>
          </cell>
          <cell r="AK2414" t="str">
            <v/>
          </cell>
          <cell r="AL2414" t="str">
            <v>080-2400-9394</v>
          </cell>
          <cell r="AM2414" t="str">
            <v>〒　526-0032</v>
          </cell>
          <cell r="AN2414" t="str">
            <v>滋賀県長浜市南高田町5-37</v>
          </cell>
          <cell r="BD2414" t="str">
            <v>ｳｴﾉ ﾕｶ</v>
          </cell>
          <cell r="BE2414" t="str">
            <v>上野　由佳</v>
          </cell>
          <cell r="BF2414" t="str">
            <v>店長</v>
          </cell>
          <cell r="BH2414">
            <v>28715</v>
          </cell>
          <cell r="BJ2414" t="str">
            <v>女性</v>
          </cell>
        </row>
        <row r="2415">
          <cell r="A2415" t="str">
            <v>UU0855</v>
          </cell>
          <cell r="C2415">
            <v>45747</v>
          </cell>
          <cell r="D2415">
            <v>45747</v>
          </cell>
          <cell r="E2415" t="str">
            <v>新規</v>
          </cell>
          <cell r="F2415">
            <v>45747</v>
          </cell>
          <cell r="G2415" t="str">
            <v>新規　令和７年３月31日</v>
          </cell>
          <cell r="O2415" t="b">
            <v>1</v>
          </cell>
          <cell r="W2415" t="str">
            <v>ｶﾌﾞｼｷｶﾞｲｼｬ ｺﾄｺｰﾎﾟﾚｰｼｮﾝ</v>
          </cell>
          <cell r="X2415" t="str">
            <v>株式会社　湖都コーポレーション</v>
          </cell>
          <cell r="Y2415" t="str">
            <v>ﾄﾐｵｶ ﾏｻﾌﾐ</v>
          </cell>
          <cell r="Z2415" t="str">
            <v>冨岡　昌文</v>
          </cell>
          <cell r="AA2415">
            <v>7160001016205</v>
          </cell>
          <cell r="AB2415">
            <v>66</v>
          </cell>
          <cell r="AC2415" t="str">
            <v>工事・建築・リフォームサービス</v>
          </cell>
          <cell r="AE2415" t="str">
            <v/>
          </cell>
          <cell r="AG2415" t="str">
            <v/>
          </cell>
          <cell r="AI2415" t="str">
            <v/>
          </cell>
          <cell r="AK2415" t="str">
            <v/>
          </cell>
          <cell r="AL2415" t="str">
            <v>077-596-3510</v>
          </cell>
          <cell r="AM2415" t="str">
            <v>520-2331</v>
          </cell>
          <cell r="AN2415" t="str">
            <v>滋賀県野洲市小篠原1992-5</v>
          </cell>
          <cell r="BD2415" t="str">
            <v/>
          </cell>
          <cell r="BK2415" t="str">
            <v/>
          </cell>
          <cell r="BR2415" t="str">
            <v/>
          </cell>
          <cell r="BY2415" t="str">
            <v/>
          </cell>
          <cell r="CF2415" t="str">
            <v/>
          </cell>
          <cell r="CM2415" t="str">
            <v/>
          </cell>
          <cell r="CT2415" t="str">
            <v/>
          </cell>
          <cell r="DA2415" t="str">
            <v/>
          </cell>
          <cell r="DH2415" t="str">
            <v/>
          </cell>
          <cell r="DO2415" t="str">
            <v/>
          </cell>
          <cell r="DV2415" t="str">
            <v/>
          </cell>
          <cell r="EC2415" t="str">
            <v/>
          </cell>
          <cell r="EJ2415" t="str">
            <v/>
          </cell>
          <cell r="EQ2415" t="str">
            <v/>
          </cell>
          <cell r="EX2415" t="str">
            <v/>
          </cell>
          <cell r="FE2415" t="str">
            <v/>
          </cell>
          <cell r="FL2415" t="str">
            <v/>
          </cell>
          <cell r="FS2415" t="str">
            <v/>
          </cell>
          <cell r="FZ2415" t="str">
            <v/>
          </cell>
          <cell r="GG2415" t="str">
            <v/>
          </cell>
          <cell r="GN2415" t="str">
            <v/>
          </cell>
          <cell r="GU2415" t="str">
            <v/>
          </cell>
          <cell r="HB2415" t="str">
            <v/>
          </cell>
          <cell r="HI2415" t="str">
            <v/>
          </cell>
          <cell r="HP2415" t="str">
            <v/>
          </cell>
          <cell r="HW2415" t="str">
            <v/>
          </cell>
          <cell r="ID2415" t="str">
            <v/>
          </cell>
          <cell r="IK2415" t="str">
            <v/>
          </cell>
          <cell r="IR2415" t="str">
            <v/>
          </cell>
          <cell r="IY2415" t="str">
            <v/>
          </cell>
          <cell r="JF2415" t="str">
            <v/>
          </cell>
        </row>
        <row r="2416">
          <cell r="A2416" t="str">
            <v>UK1140</v>
          </cell>
          <cell r="C2416">
            <v>45748</v>
          </cell>
          <cell r="D2416">
            <v>45801</v>
          </cell>
          <cell r="E2416" t="str">
            <v>更新</v>
          </cell>
          <cell r="F2416">
            <v>45801</v>
          </cell>
          <cell r="G2416" t="str">
            <v>新規　令和4年5月23日
変更　令和4年9月12日
更新　令和7年5月24日</v>
          </cell>
          <cell r="V2416" t="b">
            <v>1</v>
          </cell>
          <cell r="W2416" t="str">
            <v>ﾒﾅｰﾄﾞｹｼｮｳﾋﾝ ｶﾐｶﾞｻﾀﾞｲｺｳﾃﾝ</v>
          </cell>
          <cell r="X2416" t="str">
            <v>メナード化粧品　上笠代行店</v>
          </cell>
          <cell r="Y2416" t="str">
            <v>ｶﾜﾁ ﾁｱｷ</v>
          </cell>
          <cell r="Z2416" t="str">
            <v>河内　千秋</v>
          </cell>
          <cell r="AB2416">
            <v>32</v>
          </cell>
          <cell r="AC2416" t="str">
            <v>化粧品、化粧用具</v>
          </cell>
          <cell r="AD2416">
            <v>3</v>
          </cell>
          <cell r="AE2416" t="str">
            <v>健康食品</v>
          </cell>
          <cell r="AF2416">
            <v>23</v>
          </cell>
          <cell r="AG2416" t="str">
            <v>紳士下着、婦人下着</v>
          </cell>
          <cell r="AH2416">
            <v>26</v>
          </cell>
          <cell r="AI2416" t="str">
            <v>アクセサリー、貴金属</v>
          </cell>
          <cell r="AK2416" t="str">
            <v/>
          </cell>
          <cell r="AL2416" t="str">
            <v>090-6051-7498</v>
          </cell>
          <cell r="AM2416" t="str">
            <v>525-0028</v>
          </cell>
          <cell r="AN2416" t="str">
            <v>滋賀県草津市上笠2丁目13-3-101号</v>
          </cell>
          <cell r="BD2416" t="str">
            <v>ｶﾜﾁ ﾁｱｷ</v>
          </cell>
          <cell r="BE2416" t="str">
            <v>河内　千秋</v>
          </cell>
          <cell r="BF2416" t="str">
            <v>店長</v>
          </cell>
          <cell r="BH2416">
            <v>24097</v>
          </cell>
          <cell r="BJ2416" t="str">
            <v>女性</v>
          </cell>
        </row>
        <row r="2417">
          <cell r="A2417" t="str">
            <v>UK1141</v>
          </cell>
          <cell r="C2417">
            <v>45752</v>
          </cell>
          <cell r="D2417">
            <v>45755</v>
          </cell>
          <cell r="E2417" t="str">
            <v>更新</v>
          </cell>
          <cell r="F2417">
            <v>45755</v>
          </cell>
          <cell r="G2417" t="str">
            <v>新規　令和4年4月7日
更新　令和7年4月8日</v>
          </cell>
          <cell r="V2417" t="b">
            <v>1</v>
          </cell>
          <cell r="W2417" t="str">
            <v>ｶﾌﾞｼｷｶﾞｲｼｬｱｯﾌﾟﾗｲﾝ</v>
          </cell>
          <cell r="X2417" t="str">
            <v>株式会社アップライン</v>
          </cell>
          <cell r="Y2417" t="str">
            <v>ﾆｲｻﾞﾄ ｶｽﾞｷ</v>
          </cell>
          <cell r="Z2417" t="str">
            <v>新里　一樹</v>
          </cell>
          <cell r="AA2417">
            <v>9010001222187</v>
          </cell>
          <cell r="AB2417">
            <v>57</v>
          </cell>
          <cell r="AC2417" t="str">
            <v>空調・冷暖房・給湯設備</v>
          </cell>
          <cell r="AD2417">
            <v>58</v>
          </cell>
          <cell r="AE2417" t="str">
            <v>衛生設備</v>
          </cell>
          <cell r="AF2417">
            <v>60</v>
          </cell>
          <cell r="AG2417" t="str">
            <v>給水設備</v>
          </cell>
          <cell r="AH2417">
            <v>61</v>
          </cell>
          <cell r="AI2417" t="str">
            <v>電気・ガス・石油供給設備</v>
          </cell>
          <cell r="AJ2417">
            <v>66</v>
          </cell>
          <cell r="AK2417" t="str">
            <v>工事・建築・リフォームサービス</v>
          </cell>
          <cell r="AL2417" t="str">
            <v>077-599-1698（野洲支店）</v>
          </cell>
          <cell r="AM2417" t="str">
            <v>102-0083</v>
          </cell>
          <cell r="AN2417" t="str">
            <v>東京都千代田区麹町4-5-20KSﾋﾞﾙ8F</v>
          </cell>
          <cell r="AO2417" t="str">
            <v>野洲支店</v>
          </cell>
          <cell r="AP2417" t="str">
            <v>090-1761-3315</v>
          </cell>
          <cell r="AQ2417" t="str">
            <v>〒520-2435　滋賀県野洲市乙窪592-6</v>
          </cell>
          <cell r="BD2417" t="str">
            <v>ﾆｲｻﾞﾄ ｶｽﾞｷ</v>
          </cell>
          <cell r="BE2417" t="str">
            <v>新里　一樹</v>
          </cell>
          <cell r="BF2417" t="str">
            <v>代表取締役</v>
          </cell>
          <cell r="BH2417">
            <v>29479</v>
          </cell>
          <cell r="BJ2417" t="str">
            <v>男性</v>
          </cell>
        </row>
        <row r="2418">
          <cell r="A2418" t="str">
            <v>UK1142</v>
          </cell>
          <cell r="C2418">
            <v>45752</v>
          </cell>
          <cell r="D2418">
            <v>45755</v>
          </cell>
          <cell r="E2418" t="str">
            <v>更新</v>
          </cell>
          <cell r="F2418">
            <v>45755</v>
          </cell>
          <cell r="G2418" t="str">
            <v>新規　令和4年4月7日
更新　令和7年4月8日</v>
          </cell>
          <cell r="V2418" t="b">
            <v>1</v>
          </cell>
          <cell r="W2418" t="str">
            <v>ｶﾌﾞｼｷｶﾞｲｼｬﾕｱﾁｮｲｽ</v>
          </cell>
          <cell r="X2418" t="str">
            <v>株式会社ユアチョイス</v>
          </cell>
          <cell r="Y2418" t="str">
            <v>ﾆｲｻﾞﾄ ｴﾐ</v>
          </cell>
          <cell r="Z2418" t="str">
            <v>新里　栄美</v>
          </cell>
          <cell r="AA2418">
            <v>8120001207302</v>
          </cell>
          <cell r="AB2418">
            <v>57</v>
          </cell>
          <cell r="AC2418" t="str">
            <v>空調・冷暖房・給湯設備</v>
          </cell>
          <cell r="AD2418">
            <v>58</v>
          </cell>
          <cell r="AE2418" t="str">
            <v>衛生設備</v>
          </cell>
          <cell r="AF2418">
            <v>60</v>
          </cell>
          <cell r="AG2418" t="str">
            <v>給水設備</v>
          </cell>
          <cell r="AH2418">
            <v>61</v>
          </cell>
          <cell r="AI2418" t="str">
            <v>電気・ガス・石油供給設備</v>
          </cell>
          <cell r="AJ2418">
            <v>66</v>
          </cell>
          <cell r="AK2418" t="str">
            <v>工事・建築・リフォームサービス</v>
          </cell>
          <cell r="AL2418" t="str">
            <v>06-6459-7955</v>
          </cell>
          <cell r="AM2418" t="str">
            <v>542-0081</v>
          </cell>
          <cell r="AN2418" t="str">
            <v>大阪府大阪市中央区南船場4丁目12番10号ACN南船場ﾋﾞﾙ5F</v>
          </cell>
          <cell r="BD2418" t="str">
            <v>ﾆｲｻﾞﾄ ｴﾐ</v>
          </cell>
          <cell r="BE2418" t="str">
            <v>新里　栄美</v>
          </cell>
          <cell r="BF2418" t="str">
            <v>代表取締役</v>
          </cell>
          <cell r="BH2418">
            <v>28897</v>
          </cell>
          <cell r="BJ2418" t="str">
            <v>女性</v>
          </cell>
        </row>
        <row r="2419">
          <cell r="A2419" t="str">
            <v>UH0198</v>
          </cell>
          <cell r="C2419">
            <v>45755</v>
          </cell>
          <cell r="D2419">
            <v>45087</v>
          </cell>
          <cell r="E2419" t="str">
            <v>変更</v>
          </cell>
          <cell r="F2419">
            <v>45748</v>
          </cell>
          <cell r="G2419" t="str">
            <v>新規　平成29年6月9日　
変更　平成30年4月10日
更新　令和2年6月10日
更新　令和5年6月10日
変更　令和7年4月1日</v>
          </cell>
          <cell r="U2419" t="b">
            <v>1</v>
          </cell>
          <cell r="W2419" t="str">
            <v>ﾆﾎﾝｾｲﾒｲﾎｹﾝｿｳｺﾞｶﾞｲｼｬ</v>
          </cell>
          <cell r="X2419" t="str">
            <v>日本生命保険相互会社</v>
          </cell>
          <cell r="Y2419" t="str">
            <v>ｱｻﾋ ｻﾄｼ</v>
          </cell>
          <cell r="Z2419" t="str">
            <v>朝日　智司</v>
          </cell>
          <cell r="AA2419">
            <v>3120005007273</v>
          </cell>
          <cell r="AB2419">
            <v>69</v>
          </cell>
          <cell r="AC2419" t="str">
            <v>生命保険</v>
          </cell>
          <cell r="AE2419" t="str">
            <v/>
          </cell>
          <cell r="AG2419" t="str">
            <v/>
          </cell>
          <cell r="AI2419" t="str">
            <v/>
          </cell>
          <cell r="AK2419" t="str">
            <v/>
          </cell>
          <cell r="AL2419" t="str">
            <v>06-6209-4500</v>
          </cell>
          <cell r="AM2419" t="str">
            <v>541-8501</v>
          </cell>
          <cell r="AN2419" t="str">
            <v>大阪府大阪市中央区今橋3-5-12</v>
          </cell>
          <cell r="BF2419" t="str">
            <v>代表取締役</v>
          </cell>
        </row>
        <row r="2420">
          <cell r="A2420" t="str">
            <v>UK1143</v>
          </cell>
          <cell r="C2420">
            <v>45716</v>
          </cell>
          <cell r="D2420">
            <v>45762</v>
          </cell>
          <cell r="E2420" t="str">
            <v>更新</v>
          </cell>
          <cell r="F2420">
            <v>45762</v>
          </cell>
          <cell r="G2420" t="str">
            <v>新規　令和4年4月14日
更新　令和7年4月15日</v>
          </cell>
          <cell r="V2420" t="b">
            <v>1</v>
          </cell>
          <cell r="W2420" t="str">
            <v>ｵｵｻｶｶﾞｽﾈｯﾄﾜｰｸｶﾌﾞｼｷｶｲｼｬ</v>
          </cell>
          <cell r="X2420" t="str">
            <v>大阪ガスネットワーク株式会社</v>
          </cell>
          <cell r="Y2420" t="str">
            <v>ﾑﾗﾀ ﾐﾉﾙ</v>
          </cell>
          <cell r="Z2420" t="str">
            <v>村田　稔</v>
          </cell>
          <cell r="AA2420">
            <v>1120001236530</v>
          </cell>
          <cell r="AB2420">
            <v>61</v>
          </cell>
          <cell r="AC2420" t="str">
            <v>電気・ガス・石油供給設備</v>
          </cell>
          <cell r="AD2420">
            <v>66</v>
          </cell>
          <cell r="AE2420" t="str">
            <v>工事・建築・リフォームサービス</v>
          </cell>
          <cell r="AG2420" t="str">
            <v/>
          </cell>
          <cell r="AI2420" t="str">
            <v/>
          </cell>
          <cell r="AK2420" t="str">
            <v/>
          </cell>
          <cell r="AL2420" t="str">
            <v>0120-337-315</v>
          </cell>
          <cell r="AM2420" t="str">
            <v>〒541-0046</v>
          </cell>
          <cell r="AN2420" t="str">
            <v>大阪市中央区平野町4丁目1番2号</v>
          </cell>
          <cell r="BD2420" t="str">
            <v>ﾑﾗﾀ ﾐﾉﾙ</v>
          </cell>
          <cell r="BE2420" t="str">
            <v>村田　稔</v>
          </cell>
          <cell r="BF2420" t="str">
            <v>代表取締役</v>
          </cell>
          <cell r="BH2420">
            <v>23896</v>
          </cell>
          <cell r="BJ2420" t="str">
            <v>男性</v>
          </cell>
          <cell r="BK2420" t="str">
            <v>ｵｵｽｷﾞ ｻﾄｼ</v>
          </cell>
          <cell r="BL2420" t="str">
            <v>大杉　聡</v>
          </cell>
          <cell r="BM2420" t="str">
            <v>取締役</v>
          </cell>
          <cell r="BO2420">
            <v>27104</v>
          </cell>
          <cell r="BQ2420" t="str">
            <v>男性</v>
          </cell>
          <cell r="BR2420" t="str">
            <v>ｺｼﾀﾞ ｱｷﾌﾐ</v>
          </cell>
          <cell r="BS2420" t="str">
            <v>越田　哲史</v>
          </cell>
          <cell r="BT2420" t="str">
            <v>取締役</v>
          </cell>
          <cell r="BV2420">
            <v>26180</v>
          </cell>
          <cell r="BX2420" t="str">
            <v>男性</v>
          </cell>
        </row>
        <row r="2421">
          <cell r="A2421" t="str">
            <v>UK1144</v>
          </cell>
          <cell r="C2421">
            <v>45762</v>
          </cell>
          <cell r="D2421">
            <v>45828</v>
          </cell>
          <cell r="E2421" t="str">
            <v>更新</v>
          </cell>
          <cell r="F2421">
            <v>45828</v>
          </cell>
          <cell r="G2421" t="str">
            <v>新規　令和元年6月19日
変更　令和2年11月5日
更新　令和4年6月20日
更新　令和7年6月20日</v>
          </cell>
          <cell r="V2421" t="b">
            <v>1</v>
          </cell>
          <cell r="W2421" t="str">
            <v>ｶﾌﾞｼｷｶﾞｲｼｬﾖﾝﾛｸ(ｶﾃｲｷｮｳｼﾉﾗｯｸ）</v>
          </cell>
          <cell r="X2421" t="str">
            <v>株式会社よんろく(家庭教師のラック）</v>
          </cell>
          <cell r="Y2421" t="str">
            <v>ﾀｶﾐ ｼﾛｳ</v>
          </cell>
          <cell r="Z2421" t="str">
            <v>高見　史朗</v>
          </cell>
          <cell r="AA2421">
            <v>1180001135413</v>
          </cell>
          <cell r="AB2421">
            <v>77</v>
          </cell>
          <cell r="AC2421" t="str">
            <v>学習塾、家庭教師等</v>
          </cell>
          <cell r="AD2421">
            <v>39</v>
          </cell>
          <cell r="AE2421" t="str">
            <v>学習用教材、語学教材、教科書等</v>
          </cell>
          <cell r="AG2421" t="str">
            <v/>
          </cell>
          <cell r="AI2421" t="str">
            <v/>
          </cell>
          <cell r="AK2421" t="str">
            <v/>
          </cell>
          <cell r="AL2421" t="str">
            <v>052-856-4100（0120-248-181）</v>
          </cell>
          <cell r="AM2421" t="str">
            <v>450-0002</v>
          </cell>
          <cell r="AN2421" t="str">
            <v>愛知県名古屋市中村区名駅5丁目31-10ﾘﾝｸｽ名駅ﾋﾞﾙ802</v>
          </cell>
          <cell r="BD2421" t="str">
            <v>ﾀｶﾐ ｼﾛｳ</v>
          </cell>
          <cell r="BE2421" t="str">
            <v>高見　史朗</v>
          </cell>
          <cell r="BF2421" t="str">
            <v>代表取締役</v>
          </cell>
          <cell r="BH2421">
            <v>30952</v>
          </cell>
          <cell r="BJ2421" t="str">
            <v>男性</v>
          </cell>
          <cell r="BK2421" t="str">
            <v>ﾋﾗﾏﾂ ﾀﾞｲ</v>
          </cell>
          <cell r="BL2421" t="str">
            <v>平松　大</v>
          </cell>
          <cell r="BM2421" t="str">
            <v>取締役</v>
          </cell>
          <cell r="BO2421">
            <v>33568</v>
          </cell>
          <cell r="BQ2421" t="str">
            <v>男性</v>
          </cell>
        </row>
        <row r="2422">
          <cell r="A2422" t="str">
            <v>UH0199</v>
          </cell>
          <cell r="C2422">
            <v>45754</v>
          </cell>
          <cell r="D2422">
            <v>45199</v>
          </cell>
          <cell r="E2422" t="str">
            <v>変更</v>
          </cell>
          <cell r="F2422">
            <v>45748</v>
          </cell>
          <cell r="G2422" t="str">
            <v>新規　平成29年9月29日
更新　令和2年9月30日
更新　令和5年9月30日
変更　令和7年4月1日</v>
          </cell>
          <cell r="L2422" t="b">
            <v>1</v>
          </cell>
          <cell r="W2422" t="str">
            <v>ｼｶﾞｹﾝｷｮｳｻｲｷｮｳﾄﾞｳｸﾐｱｲ</v>
          </cell>
          <cell r="X2422" t="str">
            <v>滋賀県共済協同組合</v>
          </cell>
          <cell r="Y2422" t="str">
            <v>ｼﾞｮｳﾆｼ ﾀﾓﾂ</v>
          </cell>
          <cell r="Z2422" t="str">
            <v>上西　保</v>
          </cell>
          <cell r="AA2422">
            <v>9160005000269</v>
          </cell>
          <cell r="AB2422">
            <v>69</v>
          </cell>
          <cell r="AC2422" t="str">
            <v>生命保険</v>
          </cell>
          <cell r="AD2422">
            <v>70</v>
          </cell>
          <cell r="AE2422" t="str">
            <v>損害保険</v>
          </cell>
          <cell r="AG2422" t="str">
            <v/>
          </cell>
          <cell r="AI2422" t="str">
            <v/>
          </cell>
          <cell r="AK2422" t="str">
            <v/>
          </cell>
          <cell r="AL2422" t="str">
            <v>077-511-1380</v>
          </cell>
          <cell r="AM2422" t="str">
            <v>520-0806</v>
          </cell>
          <cell r="AN2422" t="str">
            <v>滋賀県大津市打出浜2-1ｺﾗﾎﾞしが21 5階</v>
          </cell>
          <cell r="BF2422" t="str">
            <v>理事長</v>
          </cell>
        </row>
        <row r="2423">
          <cell r="A2423" t="str">
            <v>UK1145</v>
          </cell>
          <cell r="C2423">
            <v>45762</v>
          </cell>
          <cell r="D2423">
            <v>45826</v>
          </cell>
          <cell r="E2423" t="str">
            <v>更新</v>
          </cell>
          <cell r="F2423">
            <v>45826</v>
          </cell>
          <cell r="G2423" t="str">
            <v>新規　令和4年6月17日
更新　令和7年4月18円</v>
          </cell>
          <cell r="V2423" t="b">
            <v>1</v>
          </cell>
          <cell r="W2423" t="str">
            <v>ﾇﾉｶﾒｶﾌﾞｼｷｶｲｼｬ</v>
          </cell>
          <cell r="X2423" t="str">
            <v>布亀株式会社</v>
          </cell>
          <cell r="Y2423" t="str">
            <v>ﾇﾉﾒ ｿｳﾀ</v>
          </cell>
          <cell r="Z2423" t="str">
            <v>布目　荘太</v>
          </cell>
          <cell r="AA2423">
            <v>3140001069885</v>
          </cell>
          <cell r="AB2423">
            <v>1</v>
          </cell>
          <cell r="AC2423" t="str">
            <v>食料品</v>
          </cell>
          <cell r="AD2423">
            <v>2</v>
          </cell>
          <cell r="AE2423" t="str">
            <v>飲料、酒類</v>
          </cell>
          <cell r="AF2423">
            <v>3</v>
          </cell>
          <cell r="AG2423" t="str">
            <v>健康食品</v>
          </cell>
          <cell r="AI2423" t="str">
            <v/>
          </cell>
          <cell r="AK2423" t="str">
            <v/>
          </cell>
          <cell r="AL2423" t="str">
            <v>0798-35-9907</v>
          </cell>
          <cell r="AM2423" t="str">
            <v>〒663-8585</v>
          </cell>
          <cell r="AN2423" t="str">
            <v>兵庫県西宮市今津二葉町3番6号</v>
          </cell>
          <cell r="BD2423" t="str">
            <v>ﾇﾉﾒ ｿｳﾀ</v>
          </cell>
          <cell r="BE2423" t="str">
            <v>布目　荘太</v>
          </cell>
          <cell r="BF2423" t="str">
            <v>代表取締役</v>
          </cell>
          <cell r="BH2423">
            <v>15093</v>
          </cell>
          <cell r="BJ2423" t="str">
            <v>男性</v>
          </cell>
          <cell r="BK2423" t="str">
            <v>ﾇﾉﾒ ｹｲﾀ</v>
          </cell>
          <cell r="BL2423" t="str">
            <v>布目　啓太</v>
          </cell>
          <cell r="BM2423" t="str">
            <v>取締役</v>
          </cell>
          <cell r="BO2423">
            <v>18251</v>
          </cell>
          <cell r="BQ2423" t="str">
            <v>男性</v>
          </cell>
          <cell r="BR2423" t="str">
            <v>ﾇﾉﾒ ﾑﾂｴ</v>
          </cell>
          <cell r="BS2423" t="str">
            <v>布目　睦恵</v>
          </cell>
          <cell r="BT2423" t="str">
            <v>取締役</v>
          </cell>
          <cell r="BV2423">
            <v>15649</v>
          </cell>
          <cell r="BX2423" t="str">
            <v>女性</v>
          </cell>
          <cell r="BY2423" t="str">
            <v>ﾌﾙﾔ ﾏﾎ</v>
          </cell>
          <cell r="BZ2423" t="str">
            <v>古屋　万穂</v>
          </cell>
          <cell r="CA2423" t="str">
            <v>取締役</v>
          </cell>
          <cell r="CC2423">
            <v>26821</v>
          </cell>
          <cell r="CE2423" t="str">
            <v>女性</v>
          </cell>
        </row>
        <row r="2424">
          <cell r="A2424" t="str">
            <v>UK1146</v>
          </cell>
          <cell r="C2424">
            <v>45761</v>
          </cell>
          <cell r="D2424">
            <v>45839</v>
          </cell>
          <cell r="E2424" t="str">
            <v>更新</v>
          </cell>
          <cell r="F2424">
            <v>45839</v>
          </cell>
          <cell r="G2424" t="str">
            <v>新規　令和4年6月30日
更新　令和7年7月1日</v>
          </cell>
          <cell r="K2424" t="b">
            <v>1</v>
          </cell>
          <cell r="W2424" t="str">
            <v>ｺｳﾄｳｷﾃﾞﾝｶﾌﾞｼｷｶﾞｲｼｬ</v>
          </cell>
          <cell r="X2424" t="str">
            <v>高等機電株式会社</v>
          </cell>
          <cell r="Y2424" t="str">
            <v>ｱｷﾔﾏ ｷﾐｵ</v>
          </cell>
          <cell r="Z2424" t="str">
            <v>秋山　公男</v>
          </cell>
          <cell r="AA2424">
            <v>3120001155712</v>
          </cell>
          <cell r="AB2424">
            <v>57</v>
          </cell>
          <cell r="AC2424" t="str">
            <v>空調・冷暖房・給湯設備</v>
          </cell>
          <cell r="AD2424">
            <v>58</v>
          </cell>
          <cell r="AE2424" t="str">
            <v>衛生設備</v>
          </cell>
          <cell r="AF2424">
            <v>61</v>
          </cell>
          <cell r="AG2424" t="str">
            <v>電気・ガス・石油供給設備</v>
          </cell>
          <cell r="AH2424">
            <v>66</v>
          </cell>
          <cell r="AI2424" t="str">
            <v>工事・建築・リフォームサービス</v>
          </cell>
          <cell r="AK2424" t="str">
            <v/>
          </cell>
          <cell r="AL2424" t="str">
            <v>06-6900-0301</v>
          </cell>
          <cell r="AM2424" t="str">
            <v>〒571-0051</v>
          </cell>
          <cell r="AN2424" t="str">
            <v>大阪府門真市向島町3-7</v>
          </cell>
          <cell r="BF2424" t="str">
            <v>代表取締役</v>
          </cell>
        </row>
        <row r="2425">
          <cell r="A2425" t="str">
            <v>UK1147</v>
          </cell>
          <cell r="C2425">
            <v>45764</v>
          </cell>
          <cell r="D2425">
            <v>45769</v>
          </cell>
          <cell r="E2425" t="str">
            <v>更新</v>
          </cell>
          <cell r="F2425">
            <v>45769</v>
          </cell>
          <cell r="G2425" t="str">
            <v>新規　令和4年4月21日
更新　令和7年4月22日</v>
          </cell>
          <cell r="O2425" t="b">
            <v>1</v>
          </cell>
          <cell r="W2425" t="str">
            <v>ｶﾌﾞｼｷｶｲｼｬｵﾌｨｽｴﾑ</v>
          </cell>
          <cell r="X2425" t="str">
            <v>株式会社オフィス笑夢</v>
          </cell>
          <cell r="Y2425" t="str">
            <v>ﾐｳﾗ ｱｷﾗ</v>
          </cell>
          <cell r="Z2425" t="str">
            <v>三浦　晃</v>
          </cell>
          <cell r="AA2425">
            <v>7160001021361</v>
          </cell>
          <cell r="AB2425">
            <v>66</v>
          </cell>
          <cell r="AC2425" t="str">
            <v>工事・建築・リフォームサービス</v>
          </cell>
          <cell r="AD2425">
            <v>90</v>
          </cell>
          <cell r="AE2425" t="str">
            <v>廃品回収サービス、買い取りサービス</v>
          </cell>
          <cell r="AF2425">
            <v>93</v>
          </cell>
          <cell r="AG2425" t="str">
            <v>土地・建物の売買、土地建物仲介サービス、不動産貸借</v>
          </cell>
          <cell r="AI2425" t="str">
            <v/>
          </cell>
          <cell r="AK2425" t="str">
            <v/>
          </cell>
          <cell r="AL2425" t="str">
            <v>077-518-0413</v>
          </cell>
          <cell r="AM2425" t="str">
            <v>〒520-2331</v>
          </cell>
          <cell r="AN2425" t="str">
            <v>滋賀県野洲市小篠原1974-2</v>
          </cell>
        </row>
        <row r="2426">
          <cell r="A2426" t="str">
            <v>UH0200</v>
          </cell>
          <cell r="C2426">
            <v>45764</v>
          </cell>
          <cell r="D2426">
            <v>45190</v>
          </cell>
          <cell r="E2426" t="str">
            <v>変更</v>
          </cell>
          <cell r="F2426">
            <v>45383</v>
          </cell>
          <cell r="G2426" t="str">
            <v>新規　平成29年9月20日
更新　令和2年9月21日
更新　令和5年9月21日
変更　令和6年4月1日</v>
          </cell>
          <cell r="U2426" t="b">
            <v>1</v>
          </cell>
          <cell r="W2426" t="str">
            <v>ﾆｯｾｲ・ｳｪﾙｽｾｲﾒｲﾎｹﾝｶﾌﾞｼｷｶﾞｲｼｬ</v>
          </cell>
          <cell r="X2426" t="str">
            <v>ニッセイ・ウェルス生命保険株式会社</v>
          </cell>
          <cell r="Y2426" t="str">
            <v>ﾀﾁ ｾｲｲﾁ</v>
          </cell>
          <cell r="Z2426" t="str">
            <v>舘　誠一</v>
          </cell>
          <cell r="AA2426">
            <v>6010601032823</v>
          </cell>
          <cell r="AB2426">
            <v>69</v>
          </cell>
          <cell r="AC2426" t="str">
            <v>生命保険</v>
          </cell>
          <cell r="AE2426" t="str">
            <v/>
          </cell>
          <cell r="AG2426" t="str">
            <v/>
          </cell>
          <cell r="AI2426" t="str">
            <v/>
          </cell>
          <cell r="AK2426" t="str">
            <v/>
          </cell>
          <cell r="AL2426" t="str">
            <v>03-6368-7000</v>
          </cell>
          <cell r="AM2426" t="str">
            <v>141-6023</v>
          </cell>
          <cell r="AN2426" t="str">
            <v>東京都品川区大崎2-1-1ThinkParkTower15階</v>
          </cell>
          <cell r="BF2426" t="str">
            <v>代表取締役社長</v>
          </cell>
        </row>
        <row r="2427">
          <cell r="A2427" t="str">
            <v>UH0201</v>
          </cell>
          <cell r="C2427">
            <v>45748</v>
          </cell>
          <cell r="D2427">
            <v>45017</v>
          </cell>
          <cell r="E2427" t="str">
            <v>変更</v>
          </cell>
          <cell r="F2427">
            <v>45383</v>
          </cell>
          <cell r="G2427" t="str">
            <v>新規　平成29年3月31日
更新　令和2年4月1日
変更　令和2年5月15日
変更　令和3年8月19日
変更　令和4年6月22日
更新　令和5年4月1日
変更　令和6年4月1日</v>
          </cell>
          <cell r="V2427" t="b">
            <v>1</v>
          </cell>
          <cell r="W2427" t="str">
            <v>ｶﾌﾞｼｷｶﾞｲｼｬｼｬﾙﾚ</v>
          </cell>
          <cell r="X2427" t="str">
            <v>株式会社シャルレ</v>
          </cell>
          <cell r="Y2427" t="str">
            <v>ﾊﾔｼ ｶﾂﾔ</v>
          </cell>
          <cell r="Z2427" t="str">
            <v>林　勝哉</v>
          </cell>
          <cell r="AA2427">
            <v>6140001008568</v>
          </cell>
          <cell r="AB2427">
            <v>3</v>
          </cell>
          <cell r="AC2427" t="str">
            <v>健康食品</v>
          </cell>
          <cell r="AD2427">
            <v>23</v>
          </cell>
          <cell r="AE2427" t="str">
            <v>紳士下着、婦人下着</v>
          </cell>
          <cell r="AF2427">
            <v>24</v>
          </cell>
          <cell r="AG2427" t="str">
            <v>紳士服、婦人服</v>
          </cell>
          <cell r="AH2427">
            <v>32</v>
          </cell>
          <cell r="AI2427" t="str">
            <v>化粧品、化粧用具</v>
          </cell>
          <cell r="AK2427" t="str">
            <v/>
          </cell>
          <cell r="AL2427" t="str">
            <v>0120-01-4860</v>
          </cell>
          <cell r="AM2427" t="str">
            <v>650-0046</v>
          </cell>
          <cell r="AN2427" t="str">
            <v>神戸市中央区港島中町7-7-1</v>
          </cell>
          <cell r="BD2427" t="str">
            <v>ﾊﾔｼ ｶﾂﾔ</v>
          </cell>
          <cell r="BE2427" t="str">
            <v>林　勝哉</v>
          </cell>
          <cell r="BF2427" t="str">
            <v>代表取締役社長</v>
          </cell>
          <cell r="BH2427">
            <v>25237</v>
          </cell>
          <cell r="BJ2427" t="str">
            <v>男性</v>
          </cell>
          <cell r="BK2427" t="str">
            <v>ﾀｶﾊﾀ ﾉﾘｵ</v>
          </cell>
          <cell r="BL2427" t="str">
            <v>高畑　則雄</v>
          </cell>
          <cell r="BM2427" t="str">
            <v>取締役</v>
          </cell>
          <cell r="BO2427">
            <v>22687</v>
          </cell>
          <cell r="BQ2427" t="str">
            <v>男性</v>
          </cell>
          <cell r="BR2427" t="str">
            <v>ｾﾝﾎﾞﾝﾏﾂ ｼｹﾞｵ</v>
          </cell>
          <cell r="BS2427" t="str">
            <v>千本松　重雄</v>
          </cell>
          <cell r="BT2427" t="str">
            <v>取締役</v>
          </cell>
          <cell r="BV2427">
            <v>25473</v>
          </cell>
          <cell r="BX2427" t="str">
            <v>男性</v>
          </cell>
          <cell r="BY2427" t="str">
            <v>ﾊﾏﾉ ﾏｻｼﾞ</v>
          </cell>
          <cell r="BZ2427" t="str">
            <v>濵野　正治</v>
          </cell>
          <cell r="CA2427" t="str">
            <v>取締役</v>
          </cell>
          <cell r="CC2427">
            <v>22649</v>
          </cell>
          <cell r="CE2427" t="str">
            <v>男性</v>
          </cell>
          <cell r="CF2427" t="str">
            <v>ﾖｼﾀﾞ ｷﾝｺﾞ</v>
          </cell>
          <cell r="CG2427" t="str">
            <v>吉田　金吾</v>
          </cell>
          <cell r="CH2427" t="str">
            <v>社外取締役
（常勤監査等委員）</v>
          </cell>
          <cell r="CJ2427">
            <v>19036</v>
          </cell>
          <cell r="CL2427" t="str">
            <v>男性</v>
          </cell>
          <cell r="CM2427" t="str">
            <v>ｷｼﾓﾄ ﾀﾂｼﾞ</v>
          </cell>
          <cell r="CN2427" t="str">
            <v>岸本　達司</v>
          </cell>
          <cell r="CO2427" t="str">
            <v>社外取締役
（監査等委員）</v>
          </cell>
          <cell r="CQ2427">
            <v>22083</v>
          </cell>
          <cell r="CS2427" t="str">
            <v>男性</v>
          </cell>
          <cell r="CT2427" t="str">
            <v>ｲﾃﾞ ｸﾐ</v>
          </cell>
          <cell r="CU2427" t="str">
            <v>井出　久美</v>
          </cell>
          <cell r="CV2427" t="str">
            <v>社外取締役
（監査等委員）</v>
          </cell>
          <cell r="CX2427">
            <v>23722</v>
          </cell>
          <cell r="CZ2427" t="str">
            <v>女性</v>
          </cell>
          <cell r="DA2427" t="str">
            <v>ｼｹﾞﾅｶﾞ ﾀｶｼ</v>
          </cell>
          <cell r="DB2427" t="str">
            <v>茂永　崇</v>
          </cell>
          <cell r="DC2427" t="str">
            <v>社外取締役
（監査等委員）</v>
          </cell>
          <cell r="DE2427">
            <v>27926</v>
          </cell>
          <cell r="DG2427" t="str">
            <v>男性</v>
          </cell>
        </row>
        <row r="2428">
          <cell r="A2428" t="str">
            <v>NK0106</v>
          </cell>
          <cell r="D2428">
            <v>44335</v>
          </cell>
          <cell r="E2428" t="str">
            <v>更新無</v>
          </cell>
          <cell r="G2428" t="str">
            <v>新規　平成30年5月18日
更新　令和3年5月19日</v>
          </cell>
          <cell r="V2428" t="b">
            <v>1</v>
          </cell>
          <cell r="W2428" t="str">
            <v>ﾓﾘﾔﾏｶﾞｽｶﾌﾞｼｷｶﾞｲｼｬ</v>
          </cell>
          <cell r="X2428" t="str">
            <v>守山ガス株式会社</v>
          </cell>
          <cell r="Y2428" t="str">
            <v>ﾀﾅｶ ﾐﾂｵ</v>
          </cell>
          <cell r="Z2428" t="str">
            <v>田中　光雄</v>
          </cell>
          <cell r="AA2428">
            <v>4160001015473</v>
          </cell>
          <cell r="AB2428">
            <v>18</v>
          </cell>
          <cell r="AC2428" t="str">
            <v>ガス</v>
          </cell>
          <cell r="AD2428">
            <v>61</v>
          </cell>
          <cell r="AE2428" t="str">
            <v>電気・ガス・石油供給設備</v>
          </cell>
          <cell r="AF2428">
            <v>66</v>
          </cell>
          <cell r="AG2428" t="str">
            <v>工事・建築・リフォームサービス</v>
          </cell>
          <cell r="AI2428" t="str">
            <v/>
          </cell>
          <cell r="AK2428" t="str">
            <v/>
          </cell>
          <cell r="AL2428" t="str">
            <v>077-583-2818</v>
          </cell>
          <cell r="AM2428" t="str">
            <v>524-0021</v>
          </cell>
          <cell r="AN2428" t="str">
            <v>滋賀県守山市吉身四丁目7番9号</v>
          </cell>
          <cell r="BD2428" t="str">
            <v>ﾀﾅｶ ﾐﾂｵ</v>
          </cell>
          <cell r="BE2428" t="str">
            <v>田中　光雄</v>
          </cell>
          <cell r="BF2428" t="str">
            <v>代表取締役</v>
          </cell>
          <cell r="BH2428">
            <v>19593</v>
          </cell>
          <cell r="BJ2428" t="str">
            <v>男性</v>
          </cell>
          <cell r="BK2428" t="str">
            <v>ﾁｼﾛ ｼﾞﾛｳ</v>
          </cell>
          <cell r="BL2428" t="str">
            <v>千代　二郎</v>
          </cell>
          <cell r="BM2428" t="str">
            <v>取締役</v>
          </cell>
          <cell r="BO2428">
            <v>20880</v>
          </cell>
          <cell r="BQ2428" t="str">
            <v>男性</v>
          </cell>
          <cell r="BR2428" t="str">
            <v>ｾﾀｶﾞﾜ ﾏｺﾄ</v>
          </cell>
          <cell r="BS2428" t="str">
            <v>瀬田川　真</v>
          </cell>
          <cell r="BT2428" t="str">
            <v>取締役</v>
          </cell>
          <cell r="BV2428">
            <v>22705</v>
          </cell>
          <cell r="BX2428" t="str">
            <v>男性</v>
          </cell>
          <cell r="BY2428" t="str">
            <v>ｽｶﾞｴ ｶﾖ</v>
          </cell>
          <cell r="BZ2428" t="str">
            <v>菅江　佳世</v>
          </cell>
          <cell r="CA2428" t="str">
            <v>取締役</v>
          </cell>
          <cell r="CC2428">
            <v>30401</v>
          </cell>
          <cell r="CE2428" t="str">
            <v>女性</v>
          </cell>
          <cell r="CF2428" t="str">
            <v>ﾅｶｼﾞﾏ ﾉﾌﾞｵ</v>
          </cell>
          <cell r="CG2428" t="str">
            <v>中嶋　信夫</v>
          </cell>
          <cell r="CH2428" t="str">
            <v>取締役</v>
          </cell>
          <cell r="CJ2428">
            <v>19816</v>
          </cell>
          <cell r="CL2428" t="str">
            <v>男性</v>
          </cell>
          <cell r="CM2428" t="str">
            <v>ｻｶｲ ﾖｼﾊﾙ</v>
          </cell>
          <cell r="CN2428" t="str">
            <v>酒井　義春</v>
          </cell>
          <cell r="CO2428" t="str">
            <v>取締役</v>
          </cell>
          <cell r="CQ2428">
            <v>21629</v>
          </cell>
          <cell r="CS2428" t="str">
            <v>男性</v>
          </cell>
          <cell r="CT2428" t="str">
            <v>ﾐﾅｲ ｶｽﾞｵ</v>
          </cell>
          <cell r="CU2428" t="str">
            <v>南井 一夫</v>
          </cell>
          <cell r="CV2428" t="str">
            <v>取締役</v>
          </cell>
          <cell r="CX2428">
            <v>15067</v>
          </cell>
          <cell r="CZ2428" t="str">
            <v>男性</v>
          </cell>
        </row>
        <row r="2429">
          <cell r="A2429" t="str">
            <v>UU0856</v>
          </cell>
          <cell r="C2429">
            <v>45772</v>
          </cell>
          <cell r="D2429">
            <v>45772</v>
          </cell>
          <cell r="E2429" t="str">
            <v>新規</v>
          </cell>
          <cell r="F2429">
            <v>45772</v>
          </cell>
          <cell r="G2429" t="str">
            <v>新規　令和7年4月25日</v>
          </cell>
          <cell r="V2429" t="b">
            <v>1</v>
          </cell>
          <cell r="W2429" t="str">
            <v>ｶﾌﾞｼｷｶｲｼｬ ｷｰﾄｽ</v>
          </cell>
          <cell r="X2429" t="str">
            <v>株式会社ｋｉｉｔｏｓ</v>
          </cell>
          <cell r="Y2429" t="str">
            <v>ｼﾗﾀｹ ﾕﾘ</v>
          </cell>
          <cell r="Z2429" t="str">
            <v>白武　友里</v>
          </cell>
          <cell r="AA2429">
            <v>7160001026195</v>
          </cell>
          <cell r="AB2429">
            <v>32</v>
          </cell>
          <cell r="AC2429" t="str">
            <v>化粧品、化粧用具</v>
          </cell>
          <cell r="AD2429">
            <v>3</v>
          </cell>
          <cell r="AE2429" t="str">
            <v>健康食品</v>
          </cell>
          <cell r="AF2429">
            <v>6</v>
          </cell>
          <cell r="AG2429" t="str">
            <v>浄水器等</v>
          </cell>
          <cell r="AI2429" t="str">
            <v/>
          </cell>
          <cell r="AK2429" t="str">
            <v/>
          </cell>
          <cell r="AL2429" t="str">
            <v>0748-26-0838</v>
          </cell>
          <cell r="AM2429" t="str">
            <v>〒527-0091</v>
          </cell>
          <cell r="AN2429" t="str">
            <v>滋賀県東近江市小脇町2334</v>
          </cell>
          <cell r="BD2429" t="str">
            <v>ｼﾗﾀｹ ﾕﾘ</v>
          </cell>
          <cell r="BE2429" t="str">
            <v>白武　友里</v>
          </cell>
          <cell r="BF2429" t="str">
            <v>代表取締役</v>
          </cell>
          <cell r="BH2429">
            <v>31289</v>
          </cell>
          <cell r="BJ2429" t="str">
            <v>女</v>
          </cell>
          <cell r="BK2429" t="str">
            <v/>
          </cell>
          <cell r="BR2429" t="str">
            <v/>
          </cell>
          <cell r="BY2429" t="str">
            <v/>
          </cell>
          <cell r="CF2429" t="str">
            <v/>
          </cell>
          <cell r="CM2429" t="str">
            <v/>
          </cell>
          <cell r="CT2429" t="str">
            <v/>
          </cell>
          <cell r="DA2429" t="str">
            <v/>
          </cell>
          <cell r="DH2429" t="str">
            <v/>
          </cell>
          <cell r="DO2429" t="str">
            <v/>
          </cell>
          <cell r="DV2429" t="str">
            <v/>
          </cell>
          <cell r="EC2429" t="str">
            <v/>
          </cell>
          <cell r="EJ2429" t="str">
            <v/>
          </cell>
          <cell r="EQ2429" t="str">
            <v/>
          </cell>
          <cell r="EX2429" t="str">
            <v/>
          </cell>
          <cell r="FE2429" t="str">
            <v/>
          </cell>
          <cell r="FL2429" t="str">
            <v/>
          </cell>
          <cell r="FS2429" t="str">
            <v/>
          </cell>
          <cell r="FZ2429" t="str">
            <v/>
          </cell>
          <cell r="GG2429" t="str">
            <v/>
          </cell>
          <cell r="GN2429" t="str">
            <v/>
          </cell>
          <cell r="GU2429" t="str">
            <v/>
          </cell>
          <cell r="HB2429" t="str">
            <v/>
          </cell>
          <cell r="HI2429" t="str">
            <v/>
          </cell>
          <cell r="HP2429" t="str">
            <v/>
          </cell>
          <cell r="HW2429" t="str">
            <v/>
          </cell>
          <cell r="ID2429" t="str">
            <v/>
          </cell>
          <cell r="IK2429" t="str">
            <v/>
          </cell>
          <cell r="IR2429" t="str">
            <v/>
          </cell>
          <cell r="IY2429" t="str">
            <v/>
          </cell>
          <cell r="JF2429" t="str">
            <v/>
          </cell>
        </row>
        <row r="2430">
          <cell r="A2430" t="str">
            <v>UU0857</v>
          </cell>
          <cell r="C2430">
            <v>45765</v>
          </cell>
          <cell r="D2430">
            <v>45775</v>
          </cell>
          <cell r="E2430" t="str">
            <v>新規</v>
          </cell>
          <cell r="F2430">
            <v>45775</v>
          </cell>
          <cell r="G2430" t="str">
            <v>新規　令和7年4月18日</v>
          </cell>
          <cell r="U2430" t="b">
            <v>1</v>
          </cell>
          <cell r="W2430" t="str">
            <v>ﾊﾅｻｸｾｲﾒｲﾎｹﾝｶﾌﾞｼｷｶｲｼｬ</v>
          </cell>
          <cell r="X2430" t="str">
            <v>はなさく生命保険株式会社</v>
          </cell>
          <cell r="Y2430" t="str">
            <v>ﾔﾏﾈ ﾀｶｵ</v>
          </cell>
          <cell r="Z2430" t="str">
            <v>山根　隆男</v>
          </cell>
          <cell r="AA2430">
            <v>6010401139430</v>
          </cell>
          <cell r="AB2430">
            <v>69</v>
          </cell>
          <cell r="AC2430" t="str">
            <v>生命保険</v>
          </cell>
          <cell r="AE2430" t="str">
            <v/>
          </cell>
          <cell r="AG2430" t="str">
            <v/>
          </cell>
          <cell r="AI2430" t="str">
            <v/>
          </cell>
          <cell r="AK2430" t="str">
            <v/>
          </cell>
          <cell r="AL2430" t="str">
            <v>03-6441-0860</v>
          </cell>
          <cell r="AM2430" t="str">
            <v>〒106-6218</v>
          </cell>
          <cell r="AN2430" t="str">
            <v>東京都港区六本木3-2-1 六本木ｸﾞﾗﾝﾄﾞﾀﾜｰ18階</v>
          </cell>
          <cell r="BD2430" t="str">
            <v/>
          </cell>
          <cell r="BK2430" t="str">
            <v/>
          </cell>
          <cell r="BR2430" t="str">
            <v/>
          </cell>
          <cell r="BY2430" t="str">
            <v/>
          </cell>
          <cell r="CF2430" t="str">
            <v/>
          </cell>
          <cell r="CM2430" t="str">
            <v/>
          </cell>
          <cell r="CT2430" t="str">
            <v/>
          </cell>
          <cell r="DA2430" t="str">
            <v/>
          </cell>
          <cell r="DH2430" t="str">
            <v/>
          </cell>
          <cell r="DO2430" t="str">
            <v/>
          </cell>
          <cell r="DV2430" t="str">
            <v/>
          </cell>
          <cell r="EC2430" t="str">
            <v/>
          </cell>
          <cell r="EJ2430" t="str">
            <v/>
          </cell>
          <cell r="EQ2430" t="str">
            <v/>
          </cell>
          <cell r="EX2430" t="str">
            <v/>
          </cell>
          <cell r="FE2430" t="str">
            <v/>
          </cell>
          <cell r="FL2430" t="str">
            <v/>
          </cell>
          <cell r="FS2430" t="str">
            <v/>
          </cell>
          <cell r="FZ2430" t="str">
            <v/>
          </cell>
          <cell r="GG2430" t="str">
            <v/>
          </cell>
          <cell r="GN2430" t="str">
            <v/>
          </cell>
          <cell r="GU2430" t="str">
            <v/>
          </cell>
          <cell r="HB2430" t="str">
            <v/>
          </cell>
          <cell r="HI2430" t="str">
            <v/>
          </cell>
          <cell r="HP2430" t="str">
            <v/>
          </cell>
          <cell r="HW2430" t="str">
            <v/>
          </cell>
          <cell r="ID2430" t="str">
            <v/>
          </cell>
          <cell r="IK2430" t="str">
            <v/>
          </cell>
          <cell r="IR2430" t="str">
            <v/>
          </cell>
          <cell r="IY2430" t="str">
            <v/>
          </cell>
          <cell r="JF2430" t="str">
            <v/>
          </cell>
        </row>
        <row r="2431">
          <cell r="A2431" t="str">
            <v>UK1148</v>
          </cell>
          <cell r="C2431">
            <v>45778</v>
          </cell>
          <cell r="D2431">
            <v>44732</v>
          </cell>
          <cell r="E2431" t="str">
            <v>更新</v>
          </cell>
          <cell r="F2431">
            <v>45828</v>
          </cell>
          <cell r="G2431" t="str">
            <v>新規　令和元年6月19日
更新　令和4年6月20日
更新　令和7年6月20日</v>
          </cell>
          <cell r="V2431" t="b">
            <v>1</v>
          </cell>
          <cell r="W2431" t="str">
            <v>ﾒﾅｰﾄﾞｹｼｮｳﾋﾝ ｺｳﾅﾝｺｳｼﾝﾀﾞｲｺｳﾃﾝ</v>
          </cell>
          <cell r="X2431" t="str">
            <v>メナード化粧品　甲南耕心代行店</v>
          </cell>
          <cell r="Y2431" t="str">
            <v>ｻｻﾉ ﾕｶ</v>
          </cell>
          <cell r="Z2431" t="str">
            <v>笹野　有香</v>
          </cell>
          <cell r="AB2431">
            <v>32</v>
          </cell>
          <cell r="AC2431" t="str">
            <v>化粧品、化粧用具</v>
          </cell>
          <cell r="AD2431">
            <v>3</v>
          </cell>
          <cell r="AE2431" t="str">
            <v>健康食品</v>
          </cell>
          <cell r="AF2431">
            <v>23</v>
          </cell>
          <cell r="AG2431" t="str">
            <v>紳士下着、婦人下着</v>
          </cell>
          <cell r="AH2431">
            <v>26</v>
          </cell>
          <cell r="AI2431" t="str">
            <v>アクセサリー、貴金属</v>
          </cell>
          <cell r="AK2431" t="str">
            <v/>
          </cell>
          <cell r="AL2431" t="str">
            <v>090-7357-4159</v>
          </cell>
          <cell r="AM2431" t="str">
            <v>520-3326</v>
          </cell>
          <cell r="AN2431" t="str">
            <v>甲賀市甲南町耕心3丁目1035-226</v>
          </cell>
          <cell r="BD2431" t="str">
            <v>ｻｻﾉ ﾕｶ</v>
          </cell>
          <cell r="BE2431" t="str">
            <v>笹野　有香</v>
          </cell>
          <cell r="BF2431" t="str">
            <v>店長</v>
          </cell>
          <cell r="BH2431">
            <v>31587</v>
          </cell>
          <cell r="BJ2431" t="str">
            <v>女性</v>
          </cell>
        </row>
        <row r="2432">
          <cell r="A2432" t="str">
            <v>NK0107</v>
          </cell>
          <cell r="D2432">
            <v>44665</v>
          </cell>
          <cell r="E2432" t="str">
            <v>更新無</v>
          </cell>
          <cell r="F2432">
            <v>45761</v>
          </cell>
          <cell r="G2432" t="str">
            <v>新規　令和4年4月14日
消除　令和7年4月14日</v>
          </cell>
          <cell r="V2432" t="b">
            <v>1</v>
          </cell>
          <cell r="W2432" t="str">
            <v>ｱｳﾙﾊｳｼﾞﾝｸﾞｶﾌﾞｼｷｶｲｼｬ</v>
          </cell>
          <cell r="X2432" t="str">
            <v>アウルハウジング株式会社</v>
          </cell>
          <cell r="Y2432" t="str">
            <v>ｲｾﾀﾞ ﾀｹｼ</v>
          </cell>
          <cell r="Z2432" t="str">
            <v>伊勢田　烈史</v>
          </cell>
          <cell r="AA2432">
            <v>1120001243171</v>
          </cell>
          <cell r="AB2432">
            <v>85</v>
          </cell>
          <cell r="AC2432" t="str">
            <v>駆除サービス、建物清掃サービス</v>
          </cell>
          <cell r="AD2432">
            <v>66</v>
          </cell>
          <cell r="AE2432" t="str">
            <v>工事・建築・リフォームサービス</v>
          </cell>
          <cell r="AG2432" t="str">
            <v/>
          </cell>
          <cell r="AI2432" t="str">
            <v/>
          </cell>
          <cell r="AK2432" t="str">
            <v/>
          </cell>
          <cell r="AL2432" t="str">
            <v>06-7220-6006</v>
          </cell>
          <cell r="AM2432" t="str">
            <v>〒541-0053</v>
          </cell>
          <cell r="AN2432" t="str">
            <v>大阪市中央区本町4丁目4-17</v>
          </cell>
          <cell r="BD2432" t="str">
            <v>ｲｾﾀﾞ　ﾀｹｼ</v>
          </cell>
          <cell r="BE2432" t="str">
            <v>伊勢田　烈史</v>
          </cell>
          <cell r="BF2432" t="str">
            <v>代表取締役</v>
          </cell>
          <cell r="BH2432">
            <v>32014</v>
          </cell>
          <cell r="BJ2432" t="str">
            <v>男性</v>
          </cell>
          <cell r="BK2432" t="str">
            <v>ｳﾁﾔﾏ　ﾀｶﾋﾛ</v>
          </cell>
          <cell r="BL2432" t="str">
            <v>内山　隆洋</v>
          </cell>
          <cell r="BM2432" t="str">
            <v>取締役</v>
          </cell>
          <cell r="BO2432">
            <v>23421</v>
          </cell>
          <cell r="BQ2432" t="str">
            <v>男性</v>
          </cell>
          <cell r="BR2432" t="str">
            <v>ｳﾁﾔﾏ ﾌｸﾐ</v>
          </cell>
          <cell r="BS2432" t="str">
            <v>内山　富久美</v>
          </cell>
          <cell r="BT2432" t="str">
            <v>取締役</v>
          </cell>
          <cell r="BV2432">
            <v>24712</v>
          </cell>
          <cell r="BX2432" t="str">
            <v>女性</v>
          </cell>
        </row>
        <row r="2433">
          <cell r="A2433" t="str">
            <v>NK0108</v>
          </cell>
          <cell r="D2433">
            <v>44660</v>
          </cell>
          <cell r="E2433" t="str">
            <v>更新無</v>
          </cell>
          <cell r="F2433">
            <v>45756</v>
          </cell>
          <cell r="G2433" t="str">
            <v>新規　平成31年4月8日
更新　令和4年4月9日
消除　令和7年4月9日</v>
          </cell>
          <cell r="V2433" t="b">
            <v>1</v>
          </cell>
          <cell r="W2433" t="str">
            <v>ﾒﾅｰﾄﾞｹｼｮｳﾋﾝ ﾐﾅﾐｻﾝﾉｳﾀﾞｲｺｳﾃﾝ</v>
          </cell>
          <cell r="X2433" t="str">
            <v>メナード化粧品　南山王代行店</v>
          </cell>
          <cell r="Y2433" t="str">
            <v>ﾔﾏﾊﾗ ﾀｶｴ</v>
          </cell>
          <cell r="Z2433" t="str">
            <v>山原　高栄</v>
          </cell>
          <cell r="AB2433">
            <v>32</v>
          </cell>
          <cell r="AC2433" t="str">
            <v>化粧品、化粧用具</v>
          </cell>
          <cell r="AD2433">
            <v>3</v>
          </cell>
          <cell r="AE2433" t="str">
            <v>健康食品</v>
          </cell>
          <cell r="AF2433">
            <v>23</v>
          </cell>
          <cell r="AG2433" t="str">
            <v>紳士下着、婦人下着</v>
          </cell>
          <cell r="AH2433">
            <v>26</v>
          </cell>
          <cell r="AI2433" t="str">
            <v>アクセサリー、貴金属</v>
          </cell>
          <cell r="AK2433" t="str">
            <v/>
          </cell>
          <cell r="AL2433" t="str">
            <v>075-681-0793</v>
          </cell>
          <cell r="AM2433" t="str">
            <v>601-8011</v>
          </cell>
          <cell r="AN2433" t="str">
            <v>京都市南区東九条南山王町35</v>
          </cell>
          <cell r="BD2433" t="str">
            <v>ﾔﾏﾊﾗ ﾀｶｴ</v>
          </cell>
          <cell r="BE2433" t="str">
            <v>山原　高栄</v>
          </cell>
          <cell r="BH2433">
            <v>17706</v>
          </cell>
          <cell r="BJ2433" t="str">
            <v>女性</v>
          </cell>
        </row>
        <row r="2434">
          <cell r="A2434" t="str">
            <v>UG0092</v>
          </cell>
          <cell r="C2434">
            <v>45772</v>
          </cell>
          <cell r="D2434">
            <v>45683</v>
          </cell>
          <cell r="E2434" t="str">
            <v>廃業</v>
          </cell>
          <cell r="F2434">
            <v>45786</v>
          </cell>
          <cell r="G2434" t="str">
            <v>新規　平成31年1月25日
更新　令和4年1月26日
更新　令和7年1月26日
廃業　令和7年5月9日</v>
          </cell>
          <cell r="V2434" t="b">
            <v>1</v>
          </cell>
          <cell r="W2434" t="str">
            <v>ﾒﾅｰﾄﾞｹｼｮｳﾋﾝ ｵｺﾞﾄﾀﾞｲｺﾃﾝ</v>
          </cell>
          <cell r="X2434" t="str">
            <v>メナード化粧品　雄琴代行店</v>
          </cell>
          <cell r="Y2434" t="str">
            <v>ｶﾜｼﾀ ﾖｳｺ</v>
          </cell>
          <cell r="Z2434" t="str">
            <v>川下　陽子</v>
          </cell>
          <cell r="AB2434">
            <v>32</v>
          </cell>
          <cell r="AC2434" t="str">
            <v>化粧品、化粧用具</v>
          </cell>
          <cell r="AD2434">
            <v>3</v>
          </cell>
          <cell r="AE2434" t="str">
            <v>健康食品</v>
          </cell>
          <cell r="AF2434">
            <v>23</v>
          </cell>
          <cell r="AG2434" t="str">
            <v>紳士下着、婦人下着</v>
          </cell>
          <cell r="AH2434">
            <v>26</v>
          </cell>
          <cell r="AI2434" t="str">
            <v>アクセサリー、貴金属</v>
          </cell>
          <cell r="AK2434" t="str">
            <v/>
          </cell>
          <cell r="AL2434" t="str">
            <v>077-572-2329</v>
          </cell>
          <cell r="AM2434" t="str">
            <v>520-0101</v>
          </cell>
          <cell r="AN2434" t="str">
            <v>滋賀県大津市雄琴3丁目15-26</v>
          </cell>
          <cell r="BD2434" t="str">
            <v>ｶﾜｼﾀ ﾖｳｺ</v>
          </cell>
          <cell r="BE2434" t="str">
            <v>川下　陽子</v>
          </cell>
          <cell r="BF2434" t="str">
            <v>店長</v>
          </cell>
          <cell r="BH2434">
            <v>32266</v>
          </cell>
          <cell r="BJ2434" t="str">
            <v>女性</v>
          </cell>
        </row>
        <row r="2435">
          <cell r="A2435" t="str">
            <v>UH0202</v>
          </cell>
          <cell r="C2435">
            <v>45799</v>
          </cell>
          <cell r="D2435">
            <v>45564</v>
          </cell>
          <cell r="E2435" t="str">
            <v>変更</v>
          </cell>
          <cell r="F2435">
            <v>45773</v>
          </cell>
          <cell r="G2435" t="str">
            <v>新規　令和3年9月28日
更新　令和6年9月29日　
変更　令和7年4月26日</v>
          </cell>
          <cell r="V2435" t="b">
            <v>1</v>
          </cell>
          <cell r="W2435" t="str">
            <v>ｶﾌﾞｼｷｶｲｼｬﾀﾏﾔ</v>
          </cell>
          <cell r="X2435" t="str">
            <v>株式会社タマヤ</v>
          </cell>
          <cell r="Y2435" t="str">
            <v>ﾔﾏﾓﾄﾀﾞｲｷ</v>
          </cell>
          <cell r="Z2435" t="str">
            <v>山本　大輝</v>
          </cell>
          <cell r="AA2435">
            <v>9160001023249</v>
          </cell>
          <cell r="AB2435">
            <v>11</v>
          </cell>
          <cell r="AC2435" t="str">
            <v>寝具</v>
          </cell>
          <cell r="AD2435">
            <v>64</v>
          </cell>
          <cell r="AE2435" t="str">
            <v>クリーニング</v>
          </cell>
          <cell r="AF2435">
            <v>67</v>
          </cell>
          <cell r="AG2435" t="str">
            <v>加工サービス、修理・補修サービス</v>
          </cell>
          <cell r="AH2435">
            <v>89</v>
          </cell>
          <cell r="AI2435" t="str">
            <v>家事サービス</v>
          </cell>
          <cell r="AJ2435">
            <v>90</v>
          </cell>
          <cell r="AK2435" t="str">
            <v>廃品回収サービス、買い取りサービス</v>
          </cell>
          <cell r="AL2435" t="str">
            <v>077-553-7110</v>
          </cell>
          <cell r="AM2435" t="str">
            <v>〒520-3015</v>
          </cell>
          <cell r="AN2435" t="str">
            <v>滋賀県栗東市安養寺八丁目7番4号</v>
          </cell>
          <cell r="BD2435" t="str">
            <v>ﾔﾏﾓﾄ ﾀﾞｲｷ</v>
          </cell>
          <cell r="BE2435" t="str">
            <v>山本　大輝</v>
          </cell>
          <cell r="BF2435" t="str">
            <v>代表取締役</v>
          </cell>
          <cell r="BH2435">
            <v>33659</v>
          </cell>
          <cell r="BJ2435" t="str">
            <v>男性</v>
          </cell>
        </row>
        <row r="2436">
          <cell r="A2436" t="str">
            <v>UU0858</v>
          </cell>
          <cell r="C2436">
            <v>45806</v>
          </cell>
          <cell r="D2436">
            <v>45810</v>
          </cell>
          <cell r="E2436" t="str">
            <v>新規</v>
          </cell>
          <cell r="F2436">
            <v>45810</v>
          </cell>
          <cell r="G2436" t="str">
            <v>新規　令和7年6月2日</v>
          </cell>
          <cell r="V2436" t="b">
            <v>1</v>
          </cell>
          <cell r="W2436" t="str">
            <v>ｲｯﾊﾟﾝｼｬﾀﾞﾝﾎｳｼﾞﾝ ﾄｺ</v>
          </cell>
          <cell r="X2436" t="str">
            <v>一般社団法人　とこ</v>
          </cell>
          <cell r="Y2436" t="str">
            <v>ﾀﾞｲﾋｮｳﾘｼﾞ ﾂｷﾀﾞ ｼｭｳ</v>
          </cell>
          <cell r="Z2436" t="str">
            <v>代表理事　築田　周</v>
          </cell>
          <cell r="AA2436">
            <v>2160005010373</v>
          </cell>
          <cell r="AB2436">
            <v>1</v>
          </cell>
          <cell r="AC2436" t="str">
            <v>食料品</v>
          </cell>
          <cell r="AD2436">
            <v>2</v>
          </cell>
          <cell r="AE2436" t="str">
            <v>飲料、酒類</v>
          </cell>
          <cell r="AF2436">
            <v>36</v>
          </cell>
          <cell r="AG2436" t="str">
            <v>文具、事務用品</v>
          </cell>
          <cell r="AH2436">
            <v>26</v>
          </cell>
          <cell r="AI2436" t="str">
            <v>アクセサリー、貴金属</v>
          </cell>
          <cell r="AK2436" t="str">
            <v/>
          </cell>
          <cell r="AL2436" t="str">
            <v>077-589-5666</v>
          </cell>
          <cell r="AM2436" t="str">
            <v>〒520-2423</v>
          </cell>
          <cell r="AN2436" t="str">
            <v>滋賀県野洲市西河原586-1</v>
          </cell>
          <cell r="BD2436" t="str">
            <v>ﾂｷﾀﾞ ｼｭｳ</v>
          </cell>
          <cell r="BE2436" t="str">
            <v>築田　周</v>
          </cell>
          <cell r="BF2436" t="str">
            <v>代表理事</v>
          </cell>
          <cell r="BH2436">
            <v>25796</v>
          </cell>
          <cell r="BJ2436" t="str">
            <v>男</v>
          </cell>
          <cell r="BK2436" t="str">
            <v>ｲﾜﾊﾗ ﾕｳｷ</v>
          </cell>
          <cell r="BL2436" t="str">
            <v>岩原　勇気</v>
          </cell>
          <cell r="BM2436" t="str">
            <v>理事</v>
          </cell>
          <cell r="BO2436">
            <v>27752</v>
          </cell>
          <cell r="BQ2436" t="str">
            <v>男</v>
          </cell>
          <cell r="BR2436" t="str">
            <v>ｲﾘｮｳ ﾀｶﾋﾄ</v>
          </cell>
          <cell r="BS2436" t="str">
            <v>井料　隆仁</v>
          </cell>
          <cell r="BT2436" t="str">
            <v>理事</v>
          </cell>
          <cell r="BV2436">
            <v>28187</v>
          </cell>
          <cell r="BX2436" t="str">
            <v>男</v>
          </cell>
          <cell r="BY2436" t="str">
            <v/>
          </cell>
          <cell r="CF2436" t="str">
            <v/>
          </cell>
          <cell r="CM2436" t="str">
            <v/>
          </cell>
          <cell r="CT2436" t="str">
            <v/>
          </cell>
          <cell r="DA2436" t="str">
            <v/>
          </cell>
          <cell r="DH2436" t="str">
            <v/>
          </cell>
          <cell r="DO2436" t="str">
            <v/>
          </cell>
          <cell r="DV2436" t="str">
            <v/>
          </cell>
          <cell r="EC2436" t="str">
            <v/>
          </cell>
          <cell r="EJ2436" t="str">
            <v/>
          </cell>
          <cell r="EQ2436" t="str">
            <v/>
          </cell>
          <cell r="EX2436" t="str">
            <v/>
          </cell>
          <cell r="FE2436" t="str">
            <v/>
          </cell>
          <cell r="FL2436" t="str">
            <v/>
          </cell>
          <cell r="FS2436" t="str">
            <v/>
          </cell>
          <cell r="FZ2436" t="str">
            <v/>
          </cell>
          <cell r="GG2436" t="str">
            <v/>
          </cell>
          <cell r="GN2436" t="str">
            <v/>
          </cell>
          <cell r="GU2436" t="str">
            <v/>
          </cell>
          <cell r="HB2436" t="str">
            <v/>
          </cell>
          <cell r="HI2436" t="str">
            <v/>
          </cell>
          <cell r="HP2436" t="str">
            <v/>
          </cell>
          <cell r="HW2436" t="str">
            <v/>
          </cell>
          <cell r="ID2436" t="str">
            <v/>
          </cell>
          <cell r="IK2436" t="str">
            <v/>
          </cell>
          <cell r="IR2436" t="str">
            <v/>
          </cell>
          <cell r="IY2436" t="str">
            <v/>
          </cell>
          <cell r="JF2436" t="str">
            <v/>
          </cell>
        </row>
        <row r="2437">
          <cell r="A2437" t="str">
            <v>UK1149</v>
          </cell>
          <cell r="C2437">
            <v>45810</v>
          </cell>
          <cell r="D2437">
            <v>45869</v>
          </cell>
          <cell r="E2437" t="str">
            <v>更新</v>
          </cell>
          <cell r="F2437">
            <v>45869</v>
          </cell>
          <cell r="G2437" t="str">
            <v>新規　令和元年7月30日
更新　令和4年7月31日
更新　令和7年7月31日</v>
          </cell>
          <cell r="V2437" t="b">
            <v>1</v>
          </cell>
          <cell r="W2437" t="str">
            <v>ﾒﾅｰドｹｼｮｳﾋﾝ ｵｳﾐﾊﾁﾏﾝｽｴﾋﾛﾀﾞｲｺｳﾃﾝ</v>
          </cell>
          <cell r="X2437" t="str">
            <v>メナード化粧品　近江八幡末広代行店</v>
          </cell>
          <cell r="Y2437" t="str">
            <v>ﾌｸｲ ﾐｻﾄ</v>
          </cell>
          <cell r="Z2437" t="str">
            <v>福井　美里</v>
          </cell>
          <cell r="AB2437">
            <v>32</v>
          </cell>
          <cell r="AC2437" t="str">
            <v>化粧品、化粧用具</v>
          </cell>
          <cell r="AD2437">
            <v>3</v>
          </cell>
          <cell r="AE2437" t="str">
            <v>健康食品</v>
          </cell>
          <cell r="AF2437">
            <v>23</v>
          </cell>
          <cell r="AG2437" t="str">
            <v>紳士下着、婦人下着</v>
          </cell>
          <cell r="AH2437">
            <v>26</v>
          </cell>
          <cell r="AI2437" t="str">
            <v>アクセサリー、貴金属</v>
          </cell>
          <cell r="AK2437" t="str">
            <v/>
          </cell>
          <cell r="AL2437" t="str">
            <v>0748-37-8434</v>
          </cell>
          <cell r="AM2437" t="str">
            <v>523-0005</v>
          </cell>
          <cell r="AN2437" t="str">
            <v>滋賀県近江八幡市末広町200番地106</v>
          </cell>
          <cell r="BD2437" t="str">
            <v>ﾌｸｲ ﾐｻﾄ</v>
          </cell>
          <cell r="BE2437" t="str">
            <v>福井　美里</v>
          </cell>
          <cell r="BH2437">
            <v>20053</v>
          </cell>
          <cell r="BJ2437" t="str">
            <v>女性</v>
          </cell>
        </row>
        <row r="2438">
          <cell r="A2438" t="str">
            <v>UH0203</v>
          </cell>
          <cell r="C2438">
            <v>45810</v>
          </cell>
          <cell r="D2438">
            <v>45129</v>
          </cell>
          <cell r="E2438" t="str">
            <v>変更</v>
          </cell>
          <cell r="F2438">
            <v>45809</v>
          </cell>
          <cell r="G2438" t="str">
            <v>新規　平成29年7月21日
更新　令和2年７月22日
変更　令和5年4月1日
更新　令和5年7月22日
変更　令和7年6月1日</v>
          </cell>
          <cell r="U2438" t="b">
            <v>1</v>
          </cell>
          <cell r="W2438" t="str">
            <v>ﾀﾞｲｲﾁｾｲﾒｲﾎｹﾝｶﾌﾞｼｷｶﾞｲｼｬ</v>
          </cell>
          <cell r="X2438" t="str">
            <v>第一生命保険株式会社</v>
          </cell>
          <cell r="Y2438" t="str">
            <v>ｽﾐﾉ ﾄｼｱｷ</v>
          </cell>
          <cell r="Z2438" t="str">
            <v>隅野　俊亮</v>
          </cell>
          <cell r="AA2438">
            <v>1010001174683</v>
          </cell>
          <cell r="AB2438">
            <v>69</v>
          </cell>
          <cell r="AC2438" t="str">
            <v>生命保険</v>
          </cell>
          <cell r="AE2438" t="str">
            <v/>
          </cell>
          <cell r="AG2438" t="str">
            <v/>
          </cell>
          <cell r="AI2438" t="str">
            <v/>
          </cell>
          <cell r="AK2438" t="str">
            <v/>
          </cell>
          <cell r="AL2438" t="str">
            <v>03-3216-1211</v>
          </cell>
          <cell r="AM2438" t="str">
            <v>〒100-8411</v>
          </cell>
          <cell r="AN2438" t="str">
            <v>東京都千代田区有楽町1丁目13番1号</v>
          </cell>
        </row>
        <row r="2439">
          <cell r="A2439" t="str">
            <v>UU0859</v>
          </cell>
          <cell r="C2439">
            <v>45824</v>
          </cell>
          <cell r="D2439">
            <v>45824</v>
          </cell>
          <cell r="E2439" t="str">
            <v>新規</v>
          </cell>
          <cell r="F2439">
            <v>45824</v>
          </cell>
          <cell r="G2439" t="str">
            <v>新規　令和7年　月　日</v>
          </cell>
          <cell r="V2439" t="b">
            <v>1</v>
          </cell>
          <cell r="W2439" t="str">
            <v>ﾒﾅｰﾄﾞｹｼｮｳﾋﾝ ﾀｶｼﾏｼﾝｱｻﾋﾀﾞｲｺｳﾃﾝ</v>
          </cell>
          <cell r="X2439" t="str">
            <v>メナード化粧品　高島新旭代行店</v>
          </cell>
          <cell r="Y2439" t="str">
            <v>ﾊﾞﾝﾊﾞ ﾏﾘｺ</v>
          </cell>
          <cell r="Z2439" t="str">
            <v>馬場　眞理子</v>
          </cell>
          <cell r="AB2439">
            <v>32</v>
          </cell>
          <cell r="AC2439" t="str">
            <v>化粧品、化粧用具</v>
          </cell>
          <cell r="AD2439">
            <v>3</v>
          </cell>
          <cell r="AE2439" t="str">
            <v>健康食品</v>
          </cell>
          <cell r="AF2439">
            <v>23</v>
          </cell>
          <cell r="AG2439" t="str">
            <v>紳士下着、婦人下着</v>
          </cell>
          <cell r="AH2439">
            <v>26</v>
          </cell>
          <cell r="AI2439" t="str">
            <v>アクセサリー、貴金属</v>
          </cell>
          <cell r="AK2439" t="str">
            <v/>
          </cell>
          <cell r="AL2439" t="str">
            <v>090-9617-3518</v>
          </cell>
          <cell r="AM2439" t="str">
            <v>〒520-1532</v>
          </cell>
          <cell r="AN2439" t="str">
            <v>滋賀県高島市新旭町熊野本1069番地</v>
          </cell>
          <cell r="BD2439" t="str">
            <v>ﾊﾞﾝﾊﾞ ﾏﾘｺ</v>
          </cell>
          <cell r="BE2439" t="str">
            <v>馬場　眞理子</v>
          </cell>
          <cell r="BF2439" t="str">
            <v>店長</v>
          </cell>
          <cell r="BH2439">
            <v>26310</v>
          </cell>
          <cell r="BJ2439" t="str">
            <v>女性</v>
          </cell>
          <cell r="BK2439" t="str">
            <v/>
          </cell>
          <cell r="BR2439" t="str">
            <v/>
          </cell>
          <cell r="BY2439" t="str">
            <v/>
          </cell>
          <cell r="CF2439" t="str">
            <v/>
          </cell>
          <cell r="CM2439" t="str">
            <v/>
          </cell>
          <cell r="CT2439" t="str">
            <v/>
          </cell>
          <cell r="DA2439" t="str">
            <v/>
          </cell>
          <cell r="DH2439" t="str">
            <v/>
          </cell>
          <cell r="DO2439" t="str">
            <v/>
          </cell>
          <cell r="DV2439" t="str">
            <v/>
          </cell>
          <cell r="EC2439" t="str">
            <v/>
          </cell>
          <cell r="EJ2439" t="str">
            <v/>
          </cell>
          <cell r="EQ2439" t="str">
            <v/>
          </cell>
          <cell r="EX2439" t="str">
            <v/>
          </cell>
          <cell r="FE2439" t="str">
            <v/>
          </cell>
          <cell r="FL2439" t="str">
            <v/>
          </cell>
          <cell r="FS2439" t="str">
            <v/>
          </cell>
          <cell r="FZ2439" t="str">
            <v/>
          </cell>
          <cell r="GG2439" t="str">
            <v/>
          </cell>
          <cell r="GN2439" t="str">
            <v/>
          </cell>
          <cell r="GU2439" t="str">
            <v/>
          </cell>
          <cell r="HB2439" t="str">
            <v/>
          </cell>
          <cell r="HI2439" t="str">
            <v/>
          </cell>
          <cell r="HP2439" t="str">
            <v/>
          </cell>
          <cell r="HW2439" t="str">
            <v/>
          </cell>
          <cell r="ID2439" t="str">
            <v/>
          </cell>
          <cell r="IK2439" t="str">
            <v/>
          </cell>
          <cell r="IR2439" t="str">
            <v/>
          </cell>
          <cell r="IY2439" t="str">
            <v/>
          </cell>
          <cell r="JF2439" t="str">
            <v/>
          </cell>
        </row>
        <row r="2440">
          <cell r="A2440" t="str">
            <v>UH0204</v>
          </cell>
          <cell r="C2440">
            <v>45824</v>
          </cell>
          <cell r="D2440">
            <v>45206</v>
          </cell>
          <cell r="E2440" t="str">
            <v>変更</v>
          </cell>
          <cell r="F2440">
            <v>45824</v>
          </cell>
          <cell r="G2440" t="str">
            <v>新規　平成29年10月6日
更新　令和2年10月7日
変更　令和4年4月1日
更新　令和5年10月7日
変更　令和7年6月16日</v>
          </cell>
          <cell r="I2440" t="b">
            <v>1</v>
          </cell>
          <cell r="O2440" t="b">
            <v>1</v>
          </cell>
          <cell r="W2440" t="str">
            <v>ﾐｽﾞﾎﾌﾄﾞｳｻﾝﾊﾝﾊﾞｲｶﾌﾞｼｷｶﾞｲｼｬ</v>
          </cell>
          <cell r="X2440" t="str">
            <v>みずほ不動産販売株式会社</v>
          </cell>
          <cell r="Y2440" t="str">
            <v>ｺﾞﾄｳ ﾕｳｼﾞ</v>
          </cell>
          <cell r="Z2440" t="str">
            <v>後藤　裕司</v>
          </cell>
          <cell r="AA2440">
            <v>5010001036351</v>
          </cell>
          <cell r="AB2440">
            <v>72</v>
          </cell>
          <cell r="AC2440" t="str">
            <v>証券、デリバティブ取引、ファンド型投資商品等</v>
          </cell>
          <cell r="AD2440">
            <v>93</v>
          </cell>
          <cell r="AE2440" t="str">
            <v>土地・建物の売買、土地建物仲介サービス、不動産貸借</v>
          </cell>
          <cell r="AG2440" t="str">
            <v/>
          </cell>
          <cell r="AI2440" t="str">
            <v/>
          </cell>
          <cell r="AK2440" t="str">
            <v/>
          </cell>
          <cell r="AL2440" t="str">
            <v>03-5200-0531（営業統括部：03-5200-0361）</v>
          </cell>
          <cell r="AM2440" t="str">
            <v>103-0027</v>
          </cell>
          <cell r="AN2440" t="str">
            <v>東京都中央区日本橋1丁目3番13号</v>
          </cell>
          <cell r="BF2440" t="str">
            <v>取締役社長</v>
          </cell>
        </row>
        <row r="2441">
          <cell r="A2441" t="str">
            <v>UH0205</v>
          </cell>
          <cell r="C2441">
            <v>45836</v>
          </cell>
          <cell r="D2441">
            <v>45595</v>
          </cell>
          <cell r="E2441" t="str">
            <v>変更</v>
          </cell>
          <cell r="F2441">
            <v>45828</v>
          </cell>
          <cell r="G2441" t="str">
            <v>新規　令和6年10月30日
変更　令和7年6月20日</v>
          </cell>
          <cell r="V2441" t="b">
            <v>1</v>
          </cell>
          <cell r="W2441" t="str">
            <v>ﾒﾅｰﾄﾞｹｼｮｳﾋﾝ ｷﾀﾎﾝﾏﾁﾀﾞｲｺｳﾃﾝ</v>
          </cell>
          <cell r="X2441" t="str">
            <v>メナード化粧品　北本町代行店</v>
          </cell>
          <cell r="Y2441" t="str">
            <v>ﾌｸｼ ｱｺ</v>
          </cell>
          <cell r="Z2441" t="str">
            <v>福士　亜子</v>
          </cell>
          <cell r="AB2441">
            <v>32</v>
          </cell>
          <cell r="AC2441" t="str">
            <v>化粧品、化粧用具</v>
          </cell>
          <cell r="AD2441">
            <v>3</v>
          </cell>
          <cell r="AE2441" t="str">
            <v>健康食品</v>
          </cell>
          <cell r="AF2441">
            <v>23</v>
          </cell>
          <cell r="AG2441" t="str">
            <v>紳士下着、婦人下着</v>
          </cell>
          <cell r="AH2441">
            <v>26</v>
          </cell>
          <cell r="AI2441" t="str">
            <v>アクセサリー、貴金属</v>
          </cell>
          <cell r="AK2441" t="str">
            <v/>
          </cell>
          <cell r="AL2441" t="str">
            <v>090-4307-0188</v>
          </cell>
          <cell r="AM2441" t="str">
            <v>581-0802</v>
          </cell>
          <cell r="AN2441" t="str">
            <v>大阪府八尾市北本町2丁目13－9 ﾐｰﾃ大和306</v>
          </cell>
          <cell r="BD2441" t="str">
            <v>ﾌｸｼ ｱｺ</v>
          </cell>
          <cell r="BE2441" t="str">
            <v>福士　亜子</v>
          </cell>
          <cell r="BH2441">
            <v>29213</v>
          </cell>
          <cell r="BJ2441" t="str">
            <v>女</v>
          </cell>
        </row>
        <row r="2442">
          <cell r="A2442" t="str">
            <v>UK1150</v>
          </cell>
          <cell r="C2442">
            <v>45835</v>
          </cell>
          <cell r="D2442">
            <v>45857</v>
          </cell>
          <cell r="E2442" t="str">
            <v>更新</v>
          </cell>
          <cell r="F2442">
            <v>45857</v>
          </cell>
          <cell r="G2442" t="str">
            <v>新規 令和4年7月19日
変更　令和6年6月8日
変更　令和7年6月11日
更新　令和7年7月20日</v>
          </cell>
          <cell r="V2442" t="b">
            <v>1</v>
          </cell>
          <cell r="W2442" t="str">
            <v>ﾒﾅｰﾄﾞｹｼｮｳﾋﾝ ｵｵﾂｽｷﾞｳﾗﾀﾞｲｺｳﾃﾝ</v>
          </cell>
          <cell r="X2442" t="str">
            <v>メナード化粧品　大津杉浦代行店</v>
          </cell>
          <cell r="Y2442" t="str">
            <v>ｷﾀｵｶ ﾌｳｶ</v>
          </cell>
          <cell r="Z2442" t="str">
            <v>北岡　風香</v>
          </cell>
          <cell r="AB2442">
            <v>32</v>
          </cell>
          <cell r="AC2442" t="str">
            <v>化粧品、化粧用具</v>
          </cell>
          <cell r="AD2442">
            <v>3</v>
          </cell>
          <cell r="AE2442" t="str">
            <v>健康食品</v>
          </cell>
          <cell r="AF2442">
            <v>23</v>
          </cell>
          <cell r="AG2442" t="str">
            <v>紳士下着、婦人下着</v>
          </cell>
          <cell r="AH2442">
            <v>26</v>
          </cell>
          <cell r="AI2442" t="str">
            <v>アクセサリー、貴金属</v>
          </cell>
          <cell r="AK2442" t="str">
            <v/>
          </cell>
          <cell r="AL2442" t="str">
            <v>080-2401-0584</v>
          </cell>
          <cell r="AM2442" t="str">
            <v>〒520-0836</v>
          </cell>
          <cell r="AN2442" t="str">
            <v>大津市杉浦町23番11号 ﾌﾞﾙｰﾊｲﾂ203</v>
          </cell>
          <cell r="BD2442" t="str">
            <v>ｷﾀｵｶ ﾌｳｶ</v>
          </cell>
          <cell r="BE2442" t="str">
            <v>北岡　風香</v>
          </cell>
          <cell r="BF2442" t="str">
            <v>店長</v>
          </cell>
          <cell r="BH2442">
            <v>34992</v>
          </cell>
          <cell r="BJ2442" t="str">
            <v>女性</v>
          </cell>
        </row>
        <row r="2443">
          <cell r="A2443" t="str">
            <v>UH0206</v>
          </cell>
          <cell r="C2443">
            <v>45835</v>
          </cell>
          <cell r="D2443">
            <v>45495</v>
          </cell>
          <cell r="E2443" t="str">
            <v>変更</v>
          </cell>
          <cell r="F2443">
            <v>45834</v>
          </cell>
          <cell r="G2443" t="str">
            <v>新規　平成29年7月21日
更新　令和2年7月22日
変更　令和3年7月6日
更新　令和6年7月22日
変更　令和7年6月26日</v>
          </cell>
          <cell r="U2443" t="b">
            <v>1</v>
          </cell>
          <cell r="W2443" t="str">
            <v>ｷｮｳｴｲｶｻｲｶｲｼﾞｮｳﾎｹﾝｶﾌﾞｼｷｶﾞｲｼｬ</v>
          </cell>
          <cell r="X2443" t="str">
            <v>共栄火災海上保険株式会社</v>
          </cell>
          <cell r="Y2443" t="str">
            <v>ｸﾎﾞﾀ ｻﾄｼ</v>
          </cell>
          <cell r="Z2443" t="str">
            <v>久保田　哲史</v>
          </cell>
          <cell r="AA2443">
            <v>3010401050012</v>
          </cell>
          <cell r="AB2443">
            <v>70</v>
          </cell>
          <cell r="AC2443" t="str">
            <v>損害保険</v>
          </cell>
          <cell r="AE2443" t="str">
            <v/>
          </cell>
          <cell r="AG2443" t="str">
            <v/>
          </cell>
          <cell r="AI2443" t="str">
            <v/>
          </cell>
          <cell r="AK2443" t="str">
            <v/>
          </cell>
          <cell r="AL2443" t="str">
            <v>03-3504-0131</v>
          </cell>
          <cell r="AM2443" t="str">
            <v>105-8604</v>
          </cell>
          <cell r="AN2443" t="str">
            <v>東京都港区新橋一丁目18番6号</v>
          </cell>
        </row>
        <row r="2444">
          <cell r="A2444" t="str">
            <v>UH0207</v>
          </cell>
          <cell r="C2444">
            <v>45841</v>
          </cell>
          <cell r="D2444">
            <v>45017</v>
          </cell>
          <cell r="E2444" t="str">
            <v>変更</v>
          </cell>
          <cell r="F2444">
            <v>45826</v>
          </cell>
          <cell r="G2444" t="str">
            <v>新規　平成29年3月31日
更新　令和2年4月1日
変更　令和2年5月15日
変更　令和3年8月19日
変更　令和4年6月22日
更新　令和5年4月1日
変更　令和6年4月1日
変更　令和7年6月18日</v>
          </cell>
          <cell r="V2444" t="b">
            <v>1</v>
          </cell>
          <cell r="W2444" t="str">
            <v>ｶﾌﾞｼｷｶﾞｲｼｬｼｬﾙﾚ</v>
          </cell>
          <cell r="X2444" t="str">
            <v>株式会社シャルレ</v>
          </cell>
          <cell r="Y2444" t="str">
            <v>ﾊﾔｼ ｶﾂﾔ</v>
          </cell>
          <cell r="Z2444" t="str">
            <v>林　勝哉</v>
          </cell>
          <cell r="AA2444">
            <v>6140001008568</v>
          </cell>
          <cell r="AB2444">
            <v>3</v>
          </cell>
          <cell r="AC2444" t="str">
            <v>健康食品</v>
          </cell>
          <cell r="AD2444">
            <v>23</v>
          </cell>
          <cell r="AE2444" t="str">
            <v>紳士下着、婦人下着</v>
          </cell>
          <cell r="AF2444">
            <v>24</v>
          </cell>
          <cell r="AG2444" t="str">
            <v>紳士服、婦人服</v>
          </cell>
          <cell r="AH2444">
            <v>32</v>
          </cell>
          <cell r="AI2444" t="str">
            <v>化粧品、化粧用具</v>
          </cell>
          <cell r="AK2444" t="str">
            <v/>
          </cell>
          <cell r="AL2444" t="str">
            <v>0120-01-4860</v>
          </cell>
          <cell r="AM2444" t="str">
            <v>650-0046</v>
          </cell>
          <cell r="AN2444" t="str">
            <v>神戸市中央区港島中町7-7-1</v>
          </cell>
          <cell r="BD2444" t="str">
            <v>ﾊﾔｼ ｶﾂﾔ</v>
          </cell>
          <cell r="BE2444" t="str">
            <v>林　勝哉</v>
          </cell>
          <cell r="BF2444" t="str">
            <v>代表取締役社長</v>
          </cell>
          <cell r="BH2444">
            <v>25237</v>
          </cell>
          <cell r="BJ2444" t="str">
            <v>男性</v>
          </cell>
          <cell r="BK2444" t="str">
            <v>ﾀｶﾊﾀ ﾉﾘｵ</v>
          </cell>
          <cell r="BL2444" t="str">
            <v>高畑　則雄</v>
          </cell>
          <cell r="BM2444" t="str">
            <v>取締役</v>
          </cell>
          <cell r="BO2444">
            <v>22687</v>
          </cell>
          <cell r="BQ2444" t="str">
            <v>男性</v>
          </cell>
          <cell r="BR2444" t="str">
            <v>ｾﾝﾎﾞﾝﾏﾂ ｼｹﾞｵ</v>
          </cell>
          <cell r="BS2444" t="str">
            <v>千本松　重雄</v>
          </cell>
          <cell r="BT2444" t="str">
            <v>取締役</v>
          </cell>
          <cell r="BV2444">
            <v>25473</v>
          </cell>
          <cell r="BX2444" t="str">
            <v>男性</v>
          </cell>
          <cell r="BY2444" t="str">
            <v>ﾊﾏﾉ ﾏｻｼﾞ</v>
          </cell>
          <cell r="BZ2444" t="str">
            <v>濵野　正治</v>
          </cell>
          <cell r="CA2444" t="str">
            <v>取締役</v>
          </cell>
          <cell r="CC2444">
            <v>22649</v>
          </cell>
          <cell r="CE2444" t="str">
            <v>男性</v>
          </cell>
          <cell r="CF2444" t="str">
            <v>ｲｼｵｶ ﾋﾛﾕｷ</v>
          </cell>
          <cell r="CG2444" t="str">
            <v>石岡　弘幸</v>
          </cell>
          <cell r="CH2444" t="str">
            <v>取締役</v>
          </cell>
          <cell r="CJ2444">
            <v>26635</v>
          </cell>
          <cell r="CL2444" t="str">
            <v>男性</v>
          </cell>
          <cell r="CM2444" t="str">
            <v>ﾖｼﾀﾞ ﾐﾉﾙ</v>
          </cell>
          <cell r="CN2444" t="str">
            <v>吉田　稔</v>
          </cell>
          <cell r="CO2444" t="str">
            <v>社外取締役
（監査等委員）</v>
          </cell>
          <cell r="CQ2444">
            <v>22297</v>
          </cell>
          <cell r="CS2444" t="str">
            <v>男性</v>
          </cell>
          <cell r="CT2444" t="str">
            <v>ｼｹﾞﾅｶﾞ ﾀｶｼ</v>
          </cell>
          <cell r="CU2444" t="str">
            <v>茂永　崇</v>
          </cell>
          <cell r="CV2444" t="str">
            <v>社外取締役
（監査等委員）</v>
          </cell>
          <cell r="CX2444">
            <v>27926</v>
          </cell>
          <cell r="CZ2444" t="str">
            <v>女性</v>
          </cell>
          <cell r="DA2444" t="str">
            <v>ﾅｶﾆｼ ﾘﾂｺ</v>
          </cell>
          <cell r="DB2444" t="str">
            <v>中西　律子</v>
          </cell>
          <cell r="DC2444" t="str">
            <v>社外取締役
（監査等委員）</v>
          </cell>
          <cell r="DE2444">
            <v>23282</v>
          </cell>
          <cell r="DG2444" t="str">
            <v>女性</v>
          </cell>
        </row>
        <row r="2445">
          <cell r="A2445" t="str">
            <v>UH0208</v>
          </cell>
          <cell r="C2445">
            <v>45860</v>
          </cell>
          <cell r="D2445">
            <v>45174</v>
          </cell>
          <cell r="E2445" t="str">
            <v>変更</v>
          </cell>
          <cell r="F2445">
            <v>45834</v>
          </cell>
          <cell r="G2445" t="str">
            <v>新規　平成29年9月4日
変更　平成30年10月26日
変更　令和2年2月25日
更新　令和2年9月5日
変更　令和5年6月22日
更新　令和5年9月5日
変更　令和７年6月26日</v>
          </cell>
          <cell r="O2445" t="b">
            <v>1</v>
          </cell>
          <cell r="W2445" t="str">
            <v>ﾆｯﾎﾟﾝﾕｳﾋﾞﾝｶﾌﾞｼｷｶﾞｲｼｬ</v>
          </cell>
          <cell r="X2445" t="str">
            <v>日本郵便株式会社</v>
          </cell>
          <cell r="Y2445" t="str">
            <v>ｺｲｹ ｼﾝﾔ</v>
          </cell>
          <cell r="Z2445" t="str">
            <v>小池　信也</v>
          </cell>
          <cell r="AA2445">
            <v>1010001112577</v>
          </cell>
          <cell r="AB2445">
            <v>74</v>
          </cell>
          <cell r="AC2445" t="str">
            <v>郵便・貨物運送サービス</v>
          </cell>
          <cell r="AD2445">
            <v>71</v>
          </cell>
          <cell r="AE2445" t="str">
            <v>預貯金</v>
          </cell>
          <cell r="AF2445">
            <v>69</v>
          </cell>
          <cell r="AG2445" t="str">
            <v>生命保険</v>
          </cell>
          <cell r="AH2445">
            <v>70</v>
          </cell>
          <cell r="AI2445" t="str">
            <v>損害保険</v>
          </cell>
          <cell r="AK2445" t="str">
            <v/>
          </cell>
          <cell r="AL2445" t="str">
            <v>03-3477-0111</v>
          </cell>
          <cell r="AM2445" t="str">
            <v>100-8792</v>
          </cell>
          <cell r="AN2445" t="str">
            <v>東京都千代田区大手町二丁目3番1号</v>
          </cell>
          <cell r="AO2445" t="str">
            <v>野洲郵便局</v>
          </cell>
          <cell r="AP2445" t="str">
            <v>077-586-3003</v>
          </cell>
          <cell r="AQ2445" t="str">
            <v>滋賀県野洲市小篠原1102-4</v>
          </cell>
          <cell r="AR2445" t="str">
            <v>祇王郵便局</v>
          </cell>
          <cell r="AS2445" t="str">
            <v>077-587-1931</v>
          </cell>
          <cell r="AT2445" t="str">
            <v>滋賀県野洲市永原1810-1</v>
          </cell>
          <cell r="AU2445" t="str">
            <v>中主郵便局</v>
          </cell>
          <cell r="AV2445" t="str">
            <v>077-589-2525</v>
          </cell>
          <cell r="AW2445" t="str">
            <v>滋賀県野洲市西河原2452</v>
          </cell>
          <cell r="BF2445" t="str">
            <v>代表取締役社長兼執行役員社長</v>
          </cell>
        </row>
        <row r="2446">
          <cell r="A2446" t="str">
            <v>UH0209</v>
          </cell>
          <cell r="C2446">
            <v>45860</v>
          </cell>
          <cell r="D2446">
            <v>45219</v>
          </cell>
          <cell r="E2446" t="str">
            <v>変更</v>
          </cell>
          <cell r="F2446">
            <v>45849</v>
          </cell>
          <cell r="G2446" t="str">
            <v>新規　令和5年10月20日
変更　令和7年7月11日</v>
          </cell>
          <cell r="V2446" t="b">
            <v>1</v>
          </cell>
          <cell r="W2446" t="str">
            <v>ﾒﾅｰﾄﾞｹｼｮｳﾋﾝ ｵｵﾊｽｷﾀﾀﾞｲｺｳﾃﾝ</v>
          </cell>
          <cell r="X2446" t="str">
            <v>メナード化粧品　大蓮北代行店</v>
          </cell>
          <cell r="Y2446" t="str">
            <v>ｽﾅｶﾞﾜ ﾌﾐｶ</v>
          </cell>
          <cell r="Z2446" t="str">
            <v>砂川　郁佳</v>
          </cell>
          <cell r="AB2446">
            <v>32</v>
          </cell>
          <cell r="AC2446" t="str">
            <v>化粧品、化粧用具</v>
          </cell>
          <cell r="AD2446">
            <v>3</v>
          </cell>
          <cell r="AE2446" t="str">
            <v>健康食品</v>
          </cell>
          <cell r="AF2446">
            <v>23</v>
          </cell>
          <cell r="AG2446" t="str">
            <v>紳士下着、婦人下着</v>
          </cell>
          <cell r="AH2446">
            <v>26</v>
          </cell>
          <cell r="AI2446" t="str">
            <v>アクセサリー、貴金属</v>
          </cell>
          <cell r="AK2446" t="str">
            <v/>
          </cell>
          <cell r="AL2446" t="str">
            <v>080-2458-0722</v>
          </cell>
          <cell r="AM2446" t="str">
            <v>577-0826</v>
          </cell>
          <cell r="AN2446" t="str">
            <v>大阪府東大阪市大蓮北1-2-10ｿﾗﾘｽ12号室</v>
          </cell>
          <cell r="BD2446" t="str">
            <v>ｽﾅｶﾞﾜ ﾌﾐｶ</v>
          </cell>
          <cell r="BE2446" t="str">
            <v>砂川　郁佳</v>
          </cell>
          <cell r="BH2446">
            <v>33441</v>
          </cell>
          <cell r="BJ2446" t="str">
            <v>女性</v>
          </cell>
        </row>
        <row r="2447">
          <cell r="A2447" t="str">
            <v>UK1151</v>
          </cell>
          <cell r="C2447">
            <v>45883</v>
          </cell>
          <cell r="D2447">
            <v>45959</v>
          </cell>
          <cell r="E2447" t="str">
            <v>更新</v>
          </cell>
          <cell r="F2447">
            <v>45959</v>
          </cell>
          <cell r="G2447" t="str">
            <v>新規　平成28年10月28日
更新　令和元年10月29日
更新　令和４年10月29日
更新　令和７年10月29日</v>
          </cell>
          <cell r="V2447" t="b">
            <v>1</v>
          </cell>
          <cell r="W2447" t="str">
            <v>ｹｲｼﾞﾔｸﾙﾄﾊﾝﾊﾞｲｶﾌﾞｼｷｶﾞｲｼｬ</v>
          </cell>
          <cell r="X2447" t="str">
            <v>京滋ヤクルト販売株式会社</v>
          </cell>
          <cell r="Y2447" t="str">
            <v>ﾀﾅｶ ﾋﾛﾕｷ</v>
          </cell>
          <cell r="Z2447" t="str">
            <v>田中　宏幸</v>
          </cell>
          <cell r="AA2447">
            <v>6130001010509</v>
          </cell>
          <cell r="AB2447">
            <v>1</v>
          </cell>
          <cell r="AC2447" t="str">
            <v>食料品</v>
          </cell>
          <cell r="AD2447">
            <v>2</v>
          </cell>
          <cell r="AE2447" t="str">
            <v>飲料、酒類</v>
          </cell>
          <cell r="AF2447">
            <v>3</v>
          </cell>
          <cell r="AG2447" t="str">
            <v>健康食品</v>
          </cell>
          <cell r="AI2447" t="str">
            <v/>
          </cell>
          <cell r="AK2447" t="str">
            <v/>
          </cell>
          <cell r="AL2447" t="str">
            <v>075-931-8960</v>
          </cell>
          <cell r="AM2447" t="str">
            <v>601-8203</v>
          </cell>
          <cell r="AN2447" t="str">
            <v>京都市南区久世築山町250番地</v>
          </cell>
          <cell r="AO2447" t="str">
            <v>京滋ヤクルト販売株式会社
野洲センター</v>
          </cell>
          <cell r="AP2447" t="str">
            <v>077-589-5151</v>
          </cell>
          <cell r="AQ2447" t="str">
            <v>滋賀県野洲市乙窪499-4</v>
          </cell>
          <cell r="BD2447" t="str">
            <v>ﾀﾅｶ ﾋﾛﾕｷ</v>
          </cell>
          <cell r="BE2447" t="str">
            <v>田中　宏幸</v>
          </cell>
          <cell r="BF2447" t="str">
            <v>代表取締役社長</v>
          </cell>
          <cell r="BH2447">
            <v>30556</v>
          </cell>
          <cell r="BJ2447" t="str">
            <v>男性</v>
          </cell>
          <cell r="BK2447" t="str">
            <v>ﾀﾅｶ ﾃﾙｼﾞ</v>
          </cell>
          <cell r="BL2447" t="str">
            <v>田中　照治</v>
          </cell>
          <cell r="BM2447" t="str">
            <v>代表取締役会長</v>
          </cell>
          <cell r="BO2447">
            <v>19517</v>
          </cell>
          <cell r="BQ2447" t="str">
            <v>男性</v>
          </cell>
          <cell r="BR2447" t="str">
            <v>ﾅｶﾑﾗ ﾌﾐｵ</v>
          </cell>
          <cell r="BS2447" t="str">
            <v>中村　文雄</v>
          </cell>
          <cell r="BT2447" t="str">
            <v>取締役</v>
          </cell>
          <cell r="BV2447">
            <v>22674</v>
          </cell>
          <cell r="BX2447" t="str">
            <v>男性</v>
          </cell>
        </row>
        <row r="2448">
          <cell r="A2448" t="str">
            <v>NK0109</v>
          </cell>
          <cell r="D2448">
            <v>44724</v>
          </cell>
          <cell r="E2448" t="str">
            <v>更新無</v>
          </cell>
          <cell r="F2448">
            <v>45820</v>
          </cell>
          <cell r="G2448" t="str">
            <v>新規　令和元年6月11日
更新　令和4年6月12日
消除　令和7年6月12日</v>
          </cell>
          <cell r="V2448" t="b">
            <v>1</v>
          </cell>
          <cell r="W2448" t="str">
            <v>ｱｲﾜ</v>
          </cell>
          <cell r="X2448" t="str">
            <v>あいわ</v>
          </cell>
          <cell r="Y2448" t="str">
            <v>ﾀﾅｶ ﾋﾃﾞｷ</v>
          </cell>
          <cell r="Z2448" t="str">
            <v>田中　英喜</v>
          </cell>
          <cell r="AB2448">
            <v>83</v>
          </cell>
          <cell r="AC2448" t="str">
            <v>医療</v>
          </cell>
          <cell r="AD2448">
            <v>3</v>
          </cell>
          <cell r="AE2448" t="str">
            <v>健康食品</v>
          </cell>
          <cell r="AF2448">
            <v>28</v>
          </cell>
          <cell r="AG2448" t="str">
            <v>家庭用電気治療器具、磁気治療器具</v>
          </cell>
          <cell r="AI2448" t="str">
            <v/>
          </cell>
          <cell r="AK2448" t="str">
            <v/>
          </cell>
          <cell r="AL2448" t="str">
            <v>077-583-5031</v>
          </cell>
          <cell r="AM2448" t="str">
            <v>524-0013</v>
          </cell>
          <cell r="AN2448" t="str">
            <v>滋賀県守山市下之郷3-6-40</v>
          </cell>
          <cell r="BD2448" t="str">
            <v>ﾀﾅｶ ﾋﾃﾞｷ</v>
          </cell>
          <cell r="BE2448" t="str">
            <v>田中　英喜</v>
          </cell>
          <cell r="BH2448">
            <v>24428</v>
          </cell>
          <cell r="BJ2448" t="str">
            <v>男性</v>
          </cell>
        </row>
        <row r="2449">
          <cell r="A2449" t="str">
            <v>NK0110</v>
          </cell>
          <cell r="D2449">
            <v>44746</v>
          </cell>
          <cell r="E2449" t="str">
            <v>更新無</v>
          </cell>
          <cell r="F2449">
            <v>45845</v>
          </cell>
          <cell r="G2449" t="str">
            <v>新規　令和4年7月7日
消除　令和7年7月7日</v>
          </cell>
          <cell r="V2449" t="b">
            <v>1</v>
          </cell>
          <cell r="W2449" t="str">
            <v>ｲｯﾊﾟﾝｼｬﾀﾞﾝﾎｳｼﾞﾝﾘﾉﾍﾞｰｼｮﾝﾌﾟﾗﾝﾆﾝｸﾞ</v>
          </cell>
          <cell r="X2449" t="str">
            <v>一般社団法人リノベーションプランニング</v>
          </cell>
          <cell r="Y2449" t="str">
            <v>ｲﾄｳ ｴﾐ</v>
          </cell>
          <cell r="Z2449" t="str">
            <v>伊藤　絵美</v>
          </cell>
          <cell r="AA2449">
            <v>1180005016378</v>
          </cell>
          <cell r="AB2449">
            <v>6</v>
          </cell>
          <cell r="AC2449" t="str">
            <v>浄水器等</v>
          </cell>
          <cell r="AD2449">
            <v>57</v>
          </cell>
          <cell r="AE2449" t="str">
            <v>空調・冷暖房・給湯設備</v>
          </cell>
          <cell r="AF2449">
            <v>60</v>
          </cell>
          <cell r="AG2449" t="str">
            <v>給水設備</v>
          </cell>
          <cell r="AH2449">
            <v>66</v>
          </cell>
          <cell r="AI2449" t="str">
            <v>工事・建築・リフォームサービス</v>
          </cell>
          <cell r="AK2449" t="str">
            <v/>
          </cell>
          <cell r="AL2449" t="str">
            <v>052-325-8012</v>
          </cell>
          <cell r="AM2449" t="str">
            <v>〒450-0002</v>
          </cell>
          <cell r="AN2449" t="str">
            <v>愛知県名古屋市中村区名駅3丁目20番20号名古屋市錦ﾋﾞﾙ6F</v>
          </cell>
          <cell r="BD2449" t="str">
            <v>ｲﾄｳ ｴﾐ</v>
          </cell>
          <cell r="BE2449" t="str">
            <v>伊藤　絵美</v>
          </cell>
          <cell r="BH2449">
            <v>28671</v>
          </cell>
          <cell r="BJ2449" t="str">
            <v>女性</v>
          </cell>
        </row>
        <row r="2450">
          <cell r="A2450" t="str">
            <v>NK0111</v>
          </cell>
          <cell r="D2450">
            <v>44774</v>
          </cell>
          <cell r="E2450" t="str">
            <v>更新無</v>
          </cell>
          <cell r="F2450">
            <v>45870</v>
          </cell>
          <cell r="G2450" t="str">
            <v>新規　令和元年7月30日
変更　令和2年5月15日
更新　令和4年8月1日
消除　令和7年8月1日</v>
          </cell>
          <cell r="V2450" t="b">
            <v>1</v>
          </cell>
          <cell r="W2450" t="str">
            <v>ｶﾌﾞｼｷｶﾞｲｼｬｼﾝﾜｼｮｳｼﾞ</v>
          </cell>
          <cell r="X2450" t="str">
            <v>株式会社新和商事</v>
          </cell>
          <cell r="Y2450" t="str">
            <v>ﾔﾏﾉ ｶｽﾞﾖｼ</v>
          </cell>
          <cell r="Z2450" t="str">
            <v>山野　一義</v>
          </cell>
          <cell r="AA2450">
            <v>2013301014376</v>
          </cell>
          <cell r="AB2450">
            <v>3</v>
          </cell>
          <cell r="AC2450" t="str">
            <v>健康食品</v>
          </cell>
          <cell r="AD2450">
            <v>28</v>
          </cell>
          <cell r="AE2450" t="str">
            <v>家庭用電気治療器具、磁気治療器具</v>
          </cell>
          <cell r="AF2450">
            <v>11</v>
          </cell>
          <cell r="AG2450" t="str">
            <v>寝具</v>
          </cell>
          <cell r="AH2450">
            <v>5</v>
          </cell>
          <cell r="AI2450" t="str">
            <v>食器、台所用品</v>
          </cell>
          <cell r="AJ2450">
            <v>1</v>
          </cell>
          <cell r="AK2450" t="str">
            <v>食料品</v>
          </cell>
          <cell r="AL2450" t="str">
            <v>06-6990-5035</v>
          </cell>
          <cell r="AM2450" t="str">
            <v>564-0004</v>
          </cell>
          <cell r="AN2450" t="str">
            <v>大阪府吹田市原町4丁目23番9号</v>
          </cell>
          <cell r="BD2450" t="str">
            <v>ﾔﾏﾉ ｶｽﾞﾖｼ</v>
          </cell>
          <cell r="BE2450" t="str">
            <v>山野　一義</v>
          </cell>
          <cell r="BF2450" t="str">
            <v>代表取締役</v>
          </cell>
          <cell r="BH2450">
            <v>23234</v>
          </cell>
          <cell r="BJ2450" t="str">
            <v>男性</v>
          </cell>
          <cell r="BK2450" t="str">
            <v>ｶﾐﾁｶ　ｽﾐｺ</v>
          </cell>
          <cell r="BL2450" t="str">
            <v>神近　壽美子</v>
          </cell>
          <cell r="BM2450" t="str">
            <v>取締役</v>
          </cell>
          <cell r="BO2450">
            <v>19584</v>
          </cell>
          <cell r="BQ2450" t="str">
            <v>女性</v>
          </cell>
        </row>
        <row r="2451">
          <cell r="A2451" t="str">
            <v>UK1152</v>
          </cell>
          <cell r="C2451">
            <v>45888</v>
          </cell>
          <cell r="D2451">
            <v>45959</v>
          </cell>
          <cell r="E2451" t="str">
            <v>更新</v>
          </cell>
          <cell r="F2451">
            <v>45959</v>
          </cell>
          <cell r="G2451" t="str">
            <v>新規　平成28年10月28日
更新　令和元年10月29日
更新　令和4年10月29日
更新　令和7年10月29日</v>
          </cell>
          <cell r="J2451" t="b">
            <v>1</v>
          </cell>
          <cell r="W2451" t="str">
            <v>ｼｶﾞｹﾝﾐﾝｷｮｳｻｲｾｲｶﾂｷｮｳﾄﾞｳｸﾐｱｲ</v>
          </cell>
          <cell r="X2451" t="str">
            <v>滋賀県民共済生活協同組合</v>
          </cell>
          <cell r="Y2451" t="str">
            <v>ﾐｽﾞﾉ ﾋﾛﾋｻ</v>
          </cell>
          <cell r="Z2451" t="str">
            <v>水野　裕久</v>
          </cell>
          <cell r="AA2451">
            <v>3160005008904</v>
          </cell>
          <cell r="AB2451">
            <v>69</v>
          </cell>
          <cell r="AC2451" t="str">
            <v>生命保険</v>
          </cell>
          <cell r="AD2451">
            <v>70</v>
          </cell>
          <cell r="AE2451" t="str">
            <v>損害保険</v>
          </cell>
          <cell r="AG2451" t="str">
            <v/>
          </cell>
          <cell r="AI2451" t="str">
            <v/>
          </cell>
          <cell r="AK2451" t="str">
            <v/>
          </cell>
          <cell r="AL2451" t="str">
            <v>077-583-0601</v>
          </cell>
          <cell r="AM2451" t="str">
            <v>524-0022</v>
          </cell>
          <cell r="AN2451" t="str">
            <v>滋賀県守山市守山3-24-11</v>
          </cell>
          <cell r="BF2451" t="str">
            <v>代表理事</v>
          </cell>
        </row>
        <row r="2452">
          <cell r="A2452" t="str">
            <v>UK1153</v>
          </cell>
          <cell r="C2452">
            <v>45889</v>
          </cell>
          <cell r="D2452">
            <v>45959</v>
          </cell>
          <cell r="E2452" t="str">
            <v>更新</v>
          </cell>
          <cell r="F2452">
            <v>45959</v>
          </cell>
          <cell r="G2452" t="str">
            <v>新規　平成28年10月28日
更新　令和元年10月29日
更新　令和4年10月29日
更新　令和7年10月29日</v>
          </cell>
          <cell r="V2452" t="b">
            <v>1</v>
          </cell>
          <cell r="W2452" t="str">
            <v>ｶﾌﾞｼｷｶﾞｲｼｬ ｸﾞﾛｰ ｱｯﾌﾟ ﾄｩﾃﾞｨ ｼﾞｬﾊﾟﾝ</v>
          </cell>
          <cell r="X2452" t="str">
            <v>株式会社Grow up Today Japan</v>
          </cell>
          <cell r="Y2452" t="str">
            <v>ﾖｺﾔﾏ　ﾀｶﾋﾛ</v>
          </cell>
          <cell r="Z2452" t="str">
            <v>横山　貴大</v>
          </cell>
          <cell r="AA2452">
            <v>3370001039254</v>
          </cell>
          <cell r="AB2452">
            <v>90</v>
          </cell>
          <cell r="AC2452" t="str">
            <v>廃品回収サービス、買い取りサービス</v>
          </cell>
          <cell r="AE2452" t="str">
            <v/>
          </cell>
          <cell r="AG2452" t="str">
            <v/>
          </cell>
          <cell r="AI2452" t="str">
            <v/>
          </cell>
          <cell r="AK2452" t="str">
            <v/>
          </cell>
          <cell r="AL2452" t="str">
            <v>078-954-5280</v>
          </cell>
          <cell r="AM2452" t="str">
            <v>652-0803</v>
          </cell>
          <cell r="AN2452" t="str">
            <v>兵庫県神戸市兵庫区大開通2丁目3‐21甲南ｱｾｯﾄ大開ﾋﾞﾙ別館3F</v>
          </cell>
          <cell r="BD2452" t="str">
            <v>ﾖｺﾔﾏ　ﾀｶﾋﾛ</v>
          </cell>
          <cell r="BE2452" t="str">
            <v>横山　貴大</v>
          </cell>
          <cell r="BF2452" t="str">
            <v>代表取締役</v>
          </cell>
          <cell r="BH2452">
            <v>27878</v>
          </cell>
          <cell r="BJ2452" t="str">
            <v>男性</v>
          </cell>
        </row>
        <row r="2453">
          <cell r="A2453" t="str">
            <v>UK1154</v>
          </cell>
          <cell r="C2453">
            <v>45890</v>
          </cell>
          <cell r="D2453">
            <v>45955</v>
          </cell>
          <cell r="E2453" t="str">
            <v>更新</v>
          </cell>
          <cell r="F2453">
            <v>45955</v>
          </cell>
          <cell r="G2453" t="str">
            <v>新規　平成28年10月24日
更新　令和元年10月25日
更新　令和4年10月25日
更新　令和7年10月25日</v>
          </cell>
          <cell r="I2453" t="b">
            <v>1</v>
          </cell>
          <cell r="W2453" t="str">
            <v>ｱｶﾂｷｼｮｳｹﾝｶﾌﾞｼｶﾞｲｼｬ</v>
          </cell>
          <cell r="X2453" t="str">
            <v>あかつき証券株式会社</v>
          </cell>
          <cell r="Y2453" t="str">
            <v>ｸﾄﾞｳ ﾋﾃﾞﾄ</v>
          </cell>
          <cell r="Z2453" t="str">
            <v>工藤　英人</v>
          </cell>
          <cell r="AA2453">
            <v>9010001042585</v>
          </cell>
          <cell r="AB2453">
            <v>72</v>
          </cell>
          <cell r="AC2453" t="str">
            <v>証券、デリバティブ取引、ファンド型投資商品等</v>
          </cell>
          <cell r="AE2453" t="str">
            <v/>
          </cell>
          <cell r="AG2453" t="str">
            <v/>
          </cell>
          <cell r="AI2453" t="str">
            <v/>
          </cell>
          <cell r="AK2453" t="str">
            <v/>
          </cell>
          <cell r="AL2453" t="str">
            <v>03-5641-7800（本社・代表）</v>
          </cell>
          <cell r="AM2453" t="str">
            <v>103-0016</v>
          </cell>
          <cell r="AN2453" t="str">
            <v>東京都中央区日本橋小網町17番10号</v>
          </cell>
          <cell r="BF2453" t="str">
            <v>代表取締役社長</v>
          </cell>
        </row>
        <row r="2454">
          <cell r="A2454" t="str">
            <v>UK1155</v>
          </cell>
          <cell r="C2454">
            <v>45894</v>
          </cell>
          <cell r="D2454">
            <v>45948</v>
          </cell>
          <cell r="E2454" t="str">
            <v>更新</v>
          </cell>
          <cell r="F2454">
            <v>45948</v>
          </cell>
          <cell r="G2454" t="str">
            <v>新規　令和元年10月17日
更新　令和4年10月18日
変更　令和6年6月6日
更新　令和7年10月18日</v>
          </cell>
          <cell r="V2454" t="b">
            <v>1</v>
          </cell>
          <cell r="W2454" t="str">
            <v>ﾒﾅｰﾄﾞｹｼｮｳﾋﾝ ｺﾅﾝﾎｳﾗｲｻﾞｶﾀﾞｲｺｳﾃﾝ</v>
          </cell>
          <cell r="X2454" t="str">
            <v>メナード化粧品　湖南宝来坂代行店</v>
          </cell>
          <cell r="Y2454" t="str">
            <v>ｺｶｼﾞ ﾋﾄﾐ</v>
          </cell>
          <cell r="Z2454" t="str">
            <v>小梶　目童子</v>
          </cell>
          <cell r="AB2454">
            <v>32</v>
          </cell>
          <cell r="AC2454" t="str">
            <v>化粧品、化粧用具</v>
          </cell>
          <cell r="AD2454">
            <v>3</v>
          </cell>
          <cell r="AE2454" t="str">
            <v>健康食品</v>
          </cell>
          <cell r="AF2454">
            <v>23</v>
          </cell>
          <cell r="AG2454" t="str">
            <v>紳士下着、婦人下着</v>
          </cell>
          <cell r="AH2454">
            <v>26</v>
          </cell>
          <cell r="AI2454" t="str">
            <v>アクセサリー、貴金属</v>
          </cell>
          <cell r="AK2454" t="str">
            <v/>
          </cell>
          <cell r="AL2454" t="str">
            <v>090-9117-5768</v>
          </cell>
          <cell r="AM2454" t="str">
            <v>520-3103</v>
          </cell>
          <cell r="AN2454" t="str">
            <v>滋賀県湖南市宝来坂１丁目４番１６号</v>
          </cell>
          <cell r="BD2454" t="str">
            <v>ｺｶｼﾞ ﾋﾄﾐ</v>
          </cell>
          <cell r="BE2454" t="str">
            <v>小梶　目童子</v>
          </cell>
          <cell r="BH2454">
            <v>26210</v>
          </cell>
          <cell r="BJ2454" t="str">
            <v>女性</v>
          </cell>
        </row>
        <row r="2455">
          <cell r="A2455" t="str">
            <v>UK1156</v>
          </cell>
          <cell r="C2455">
            <v>45901</v>
          </cell>
          <cell r="D2455">
            <v>45931</v>
          </cell>
          <cell r="E2455" t="str">
            <v>更新</v>
          </cell>
          <cell r="F2455">
            <v>45931</v>
          </cell>
          <cell r="G2455" t="str">
            <v>新規　令和元年9月30日
更新　令和4年10月1日
更新　令和7年10月1日</v>
          </cell>
          <cell r="K2455" t="b">
            <v>1</v>
          </cell>
          <cell r="V2455" t="b">
            <v>0</v>
          </cell>
          <cell r="W2455" t="str">
            <v>ｶﾌﾞｼｷｶﾞｲｼｬｹｲｶﾝ</v>
          </cell>
          <cell r="X2455" t="str">
            <v>株式会社KEIKAN</v>
          </cell>
          <cell r="Y2455" t="str">
            <v>ｻｻｷ ｼﾞｭﾝ</v>
          </cell>
          <cell r="Z2455" t="str">
            <v>佐々木　潤</v>
          </cell>
          <cell r="AA2455">
            <v>3130001061323</v>
          </cell>
          <cell r="AB2455">
            <v>66</v>
          </cell>
          <cell r="AC2455" t="str">
            <v>工事・建築・リフォームサービス</v>
          </cell>
          <cell r="AE2455" t="str">
            <v/>
          </cell>
          <cell r="AG2455" t="str">
            <v/>
          </cell>
          <cell r="AI2455" t="str">
            <v/>
          </cell>
          <cell r="AK2455" t="str">
            <v/>
          </cell>
          <cell r="AL2455" t="str">
            <v>075-333-6580</v>
          </cell>
          <cell r="AM2455" t="str">
            <v>610-1103</v>
          </cell>
          <cell r="AN2455" t="str">
            <v>京都市西京区御陵峰ケ堂町1-17-7</v>
          </cell>
          <cell r="BF2455" t="str">
            <v>代表取締役</v>
          </cell>
        </row>
        <row r="2456">
          <cell r="A2456" t="str">
            <v>UH0210</v>
          </cell>
          <cell r="C2456">
            <v>45904</v>
          </cell>
          <cell r="D2456">
            <v>45217</v>
          </cell>
          <cell r="E2456" t="str">
            <v>変更</v>
          </cell>
          <cell r="F2456">
            <v>45672</v>
          </cell>
          <cell r="G2456" t="str">
            <v>新規　平成29年10月17日
更新　令和2年10月18日
更新　令和5年10月18日
変更　令和7年1月15日</v>
          </cell>
          <cell r="U2456" t="b">
            <v>1</v>
          </cell>
          <cell r="W2456" t="str">
            <v>ｴﾌﾀﾞﾌﾞﾘｭｰﾃﾞｨｰｾｲﾒｲﾎｹﾝｶﾌﾞｼｷｶﾞｲｼｬ</v>
          </cell>
          <cell r="X2456" t="str">
            <v>ＦＷＤ生命保険株式会社</v>
          </cell>
          <cell r="Y2456" t="str">
            <v>ｲｼﾞﾁ ﾂﾖｼ</v>
          </cell>
          <cell r="Z2456" t="str">
            <v>伊地知　剛</v>
          </cell>
          <cell r="AA2456">
            <v>6010401099187</v>
          </cell>
          <cell r="AB2456">
            <v>69</v>
          </cell>
          <cell r="AC2456" t="str">
            <v>生命保険</v>
          </cell>
          <cell r="AE2456" t="str">
            <v/>
          </cell>
          <cell r="AG2456" t="str">
            <v/>
          </cell>
          <cell r="AI2456" t="str">
            <v/>
          </cell>
          <cell r="AK2456" t="str">
            <v/>
          </cell>
          <cell r="AL2456" t="str">
            <v>03-6775-8001（総合サービスセンター：0120-211-901）</v>
          </cell>
          <cell r="AM2456" t="str">
            <v>103-0023</v>
          </cell>
          <cell r="AN2456" t="str">
            <v>東京都中央区日本橋本町2-2-5 日本橋本町二丁目ﾋﾞﾙ</v>
          </cell>
          <cell r="BF2456" t="str">
            <v>代表取締役社長 
兼ＣＥＯ　</v>
          </cell>
        </row>
        <row r="2457">
          <cell r="A2457" t="str">
            <v>UK1157</v>
          </cell>
          <cell r="C2457">
            <v>45905</v>
          </cell>
          <cell r="D2457">
            <v>45959</v>
          </cell>
          <cell r="E2457" t="str">
            <v>更新</v>
          </cell>
          <cell r="F2457">
            <v>45959</v>
          </cell>
          <cell r="G2457" t="str">
            <v>新規　平成28年10月28日
更新　令和元年10月29日
更新　令和4年10月29日
更新　令和7年10月29日</v>
          </cell>
          <cell r="V2457" t="b">
            <v>1</v>
          </cell>
          <cell r="W2457" t="str">
            <v>ｶﾌﾞｼｷｶﾞｲｼｬｷｽﾞﾅ</v>
          </cell>
          <cell r="X2457" t="str">
            <v>株式会社絆</v>
          </cell>
          <cell r="Y2457" t="str">
            <v>ﾜﾀﾞ ﾋﾃﾞｷ</v>
          </cell>
          <cell r="Z2457" t="str">
            <v>和田　英樹</v>
          </cell>
          <cell r="AA2457">
            <v>5120001199006</v>
          </cell>
          <cell r="AB2457">
            <v>66</v>
          </cell>
          <cell r="AC2457" t="str">
            <v>工事・建築・リフォームサービス</v>
          </cell>
          <cell r="AD2457">
            <v>89</v>
          </cell>
          <cell r="AE2457" t="str">
            <v>家事サービス</v>
          </cell>
          <cell r="AG2457" t="str">
            <v/>
          </cell>
          <cell r="AI2457" t="str">
            <v/>
          </cell>
          <cell r="AK2457" t="str">
            <v/>
          </cell>
          <cell r="AL2457" t="str">
            <v>06-6777-8762</v>
          </cell>
          <cell r="AM2457" t="str">
            <v>547-0016</v>
          </cell>
          <cell r="AN2457" t="str">
            <v>大阪府大阪市平野区長吉長原4丁目15番29号</v>
          </cell>
          <cell r="BD2457" t="str">
            <v>ﾜﾀﾞ  ﾋﾃﾞｷ</v>
          </cell>
          <cell r="BE2457" t="str">
            <v>和田　英樹</v>
          </cell>
          <cell r="BF2457" t="str">
            <v>代表取締役</v>
          </cell>
          <cell r="BH2457">
            <v>27790</v>
          </cell>
          <cell r="BJ2457" t="str">
            <v>男性</v>
          </cell>
        </row>
        <row r="2458">
          <cell r="A2458" t="str">
            <v>UK1158</v>
          </cell>
          <cell r="C2458">
            <v>45905</v>
          </cell>
          <cell r="D2458">
            <v>45959</v>
          </cell>
          <cell r="E2458" t="str">
            <v>更新</v>
          </cell>
          <cell r="F2458">
            <v>45959</v>
          </cell>
          <cell r="G2458" t="str">
            <v>新規　平成28年10月28日
更新　令和元年10月29日
更新　令和4年10月29日
更新　令和7年10月29日</v>
          </cell>
          <cell r="V2458" t="b">
            <v>1</v>
          </cell>
          <cell r="W2458" t="str">
            <v>ﾕｳｹﾞﾝｶﾞｲｼｬﾌｫｰｴﾊﾞｰ</v>
          </cell>
          <cell r="X2458" t="str">
            <v>有限会社フォーエバー</v>
          </cell>
          <cell r="Y2458" t="str">
            <v>ﾅｶﾞﾔﾏ ｸﾆｵ</v>
          </cell>
          <cell r="Z2458" t="str">
            <v>永山　邦夫</v>
          </cell>
          <cell r="AA2458">
            <v>6140002045817</v>
          </cell>
          <cell r="AB2458">
            <v>11</v>
          </cell>
          <cell r="AC2458" t="str">
            <v>寝具</v>
          </cell>
          <cell r="AD2458">
            <v>10</v>
          </cell>
          <cell r="AE2458" t="str">
            <v>家具、室内装備品</v>
          </cell>
          <cell r="AG2458" t="str">
            <v/>
          </cell>
          <cell r="AI2458" t="str">
            <v/>
          </cell>
          <cell r="AK2458" t="str">
            <v/>
          </cell>
          <cell r="AL2458" t="str">
            <v>06-6430-6433
お客様相談室0120-30-6643</v>
          </cell>
          <cell r="AM2458" t="str">
            <v>660-0881</v>
          </cell>
          <cell r="AN2458" t="str">
            <v>兵庫県尼崎市昭和通3丁目90-1尼崎ＫＲビルディング402</v>
          </cell>
          <cell r="BD2458" t="str">
            <v>ﾅｶﾞﾔﾏ ｸﾆｵ</v>
          </cell>
          <cell r="BE2458" t="str">
            <v>永山　邦夫</v>
          </cell>
          <cell r="BF2458" t="str">
            <v>取締役</v>
          </cell>
          <cell r="BH2458">
            <v>22156</v>
          </cell>
          <cell r="BJ2458" t="str">
            <v>男性</v>
          </cell>
        </row>
        <row r="2459">
          <cell r="A2459" t="str">
            <v>UG0093</v>
          </cell>
          <cell r="C2459">
            <v>45908</v>
          </cell>
          <cell r="D2459">
            <v>44876</v>
          </cell>
          <cell r="E2459" t="str">
            <v>廃業</v>
          </cell>
          <cell r="F2459">
            <v>45895</v>
          </cell>
          <cell r="G2459" t="str">
            <v>新規　令和4年11月11日
廃業　令和7年8月26日</v>
          </cell>
          <cell r="V2459" t="b">
            <v>1</v>
          </cell>
          <cell r="W2459" t="str">
            <v>ﾒﾅｰﾄﾞｹｼｮｳﾋﾝ ﾐﾂﾏﾂﾀﾞｲｺｳﾃﾝ</v>
          </cell>
          <cell r="X2459" t="str">
            <v>メナード化粧品　三ツ松代行店</v>
          </cell>
          <cell r="Y2459" t="str">
            <v>ﾏﾂﾀﾆ ｹｲ</v>
          </cell>
          <cell r="Z2459" t="str">
            <v>松谷　慶</v>
          </cell>
          <cell r="AB2459">
            <v>32</v>
          </cell>
          <cell r="AC2459" t="str">
            <v>化粧品、化粧用具</v>
          </cell>
          <cell r="AD2459">
            <v>3</v>
          </cell>
          <cell r="AE2459" t="str">
            <v>健康食品</v>
          </cell>
          <cell r="AF2459">
            <v>23</v>
          </cell>
          <cell r="AG2459" t="str">
            <v>紳士下着、婦人下着</v>
          </cell>
          <cell r="AH2459">
            <v>26</v>
          </cell>
          <cell r="AI2459" t="str">
            <v>アクセサリー、貴金属</v>
          </cell>
          <cell r="AK2459" t="str">
            <v/>
          </cell>
          <cell r="AL2459" t="str">
            <v>072-446-7971</v>
          </cell>
          <cell r="AM2459" t="str">
            <v>597-0105</v>
          </cell>
          <cell r="AN2459" t="str">
            <v>大阪府貝塚市三ツ松1469-3</v>
          </cell>
          <cell r="BD2459" t="str">
            <v>ﾏﾂﾀﾆ ｹｲ</v>
          </cell>
          <cell r="BE2459" t="str">
            <v>松谷　慶</v>
          </cell>
          <cell r="BH2459">
            <v>31352</v>
          </cell>
          <cell r="BJ2459" t="str">
            <v>女性</v>
          </cell>
        </row>
        <row r="2460">
          <cell r="A2460" t="str">
            <v>UK1159</v>
          </cell>
          <cell r="C2460">
            <v>45908</v>
          </cell>
          <cell r="D2460">
            <v>45962</v>
          </cell>
          <cell r="E2460" t="str">
            <v>更新</v>
          </cell>
          <cell r="F2460">
            <v>45962</v>
          </cell>
          <cell r="G2460" t="str">
            <v>新規　令和4年10月31日
更新　令和7年11月1日</v>
          </cell>
          <cell r="V2460" t="b">
            <v>1</v>
          </cell>
          <cell r="W2460" t="str">
            <v>ﾒﾅｰﾄﾞｹｼｮｳﾋﾝ ｶｲﾂﾞｶｱｿｳﾀﾞｲｺｳﾃﾝ</v>
          </cell>
          <cell r="X2460" t="str">
            <v>メナード化粧品　貝塚麻生代行店</v>
          </cell>
          <cell r="Y2460" t="str">
            <v>ﾌｸﾓﾄ ｷｮｳｺ</v>
          </cell>
          <cell r="Z2460" t="str">
            <v>福本　京子</v>
          </cell>
          <cell r="AB2460">
            <v>32</v>
          </cell>
          <cell r="AC2460" t="str">
            <v>化粧品、化粧用具</v>
          </cell>
          <cell r="AD2460">
            <v>3</v>
          </cell>
          <cell r="AE2460" t="str">
            <v>健康食品</v>
          </cell>
          <cell r="AF2460">
            <v>23</v>
          </cell>
          <cell r="AG2460" t="str">
            <v>紳士下着、婦人下着</v>
          </cell>
          <cell r="AH2460">
            <v>26</v>
          </cell>
          <cell r="AI2460" t="str">
            <v>アクセサリー、貴金属</v>
          </cell>
          <cell r="AK2460" t="str">
            <v/>
          </cell>
          <cell r="AL2460" t="str">
            <v>072-426-5784</v>
          </cell>
          <cell r="AM2460" t="str">
            <v>〒597-0081</v>
          </cell>
          <cell r="AN2460" t="str">
            <v>大阪府貝塚市麻生中1005の1 A-201号</v>
          </cell>
          <cell r="BD2460" t="str">
            <v>ﾌｸﾓﾄ ｷｮｳｺ</v>
          </cell>
          <cell r="BE2460" t="str">
            <v>福本　京子</v>
          </cell>
          <cell r="BH2460">
            <v>19963</v>
          </cell>
          <cell r="BJ2460" t="str">
            <v>女性</v>
          </cell>
        </row>
        <row r="2461">
          <cell r="A2461" t="str">
            <v>UK1160</v>
          </cell>
          <cell r="C2461">
            <v>45908</v>
          </cell>
          <cell r="D2461">
            <v>45973</v>
          </cell>
          <cell r="E2461" t="str">
            <v>更新</v>
          </cell>
          <cell r="F2461">
            <v>45973</v>
          </cell>
          <cell r="G2461" t="str">
            <v>新規　令和4年11月11日
更新　令和7年11月12日</v>
          </cell>
          <cell r="V2461" t="b">
            <v>1</v>
          </cell>
          <cell r="W2461" t="str">
            <v>ﾒﾅｰﾄﾞｹｼｮｳﾋﾝ ｼﾝｾﾝﾘﾐﾅﾐﾏﾁﾀﾞｲｺｳﾃﾝ</v>
          </cell>
          <cell r="X2461" t="str">
            <v>メナード化粧品　新千里南町代行店</v>
          </cell>
          <cell r="Y2461" t="str">
            <v>ﾀｶｸﾗ ﾐﾎ</v>
          </cell>
          <cell r="Z2461" t="str">
            <v>高倉　美保</v>
          </cell>
          <cell r="AB2461">
            <v>32</v>
          </cell>
          <cell r="AC2461" t="str">
            <v>化粧品、化粧用具</v>
          </cell>
          <cell r="AD2461">
            <v>3</v>
          </cell>
          <cell r="AE2461" t="str">
            <v>健康食品</v>
          </cell>
          <cell r="AF2461">
            <v>23</v>
          </cell>
          <cell r="AG2461" t="str">
            <v>紳士下着、婦人下着</v>
          </cell>
          <cell r="AH2461">
            <v>26</v>
          </cell>
          <cell r="AI2461" t="str">
            <v>アクセサリー、貴金属</v>
          </cell>
          <cell r="AK2461" t="str">
            <v/>
          </cell>
          <cell r="AL2461" t="str">
            <v>06-4977-7125</v>
          </cell>
          <cell r="AM2461" t="str">
            <v>560-0084</v>
          </cell>
          <cell r="AN2461" t="str">
            <v>大阪府豊中市新千里南町3-7桃山台ｸﾞﾗﾝﾄﾞﾏﾝｼｮﾝD1-704</v>
          </cell>
          <cell r="BD2461" t="str">
            <v>ﾀｶｸﾗ ﾐﾎ</v>
          </cell>
          <cell r="BE2461" t="str">
            <v>高倉　美保</v>
          </cell>
          <cell r="BH2461">
            <v>26058</v>
          </cell>
          <cell r="BJ2461" t="str">
            <v>女性</v>
          </cell>
        </row>
        <row r="2462">
          <cell r="A2462" t="str">
            <v>UK1161</v>
          </cell>
          <cell r="C2462">
            <v>45908</v>
          </cell>
          <cell r="D2462">
            <v>45973</v>
          </cell>
          <cell r="E2462" t="str">
            <v>更新</v>
          </cell>
          <cell r="F2462">
            <v>45973</v>
          </cell>
          <cell r="G2462" t="str">
            <v>新規　令和4年11月11日
更新　令和7年11月12日</v>
          </cell>
          <cell r="V2462" t="b">
            <v>1</v>
          </cell>
          <cell r="W2462" t="str">
            <v>ﾒﾅｰﾄﾞｹｼｮｳﾋﾝ ﾆｼﾔﾏﾓﾄﾀﾞｲｺｳﾃﾝ</v>
          </cell>
          <cell r="X2462" t="str">
            <v>メナード化粧品　西山本代行店</v>
          </cell>
          <cell r="Y2462" t="str">
            <v>ﾀｻﾞﾜ ｶﾖ</v>
          </cell>
          <cell r="Z2462" t="str">
            <v>田澤　佳代</v>
          </cell>
          <cell r="AB2462">
            <v>32</v>
          </cell>
          <cell r="AC2462" t="str">
            <v>化粧品、化粧用具</v>
          </cell>
          <cell r="AD2462">
            <v>3</v>
          </cell>
          <cell r="AE2462" t="str">
            <v>健康食品</v>
          </cell>
          <cell r="AF2462">
            <v>23</v>
          </cell>
          <cell r="AG2462" t="str">
            <v>紳士下着、婦人下着</v>
          </cell>
          <cell r="AH2462">
            <v>26</v>
          </cell>
          <cell r="AI2462" t="str">
            <v>アクセサリー、貴金属</v>
          </cell>
          <cell r="AK2462" t="str">
            <v/>
          </cell>
          <cell r="AL2462" t="str">
            <v>090-3167-0736</v>
          </cell>
          <cell r="AM2462" t="str">
            <v>581-0868</v>
          </cell>
          <cell r="AN2462" t="str">
            <v>大阪府八尾市西山本5-16-20</v>
          </cell>
          <cell r="BD2462" t="str">
            <v>ﾀｻﾞﾜ ｶﾖ</v>
          </cell>
          <cell r="BE2462" t="str">
            <v>田澤　佳代</v>
          </cell>
          <cell r="BH2462">
            <v>24638</v>
          </cell>
          <cell r="BJ2462" t="str">
            <v>女性</v>
          </cell>
        </row>
        <row r="2463">
          <cell r="A2463" t="str">
            <v>UK1162</v>
          </cell>
          <cell r="C2463">
            <v>45908</v>
          </cell>
          <cell r="D2463">
            <v>45973</v>
          </cell>
          <cell r="E2463" t="str">
            <v>更新</v>
          </cell>
          <cell r="F2463">
            <v>45973</v>
          </cell>
          <cell r="G2463" t="str">
            <v>新規　令和4年11月11日
更新　令和7年11月12日</v>
          </cell>
          <cell r="V2463" t="b">
            <v>1</v>
          </cell>
          <cell r="W2463" t="str">
            <v>ﾒﾅｰﾄﾞｹｼｮｳﾋﾝ ﾐﾅﾐｷｮｳﾊﾞﾃﾀﾞｲｺｳﾃﾝ</v>
          </cell>
          <cell r="X2463" t="str">
            <v>メナード化粧品　南京終代行店</v>
          </cell>
          <cell r="Y2463" t="str">
            <v>ﾅｶﾀ ｹｲｺ</v>
          </cell>
          <cell r="Z2463" t="str">
            <v>中田　恵子</v>
          </cell>
          <cell r="AB2463">
            <v>32</v>
          </cell>
          <cell r="AC2463" t="str">
            <v>化粧品、化粧用具</v>
          </cell>
          <cell r="AD2463">
            <v>3</v>
          </cell>
          <cell r="AE2463" t="str">
            <v>健康食品</v>
          </cell>
          <cell r="AF2463">
            <v>23</v>
          </cell>
          <cell r="AG2463" t="str">
            <v>紳士下着、婦人下着</v>
          </cell>
          <cell r="AH2463">
            <v>26</v>
          </cell>
          <cell r="AI2463" t="str">
            <v>アクセサリー、貴金属</v>
          </cell>
          <cell r="AK2463" t="str">
            <v/>
          </cell>
          <cell r="AL2463" t="str">
            <v>080-2463-6552</v>
          </cell>
          <cell r="AM2463" t="str">
            <v>630-8141</v>
          </cell>
          <cell r="AN2463" t="str">
            <v>奈良県奈良市南京終町2丁目1201-7K1ﾋﾞﾙ301号室</v>
          </cell>
          <cell r="BD2463" t="str">
            <v>ﾅｶﾀ ｹｲｺ</v>
          </cell>
          <cell r="BE2463" t="str">
            <v>中田　恵子</v>
          </cell>
          <cell r="BH2463">
            <v>27077</v>
          </cell>
          <cell r="BJ2463" t="str">
            <v>女性</v>
          </cell>
        </row>
        <row r="2464">
          <cell r="A2464" t="str">
            <v>UK1163</v>
          </cell>
          <cell r="C2464">
            <v>45908</v>
          </cell>
          <cell r="D2464">
            <v>45973</v>
          </cell>
          <cell r="E2464" t="str">
            <v>更新</v>
          </cell>
          <cell r="F2464">
            <v>45973</v>
          </cell>
          <cell r="G2464" t="str">
            <v>新規　令和4年11月11日
更新　令和7年11月12日</v>
          </cell>
          <cell r="V2464" t="b">
            <v>1</v>
          </cell>
          <cell r="W2464" t="str">
            <v>ﾒﾅｰﾄﾞｹｼｮｳﾋﾝ ｱﾍﾞﾉﾗｲﾗｯｸﾊﾝｼｬ</v>
          </cell>
          <cell r="X2464" t="str">
            <v>メナード化粧品　あべのライラック販社</v>
          </cell>
          <cell r="Y2464" t="str">
            <v>ｶﾜﾊﾗ ﾋﾛﾐ</v>
          </cell>
          <cell r="Z2464" t="str">
            <v>河原　宏美</v>
          </cell>
          <cell r="AB2464">
            <v>32</v>
          </cell>
          <cell r="AC2464" t="str">
            <v>化粧品、化粧用具</v>
          </cell>
          <cell r="AD2464">
            <v>3</v>
          </cell>
          <cell r="AE2464" t="str">
            <v>健康食品</v>
          </cell>
          <cell r="AF2464">
            <v>23</v>
          </cell>
          <cell r="AG2464" t="str">
            <v>紳士下着、婦人下着</v>
          </cell>
          <cell r="AH2464">
            <v>26</v>
          </cell>
          <cell r="AI2464" t="str">
            <v>アクセサリー、貴金属</v>
          </cell>
          <cell r="AK2464" t="str">
            <v/>
          </cell>
          <cell r="AL2464" t="str">
            <v>06-6623-4738</v>
          </cell>
          <cell r="AM2464" t="str">
            <v>545-0052</v>
          </cell>
          <cell r="AN2464" t="str">
            <v>大阪府大阪市阿倍野区阿倍野筋4丁目6番8号</v>
          </cell>
          <cell r="BD2464" t="str">
            <v>ｶﾜﾊﾗ ﾋﾛﾐ</v>
          </cell>
          <cell r="BE2464" t="str">
            <v>河原　宏美</v>
          </cell>
          <cell r="BH2464">
            <v>29688</v>
          </cell>
          <cell r="BJ2464" t="str">
            <v>女性</v>
          </cell>
        </row>
        <row r="2465">
          <cell r="A2465" t="str">
            <v>UK1164</v>
          </cell>
          <cell r="C2465">
            <v>45908</v>
          </cell>
          <cell r="D2465">
            <v>45973</v>
          </cell>
          <cell r="E2465" t="str">
            <v>更新</v>
          </cell>
          <cell r="F2465">
            <v>45973</v>
          </cell>
          <cell r="G2465" t="str">
            <v>新規　令和4年11月11日
更新　令和7年11月12日</v>
          </cell>
          <cell r="V2465" t="b">
            <v>1</v>
          </cell>
          <cell r="W2465" t="str">
            <v>ﾒﾅｰﾄﾞｹｼｮｳﾋﾝ ﾄﾝﾀﾞｵｶﾀﾞｲｺｳﾃﾝ</v>
          </cell>
          <cell r="X2465" t="str">
            <v>メナード化粧品　富田丘代行店</v>
          </cell>
          <cell r="Y2465" t="str">
            <v>ﾋﾗｲ ﾕﾐｺ</v>
          </cell>
          <cell r="Z2465" t="str">
            <v>平井　裕美子</v>
          </cell>
          <cell r="AB2465">
            <v>32</v>
          </cell>
          <cell r="AC2465" t="str">
            <v>化粧品、化粧用具</v>
          </cell>
          <cell r="AD2465">
            <v>3</v>
          </cell>
          <cell r="AE2465" t="str">
            <v>健康食品</v>
          </cell>
          <cell r="AF2465">
            <v>23</v>
          </cell>
          <cell r="AG2465" t="str">
            <v>紳士下着、婦人下着</v>
          </cell>
          <cell r="AH2465">
            <v>26</v>
          </cell>
          <cell r="AI2465" t="str">
            <v>アクセサリー、貴金属</v>
          </cell>
          <cell r="AK2465" t="str">
            <v/>
          </cell>
          <cell r="AL2465" t="str">
            <v>072-694-4007</v>
          </cell>
          <cell r="AM2465" t="str">
            <v>569-1145</v>
          </cell>
          <cell r="AN2465" t="str">
            <v>大阪府高槻市富田丘町34-8</v>
          </cell>
          <cell r="BD2465" t="str">
            <v>ﾋﾗｲ ﾕﾐｺ</v>
          </cell>
          <cell r="BE2465" t="str">
            <v>平井　裕美子</v>
          </cell>
          <cell r="BH2465">
            <v>27601</v>
          </cell>
          <cell r="BJ2465" t="str">
            <v>女性</v>
          </cell>
        </row>
        <row r="2466">
          <cell r="A2466" t="str">
            <v>UK1165</v>
          </cell>
          <cell r="C2466">
            <v>45908</v>
          </cell>
          <cell r="D2466">
            <v>45973</v>
          </cell>
          <cell r="E2466" t="str">
            <v>更新</v>
          </cell>
          <cell r="F2466">
            <v>45973</v>
          </cell>
          <cell r="G2466" t="str">
            <v>新規　令和4年11月11日
更新　令和7年11月12日</v>
          </cell>
          <cell r="V2466" t="b">
            <v>1</v>
          </cell>
          <cell r="W2466" t="str">
            <v>ﾒﾅｰﾄﾞｹｼｮｳﾋﾝ ﾅｶﾞｵｶﾀｷﾉﾁｮｳﾀﾞｲｺｳﾃﾝ</v>
          </cell>
          <cell r="X2466" t="str">
            <v>メナード化粧品　長岡滝ノ町代行店</v>
          </cell>
          <cell r="Y2466" t="str">
            <v>ﾌｼﾞﾓﾄ ﾅﾅｺ</v>
          </cell>
          <cell r="Z2466" t="str">
            <v>藤本　七菜子</v>
          </cell>
          <cell r="AB2466">
            <v>32</v>
          </cell>
          <cell r="AC2466" t="str">
            <v>化粧品、化粧用具</v>
          </cell>
          <cell r="AD2466">
            <v>3</v>
          </cell>
          <cell r="AE2466" t="str">
            <v>健康食品</v>
          </cell>
          <cell r="AF2466">
            <v>23</v>
          </cell>
          <cell r="AG2466" t="str">
            <v>紳士下着、婦人下着</v>
          </cell>
          <cell r="AH2466">
            <v>26</v>
          </cell>
          <cell r="AI2466" t="str">
            <v>アクセサリー、貴金属</v>
          </cell>
          <cell r="AK2466" t="str">
            <v/>
          </cell>
          <cell r="AL2466" t="str">
            <v>090-4296-2585</v>
          </cell>
          <cell r="AM2466" t="str">
            <v>617-0817</v>
          </cell>
          <cell r="AN2466" t="str">
            <v>京都府長岡京市滝ノ町2丁目23-6</v>
          </cell>
          <cell r="BD2466" t="str">
            <v>ﾌｼﾞﾓﾄ ﾅﾅｺ</v>
          </cell>
          <cell r="BE2466" t="str">
            <v>藤本　七菜子</v>
          </cell>
          <cell r="BH2466">
            <v>27892</v>
          </cell>
          <cell r="BJ2466" t="str">
            <v>女性</v>
          </cell>
        </row>
        <row r="2467">
          <cell r="A2467" t="str">
            <v>UK1166</v>
          </cell>
          <cell r="C2467">
            <v>45908</v>
          </cell>
          <cell r="D2467">
            <v>45984</v>
          </cell>
          <cell r="E2467" t="str">
            <v>更新</v>
          </cell>
          <cell r="F2467">
            <v>45984</v>
          </cell>
          <cell r="G2467" t="str">
            <v>新規　令和4年11月22日
変更　令和5年11月21日
更新　令和7年11月23日</v>
          </cell>
          <cell r="V2467" t="b">
            <v>1</v>
          </cell>
          <cell r="W2467" t="str">
            <v>ﾒﾅｰﾄﾞｹｼｮｳﾋﾝ ｲｽﾞﾐﾏﾁｽｽﾞﾗﾝﾀﾞｲｺｳﾃﾝ</v>
          </cell>
          <cell r="X2467" t="str">
            <v>メナード化粧品　泉町スズラン代行店</v>
          </cell>
          <cell r="Y2467" t="str">
            <v>ｻﾜﾀﾞ ｶﾖｺ</v>
          </cell>
          <cell r="Z2467" t="str">
            <v>沢田　佳代子</v>
          </cell>
          <cell r="AB2467">
            <v>32</v>
          </cell>
          <cell r="AC2467" t="str">
            <v>化粧品、化粧用具</v>
          </cell>
          <cell r="AD2467">
            <v>3</v>
          </cell>
          <cell r="AE2467" t="str">
            <v>健康食品</v>
          </cell>
          <cell r="AF2467">
            <v>23</v>
          </cell>
          <cell r="AG2467" t="str">
            <v>紳士下着、婦人下着</v>
          </cell>
          <cell r="AH2467">
            <v>26</v>
          </cell>
          <cell r="AI2467" t="str">
            <v>アクセサリー、貴金属</v>
          </cell>
          <cell r="AK2467" t="str">
            <v/>
          </cell>
          <cell r="AL2467" t="str">
            <v>06-7652-6016</v>
          </cell>
          <cell r="AM2467" t="str">
            <v>564-0041</v>
          </cell>
          <cell r="AN2467" t="str">
            <v>大阪府吹田市泉町5丁目9-3　ハイツガーデニア101</v>
          </cell>
          <cell r="BD2467" t="str">
            <v>ｻﾜﾀﾞ ｶﾖｺ</v>
          </cell>
          <cell r="BE2467" t="str">
            <v>沢田　佳代子</v>
          </cell>
          <cell r="BH2467">
            <v>25345</v>
          </cell>
          <cell r="BJ2467" t="str">
            <v>女性</v>
          </cell>
        </row>
        <row r="2468">
          <cell r="A2468" t="str">
            <v>UK1167</v>
          </cell>
          <cell r="C2468">
            <v>45908</v>
          </cell>
          <cell r="D2468">
            <v>45984</v>
          </cell>
          <cell r="E2468" t="str">
            <v>更新</v>
          </cell>
          <cell r="F2468">
            <v>45984</v>
          </cell>
          <cell r="G2468" t="str">
            <v>新規　令和4年11月22日
更新　令和7年11月23日</v>
          </cell>
          <cell r="V2468" t="b">
            <v>1</v>
          </cell>
          <cell r="W2468" t="str">
            <v>ﾒﾅｰﾄﾞｹｼｮｳﾋﾝ ｼﾝｵｵｻｶｷﾀﾊﾝｼｬ(ﾕｳｹﾞﾝｶｲｼｬｷｸｲ)</v>
          </cell>
          <cell r="X2468" t="str">
            <v>メナード化粧品　新大阪北販社（有限会社キクイ）</v>
          </cell>
          <cell r="Y2468" t="str">
            <v>ﾊﾗﾀﾞ ﾋﾛｺ</v>
          </cell>
          <cell r="Z2468" t="str">
            <v>原田　裕子</v>
          </cell>
          <cell r="AA2468">
            <v>5120902005856</v>
          </cell>
          <cell r="AB2468">
            <v>32</v>
          </cell>
          <cell r="AC2468" t="str">
            <v>化粧品、化粧用具</v>
          </cell>
          <cell r="AD2468">
            <v>3</v>
          </cell>
          <cell r="AE2468" t="str">
            <v>健康食品</v>
          </cell>
          <cell r="AF2468">
            <v>23</v>
          </cell>
          <cell r="AG2468" t="str">
            <v>紳士下着、婦人下着</v>
          </cell>
          <cell r="AH2468">
            <v>26</v>
          </cell>
          <cell r="AI2468" t="str">
            <v>アクセサリー、貴金属</v>
          </cell>
          <cell r="AK2468" t="str">
            <v/>
          </cell>
          <cell r="AL2468" t="str">
            <v>06-6821-2861</v>
          </cell>
          <cell r="AM2468" t="str">
            <v>564-0062</v>
          </cell>
          <cell r="AN2468" t="str">
            <v>大阪府吹田市垂水町3丁目35-5</v>
          </cell>
          <cell r="BD2468" t="str">
            <v>ﾊﾗﾀﾞ ﾋﾛｺ</v>
          </cell>
          <cell r="BE2468" t="str">
            <v>原田　裕子</v>
          </cell>
          <cell r="BF2468" t="str">
            <v>代表取締役社長</v>
          </cell>
          <cell r="BH2468">
            <v>26340</v>
          </cell>
          <cell r="BJ2468" t="str">
            <v>女性</v>
          </cell>
        </row>
        <row r="2469">
          <cell r="A2469" t="str">
            <v>UK1168</v>
          </cell>
          <cell r="C2469">
            <v>45908</v>
          </cell>
          <cell r="D2469">
            <v>45984</v>
          </cell>
          <cell r="E2469" t="str">
            <v>更新</v>
          </cell>
          <cell r="F2469">
            <v>45984</v>
          </cell>
          <cell r="G2469" t="str">
            <v>新規　令和4年11月22日
更新　令和7年11月23日</v>
          </cell>
          <cell r="V2469" t="b">
            <v>1</v>
          </cell>
          <cell r="W2469" t="str">
            <v>ﾒﾅｰﾄﾞｹｼｮｳﾋﾝ ﾓﾓﾔﾏﾀﾞｲｴｷｴｷﾆｼﾀﾞｲｺｳﾃﾝ</v>
          </cell>
          <cell r="X2469" t="str">
            <v>メナード化粧品　桃山台駅西代行店</v>
          </cell>
          <cell r="Y2469" t="str">
            <v>ｵｵﾊｼ ﾅﾂｺ</v>
          </cell>
          <cell r="Z2469" t="str">
            <v>大橋　菜津子</v>
          </cell>
          <cell r="AB2469">
            <v>32</v>
          </cell>
          <cell r="AC2469" t="str">
            <v>化粧品、化粧用具</v>
          </cell>
          <cell r="AD2469">
            <v>3</v>
          </cell>
          <cell r="AE2469" t="str">
            <v>健康食品</v>
          </cell>
          <cell r="AF2469">
            <v>23</v>
          </cell>
          <cell r="AG2469" t="str">
            <v>紳士下着、婦人下着</v>
          </cell>
          <cell r="AH2469">
            <v>26</v>
          </cell>
          <cell r="AI2469" t="str">
            <v>アクセサリー、貴金属</v>
          </cell>
          <cell r="AK2469" t="str">
            <v/>
          </cell>
          <cell r="AL2469" t="str">
            <v>090-5067-4330</v>
          </cell>
          <cell r="AM2469" t="str">
            <v>561-0861</v>
          </cell>
          <cell r="AN2469" t="str">
            <v>大阪府豊中市東泉丘3-1-15</v>
          </cell>
          <cell r="BD2469" t="str">
            <v>ｵｵﾊｼ ﾅﾂｺ</v>
          </cell>
          <cell r="BE2469" t="str">
            <v>大橋　菜津子</v>
          </cell>
          <cell r="BH2469">
            <v>28728</v>
          </cell>
          <cell r="BJ2469" t="str">
            <v>女性</v>
          </cell>
        </row>
        <row r="2470">
          <cell r="A2470" t="str">
            <v>UU0860</v>
          </cell>
          <cell r="C2470">
            <v>45908</v>
          </cell>
          <cell r="E2470" t="str">
            <v>新規</v>
          </cell>
          <cell r="V2470" t="b">
            <v>1</v>
          </cell>
          <cell r="W2470" t="str">
            <v>ﾒﾅｰﾄﾞｹｼｮｳﾋﾝﾀｶﾂｷﾁﾖﾀﾞﾀﾞｲｺｳﾃﾝ</v>
          </cell>
          <cell r="X2470" t="str">
            <v>メナード化粧品高槻千代田代行店</v>
          </cell>
          <cell r="Y2470" t="str">
            <v>ｲﾑﾗ ﾐﾁｺ</v>
          </cell>
          <cell r="Z2470" t="str">
            <v>井村　美智子</v>
          </cell>
          <cell r="AB2470">
            <v>32</v>
          </cell>
          <cell r="AC2470" t="str">
            <v>化粧品、化粧用具</v>
          </cell>
          <cell r="AD2470">
            <v>3</v>
          </cell>
          <cell r="AE2470" t="str">
            <v>健康食品</v>
          </cell>
          <cell r="AF2470">
            <v>23</v>
          </cell>
          <cell r="AG2470" t="str">
            <v>紳士下着、婦人下着</v>
          </cell>
          <cell r="AH2470">
            <v>26</v>
          </cell>
          <cell r="AI2470" t="str">
            <v>アクセサリー、貴金属</v>
          </cell>
          <cell r="AK2470" t="str">
            <v/>
          </cell>
          <cell r="AL2470" t="str">
            <v>090-5153-8770</v>
          </cell>
          <cell r="AM2470" t="str">
            <v>569-0087</v>
          </cell>
          <cell r="AN2470" t="str">
            <v>大阪府高槻市千代田町18-9</v>
          </cell>
          <cell r="BD2470" t="str">
            <v>ｲﾑﾗ ﾐﾁｺ</v>
          </cell>
          <cell r="BE2470" t="str">
            <v>井村　美智子</v>
          </cell>
          <cell r="BH2470">
            <v>24535</v>
          </cell>
          <cell r="BK2470" t="str">
            <v/>
          </cell>
          <cell r="BR2470" t="str">
            <v/>
          </cell>
          <cell r="BY2470" t="str">
            <v/>
          </cell>
          <cell r="CF2470" t="str">
            <v/>
          </cell>
          <cell r="CM2470" t="str">
            <v/>
          </cell>
          <cell r="CT2470" t="str">
            <v/>
          </cell>
          <cell r="DA2470" t="str">
            <v/>
          </cell>
          <cell r="DH2470" t="str">
            <v/>
          </cell>
          <cell r="DO2470" t="str">
            <v/>
          </cell>
          <cell r="DV2470" t="str">
            <v/>
          </cell>
          <cell r="EC2470" t="str">
            <v/>
          </cell>
          <cell r="EJ2470" t="str">
            <v/>
          </cell>
          <cell r="EQ2470" t="str">
            <v/>
          </cell>
          <cell r="EX2470" t="str">
            <v/>
          </cell>
          <cell r="FE2470" t="str">
            <v/>
          </cell>
          <cell r="FL2470" t="str">
            <v/>
          </cell>
          <cell r="FS2470" t="str">
            <v/>
          </cell>
          <cell r="FZ2470" t="str">
            <v/>
          </cell>
          <cell r="GG2470" t="str">
            <v/>
          </cell>
          <cell r="GN2470" t="str">
            <v/>
          </cell>
          <cell r="GU2470" t="str">
            <v/>
          </cell>
          <cell r="HB2470" t="str">
            <v/>
          </cell>
          <cell r="HI2470" t="str">
            <v/>
          </cell>
          <cell r="HP2470" t="str">
            <v/>
          </cell>
          <cell r="HW2470" t="str">
            <v/>
          </cell>
          <cell r="ID2470" t="str">
            <v/>
          </cell>
          <cell r="IK2470" t="str">
            <v/>
          </cell>
          <cell r="IR2470" t="str">
            <v/>
          </cell>
          <cell r="IY2470" t="str">
            <v/>
          </cell>
          <cell r="JF2470" t="str">
            <v/>
          </cell>
        </row>
        <row r="2471">
          <cell r="A2471" t="str">
            <v>UK1169</v>
          </cell>
          <cell r="C2471">
            <v>45910</v>
          </cell>
          <cell r="D2471">
            <v>45973</v>
          </cell>
          <cell r="E2471" t="str">
            <v>更新</v>
          </cell>
          <cell r="F2471">
            <v>45973</v>
          </cell>
          <cell r="G2471" t="str">
            <v>新規　平成28年11月11日
更新　令和元年11月12日
更新　令和4年11月12日
更新　令和7年11月12日</v>
          </cell>
          <cell r="V2471" t="b">
            <v>1</v>
          </cell>
          <cell r="W2471" t="str">
            <v>ｶﾌﾞｼｷｶﾞｲｼｬﾙｰﾆｰｺｰﾎﾟﾚｰｼｮﾝ</v>
          </cell>
          <cell r="X2471" t="str">
            <v>株式会社ルーニーコーポレーション</v>
          </cell>
          <cell r="Y2471" t="str">
            <v>ﾀｹｳﾁ ﾀｹｵ</v>
          </cell>
          <cell r="Z2471" t="str">
            <v>竹内　武夫</v>
          </cell>
          <cell r="AA2471">
            <v>9120001144916</v>
          </cell>
          <cell r="AB2471">
            <v>57</v>
          </cell>
          <cell r="AC2471" t="str">
            <v>空調・冷暖房・給湯設備</v>
          </cell>
          <cell r="AD2471">
            <v>4</v>
          </cell>
          <cell r="AE2471" t="str">
            <v>システムキッチン等</v>
          </cell>
          <cell r="AF2471">
            <v>38</v>
          </cell>
          <cell r="AG2471" t="str">
            <v>家電製品</v>
          </cell>
          <cell r="AH2471">
            <v>58</v>
          </cell>
          <cell r="AI2471" t="str">
            <v>衛生設備</v>
          </cell>
          <cell r="AJ2471">
            <v>61</v>
          </cell>
          <cell r="AK2471" t="str">
            <v>電気・ガス・石油供給設備</v>
          </cell>
          <cell r="AL2471" t="str">
            <v>06-6307-5636（お客様相談室0120-680-618）</v>
          </cell>
          <cell r="AM2471" t="str">
            <v>532-0011</v>
          </cell>
          <cell r="AN2471" t="str">
            <v>大阪市淀川区西中島6-7-9</v>
          </cell>
          <cell r="BD2471" t="str">
            <v>ﾀｹｳﾁ ﾀｹｵ</v>
          </cell>
          <cell r="BE2471" t="str">
            <v>竹内　武夫</v>
          </cell>
          <cell r="BF2471" t="str">
            <v>代表取締役社長</v>
          </cell>
          <cell r="BH2471">
            <v>23212</v>
          </cell>
          <cell r="BJ2471" t="str">
            <v>男性</v>
          </cell>
          <cell r="BK2471" t="str">
            <v>ｵｶﾀﾞ ﾖｼﾕｷ</v>
          </cell>
          <cell r="BL2471" t="str">
            <v>岡田　義幸</v>
          </cell>
          <cell r="BM2471" t="str">
            <v>取締役</v>
          </cell>
          <cell r="BO2471">
            <v>24335</v>
          </cell>
          <cell r="BQ2471" t="str">
            <v>男性</v>
          </cell>
        </row>
        <row r="2472">
          <cell r="A2472" t="str">
            <v>UK1170</v>
          </cell>
          <cell r="C2472">
            <v>45911</v>
          </cell>
          <cell r="D2472">
            <v>45973</v>
          </cell>
          <cell r="E2472" t="str">
            <v>更新</v>
          </cell>
          <cell r="F2472">
            <v>45973</v>
          </cell>
          <cell r="G2472" t="str">
            <v>新規　平成28年11月11日
更新　令和元年11月12日
更新　令和4年11月12日
更新　令和7年11月12日</v>
          </cell>
          <cell r="V2472" t="b">
            <v>1</v>
          </cell>
          <cell r="W2472" t="str">
            <v>ﾕｳｹﾞﾝｶﾞｲｼｬｿｳｹﾝ</v>
          </cell>
          <cell r="X2472" t="str">
            <v>有限会社総健</v>
          </cell>
          <cell r="Y2472" t="str">
            <v>ｻｸﾗｲ ﾐﾁｺ</v>
          </cell>
          <cell r="Z2472" t="str">
            <v>櫻井　道子</v>
          </cell>
          <cell r="AA2472">
            <v>7200002012776</v>
          </cell>
          <cell r="AB2472">
            <v>3</v>
          </cell>
          <cell r="AC2472" t="str">
            <v>健康食品</v>
          </cell>
          <cell r="AD2472">
            <v>5</v>
          </cell>
          <cell r="AE2472" t="str">
            <v>食器、台所用品</v>
          </cell>
          <cell r="AF2472">
            <v>32</v>
          </cell>
          <cell r="AG2472" t="str">
            <v>化粧品、化粧用具</v>
          </cell>
          <cell r="AI2472" t="str">
            <v/>
          </cell>
          <cell r="AK2472" t="str">
            <v/>
          </cell>
          <cell r="AL2472" t="str">
            <v>0584-89-7727</v>
          </cell>
          <cell r="AM2472" t="str">
            <v>503-0854</v>
          </cell>
          <cell r="AN2472" t="str">
            <v>岐阜県大垣市築捨町4丁目68番地</v>
          </cell>
          <cell r="BD2472" t="str">
            <v>ｻｸﾗｲ ﾐﾁｺ</v>
          </cell>
          <cell r="BE2472" t="str">
            <v>櫻井　道子</v>
          </cell>
          <cell r="BF2472" t="str">
            <v>代表取締役</v>
          </cell>
          <cell r="BH2472">
            <v>20090</v>
          </cell>
          <cell r="BJ2472" t="str">
            <v>女性</v>
          </cell>
        </row>
        <row r="2473">
          <cell r="A2473" t="str">
            <v>UH0211</v>
          </cell>
          <cell r="C2473">
            <v>45912</v>
          </cell>
          <cell r="D2473">
            <v>45227</v>
          </cell>
          <cell r="E2473" t="str">
            <v>変更</v>
          </cell>
          <cell r="F2473">
            <v>45912</v>
          </cell>
          <cell r="G2473" t="str">
            <v>新規　平成29年10月27日
更新　令和2年10月28日
更新　令和5年10月28日
変更　令和7年9月12日</v>
          </cell>
          <cell r="V2473" t="b">
            <v>1</v>
          </cell>
          <cell r="W2473" t="str">
            <v>ﾒﾅｰﾄﾞｹｼｮｳﾋﾝ ｲﾁｺﾞｲﾁｴﾀﾞｲｺｳﾃﾝ</v>
          </cell>
          <cell r="X2473" t="str">
            <v>メナード化粧品　苺いちえ代行店</v>
          </cell>
          <cell r="Y2473" t="str">
            <v>ﾌｼﾞｲ ｱｲｷ</v>
          </cell>
          <cell r="Z2473" t="str">
            <v>藤井　愛記</v>
          </cell>
          <cell r="AB2473">
            <v>32</v>
          </cell>
          <cell r="AC2473" t="str">
            <v>化粧品、化粧用具</v>
          </cell>
          <cell r="AD2473">
            <v>3</v>
          </cell>
          <cell r="AE2473" t="str">
            <v>健康食品</v>
          </cell>
          <cell r="AF2473">
            <v>23</v>
          </cell>
          <cell r="AG2473" t="str">
            <v>紳士下着、婦人下着</v>
          </cell>
          <cell r="AH2473">
            <v>26</v>
          </cell>
          <cell r="AI2473" t="str">
            <v>アクセサリー、貴金属</v>
          </cell>
          <cell r="AK2473" t="str">
            <v/>
          </cell>
          <cell r="AL2473" t="str">
            <v>090-4769-0739(077-567-0133)</v>
          </cell>
          <cell r="AM2473" t="str">
            <v>525-0014</v>
          </cell>
          <cell r="AN2473" t="str">
            <v>滋賀県草津市駒井沢町52-12</v>
          </cell>
          <cell r="BD2473" t="str">
            <v>ﾌｼﾞｲ ｱｲｷ</v>
          </cell>
          <cell r="BE2473" t="str">
            <v>藤井　愛記</v>
          </cell>
          <cell r="BH2473">
            <v>27467</v>
          </cell>
          <cell r="BJ2473" t="str">
            <v>女性</v>
          </cell>
        </row>
        <row r="2474">
          <cell r="A2474" t="str">
            <v>UK1171</v>
          </cell>
          <cell r="C2474">
            <v>45916</v>
          </cell>
          <cell r="D2474">
            <v>45959</v>
          </cell>
          <cell r="E2474" t="str">
            <v>更新</v>
          </cell>
          <cell r="F2474">
            <v>45959</v>
          </cell>
          <cell r="G2474" t="str">
            <v>新規　平成28年10月28日
更新　令和元年10月29日
更新　令和4年10月29日
変更　令和6年4月1日
更新　令和7年10月29日</v>
          </cell>
          <cell r="K2474" t="b">
            <v>1</v>
          </cell>
          <cell r="W2474" t="str">
            <v>ｶﾌﾞｼｷｶﾞｲｼｬｵﾝﾃｯｸｽ</v>
          </cell>
          <cell r="X2474" t="str">
            <v>株式会社オンテックス</v>
          </cell>
          <cell r="Y2474" t="str">
            <v>ｵｻﾞｻ ﾘｭｳﾀﾛｳ</v>
          </cell>
          <cell r="Z2474" t="str">
            <v>小笹　竜太朗</v>
          </cell>
          <cell r="AA2474">
            <v>3120001032309</v>
          </cell>
          <cell r="AB2474">
            <v>66</v>
          </cell>
          <cell r="AC2474" t="str">
            <v>工事・建築・リフォームサービス</v>
          </cell>
          <cell r="AE2474" t="str">
            <v/>
          </cell>
          <cell r="AG2474" t="str">
            <v/>
          </cell>
          <cell r="AI2474" t="str">
            <v/>
          </cell>
          <cell r="AK2474" t="str">
            <v/>
          </cell>
          <cell r="AL2474" t="str">
            <v>06-6632-4116</v>
          </cell>
          <cell r="AM2474" t="str">
            <v>556-0017</v>
          </cell>
          <cell r="AN2474" t="str">
            <v>大阪府大阪市浪速区湊町2-2-45</v>
          </cell>
          <cell r="BF2474" t="str">
            <v>代表取締役 
社長兼ＣＯＯ</v>
          </cell>
        </row>
        <row r="2475">
          <cell r="A2475" t="str">
            <v>UK1172</v>
          </cell>
          <cell r="C2475">
            <v>45918</v>
          </cell>
          <cell r="D2475">
            <v>45955</v>
          </cell>
          <cell r="E2475" t="str">
            <v>更新</v>
          </cell>
          <cell r="F2475">
            <v>45955</v>
          </cell>
          <cell r="G2475" t="str">
            <v>新規　平成28年10月24日
更新　令和元年10月25日
更新　令和4年10月25日
更新　令和7年10月25日</v>
          </cell>
          <cell r="V2475" t="b">
            <v>1</v>
          </cell>
          <cell r="W2475" t="str">
            <v>ﾕｳｹﾞﾝｶﾞｲｼｬﾃｨｵ</v>
          </cell>
          <cell r="X2475" t="str">
            <v>有限会社ティオ</v>
          </cell>
          <cell r="Y2475" t="str">
            <v>ﾀﾅｶ ﾋﾃﾞﾐ</v>
          </cell>
          <cell r="Z2475" t="str">
            <v>田中　秀実</v>
          </cell>
          <cell r="AA2475">
            <v>3160002014517</v>
          </cell>
          <cell r="AB2475">
            <v>70</v>
          </cell>
          <cell r="AC2475" t="str">
            <v>損害保険</v>
          </cell>
          <cell r="AD2475">
            <v>69</v>
          </cell>
          <cell r="AE2475" t="str">
            <v>生命保険</v>
          </cell>
          <cell r="AG2475" t="str">
            <v/>
          </cell>
          <cell r="AI2475" t="str">
            <v/>
          </cell>
          <cell r="AK2475" t="str">
            <v/>
          </cell>
          <cell r="AL2475" t="str">
            <v>077-514-0333</v>
          </cell>
          <cell r="AM2475" t="str">
            <v>524-0031</v>
          </cell>
          <cell r="AN2475" t="str">
            <v>滋賀県守山市立入町365番地5</v>
          </cell>
          <cell r="BD2475" t="str">
            <v>ﾀﾅｶ ﾋﾃﾞﾐ</v>
          </cell>
          <cell r="BE2475" t="str">
            <v>田中　秀実</v>
          </cell>
          <cell r="BF2475" t="str">
            <v>代表取締役</v>
          </cell>
          <cell r="BH2475">
            <v>24366</v>
          </cell>
          <cell r="BJ2475" t="str">
            <v>男性</v>
          </cell>
          <cell r="BK2475" t="str">
            <v>ﾀﾅｶ ｷﾖｺ</v>
          </cell>
          <cell r="BL2475" t="str">
            <v>田中　聖子</v>
          </cell>
          <cell r="BM2475" t="str">
            <v>取締役</v>
          </cell>
          <cell r="BO2475">
            <v>26589</v>
          </cell>
          <cell r="BQ2475" t="str">
            <v>女性</v>
          </cell>
        </row>
        <row r="2476">
          <cell r="A2476" t="str">
            <v>UH0212</v>
          </cell>
          <cell r="C2476">
            <v>45924</v>
          </cell>
          <cell r="D2476">
            <v>45227</v>
          </cell>
          <cell r="E2476" t="str">
            <v>変更</v>
          </cell>
          <cell r="F2476">
            <v>45896</v>
          </cell>
          <cell r="G2476" t="str">
            <v>新規　平成29年10月27日
更新　令和2年10月28日
更新　令和5年10月28日
変更　令和７年8月27日</v>
          </cell>
          <cell r="V2476" t="b">
            <v>1</v>
          </cell>
          <cell r="W2476" t="str">
            <v>ﾒﾅｰﾄﾞｹｼｮｳﾋﾝ ｸｶﾞﾆｼﾃﾞﾀﾞｲｺｳﾃﾝ</v>
          </cell>
          <cell r="X2476" t="str">
            <v>メナード化粧品　久我西出代行店</v>
          </cell>
          <cell r="Y2476" t="str">
            <v>ｺｾ ﾔｽﾖ</v>
          </cell>
          <cell r="Z2476" t="str">
            <v>古瀬　安代</v>
          </cell>
          <cell r="AB2476">
            <v>32</v>
          </cell>
          <cell r="AC2476" t="str">
            <v>化粧品、化粧用具</v>
          </cell>
          <cell r="AD2476">
            <v>3</v>
          </cell>
          <cell r="AE2476" t="str">
            <v>健康食品</v>
          </cell>
          <cell r="AF2476">
            <v>23</v>
          </cell>
          <cell r="AG2476" t="str">
            <v>紳士下着、婦人下着</v>
          </cell>
          <cell r="AH2476">
            <v>26</v>
          </cell>
          <cell r="AI2476" t="str">
            <v>アクセサリー、貴金属</v>
          </cell>
          <cell r="AK2476" t="str">
            <v/>
          </cell>
          <cell r="AL2476" t="str">
            <v>090-7392-2966</v>
          </cell>
          <cell r="AM2476" t="str">
            <v>612-8496</v>
          </cell>
          <cell r="AN2476" t="str">
            <v>京都府京都市伏見区久我西出町14-1-304</v>
          </cell>
          <cell r="BD2476" t="str">
            <v>ｺｾ ﾔｽﾖ</v>
          </cell>
          <cell r="BE2476" t="str">
            <v>古瀬　安代</v>
          </cell>
          <cell r="BH2476">
            <v>27068</v>
          </cell>
          <cell r="BJ2476" t="str">
            <v>女性</v>
          </cell>
        </row>
        <row r="2477">
          <cell r="A2477" t="str">
            <v>UK1173</v>
          </cell>
          <cell r="C2477">
            <v>45925</v>
          </cell>
          <cell r="D2477">
            <v>45970</v>
          </cell>
          <cell r="E2477" t="str">
            <v>更新</v>
          </cell>
          <cell r="F2477">
            <v>45970</v>
          </cell>
          <cell r="G2477" t="str">
            <v>新規　令和元年11月8日
更新　令和4年11月9日
更新　令和7年11月9日</v>
          </cell>
          <cell r="V2477" t="b">
            <v>1</v>
          </cell>
          <cell r="W2477" t="str">
            <v>ﾒﾅｰﾄﾞｹｼｮｳﾋﾝ ｸﾏﾉﾓﾄﾀﾞｲｺｳﾃﾝ</v>
          </cell>
          <cell r="X2477" t="str">
            <v>メナード化粧品　熊野本代行店</v>
          </cell>
          <cell r="Y2477" t="str">
            <v>ｻﾜﾑﾗ ﾊﾂﾐ</v>
          </cell>
          <cell r="Z2477" t="str">
            <v>沢村　初美</v>
          </cell>
          <cell r="AB2477">
            <v>32</v>
          </cell>
          <cell r="AC2477" t="str">
            <v>化粧品、化粧用具</v>
          </cell>
          <cell r="AD2477">
            <v>3</v>
          </cell>
          <cell r="AE2477" t="str">
            <v>健康食品</v>
          </cell>
          <cell r="AF2477">
            <v>23</v>
          </cell>
          <cell r="AG2477" t="str">
            <v>紳士下着、婦人下着</v>
          </cell>
          <cell r="AH2477">
            <v>26</v>
          </cell>
          <cell r="AI2477" t="str">
            <v>アクセサリー、貴金属</v>
          </cell>
          <cell r="AK2477" t="str">
            <v/>
          </cell>
          <cell r="AL2477" t="str">
            <v>0740-20-1130</v>
          </cell>
          <cell r="AM2477" t="str">
            <v>520-1532</v>
          </cell>
          <cell r="AN2477" t="str">
            <v>滋賀県高島市新旭町熊野本1丁目14-19</v>
          </cell>
          <cell r="BD2477" t="str">
            <v>ｻﾜﾑﾗ ﾊﾂﾐ</v>
          </cell>
          <cell r="BE2477" t="str">
            <v>沢村　初美</v>
          </cell>
          <cell r="BF2477" t="str">
            <v>店長</v>
          </cell>
          <cell r="BH2477">
            <v>25658</v>
          </cell>
          <cell r="BJ2477" t="str">
            <v>女性</v>
          </cell>
        </row>
        <row r="2478">
          <cell r="A2478" t="str">
            <v>UK1174</v>
          </cell>
          <cell r="C2478">
            <v>45925</v>
          </cell>
          <cell r="D2478">
            <v>45974</v>
          </cell>
          <cell r="E2478" t="str">
            <v>更新</v>
          </cell>
          <cell r="F2478">
            <v>45974</v>
          </cell>
          <cell r="G2478" t="str">
            <v>新規　令和元年11月12日
更新　令和４年11月13日
更新　令和7年11月13日</v>
          </cell>
          <cell r="V2478" t="b">
            <v>1</v>
          </cell>
          <cell r="W2478" t="str">
            <v>ﾒﾅｰﾄﾞｹｼｮｳﾋﾝ ﾆｼｲﾏﾀﾞｲｺｳﾃﾝ</v>
          </cell>
          <cell r="X2478" t="str">
            <v>メナード化粧品　西今代行店</v>
          </cell>
          <cell r="Y2478" t="str">
            <v>ﾎﾝﾀﾞ ｶｽﾞｻ</v>
          </cell>
          <cell r="Z2478" t="str">
            <v>本田　和沙</v>
          </cell>
          <cell r="AB2478">
            <v>32</v>
          </cell>
          <cell r="AC2478" t="str">
            <v>化粧品、化粧用具</v>
          </cell>
          <cell r="AD2478">
            <v>3</v>
          </cell>
          <cell r="AE2478" t="str">
            <v>健康食品</v>
          </cell>
          <cell r="AF2478">
            <v>23</v>
          </cell>
          <cell r="AG2478" t="str">
            <v>紳士下着、婦人下着</v>
          </cell>
          <cell r="AH2478">
            <v>26</v>
          </cell>
          <cell r="AI2478" t="str">
            <v>アクセサリー、貴金属</v>
          </cell>
          <cell r="AK2478" t="str">
            <v/>
          </cell>
          <cell r="AL2478" t="str">
            <v>090-5061-6856</v>
          </cell>
          <cell r="AM2478" t="str">
            <v>522-0054</v>
          </cell>
          <cell r="AN2478" t="str">
            <v>滋賀県彦根市西今町697-3</v>
          </cell>
          <cell r="BD2478" t="str">
            <v>ﾎﾝﾀﾞ ｶｽﾞｻ</v>
          </cell>
          <cell r="BE2478" t="str">
            <v>本田　和沙</v>
          </cell>
          <cell r="BF2478" t="str">
            <v>店長</v>
          </cell>
          <cell r="BH2478">
            <v>31519</v>
          </cell>
          <cell r="BJ2478" t="str">
            <v>女性</v>
          </cell>
        </row>
        <row r="2479">
          <cell r="A2479" t="str">
            <v>UK1175</v>
          </cell>
          <cell r="C2479">
            <v>45925</v>
          </cell>
          <cell r="D2479">
            <v>45959</v>
          </cell>
          <cell r="E2479" t="str">
            <v>更新</v>
          </cell>
          <cell r="F2479">
            <v>45959</v>
          </cell>
          <cell r="G2479" t="str">
            <v>新規　平成28年10月28日
変更　平成29年1月31日
更新　令和元年10月29日
更新　令和4年10月29日
変更　令和7年4月1日　合併・商号変更・分割・事業承継
更新　令和7年10月29日</v>
          </cell>
          <cell r="V2479" t="b">
            <v>1</v>
          </cell>
          <cell r="W2479" t="str">
            <v>ｶﾌﾞｼｷｶﾞｲｼｬｻﾆｯｸｽ</v>
          </cell>
          <cell r="X2479" t="str">
            <v>株式会社サニックス</v>
          </cell>
          <cell r="Y2479" t="str">
            <v>ｲﾅﾀﾞ ﾀｹｼ</v>
          </cell>
          <cell r="Z2479" t="str">
            <v>稲田　剛士</v>
          </cell>
          <cell r="AA2479">
            <v>9290001107567</v>
          </cell>
          <cell r="AB2479">
            <v>57</v>
          </cell>
          <cell r="AC2479" t="str">
            <v>空調・冷暖房・給湯設備</v>
          </cell>
          <cell r="AD2479">
            <v>66</v>
          </cell>
          <cell r="AE2479" t="str">
            <v>工事・建築・リフォームサービス</v>
          </cell>
          <cell r="AF2479">
            <v>85</v>
          </cell>
          <cell r="AG2479" t="str">
            <v>駆除サービス、建物清掃サービス</v>
          </cell>
          <cell r="AI2479" t="str">
            <v/>
          </cell>
          <cell r="AK2479" t="str">
            <v/>
          </cell>
          <cell r="AL2479" t="str">
            <v>092-285-0202</v>
          </cell>
          <cell r="AM2479" t="str">
            <v>812-0013</v>
          </cell>
          <cell r="AN2479" t="str">
            <v>福岡県福岡市博多区博多駅東2丁目1番23号</v>
          </cell>
          <cell r="BD2479" t="str">
            <v>ｲﾅﾀﾞ ﾀｹｼ</v>
          </cell>
          <cell r="BE2479" t="str">
            <v>稲田　剛士</v>
          </cell>
          <cell r="BF2479" t="str">
            <v>代表取締役社長</v>
          </cell>
          <cell r="BH2479">
            <v>28918</v>
          </cell>
          <cell r="BJ2479" t="str">
            <v>男性</v>
          </cell>
          <cell r="BK2479" t="str">
            <v>ｲﾉｳｴ ﾓﾄｲ</v>
          </cell>
          <cell r="BL2479" t="str">
            <v>井之上　基</v>
          </cell>
          <cell r="BM2479" t="str">
            <v>取締役</v>
          </cell>
          <cell r="BO2479">
            <v>24473</v>
          </cell>
          <cell r="BQ2479" t="str">
            <v>男性</v>
          </cell>
          <cell r="BR2479" t="str">
            <v>ﾀﾊﾞﾀ ｶｽﾞﾕｷ</v>
          </cell>
          <cell r="BS2479" t="str">
            <v>田畑　和幸</v>
          </cell>
          <cell r="BT2479" t="str">
            <v>取締役</v>
          </cell>
          <cell r="BV2479">
            <v>26759</v>
          </cell>
          <cell r="BX2479" t="str">
            <v>男性</v>
          </cell>
        </row>
        <row r="2480">
          <cell r="A2480" t="str">
            <v>UH0213</v>
          </cell>
          <cell r="C2480">
            <v>45925</v>
          </cell>
          <cell r="D2480">
            <v>45456</v>
          </cell>
          <cell r="E2480" t="str">
            <v>変更</v>
          </cell>
          <cell r="F2480">
            <v>45931</v>
          </cell>
          <cell r="G2480" t="str">
            <v>新規　平成30年6月12日
更新　令和3年6月13日
更新　令和6年6月13日
変更　令和7年10月1日</v>
          </cell>
          <cell r="U2480" t="b">
            <v>1</v>
          </cell>
          <cell r="W2480" t="str">
            <v>ﾄｳｷｭｳｶｲｼﾞｮｳﾀﾞｲﾚｸﾄﾝｿﾝｶﾞｲﾎｹﾝｶﾌﾞｼｷｶﾞｲｼｬ</v>
          </cell>
          <cell r="X2480" t="str">
            <v>東京海上ダイレクト損害保険株式会社</v>
          </cell>
          <cell r="Y2480" t="str">
            <v>ﾎﾘｴ ﾃﾂﾛｳ</v>
          </cell>
          <cell r="Z2480" t="str">
            <v>堀江　哲朗</v>
          </cell>
          <cell r="AA2480">
            <v>9011101051690</v>
          </cell>
          <cell r="AB2480">
            <v>70</v>
          </cell>
          <cell r="AC2480" t="str">
            <v>損害保険</v>
          </cell>
          <cell r="AE2480" t="str">
            <v/>
          </cell>
          <cell r="AG2480" t="str">
            <v/>
          </cell>
          <cell r="AI2480" t="str">
            <v/>
          </cell>
          <cell r="AK2480" t="str">
            <v/>
          </cell>
          <cell r="AL2480" t="str">
            <v>03-5302-3171</v>
          </cell>
          <cell r="AM2480" t="str">
            <v>163-1413</v>
          </cell>
          <cell r="AN2480" t="str">
            <v>東京都新宿区西新宿3-20-2東京ｵﾍﾟﾗｼﾃｨﾋﾞﾙ13F</v>
          </cell>
          <cell r="BF2480" t="str">
            <v>（代表者）</v>
          </cell>
        </row>
        <row r="2481">
          <cell r="A2481" t="str">
            <v>UK1176</v>
          </cell>
          <cell r="C2481">
            <v>45930</v>
          </cell>
          <cell r="D2481">
            <v>45973</v>
          </cell>
          <cell r="E2481" t="str">
            <v>更新</v>
          </cell>
          <cell r="F2481">
            <v>45973</v>
          </cell>
          <cell r="G2481" t="str">
            <v>新規　平成28年11月11日
更新　令和元年11月12日
変更　令和2年7月8日
更新　令和4年11月12日
更新　令和7年11月12日</v>
          </cell>
          <cell r="N2481" t="b">
            <v>1</v>
          </cell>
          <cell r="W2481" t="str">
            <v>ｼｶﾞﾁｭｳｵｳｼﾝﾖｳｷﾝｺ</v>
          </cell>
          <cell r="X2481" t="str">
            <v>滋賀中央信用金庫</v>
          </cell>
          <cell r="Y2481" t="str">
            <v>ｲﾜｻｷ ﾃﾂｵ</v>
          </cell>
          <cell r="Z2481" t="str">
            <v>岩﨑　哲雄</v>
          </cell>
          <cell r="AA2481">
            <v>4160005006725</v>
          </cell>
          <cell r="AB2481">
            <v>71</v>
          </cell>
          <cell r="AC2481" t="str">
            <v>預貯金</v>
          </cell>
          <cell r="AD2481">
            <v>73</v>
          </cell>
          <cell r="AE2481" t="str">
            <v>融資サービス、他の金融関連サービス</v>
          </cell>
          <cell r="AF2481">
            <v>72</v>
          </cell>
          <cell r="AG2481" t="str">
            <v>証券、デリバティブ取引、ファンド型投資商品等</v>
          </cell>
          <cell r="AH2481">
            <v>70</v>
          </cell>
          <cell r="AI2481" t="str">
            <v>損害保険</v>
          </cell>
          <cell r="AJ2481">
            <v>69</v>
          </cell>
          <cell r="AK2481" t="str">
            <v>生命保険</v>
          </cell>
          <cell r="AL2481" t="str">
            <v>0749-35-1000</v>
          </cell>
          <cell r="AM2481" t="str">
            <v>523-0893</v>
          </cell>
          <cell r="AN2481" t="str">
            <v>滋賀県近江八幡市桜宮町198番地</v>
          </cell>
          <cell r="AO2481" t="str">
            <v>野洲支店</v>
          </cell>
          <cell r="AP2481" t="str">
            <v>077-588-3111</v>
          </cell>
          <cell r="AQ2481" t="str">
            <v>滋賀県野洲市小篠原1172番地</v>
          </cell>
          <cell r="AR2481" t="str">
            <v>中主支店</v>
          </cell>
          <cell r="AS2481" t="str">
            <v>077-589-4141</v>
          </cell>
          <cell r="AT2481" t="str">
            <v>滋賀県野洲市西河原2236番地</v>
          </cell>
          <cell r="BF2481" t="str">
            <v>理事長</v>
          </cell>
        </row>
        <row r="2482">
          <cell r="A2482" t="str">
            <v>UH0214</v>
          </cell>
          <cell r="C2482">
            <v>45940</v>
          </cell>
          <cell r="D2482">
            <v>45281</v>
          </cell>
          <cell r="E2482" t="str">
            <v>変更</v>
          </cell>
          <cell r="F2482">
            <v>45916</v>
          </cell>
          <cell r="G2482" t="str">
            <v>新規　令和2年12月21日
更新　令和5年12月21日
変更　令和７年9月16日</v>
          </cell>
          <cell r="V2482" t="b">
            <v>1</v>
          </cell>
          <cell r="W2482" t="str">
            <v>ﾒﾅｰﾄﾞｹｼｮｳﾋﾝ ﾐﾉｵﾊﾝｼﾞｮｳﾀﾞｲｺｳﾃﾝ</v>
          </cell>
          <cell r="X2482" t="str">
            <v>メナード化粧品　箕面半町代行店</v>
          </cell>
          <cell r="Y2482" t="str">
            <v>ﾏﾂﾓﾄ ﾊﾙｺ</v>
          </cell>
          <cell r="Z2482" t="str">
            <v>松本　治子</v>
          </cell>
          <cell r="AB2482">
            <v>32</v>
          </cell>
          <cell r="AC2482" t="str">
            <v>化粧品、化粧用具</v>
          </cell>
          <cell r="AD2482">
            <v>3</v>
          </cell>
          <cell r="AE2482" t="str">
            <v>健康食品</v>
          </cell>
          <cell r="AF2482">
            <v>23</v>
          </cell>
          <cell r="AG2482" t="str">
            <v>紳士下着、婦人下着</v>
          </cell>
          <cell r="AH2482">
            <v>26</v>
          </cell>
          <cell r="AI2482" t="str">
            <v>アクセサリー、貴金属</v>
          </cell>
          <cell r="AK2482" t="str">
            <v/>
          </cell>
          <cell r="AL2482" t="str">
            <v>072-725-2003</v>
          </cell>
          <cell r="AM2482" t="str">
            <v>〒562-0044</v>
          </cell>
          <cell r="AN2482" t="str">
            <v>大阪府箕面市半町3丁目11－9</v>
          </cell>
          <cell r="BD2482" t="str">
            <v>ﾏﾂﾓﾄ ﾊﾙｺ</v>
          </cell>
          <cell r="BE2482" t="str">
            <v>松本　治子</v>
          </cell>
          <cell r="BH2482">
            <v>14310</v>
          </cell>
          <cell r="BJ2482" t="str">
            <v>女性</v>
          </cell>
          <cell r="BK2482" t="str">
            <v>ｵﾉﾔﾏ ｱｷｺ</v>
          </cell>
          <cell r="BL2482" t="str">
            <v>小野山　明子</v>
          </cell>
          <cell r="BO2482">
            <v>27823</v>
          </cell>
          <cell r="BQ2482" t="str">
            <v>女性</v>
          </cell>
        </row>
        <row r="2483">
          <cell r="A2483" t="str">
            <v>UG0094</v>
          </cell>
          <cell r="D2483">
            <v>44794</v>
          </cell>
          <cell r="E2483" t="str">
            <v>廃業</v>
          </cell>
          <cell r="F2483">
            <v>45890</v>
          </cell>
          <cell r="G2483" t="str">
            <v>新規　令和元年8月20日
更新　令和4年8月21日
消除　令和7年8月21日（期間の経過）</v>
          </cell>
          <cell r="V2483" t="b">
            <v>1</v>
          </cell>
          <cell r="W2483" t="str">
            <v>ｺｹｯｺｰｽﾞｺﾞｳﾄﾞｳｶﾞｲｼｬ</v>
          </cell>
          <cell r="X2483" t="str">
            <v>コケッコーズ合同会社</v>
          </cell>
          <cell r="Y2483" t="str">
            <v>ﾏﾂｲ ﾕｳﾀ</v>
          </cell>
          <cell r="Z2483" t="str">
            <v>松井　佑太</v>
          </cell>
          <cell r="AA2483">
            <v>4160003001851</v>
          </cell>
          <cell r="AB2483">
            <v>1</v>
          </cell>
          <cell r="AC2483" t="str">
            <v>食料品</v>
          </cell>
          <cell r="AD2483">
            <v>2</v>
          </cell>
          <cell r="AE2483" t="str">
            <v>飲料、酒類</v>
          </cell>
          <cell r="AF2483">
            <v>3</v>
          </cell>
          <cell r="AG2483" t="str">
            <v>健康食品</v>
          </cell>
          <cell r="AH2483">
            <v>56</v>
          </cell>
          <cell r="AI2483" t="str">
            <v>住宅構成材</v>
          </cell>
          <cell r="AJ2483">
            <v>66</v>
          </cell>
          <cell r="AK2483" t="str">
            <v>工事・建築・リフォームサービス</v>
          </cell>
          <cell r="AL2483" t="str">
            <v>050-3627-0070</v>
          </cell>
          <cell r="AM2483" t="str">
            <v>520-2435</v>
          </cell>
          <cell r="AN2483" t="str">
            <v>滋賀県野洲市乙窪205-1</v>
          </cell>
          <cell r="BD2483" t="str">
            <v>ﾏﾂｲ ﾕｳﾀ</v>
          </cell>
          <cell r="BE2483" t="str">
            <v>松井　佑太</v>
          </cell>
          <cell r="BF2483" t="str">
            <v>代表社員</v>
          </cell>
          <cell r="BH2483">
            <v>33319</v>
          </cell>
          <cell r="BJ2483" t="str">
            <v>男性</v>
          </cell>
          <cell r="BK2483" t="str">
            <v xml:space="preserve">ﾏﾂｲ ﾏｲ </v>
          </cell>
          <cell r="BL2483" t="str">
            <v>松井　麻衣</v>
          </cell>
          <cell r="BM2483" t="str">
            <v>非常勤役員</v>
          </cell>
          <cell r="BO2483">
            <v>32880</v>
          </cell>
          <cell r="BQ2483" t="str">
            <v>女性</v>
          </cell>
        </row>
        <row r="2484">
          <cell r="A2484" t="str">
            <v>UG0095</v>
          </cell>
          <cell r="D2484">
            <v>44782</v>
          </cell>
          <cell r="E2484" t="str">
            <v>廃業</v>
          </cell>
          <cell r="F2484">
            <v>45878</v>
          </cell>
          <cell r="G2484" t="str">
            <v>新規　令和4年8月9日
消除　令和7年8月9日（機関の経過）</v>
          </cell>
          <cell r="K2484" t="b">
            <v>1</v>
          </cell>
          <cell r="W2484" t="str">
            <v>ｶﾌﾞｼｷｶｲｼｬｴｰｲｰﾋﾟｰ</v>
          </cell>
          <cell r="X2484" t="str">
            <v>株式会社エーイーピー</v>
          </cell>
          <cell r="Y2484" t="str">
            <v>ﾅｶｸﾞﾁ ｼﾝｼﾞ</v>
          </cell>
          <cell r="Z2484" t="str">
            <v>中口　真治</v>
          </cell>
          <cell r="AA2484">
            <v>3120901029148</v>
          </cell>
          <cell r="AB2484">
            <v>16</v>
          </cell>
          <cell r="AC2484" t="str">
            <v>他の住居用品</v>
          </cell>
          <cell r="AD2484">
            <v>66</v>
          </cell>
          <cell r="AE2484" t="str">
            <v>工事・建築・リフォームサービス</v>
          </cell>
          <cell r="AF2484">
            <v>68</v>
          </cell>
          <cell r="AG2484" t="str">
            <v>管理・保管サービス</v>
          </cell>
          <cell r="AH2484">
            <v>85</v>
          </cell>
          <cell r="AI2484" t="str">
            <v>駆除サービス、建物清掃サービス</v>
          </cell>
          <cell r="AJ2484">
            <v>93</v>
          </cell>
          <cell r="AK2484" t="str">
            <v>土地・建物の売買、土地建物仲介サービス、不動産貸借</v>
          </cell>
          <cell r="AL2484" t="str">
            <v>06-6335-5350</v>
          </cell>
          <cell r="AM2484" t="str">
            <v>〒561-0831</v>
          </cell>
          <cell r="AN2484" t="str">
            <v>大阪府豊中市庄内東1丁目4番17号</v>
          </cell>
          <cell r="BF2484" t="str">
            <v>代表取締役</v>
          </cell>
        </row>
        <row r="2485">
          <cell r="A2485" t="str">
            <v>UG0096</v>
          </cell>
          <cell r="C2485">
            <v>45944</v>
          </cell>
          <cell r="D2485">
            <v>45152</v>
          </cell>
          <cell r="E2485" t="str">
            <v>廃業</v>
          </cell>
          <cell r="F2485">
            <v>45940</v>
          </cell>
          <cell r="G2485" t="str">
            <v>新規　令和2年8月13日
更新　令和5年8月14日
廃業　令和7年10月10日</v>
          </cell>
          <cell r="V2485" t="b">
            <v>1</v>
          </cell>
          <cell r="W2485" t="str">
            <v>ﾒﾅｰﾄﾞｹｼｮｳﾋﾝ　ﾋｺﾈﾋｶﾞｼﾉﾅﾐﾀﾞｲｺｳﾃﾝ</v>
          </cell>
          <cell r="X2485" t="str">
            <v>メナード化粧品　彦根東沼波代行店</v>
          </cell>
          <cell r="Y2485" t="str">
            <v>ﾋｶﾞｼﾉ ﾒｸﾞﾐ</v>
          </cell>
          <cell r="Z2485" t="str">
            <v>東野　恵</v>
          </cell>
          <cell r="AB2485">
            <v>32</v>
          </cell>
          <cell r="AC2485" t="str">
            <v>化粧品、化粧用具</v>
          </cell>
          <cell r="AD2485">
            <v>3</v>
          </cell>
          <cell r="AE2485" t="str">
            <v>健康食品</v>
          </cell>
          <cell r="AF2485">
            <v>23</v>
          </cell>
          <cell r="AG2485" t="str">
            <v>紳士下着、婦人下着</v>
          </cell>
          <cell r="AH2485">
            <v>26</v>
          </cell>
          <cell r="AI2485" t="str">
            <v>アクセサリー、貴金属</v>
          </cell>
          <cell r="AK2485" t="str">
            <v/>
          </cell>
          <cell r="AL2485" t="str">
            <v>0749-29-1151</v>
          </cell>
          <cell r="AM2485" t="str">
            <v>522-0027</v>
          </cell>
          <cell r="AN2485" t="str">
            <v>彦根市東沼波町706-12</v>
          </cell>
          <cell r="BD2485" t="str">
            <v>ﾋｶﾞｼﾉ ﾒｸﾞﾐ</v>
          </cell>
          <cell r="BE2485" t="str">
            <v>東野　恵</v>
          </cell>
          <cell r="BH2485">
            <v>29805</v>
          </cell>
          <cell r="BJ2485" t="str">
            <v>女性</v>
          </cell>
        </row>
        <row r="2486">
          <cell r="A2486" t="str">
            <v>UK1177</v>
          </cell>
          <cell r="C2486">
            <v>45946</v>
          </cell>
          <cell r="D2486">
            <v>45992</v>
          </cell>
          <cell r="E2486" t="str">
            <v>更新</v>
          </cell>
          <cell r="F2486">
            <v>45992</v>
          </cell>
          <cell r="G2486" t="str">
            <v>新規　平成28年11月30日
更新　令和元年12月1日
更新　令和4年12月1日
更新　令和7年12月1日</v>
          </cell>
          <cell r="V2486" t="b">
            <v>1</v>
          </cell>
          <cell r="W2486" t="str">
            <v>ﾜｰﾙﾄﾞ･ﾌｧﾐﾘｰｶﾌﾞｼｷｶﾞｲｼｬ</v>
          </cell>
          <cell r="X2486" t="str">
            <v>ワールド・ファミリー株式会社</v>
          </cell>
          <cell r="Y2486" t="str">
            <v>ﾛﾊﾞｰﾄ･ｴｲ･ﾊﾟｰｶｰ</v>
          </cell>
          <cell r="Z2486" t="str">
            <v>ロバート・Ａ・パーカー</v>
          </cell>
          <cell r="AA2486">
            <v>3011201013869</v>
          </cell>
          <cell r="AB2486">
            <v>39</v>
          </cell>
          <cell r="AC2486" t="str">
            <v>学習用教材、語学教材、教科書等</v>
          </cell>
          <cell r="AE2486" t="str">
            <v/>
          </cell>
          <cell r="AG2486" t="str">
            <v/>
          </cell>
          <cell r="AI2486" t="str">
            <v/>
          </cell>
          <cell r="AK2486" t="str">
            <v/>
          </cell>
          <cell r="AL2486" t="str">
            <v>03-4580-9543</v>
          </cell>
          <cell r="AM2486" t="str">
            <v>164-8721</v>
          </cell>
          <cell r="AN2486" t="str">
            <v>東京都中野区本町1-32-2 ﾊｰﾓﾆｰﾀﾜｰ4階</v>
          </cell>
          <cell r="BD2486" t="str">
            <v>ﾛﾊﾞｰﾄ･ｴｲ･ﾊﾟｰｶｰ</v>
          </cell>
          <cell r="BE2486" t="str">
            <v>ロバート・Ａ・パーカー</v>
          </cell>
          <cell r="BF2486" t="str">
            <v>代表取締役社長</v>
          </cell>
          <cell r="BH2486">
            <v>19032</v>
          </cell>
          <cell r="BJ2486" t="str">
            <v>男性</v>
          </cell>
          <cell r="BK2486" t="str">
            <v>ﾏﾂﾊﾞﾗ ｺｳｲﾁ</v>
          </cell>
          <cell r="BL2486" t="str">
            <v>松原　浩一</v>
          </cell>
          <cell r="BM2486" t="str">
            <v>代表取締役副社長</v>
          </cell>
          <cell r="BO2486">
            <v>24710</v>
          </cell>
          <cell r="BQ2486" t="str">
            <v>男性</v>
          </cell>
          <cell r="BR2486" t="str">
            <v>ﾏｰｸ･ｾｶﾞﾗﾝﾄﾞ</v>
          </cell>
          <cell r="BS2486" t="str">
            <v>マーク・セガランド</v>
          </cell>
          <cell r="BT2486" t="str">
            <v>取締役</v>
          </cell>
          <cell r="BV2486">
            <v>21660</v>
          </cell>
          <cell r="BX2486" t="str">
            <v>男性</v>
          </cell>
          <cell r="BY2486" t="str">
            <v>ｲｼｻﾞｷ　ﾋﾛｷ</v>
          </cell>
          <cell r="BZ2486" t="str">
            <v>石崎　浩樹</v>
          </cell>
          <cell r="CA2486" t="str">
            <v>取締役</v>
          </cell>
          <cell r="CC2486">
            <v>24865</v>
          </cell>
          <cell r="CE2486" t="str">
            <v>男性</v>
          </cell>
        </row>
        <row r="2487">
          <cell r="A2487" t="str">
            <v>UK1178</v>
          </cell>
          <cell r="C2487">
            <v>45947</v>
          </cell>
          <cell r="D2487">
            <v>45992</v>
          </cell>
          <cell r="E2487" t="str">
            <v>更新</v>
          </cell>
          <cell r="F2487">
            <v>45992</v>
          </cell>
          <cell r="G2487" t="str">
            <v>新規　平成28年11月30日
更新　令和元年12月1日
更新　令和4年12月1日
更新　令和7年12月1日</v>
          </cell>
          <cell r="V2487" t="b">
            <v>1</v>
          </cell>
          <cell r="W2487" t="str">
            <v>ｶﾌﾞｼｷｶﾞｲｼｬｺｺｳ ﾀﾞｽｷﾝﾐﾅﾐｶﾞｻｼﾃﾝ</v>
          </cell>
          <cell r="X2487" t="str">
            <v>株式会社湖光　ダスキン南笠支店</v>
          </cell>
          <cell r="Y2487" t="str">
            <v>ﾖｺﾔﾏ ﾀｸﾔ</v>
          </cell>
          <cell r="Z2487" t="str">
            <v>横山　卓也</v>
          </cell>
          <cell r="AA2487">
            <v>9160001012953</v>
          </cell>
          <cell r="AB2487">
            <v>1</v>
          </cell>
          <cell r="AC2487" t="str">
            <v>食料品</v>
          </cell>
          <cell r="AD2487">
            <v>2</v>
          </cell>
          <cell r="AE2487" t="str">
            <v>飲料、酒類</v>
          </cell>
          <cell r="AF2487">
            <v>9</v>
          </cell>
          <cell r="AG2487" t="str">
            <v>掃除用具、洗浄剤、ゴミ処理器</v>
          </cell>
          <cell r="AH2487">
            <v>6</v>
          </cell>
          <cell r="AI2487" t="str">
            <v>浄水器等</v>
          </cell>
          <cell r="AJ2487">
            <v>65</v>
          </cell>
          <cell r="AK2487" t="str">
            <v>レンタルサービス、リースサービス</v>
          </cell>
          <cell r="AL2487" t="str">
            <v>077-565-2991(お客様受付センター）</v>
          </cell>
          <cell r="AM2487" t="str">
            <v>525-0071</v>
          </cell>
          <cell r="AN2487" t="str">
            <v>滋賀県草津市南笠東3丁目16-5湖光ﾋﾞﾙ2階</v>
          </cell>
          <cell r="BD2487" t="str">
            <v>ﾖｺﾔﾏ ﾀｸﾔ</v>
          </cell>
          <cell r="BE2487" t="str">
            <v>横山　卓也</v>
          </cell>
          <cell r="BF2487" t="str">
            <v>代表取締役</v>
          </cell>
          <cell r="BH2487">
            <v>25900</v>
          </cell>
          <cell r="BJ2487" t="str">
            <v>男性</v>
          </cell>
          <cell r="BK2487" t="str">
            <v>ﾅｶﾆｼ ﾕﾐ</v>
          </cell>
          <cell r="BL2487" t="str">
            <v>中西　有美</v>
          </cell>
          <cell r="BM2487" t="str">
            <v>取締役</v>
          </cell>
          <cell r="BO2487">
            <v>34295</v>
          </cell>
          <cell r="BQ2487" t="str">
            <v>女性</v>
          </cell>
          <cell r="BR2487" t="str">
            <v>ﾅｶﾆｼ ﾉﾘﾔｽ</v>
          </cell>
          <cell r="BS2487" t="str">
            <v>中西　規泰</v>
          </cell>
          <cell r="BT2487" t="str">
            <v>取締役</v>
          </cell>
          <cell r="BV2487">
            <v>33750</v>
          </cell>
          <cell r="BX2487" t="str">
            <v>男性</v>
          </cell>
          <cell r="BY2487" t="str">
            <v>ｼﾐｽﾞ ﾔｽﾕｷ</v>
          </cell>
          <cell r="BZ2487" t="str">
            <v>清水　康之</v>
          </cell>
          <cell r="CA2487" t="str">
            <v>取締役</v>
          </cell>
          <cell r="CC2487">
            <v>24997</v>
          </cell>
          <cell r="CE2487" t="str">
            <v>男性</v>
          </cell>
        </row>
        <row r="2488">
          <cell r="A2488" t="str">
            <v>UK1179</v>
          </cell>
          <cell r="C2488">
            <v>45950</v>
          </cell>
          <cell r="D2488">
            <v>45992</v>
          </cell>
          <cell r="E2488" t="str">
            <v>更新</v>
          </cell>
          <cell r="F2488">
            <v>45992</v>
          </cell>
          <cell r="G2488" t="str">
            <v>新規　平成28年11月30日
変更　平成29年3月17日
更新　令和元年12月1日
更新　令和4年12月1日
更新　令和7年12月1日</v>
          </cell>
          <cell r="V2488" t="b">
            <v>1</v>
          </cell>
          <cell r="W2488" t="str">
            <v>ｶﾌﾞｼｷｶﾞｲｼｬｴﾘﾅ</v>
          </cell>
          <cell r="X2488" t="str">
            <v>株式会社エリナ</v>
          </cell>
          <cell r="Y2488" t="str">
            <v>ｶﾜｲ ｼﾝｾｲ</v>
          </cell>
          <cell r="Z2488" t="str">
            <v>河合　真勢</v>
          </cell>
          <cell r="AA2488">
            <v>7010401054975</v>
          </cell>
          <cell r="AB2488">
            <v>2</v>
          </cell>
          <cell r="AC2488" t="str">
            <v>飲料、酒類</v>
          </cell>
          <cell r="AD2488">
            <v>6</v>
          </cell>
          <cell r="AE2488" t="str">
            <v>浄水器等</v>
          </cell>
          <cell r="AF2488">
            <v>9</v>
          </cell>
          <cell r="AG2488" t="str">
            <v>掃除用具、洗浄剤、ゴミ処理器</v>
          </cell>
          <cell r="AH2488">
            <v>32</v>
          </cell>
          <cell r="AI2488" t="str">
            <v>化粧品、化粧用具</v>
          </cell>
          <cell r="AJ2488">
            <v>34</v>
          </cell>
          <cell r="AK2488" t="str">
            <v>歯磨き用品、入れ歯用品</v>
          </cell>
          <cell r="AL2488" t="str">
            <v>03-6252-3030</v>
          </cell>
          <cell r="AM2488" t="str">
            <v>105-0021</v>
          </cell>
          <cell r="AN2488" t="str">
            <v>東京都港区東新橋1-9-2汐留住友ﾋﾞﾙ18F</v>
          </cell>
          <cell r="BD2488" t="str">
            <v>ｶﾜｲ ｼﾝｾｲ</v>
          </cell>
          <cell r="BE2488" t="str">
            <v>河合　真勢</v>
          </cell>
          <cell r="BF2488" t="str">
            <v>代表取締役社長</v>
          </cell>
          <cell r="BH2488">
            <v>22987</v>
          </cell>
          <cell r="BJ2488" t="str">
            <v>男性</v>
          </cell>
        </row>
        <row r="2489">
          <cell r="A2489" t="str">
            <v>UK1180</v>
          </cell>
          <cell r="C2489">
            <v>45950</v>
          </cell>
          <cell r="D2489">
            <v>46001</v>
          </cell>
          <cell r="E2489" t="str">
            <v>更新</v>
          </cell>
          <cell r="F2489">
            <v>46001</v>
          </cell>
          <cell r="G2489" t="str">
            <v>新規　平成28年12月9日
更新　令和元年12月10日
更新　令和4年12月10日
更新　令和7年12月10日</v>
          </cell>
          <cell r="K2489" t="b">
            <v>1</v>
          </cell>
          <cell r="W2489" t="str">
            <v>ｶﾌﾞｼｷｶﾞｲｼｬﾋﾞｴﾝｶｻ</v>
          </cell>
          <cell r="X2489" t="str">
            <v>株式会社ビエンカサ</v>
          </cell>
          <cell r="Y2489" t="str">
            <v>ｳｴﾀﾞ ﾔｽﾋﾗ</v>
          </cell>
          <cell r="Z2489" t="str">
            <v>上田　泰平</v>
          </cell>
          <cell r="AA2489">
            <v>7160001015677</v>
          </cell>
          <cell r="AB2489">
            <v>56</v>
          </cell>
          <cell r="AC2489" t="str">
            <v>住宅構成材</v>
          </cell>
          <cell r="AD2489">
            <v>66</v>
          </cell>
          <cell r="AE2489" t="str">
            <v>工事・建築・リフォームサービス</v>
          </cell>
          <cell r="AF2489">
            <v>4</v>
          </cell>
          <cell r="AG2489" t="str">
            <v>システムキッチン等</v>
          </cell>
          <cell r="AH2489">
            <v>16</v>
          </cell>
          <cell r="AI2489" t="str">
            <v>他の住居用品</v>
          </cell>
          <cell r="AJ2489">
            <v>10</v>
          </cell>
          <cell r="AK2489" t="str">
            <v>家具、室内装備品</v>
          </cell>
          <cell r="AL2489" t="str">
            <v>077-588-1751</v>
          </cell>
          <cell r="AM2489" t="str">
            <v>520-2351</v>
          </cell>
          <cell r="AN2489" t="str">
            <v>滋賀県野洲市富波甲998番地の1</v>
          </cell>
          <cell r="BF2489" t="str">
            <v>代表取締役</v>
          </cell>
        </row>
        <row r="2490">
          <cell r="A2490" t="str">
            <v>UK1181</v>
          </cell>
          <cell r="C2490">
            <v>45950</v>
          </cell>
          <cell r="D2490">
            <v>46001</v>
          </cell>
          <cell r="E2490" t="str">
            <v>更新</v>
          </cell>
          <cell r="F2490">
            <v>46001</v>
          </cell>
          <cell r="G2490" t="str">
            <v>新規　平成28年12月9日
更新　令和元年12月10日
更新　令和4年12月10日
更新　令和7年12月10日</v>
          </cell>
          <cell r="V2490" t="b">
            <v>1</v>
          </cell>
          <cell r="W2490" t="str">
            <v>ｶﾌﾞｼｷｶﾞｲｼｬﾎﾝﾀﾞｸﾘｵｼｶﾞ</v>
          </cell>
          <cell r="X2490" t="str">
            <v>株式会社ホンダクリオ滋賀</v>
          </cell>
          <cell r="Y2490" t="str">
            <v>ﾊｯﾄﾘ ﾄｼﾔ</v>
          </cell>
          <cell r="Z2490" t="str">
            <v>服部　敏也</v>
          </cell>
          <cell r="AA2490">
            <v>6160001014036</v>
          </cell>
          <cell r="AB2490">
            <v>54</v>
          </cell>
          <cell r="AC2490" t="str">
            <v>自動車、自動車用品</v>
          </cell>
          <cell r="AD2490">
            <v>70</v>
          </cell>
          <cell r="AE2490" t="str">
            <v>損害保険</v>
          </cell>
          <cell r="AG2490" t="str">
            <v/>
          </cell>
          <cell r="AI2490" t="str">
            <v/>
          </cell>
          <cell r="AK2490" t="str">
            <v/>
          </cell>
          <cell r="AL2490" t="str">
            <v>077-552-8207</v>
          </cell>
          <cell r="AM2490" t="str">
            <v>520-3041</v>
          </cell>
          <cell r="AN2490" t="str">
            <v>滋賀県栗東市出庭519-1</v>
          </cell>
          <cell r="BD2490" t="str">
            <v>ﾊｯﾄﾘ ﾄｼﾔ</v>
          </cell>
          <cell r="BE2490" t="str">
            <v>服部　敏也</v>
          </cell>
          <cell r="BF2490" t="str">
            <v>代表取締役</v>
          </cell>
          <cell r="BH2490">
            <v>26558</v>
          </cell>
          <cell r="BJ2490" t="str">
            <v>男性</v>
          </cell>
          <cell r="BK2490" t="str">
            <v>ﾐｻｷ ﾏｻﾕｷ</v>
          </cell>
          <cell r="BL2490" t="str">
            <v>三崎　正行</v>
          </cell>
          <cell r="BM2490" t="str">
            <v>取締役</v>
          </cell>
          <cell r="BO2490">
            <v>17033</v>
          </cell>
          <cell r="BQ2490" t="str">
            <v>男性</v>
          </cell>
          <cell r="BR2490" t="str">
            <v>ﾐｻｷ　ﾖｳｲﾁ</v>
          </cell>
          <cell r="BS2490" t="str">
            <v>三崎　洋一</v>
          </cell>
          <cell r="BT2490" t="str">
            <v>取締役</v>
          </cell>
          <cell r="BV2490">
            <v>28762</v>
          </cell>
          <cell r="BX2490" t="str">
            <v>男性</v>
          </cell>
          <cell r="BY2490" t="str">
            <v>ﾀｸﾞﾁ ｹﾝｲﾁ</v>
          </cell>
          <cell r="BZ2490" t="str">
            <v>田口　権一</v>
          </cell>
          <cell r="CA2490" t="str">
            <v>取締役</v>
          </cell>
          <cell r="CC2490">
            <v>24616</v>
          </cell>
          <cell r="CE2490" t="str">
            <v>男性</v>
          </cell>
        </row>
        <row r="2491">
          <cell r="A2491" t="str">
            <v>UK1182</v>
          </cell>
          <cell r="C2491">
            <v>45950</v>
          </cell>
          <cell r="D2491">
            <v>46001</v>
          </cell>
          <cell r="E2491" t="str">
            <v>更新</v>
          </cell>
          <cell r="F2491">
            <v>46001</v>
          </cell>
          <cell r="G2491" t="str">
            <v>新規　平成28年12月9日
変更　平成30年3月9日
更新　令和元年12月10日
更新　令和4年12月10日
更新　令和7年12月10日</v>
          </cell>
          <cell r="K2491" t="b">
            <v>1</v>
          </cell>
          <cell r="W2491" t="str">
            <v>ｼﾝﾆﾎﾝｼﾞｭｳｾﾂｶﾌﾞｼｷｶﾞｲｼｬ</v>
          </cell>
          <cell r="X2491" t="str">
            <v>新日本住設株式会社</v>
          </cell>
          <cell r="Y2491" t="str">
            <v>ﾐｵ ｼﾝｲﾁﾛｳ</v>
          </cell>
          <cell r="Z2491" t="str">
            <v>三尾　真一郎</v>
          </cell>
          <cell r="AA2491">
            <v>4140001090799</v>
          </cell>
          <cell r="AB2491">
            <v>38</v>
          </cell>
          <cell r="AC2491" t="str">
            <v>家電製品</v>
          </cell>
          <cell r="AD2491">
            <v>57</v>
          </cell>
          <cell r="AE2491" t="str">
            <v>空調・冷暖房・給湯設備</v>
          </cell>
          <cell r="AF2491">
            <v>66</v>
          </cell>
          <cell r="AG2491" t="str">
            <v>工事・建築・リフォームサービス</v>
          </cell>
          <cell r="AI2491" t="str">
            <v/>
          </cell>
          <cell r="AK2491" t="str">
            <v/>
          </cell>
          <cell r="AL2491" t="str">
            <v>078-599-9910</v>
          </cell>
          <cell r="AM2491" t="str">
            <v>650-0023</v>
          </cell>
          <cell r="AN2491" t="str">
            <v>兵庫県神戸市中央区栄町通5-2-19</v>
          </cell>
          <cell r="BF2491" t="str">
            <v>代表取締役</v>
          </cell>
        </row>
        <row r="2492">
          <cell r="A2492" t="str">
            <v>UK1183</v>
          </cell>
          <cell r="C2492">
            <v>45950</v>
          </cell>
          <cell r="D2492">
            <v>46001</v>
          </cell>
          <cell r="E2492" t="str">
            <v>更新</v>
          </cell>
          <cell r="F2492">
            <v>46001</v>
          </cell>
          <cell r="G2492" t="str">
            <v>新規　平成28年12月9日
更新　令和元年12月10日
更新　令和4年12月10日
更新　令和7年12月10日</v>
          </cell>
          <cell r="V2492" t="b">
            <v>1</v>
          </cell>
          <cell r="W2492" t="str">
            <v>ｶﾌﾞｼｷｶﾞｲｼｬｴｺｿﾝﾎﾟ</v>
          </cell>
          <cell r="X2492" t="str">
            <v>株式会社エコ損保</v>
          </cell>
          <cell r="Y2492" t="str">
            <v>ｻｻｷ ｶｽﾞﾋｺ</v>
          </cell>
          <cell r="Z2492" t="str">
            <v>佐々木　和彦</v>
          </cell>
          <cell r="AA2492">
            <v>5160001011422</v>
          </cell>
          <cell r="AB2492">
            <v>69</v>
          </cell>
          <cell r="AC2492" t="str">
            <v>生命保険</v>
          </cell>
          <cell r="AD2492">
            <v>70</v>
          </cell>
          <cell r="AE2492" t="str">
            <v>損害保険</v>
          </cell>
          <cell r="AG2492" t="str">
            <v/>
          </cell>
          <cell r="AI2492" t="str">
            <v/>
          </cell>
          <cell r="AK2492" t="str">
            <v/>
          </cell>
          <cell r="AL2492" t="str">
            <v>0748-32-6767</v>
          </cell>
          <cell r="AM2492" t="str">
            <v>523-0893</v>
          </cell>
          <cell r="AN2492" t="str">
            <v>滋賀県近江八幡市桜宮町290</v>
          </cell>
          <cell r="BD2492" t="str">
            <v>ｻｻｷ ｶｽﾞﾋｺ</v>
          </cell>
          <cell r="BE2492" t="str">
            <v>佐々木　和彦</v>
          </cell>
          <cell r="BF2492" t="str">
            <v>代表取締役</v>
          </cell>
          <cell r="BH2492">
            <v>27643</v>
          </cell>
          <cell r="BJ2492" t="str">
            <v>男性</v>
          </cell>
          <cell r="BK2492" t="str">
            <v>ｲｹﾀﾞ ｶｵﾘ</v>
          </cell>
          <cell r="BL2492" t="str">
            <v>池田　佳織</v>
          </cell>
          <cell r="BM2492" t="str">
            <v>取締役</v>
          </cell>
          <cell r="BO2492">
            <v>27247</v>
          </cell>
          <cell r="BQ2492" t="str">
            <v>女性</v>
          </cell>
        </row>
        <row r="2493">
          <cell r="A2493" t="str">
            <v>UK1184</v>
          </cell>
          <cell r="C2493">
            <v>45950</v>
          </cell>
          <cell r="D2493">
            <v>46014</v>
          </cell>
          <cell r="E2493" t="str">
            <v>更新</v>
          </cell>
          <cell r="F2493">
            <v>46014</v>
          </cell>
          <cell r="G2493" t="str">
            <v>新規　平成28年12月22日
更新　令和元年12月23日
更新　令和4年12月23日
更新　令和7年12月23日</v>
          </cell>
          <cell r="K2493" t="b">
            <v>1</v>
          </cell>
          <cell r="O2493" t="b">
            <v>1</v>
          </cell>
          <cell r="W2493" t="str">
            <v>ｱﾔﾊﾌﾄﾞｳｻﾝｶﾌﾞｼｷｶﾞｲｼｬ</v>
          </cell>
          <cell r="X2493" t="str">
            <v>アヤハ不動産株式会社</v>
          </cell>
          <cell r="Y2493" t="str">
            <v>ｳｴﾉ ｶｽﾞｼ</v>
          </cell>
          <cell r="Z2493" t="str">
            <v>上野　一志</v>
          </cell>
          <cell r="AA2493">
            <v>4160001000038</v>
          </cell>
          <cell r="AB2493">
            <v>66</v>
          </cell>
          <cell r="AC2493" t="str">
            <v>工事・建築・リフォームサービス</v>
          </cell>
          <cell r="AD2493">
            <v>93</v>
          </cell>
          <cell r="AE2493" t="str">
            <v>土地・建物の売買、土地建物仲介サービス、不動産貸借</v>
          </cell>
          <cell r="AG2493" t="str">
            <v/>
          </cell>
          <cell r="AI2493" t="str">
            <v/>
          </cell>
          <cell r="AK2493" t="str">
            <v/>
          </cell>
          <cell r="AL2493" t="str">
            <v>077-563-6688</v>
          </cell>
          <cell r="AM2493" t="str">
            <v>525-0027</v>
          </cell>
          <cell r="AN2493" t="str">
            <v>滋賀県草津市野村7丁目16-19</v>
          </cell>
          <cell r="BF2493" t="str">
            <v>代表取締役</v>
          </cell>
        </row>
        <row r="2494">
          <cell r="A2494" t="str">
            <v>UK1185</v>
          </cell>
          <cell r="C2494">
            <v>45950</v>
          </cell>
          <cell r="D2494">
            <v>46014</v>
          </cell>
          <cell r="E2494" t="str">
            <v>更新</v>
          </cell>
          <cell r="F2494">
            <v>46014</v>
          </cell>
          <cell r="G2494" t="str">
            <v>新規　平成28年12月22日
更新　令和元年12月23日
更新　令和4年12月23日
更新　令和7年12月23日</v>
          </cell>
          <cell r="O2494" t="b">
            <v>1</v>
          </cell>
          <cell r="W2494" t="str">
            <v>ｱﾔﾊﾁﾝﾀｲｻｰﾋﾞｽｶﾌﾞｼｷｶﾞｲｼｬ</v>
          </cell>
          <cell r="X2494" t="str">
            <v>アヤハ賃貸サービス株式会社</v>
          </cell>
          <cell r="Y2494" t="str">
            <v>ｳｴﾉ ｶｽﾞｼ</v>
          </cell>
          <cell r="Z2494" t="str">
            <v>上野　一志</v>
          </cell>
          <cell r="AA2494">
            <v>1160001012630</v>
          </cell>
          <cell r="AB2494">
            <v>93</v>
          </cell>
          <cell r="AC2494" t="str">
            <v>土地・建物の売買、土地建物仲介サービス、不動産貸借</v>
          </cell>
          <cell r="AE2494" t="str">
            <v/>
          </cell>
          <cell r="AG2494" t="str">
            <v/>
          </cell>
          <cell r="AI2494" t="str">
            <v/>
          </cell>
          <cell r="AK2494" t="str">
            <v/>
          </cell>
          <cell r="AL2494" t="str">
            <v>077-563-6669</v>
          </cell>
          <cell r="AM2494" t="str">
            <v>525-0027</v>
          </cell>
          <cell r="AN2494" t="str">
            <v>草津市野村7丁目16-19</v>
          </cell>
          <cell r="BF2494" t="str">
            <v>代表取締役</v>
          </cell>
        </row>
        <row r="2495">
          <cell r="A2495" t="str">
            <v>UK1186</v>
          </cell>
          <cell r="C2495">
            <v>45950</v>
          </cell>
          <cell r="D2495">
            <v>46020</v>
          </cell>
          <cell r="E2495" t="str">
            <v>更新</v>
          </cell>
          <cell r="F2495">
            <v>46020</v>
          </cell>
          <cell r="G2495" t="str">
            <v>新規　平成28年12月28日
更新　令和元年12月29日
更新　令和4年12月29日
更新　令和7年12月29日</v>
          </cell>
          <cell r="O2495" t="b">
            <v>1</v>
          </cell>
          <cell r="W2495" t="str">
            <v>ｶﾌﾞｼｷｶﾞｲｼｬﾜｼﾀﾞ</v>
          </cell>
          <cell r="X2495" t="str">
            <v>株式会社ワシダ</v>
          </cell>
          <cell r="Y2495" t="str">
            <v>ﾜｼﾀﾞ ｹﾝｼﾞ</v>
          </cell>
          <cell r="Z2495" t="str">
            <v>鷲田　憲司</v>
          </cell>
          <cell r="AA2495">
            <v>2160001016069</v>
          </cell>
          <cell r="AB2495">
            <v>93</v>
          </cell>
          <cell r="AC2495" t="str">
            <v>土地・建物の売買、土地建物仲介サービス、不動産貸借</v>
          </cell>
          <cell r="AE2495" t="str">
            <v/>
          </cell>
          <cell r="AG2495" t="str">
            <v/>
          </cell>
          <cell r="AI2495" t="str">
            <v/>
          </cell>
          <cell r="AK2495" t="str">
            <v/>
          </cell>
          <cell r="AL2495" t="str">
            <v>077-518-0666</v>
          </cell>
          <cell r="AM2495" t="str">
            <v>520-2361</v>
          </cell>
          <cell r="AN2495" t="str">
            <v>滋賀県野洲市北野一丁目1番34号</v>
          </cell>
          <cell r="BF2495" t="str">
            <v>代表取締役</v>
          </cell>
        </row>
        <row r="2496">
          <cell r="A2496" t="str">
            <v>UK1187</v>
          </cell>
          <cell r="C2496">
            <v>45952</v>
          </cell>
          <cell r="D2496">
            <v>45992</v>
          </cell>
          <cell r="E2496" t="str">
            <v>更新</v>
          </cell>
          <cell r="F2496">
            <v>45992</v>
          </cell>
          <cell r="G2496" t="str">
            <v>新規　平成28年11月30日
更新　令和元年12月1日
更新　令和4年12月1日
更新　令和7年12月1日</v>
          </cell>
          <cell r="N2496" t="b">
            <v>1</v>
          </cell>
          <cell r="W2496" t="str">
            <v>ｷｮｳﾄｼﾝﾖｳｷﾝｺ</v>
          </cell>
          <cell r="X2496" t="str">
            <v>京都信用金庫</v>
          </cell>
          <cell r="Y2496" t="str">
            <v>ｻｶｷﾀﾞ ﾀｶﾕｷ</v>
          </cell>
          <cell r="Z2496" t="str">
            <v>榊田　隆之</v>
          </cell>
          <cell r="AA2496">
            <v>9130005004512</v>
          </cell>
          <cell r="AB2496">
            <v>69</v>
          </cell>
          <cell r="AC2496" t="str">
            <v>生命保険</v>
          </cell>
          <cell r="AD2496">
            <v>70</v>
          </cell>
          <cell r="AE2496" t="str">
            <v>損害保険</v>
          </cell>
          <cell r="AF2496">
            <v>71</v>
          </cell>
          <cell r="AG2496" t="str">
            <v>預貯金</v>
          </cell>
          <cell r="AH2496">
            <v>72</v>
          </cell>
          <cell r="AI2496" t="str">
            <v>証券、デリバティブ取引、ファンド型投資商品等</v>
          </cell>
          <cell r="AJ2496">
            <v>73</v>
          </cell>
          <cell r="AK2496" t="str">
            <v>融資サービス、他の金融関連サービス</v>
          </cell>
          <cell r="AL2496" t="str">
            <v>075-211-2111</v>
          </cell>
          <cell r="AM2496" t="str">
            <v>600-8005</v>
          </cell>
          <cell r="AN2496" t="str">
            <v>京都市下京区四条通柳馬場東入立売東町7番地</v>
          </cell>
          <cell r="BF2496" t="str">
            <v>理事長</v>
          </cell>
        </row>
        <row r="2497">
          <cell r="A2497" t="str">
            <v>UK1188</v>
          </cell>
          <cell r="C2497">
            <v>45954</v>
          </cell>
          <cell r="D2497">
            <v>45992</v>
          </cell>
          <cell r="E2497" t="str">
            <v>更新</v>
          </cell>
          <cell r="F2497">
            <v>45992</v>
          </cell>
          <cell r="G2497" t="str">
            <v>新規　平成28年11月30日
更新　令和元年12月1日
更新　令和4年12月1日
更新　令和7年12月1日</v>
          </cell>
          <cell r="K2497" t="b">
            <v>1</v>
          </cell>
          <cell r="W2497" t="str">
            <v>ｶﾌﾞｼｷｶﾞｲｼｬｱｻﾝﾃ</v>
          </cell>
          <cell r="X2497" t="str">
            <v>株式会社アサンテ</v>
          </cell>
          <cell r="Y2497" t="str">
            <v>ﾐﾔｳﾁ ｾｲ</v>
          </cell>
          <cell r="Z2497" t="str">
            <v>宮内　征</v>
          </cell>
          <cell r="AA2497">
            <v>2011101000803</v>
          </cell>
          <cell r="AB2497">
            <v>85</v>
          </cell>
          <cell r="AC2497" t="str">
            <v>駆除サービス、建物清掃サービス</v>
          </cell>
          <cell r="AD2497">
            <v>66</v>
          </cell>
          <cell r="AE2497" t="str">
            <v>工事・建築・リフォームサービス</v>
          </cell>
          <cell r="AG2497" t="str">
            <v/>
          </cell>
          <cell r="AI2497" t="str">
            <v/>
          </cell>
          <cell r="AK2497" t="str">
            <v/>
          </cell>
          <cell r="AL2497" t="str">
            <v>03-3226-5511</v>
          </cell>
          <cell r="AM2497" t="str">
            <v>160-0022</v>
          </cell>
          <cell r="AN2497" t="str">
            <v>東京都新宿区新宿1丁目33番15号</v>
          </cell>
          <cell r="BF2497" t="str">
            <v>代表取締役</v>
          </cell>
        </row>
        <row r="2498">
          <cell r="A2498" t="str">
            <v>UK1189</v>
          </cell>
          <cell r="C2498">
            <v>45954</v>
          </cell>
          <cell r="D2498">
            <v>46014</v>
          </cell>
          <cell r="E2498" t="str">
            <v>更新</v>
          </cell>
          <cell r="F2498">
            <v>46014</v>
          </cell>
          <cell r="G2498" t="str">
            <v>新規　平成28年12月22日
変更　平成31年4月12日
更新　令和元年12月23日
更新　令和4年12月23日
更新　令和7年12月23日</v>
          </cell>
          <cell r="K2498" t="b">
            <v>1</v>
          </cell>
          <cell r="O2498" t="b">
            <v>1</v>
          </cell>
          <cell r="W2498" t="str">
            <v>ﾘﾗｲﾄ ｶﾌﾞｼｷｶﾞｲｼｬﾘｱﾙﾀｰｿﾘｭｰｼｮﾝｽﾞ</v>
          </cell>
          <cell r="X2498" t="str">
            <v>リライト　株式会社Realtor　Solutions</v>
          </cell>
          <cell r="Y2498" t="str">
            <v xml:space="preserve">ｳﾁﾔﾏ ﾖｼﾕｷ </v>
          </cell>
          <cell r="Z2498" t="str">
            <v>内山　義之</v>
          </cell>
          <cell r="AA2498">
            <v>2160001016325</v>
          </cell>
          <cell r="AB2498">
            <v>66</v>
          </cell>
          <cell r="AC2498" t="str">
            <v>工事・建築・リフォームサービス</v>
          </cell>
          <cell r="AD2498">
            <v>93</v>
          </cell>
          <cell r="AE2498" t="str">
            <v>土地・建物の売買、土地建物仲介サービス、不動産貸借</v>
          </cell>
          <cell r="AG2498" t="str">
            <v/>
          </cell>
          <cell r="AI2498" t="str">
            <v/>
          </cell>
          <cell r="AK2498" t="str">
            <v/>
          </cell>
          <cell r="AL2498" t="str">
            <v>077-598-6610</v>
          </cell>
          <cell r="AM2498" t="str">
            <v>525-0050</v>
          </cell>
          <cell r="AN2498" t="str">
            <v>滋賀県草津市南草津2丁目1-7 ﾗｸｰﾝﾋﾞﾙ1F</v>
          </cell>
          <cell r="BF2498" t="str">
            <v>代表取締役</v>
          </cell>
        </row>
        <row r="2499">
          <cell r="A2499" t="str">
            <v>UH0215</v>
          </cell>
          <cell r="C2499">
            <v>45957</v>
          </cell>
          <cell r="D2499">
            <v>45087</v>
          </cell>
          <cell r="E2499" t="str">
            <v>変更</v>
          </cell>
          <cell r="F2499">
            <v>45992</v>
          </cell>
          <cell r="G2499" t="str">
            <v>新規　平成29年6月9日
変更　平成30年5月17日
変更　平成31年4月1日
更新　令和2年6月10日
更新　令和5年6月10日
変更　令和7年4月1日
変更　令和7年12月1日</v>
          </cell>
          <cell r="U2499" t="b">
            <v>1</v>
          </cell>
          <cell r="W2499" t="str">
            <v>ﾀｲｼﾞｭｾｲﾒｲﾎｹﾝｶﾌﾞｼｷｶﾞｲｼｬ</v>
          </cell>
          <cell r="X2499" t="str">
            <v>大樹生命保険株式会社</v>
          </cell>
          <cell r="Y2499" t="str">
            <v>ﾊﾗｸﾞ ﾁﾀﾂﾔ</v>
          </cell>
          <cell r="Z2499" t="str">
            <v>原口　達哉</v>
          </cell>
          <cell r="AA2499">
            <v>6010001087220</v>
          </cell>
          <cell r="AB2499">
            <v>69</v>
          </cell>
          <cell r="AC2499" t="str">
            <v>生命保険</v>
          </cell>
          <cell r="AD2499">
            <v>70</v>
          </cell>
          <cell r="AE2499" t="str">
            <v>損害保険</v>
          </cell>
          <cell r="AG2499" t="str">
            <v/>
          </cell>
          <cell r="AI2499" t="str">
            <v/>
          </cell>
          <cell r="AK2499" t="str">
            <v/>
          </cell>
          <cell r="AL2499" t="str">
            <v>03-6831-8000(お客様サービスセンター：0120-318-766)</v>
          </cell>
          <cell r="AM2499" t="str">
            <v>105-7190</v>
          </cell>
          <cell r="AN2499" t="str">
            <v>東京都港区東新橋1-5-2汐留ｼﾃｨｾﾝﾀｰ</v>
          </cell>
          <cell r="BF2499" t="str">
            <v>代表取締役社長</v>
          </cell>
        </row>
        <row r="2500">
          <cell r="A2500" t="str">
            <v>UK1190</v>
          </cell>
          <cell r="C2500">
            <v>45961</v>
          </cell>
          <cell r="D2500">
            <v>45992</v>
          </cell>
          <cell r="E2500" t="str">
            <v>更新</v>
          </cell>
          <cell r="F2500">
            <v>45992</v>
          </cell>
          <cell r="G2500" t="str">
            <v>新規　平成28年11月30日
更新　令和元年12月1日
更新　令和4年12月1日
更新　令和7年12月1日</v>
          </cell>
          <cell r="V2500" t="b">
            <v>1</v>
          </cell>
          <cell r="W2500" t="str">
            <v>ｶﾌﾞｼｷｶﾞｲｼｬｲｵｽｺｰﾎﾟﾚｰｼｮﾝ</v>
          </cell>
          <cell r="X2500" t="str">
            <v>株式会社イオスコーポレーション</v>
          </cell>
          <cell r="Y2500" t="str">
            <v>ｲｼｶﾜ ﾕｳｼﾞ</v>
          </cell>
          <cell r="Z2500" t="str">
            <v>石川　雄志</v>
          </cell>
          <cell r="AA2500">
            <v>6010401057013</v>
          </cell>
          <cell r="AB2500">
            <v>3</v>
          </cell>
          <cell r="AC2500" t="str">
            <v>健康食品</v>
          </cell>
          <cell r="AD2500">
            <v>32</v>
          </cell>
          <cell r="AE2500" t="str">
            <v>化粧品、化粧用具</v>
          </cell>
          <cell r="AF2500">
            <v>6</v>
          </cell>
          <cell r="AG2500" t="str">
            <v>浄水器等</v>
          </cell>
          <cell r="AH2500">
            <v>44</v>
          </cell>
          <cell r="AI2500" t="str">
            <v>スポーツ用品、健康器具</v>
          </cell>
          <cell r="AJ2500">
            <v>1</v>
          </cell>
          <cell r="AK2500" t="str">
            <v>食料品</v>
          </cell>
          <cell r="AL2500" t="str">
            <v>03-5468-3903</v>
          </cell>
          <cell r="AM2500" t="str">
            <v>107-0062</v>
          </cell>
          <cell r="AN2500" t="str">
            <v>東京都港区南青山5-12-4全菓連ﾋﾞﾙ8F</v>
          </cell>
          <cell r="BD2500" t="str">
            <v>ｲｼｶﾜ ﾕｳｼﾞ</v>
          </cell>
          <cell r="BE2500" t="str">
            <v>石川　雄志</v>
          </cell>
          <cell r="BF2500" t="str">
            <v>代表取締役</v>
          </cell>
          <cell r="BH2500">
            <v>22337</v>
          </cell>
          <cell r="BJ2500" t="str">
            <v>男性</v>
          </cell>
          <cell r="BK2500" t="str">
            <v>ｺｸﾞﾚ　ﾄｵﾙ</v>
          </cell>
          <cell r="BL2500" t="str">
            <v>小暮　徹</v>
          </cell>
          <cell r="BM2500" t="str">
            <v>常務取締役</v>
          </cell>
          <cell r="BO2500">
            <v>24306</v>
          </cell>
          <cell r="BQ2500" t="str">
            <v>男性</v>
          </cell>
        </row>
        <row r="2501">
          <cell r="A2501" t="str">
            <v>UG0097</v>
          </cell>
          <cell r="C2501">
            <v>45961</v>
          </cell>
          <cell r="D2501">
            <v>45258</v>
          </cell>
          <cell r="E2501" t="str">
            <v>廃業</v>
          </cell>
          <cell r="F2501">
            <v>45961</v>
          </cell>
          <cell r="G2501" t="str">
            <v>新規　令和5年11月28日
消除　令和7年10月10日（廃業）</v>
          </cell>
          <cell r="V2501" t="b">
            <v>1</v>
          </cell>
          <cell r="W2501" t="str">
            <v>ﾒﾅｰﾄﾞｹｼｮｳﾋﾝ ｵｵﾂﾐｿﾗﾀﾞｲｺｳﾃﾝ</v>
          </cell>
          <cell r="X2501" t="str">
            <v>メナード化粧品　大津美空代行店</v>
          </cell>
          <cell r="Y2501" t="str">
            <v>ﾏﾂｶﾜ ﾖｳｺ</v>
          </cell>
          <cell r="Z2501" t="str">
            <v>松川　葉子</v>
          </cell>
          <cell r="AB2501">
            <v>32</v>
          </cell>
          <cell r="AC2501" t="str">
            <v>化粧品、化粧用具</v>
          </cell>
          <cell r="AD2501">
            <v>3</v>
          </cell>
          <cell r="AE2501" t="str">
            <v>健康食品</v>
          </cell>
          <cell r="AF2501">
            <v>23</v>
          </cell>
          <cell r="AG2501" t="str">
            <v>紳士下着、婦人下着</v>
          </cell>
          <cell r="AH2501">
            <v>26</v>
          </cell>
          <cell r="AI2501" t="str">
            <v>アクセサリー、貴金属</v>
          </cell>
          <cell r="AK2501" t="str">
            <v/>
          </cell>
          <cell r="AL2501" t="str">
            <v>080-3033-8180</v>
          </cell>
          <cell r="AM2501" t="str">
            <v>520-0223</v>
          </cell>
          <cell r="AN2501" t="str">
            <v>滋賀県大津市美空町2番12-101号</v>
          </cell>
          <cell r="BD2501" t="str">
            <v>ﾏﾂｶﾜ ﾖｳｺ</v>
          </cell>
          <cell r="BE2501" t="str">
            <v>松川　葉子</v>
          </cell>
          <cell r="BH2501">
            <v>26877</v>
          </cell>
          <cell r="BJ2501" t="str">
            <v>女性</v>
          </cell>
        </row>
        <row r="2502">
          <cell r="A2502" t="str">
            <v>UK1191</v>
          </cell>
          <cell r="C2502">
            <v>45968</v>
          </cell>
          <cell r="D2502">
            <v>46020</v>
          </cell>
          <cell r="E2502" t="str">
            <v>更新</v>
          </cell>
          <cell r="F2502">
            <v>46020</v>
          </cell>
          <cell r="G2502" t="str">
            <v>新規　平成28年12月28日
更新　令和元年12月29日
更新　令和4年12月29日
更新　令和7年12月29日</v>
          </cell>
          <cell r="V2502" t="b">
            <v>1</v>
          </cell>
          <cell r="W2502" t="str">
            <v>ｼｶﾞﾀﾞｲﾊﾂﾊﾝﾊﾞｲｶﾌﾞｼｷｶﾞｲｼｬ</v>
          </cell>
          <cell r="X2502" t="str">
            <v>滋賀ダイハツ販売株式会社</v>
          </cell>
          <cell r="Y2502" t="str">
            <v>ﾄﾘｲ ｶｽﾞﾋﾛ</v>
          </cell>
          <cell r="Z2502" t="str">
            <v>鳥居　和浩</v>
          </cell>
          <cell r="AA2502">
            <v>1160001013406</v>
          </cell>
          <cell r="AB2502">
            <v>54</v>
          </cell>
          <cell r="AC2502" t="str">
            <v>自動車、自動車用品</v>
          </cell>
          <cell r="AE2502" t="str">
            <v/>
          </cell>
          <cell r="AG2502" t="str">
            <v/>
          </cell>
          <cell r="AI2502" t="str">
            <v/>
          </cell>
          <cell r="AK2502" t="str">
            <v/>
          </cell>
          <cell r="AL2502" t="str">
            <v>077-551-0081</v>
          </cell>
          <cell r="AM2502" t="str">
            <v>520-3046</v>
          </cell>
          <cell r="AN2502" t="str">
            <v>栗東市大橋四丁目1-5</v>
          </cell>
          <cell r="AO2502" t="str">
            <v>部品センター</v>
          </cell>
          <cell r="AP2502" t="str">
            <v>077-588-3388</v>
          </cell>
          <cell r="AQ2502" t="str">
            <v>野洲市野洲1642</v>
          </cell>
          <cell r="AR2502" t="str">
            <v>物流センター</v>
          </cell>
          <cell r="AS2502" t="str">
            <v>077-588-2120</v>
          </cell>
          <cell r="AT2502" t="str">
            <v>野洲市野洲1628</v>
          </cell>
          <cell r="AU2502" t="str">
            <v>メンテナンスサポートセンター</v>
          </cell>
          <cell r="AV2502" t="str">
            <v>077-588-2288</v>
          </cell>
          <cell r="AW2502" t="str">
            <v>野洲市野洲1640</v>
          </cell>
          <cell r="AX2502" t="str">
            <v>Ｕ－ＣＡＲ　ハッピー野洲</v>
          </cell>
          <cell r="AY2502" t="str">
            <v>077-588-0828</v>
          </cell>
          <cell r="AZ2502" t="str">
            <v>野洲市妙光寺157</v>
          </cell>
          <cell r="BD2502" t="str">
            <v>ﾄﾘｲ ｶｽﾞﾋﾛ</v>
          </cell>
          <cell r="BE2502" t="str">
            <v>鳥居　和浩</v>
          </cell>
          <cell r="BF2502" t="str">
            <v>代表取締役社長</v>
          </cell>
          <cell r="BH2502">
            <v>23073</v>
          </cell>
          <cell r="BJ2502" t="str">
            <v>男性</v>
          </cell>
          <cell r="BK2502" t="str">
            <v>ｺﾞﾄｳ ｹｲｲﾁ</v>
          </cell>
          <cell r="BL2502" t="str">
            <v>後藤　敬一</v>
          </cell>
          <cell r="BM2502" t="str">
            <v>代表取締役会長</v>
          </cell>
          <cell r="BO2502">
            <v>21188</v>
          </cell>
          <cell r="BQ2502" t="str">
            <v>男性</v>
          </cell>
          <cell r="BR2502" t="str">
            <v>ﾅｶﾑﾗ　ｼｹﾞﾕｷ</v>
          </cell>
          <cell r="BS2502" t="str">
            <v>中村　重之</v>
          </cell>
          <cell r="BT2502" t="str">
            <v>取締役</v>
          </cell>
          <cell r="BV2502">
            <v>25366</v>
          </cell>
          <cell r="BX2502" t="str">
            <v>男性</v>
          </cell>
          <cell r="BY2502" t="str">
            <v>ﾋﾗｵ　ﾀｶｺ</v>
          </cell>
          <cell r="BZ2502" t="str">
            <v>平尾　香子</v>
          </cell>
          <cell r="CA2502" t="str">
            <v>取締役</v>
          </cell>
          <cell r="CC2502">
            <v>26252</v>
          </cell>
          <cell r="CE2502" t="str">
            <v>女性</v>
          </cell>
          <cell r="CF2502" t="str">
            <v>ﾋﾗﾀ　ﾏｺﾄ</v>
          </cell>
          <cell r="CG2502" t="str">
            <v>平田　誠</v>
          </cell>
          <cell r="CH2502" t="str">
            <v>取締役</v>
          </cell>
          <cell r="CJ2502">
            <v>23912</v>
          </cell>
          <cell r="CL2502" t="str">
            <v>男性</v>
          </cell>
          <cell r="CM2502" t="str">
            <v>ﾊﾔｶﾜ　ﾀｹｼ</v>
          </cell>
          <cell r="CN2502" t="str">
            <v>早川　武志</v>
          </cell>
          <cell r="CO2502" t="str">
            <v>取締役</v>
          </cell>
          <cell r="CQ2502">
            <v>25028</v>
          </cell>
          <cell r="CS2502" t="str">
            <v>男性</v>
          </cell>
          <cell r="CT2502" t="str">
            <v>ﾀｹﾅｶ　ﾄﾓﾋﾛ</v>
          </cell>
          <cell r="CU2502" t="str">
            <v>竹中　智宏</v>
          </cell>
          <cell r="CV2502" t="str">
            <v>取締役</v>
          </cell>
          <cell r="CX2502">
            <v>25487</v>
          </cell>
          <cell r="CZ2502" t="str">
            <v>男性</v>
          </cell>
          <cell r="DA2502" t="str">
            <v>ﾊﾔｼ　ｹﾝｼﾞ</v>
          </cell>
          <cell r="DB2502" t="str">
            <v>林　賢司</v>
          </cell>
          <cell r="DC2502" t="str">
            <v>取締役</v>
          </cell>
          <cell r="DE2502">
            <v>24884</v>
          </cell>
          <cell r="DG2502" t="str">
            <v>男性</v>
          </cell>
        </row>
        <row r="2503">
          <cell r="A2503" t="str">
            <v>UK1192</v>
          </cell>
          <cell r="C2503">
            <v>45971</v>
          </cell>
          <cell r="D2503">
            <v>45992</v>
          </cell>
          <cell r="E2503" t="str">
            <v>更新</v>
          </cell>
          <cell r="F2503">
            <v>45992</v>
          </cell>
          <cell r="G2503" t="str">
            <v>新規　平成28年11月30日
更新　令和元年12月1日
更新　令和4年12月1日
更新　令和7年12月1日</v>
          </cell>
          <cell r="K2503" t="b">
            <v>1</v>
          </cell>
          <cell r="W2503" t="str">
            <v>ｶﾌﾞｼｷｶﾞｲｼｬ ﾃﾞｨｽﾃｯｸ</v>
          </cell>
          <cell r="X2503" t="str">
            <v>株式会社ディステック</v>
          </cell>
          <cell r="Y2503" t="str">
            <v>ﾋﾛｾ ｶｽﾞﾔ</v>
          </cell>
          <cell r="Z2503" t="str">
            <v>広瀬　和哉</v>
          </cell>
          <cell r="AA2503">
            <v>3180001091282</v>
          </cell>
          <cell r="AB2503">
            <v>66</v>
          </cell>
          <cell r="AC2503" t="str">
            <v>工事・建築・リフォームサービス</v>
          </cell>
          <cell r="AE2503" t="str">
            <v/>
          </cell>
          <cell r="AG2503" t="str">
            <v/>
          </cell>
          <cell r="AI2503" t="str">
            <v/>
          </cell>
          <cell r="AK2503" t="str">
            <v/>
          </cell>
          <cell r="AL2503" t="str">
            <v>052-353-6288（ﾌﾘｰﾀﾞｲﾔﾙ0120-901-155）</v>
          </cell>
          <cell r="AM2503" t="str">
            <v>454-0869</v>
          </cell>
          <cell r="AN2503" t="str">
            <v>愛知県名古屋市中川区荒子1-175河清ビル3階</v>
          </cell>
          <cell r="BF2503" t="str">
            <v>代表取締役</v>
          </cell>
        </row>
        <row r="2504">
          <cell r="A2504" t="str">
            <v>UK1193</v>
          </cell>
          <cell r="C2504">
            <v>45971</v>
          </cell>
          <cell r="D2504">
            <v>45992</v>
          </cell>
          <cell r="E2504" t="str">
            <v>更新</v>
          </cell>
          <cell r="F2504">
            <v>45992</v>
          </cell>
          <cell r="G2504" t="str">
            <v>新規　平成28年11月30日
更新　令和元年12月1日
更新　令和4年12月1日
更新　令和7年12月1日</v>
          </cell>
          <cell r="V2504" t="b">
            <v>1</v>
          </cell>
          <cell r="W2504" t="str">
            <v>ｶﾌﾞｼｷｶﾞｲｼｬﾀｲﾑｲｽﾞﾗｲﾌ</v>
          </cell>
          <cell r="X2504" t="str">
            <v>株式会社Time is life</v>
          </cell>
          <cell r="Y2504" t="str">
            <v>ﾖｼﾑﾗ ｼﾞｮｳｼﾞ</v>
          </cell>
          <cell r="Z2504" t="str">
            <v>吉村　條治</v>
          </cell>
          <cell r="AA2504">
            <v>2140001089819</v>
          </cell>
          <cell r="AB2504">
            <v>11</v>
          </cell>
          <cell r="AC2504" t="str">
            <v>寝具</v>
          </cell>
          <cell r="AD2504">
            <v>10</v>
          </cell>
          <cell r="AE2504" t="str">
            <v>家具、室内装備品</v>
          </cell>
          <cell r="AG2504" t="str">
            <v/>
          </cell>
          <cell r="AI2504" t="str">
            <v/>
          </cell>
          <cell r="AK2504" t="str">
            <v/>
          </cell>
          <cell r="AL2504" t="str">
            <v>06-6435-9074</v>
          </cell>
          <cell r="AM2504" t="str">
            <v>660-0881</v>
          </cell>
          <cell r="AN2504" t="str">
            <v>兵庫県尼崎市昭和通2丁目7番1号ﾆｭｰｱﾙｶｲｯｸﾋﾞﾙ9階</v>
          </cell>
          <cell r="BD2504" t="str">
            <v>ﾖｼﾑﾗ ｼﾞｮｳｼﾞ</v>
          </cell>
          <cell r="BE2504" t="str">
            <v>吉村　條治</v>
          </cell>
          <cell r="BF2504" t="str">
            <v>代表取締役</v>
          </cell>
          <cell r="BH2504">
            <v>29048</v>
          </cell>
          <cell r="BJ2504" t="str">
            <v>男性</v>
          </cell>
        </row>
        <row r="2505">
          <cell r="A2505" t="str">
            <v>UK1194</v>
          </cell>
          <cell r="C2505">
            <v>45975</v>
          </cell>
          <cell r="D2505">
            <v>46050</v>
          </cell>
          <cell r="E2505" t="str">
            <v>更新</v>
          </cell>
          <cell r="F2505">
            <v>46050</v>
          </cell>
          <cell r="G2505" t="str">
            <v>新規　平成29年1月27日
更新　令和2年1月28日
更新　令和5年1月28日
更新　令和8年1月28日</v>
          </cell>
          <cell r="V2505" t="b">
            <v>1</v>
          </cell>
          <cell r="W2505" t="str">
            <v>ｶﾌﾞｼｷｶﾞｲｼｬ ﾌﾟﾚｼｬｽ</v>
          </cell>
          <cell r="X2505" t="str">
            <v>株式会社プレシャス</v>
          </cell>
          <cell r="Y2505" t="str">
            <v>ﾖｺﾏｸ ﾏｻﾙ</v>
          </cell>
          <cell r="Z2505" t="str">
            <v>横幕　勝</v>
          </cell>
          <cell r="AA2505">
            <v>9180001123162</v>
          </cell>
          <cell r="AB2505">
            <v>3</v>
          </cell>
          <cell r="AC2505" t="str">
            <v>健康食品</v>
          </cell>
          <cell r="AD2505">
            <v>32</v>
          </cell>
          <cell r="AE2505" t="str">
            <v>化粧品、化粧用具</v>
          </cell>
          <cell r="AG2505" t="str">
            <v/>
          </cell>
          <cell r="AI2505" t="str">
            <v/>
          </cell>
          <cell r="AK2505" t="str">
            <v/>
          </cell>
          <cell r="AL2505" t="str">
            <v>052-930-1505</v>
          </cell>
          <cell r="AM2505" t="str">
            <v>461-0004</v>
          </cell>
          <cell r="AN2505" t="str">
            <v>名古屋市東区葵1-14-13ｱｰｸ新栄ﾋﾞﾙﾃﾞｨﾝｸﾞ8階</v>
          </cell>
          <cell r="BD2505" t="str">
            <v>ﾖｺﾏｸ ﾏｻﾙ</v>
          </cell>
          <cell r="BE2505" t="str">
            <v>横幕　勝</v>
          </cell>
          <cell r="BF2505" t="str">
            <v>代表取締役</v>
          </cell>
          <cell r="BH2505">
            <v>25980</v>
          </cell>
          <cell r="BJ2505" t="str">
            <v>男性</v>
          </cell>
        </row>
        <row r="2506">
          <cell r="A2506" t="str">
            <v>UK1195</v>
          </cell>
          <cell r="C2506">
            <v>45978</v>
          </cell>
          <cell r="D2506">
            <v>46050</v>
          </cell>
          <cell r="E2506" t="str">
            <v>更新</v>
          </cell>
          <cell r="F2506">
            <v>46050</v>
          </cell>
          <cell r="G2506" t="str">
            <v>新規　平成29年1月27日
更新　令和2年1月28日
更新　令和5年1月28日
更新　令和8年1月28日</v>
          </cell>
          <cell r="K2506" t="b">
            <v>1</v>
          </cell>
          <cell r="W2506" t="str">
            <v>ﾉﾏｶﾞｽｻｰﾋﾞｽｶﾌﾞｼｷｶﾞｲｼｬ</v>
          </cell>
          <cell r="X2506" t="str">
            <v>野間ガスサービス株式会社</v>
          </cell>
          <cell r="Y2506" t="str">
            <v>ﾉﾏ ﾋﾃﾞｼﾞ</v>
          </cell>
          <cell r="Z2506" t="str">
            <v>野間　英治</v>
          </cell>
          <cell r="AA2506">
            <v>1130001001611</v>
          </cell>
          <cell r="AB2506">
            <v>38</v>
          </cell>
          <cell r="AC2506" t="str">
            <v>家電製品</v>
          </cell>
          <cell r="AD2506">
            <v>57</v>
          </cell>
          <cell r="AE2506" t="str">
            <v>空調・冷暖房・給湯設備</v>
          </cell>
          <cell r="AF2506">
            <v>58</v>
          </cell>
          <cell r="AG2506" t="str">
            <v>衛生設備</v>
          </cell>
          <cell r="AH2506">
            <v>67</v>
          </cell>
          <cell r="AI2506" t="str">
            <v>加工サービス、修理・補修サービス</v>
          </cell>
          <cell r="AJ2506">
            <v>89</v>
          </cell>
          <cell r="AK2506" t="str">
            <v>家事サービス</v>
          </cell>
          <cell r="AL2506" t="str">
            <v>075-954-7715　(0120-47-0046)</v>
          </cell>
          <cell r="AM2506" t="str">
            <v>617-0835</v>
          </cell>
          <cell r="AN2506" t="str">
            <v>京都府長岡京市城の里11-2</v>
          </cell>
          <cell r="BF2506" t="str">
            <v>代表取締役</v>
          </cell>
        </row>
        <row r="2507">
          <cell r="A2507" t="str">
            <v>UG0098</v>
          </cell>
          <cell r="C2507">
            <v>45978</v>
          </cell>
          <cell r="D2507">
            <v>45196</v>
          </cell>
          <cell r="E2507" t="str">
            <v>廃業</v>
          </cell>
          <cell r="F2507">
            <v>45717</v>
          </cell>
          <cell r="G2507" t="str">
            <v>新規　平成29年9月26日
変更　平成30年3月29日
更新　令和2年9月27日
更新　令和5年9月27日
廃業　令和7年3月1日　合併⇒株式会社アクセル⇒株式会社ハイホー</v>
          </cell>
          <cell r="V2507" t="b">
            <v>1</v>
          </cell>
          <cell r="W2507" t="str">
            <v>ｴｰｼｰｴﾇｼﾞｬﾊﾟﾝｺﾞｳﾄﾞｳｶﾞｲｼｬ</v>
          </cell>
          <cell r="X2507" t="str">
            <v>ＡＣＮジャパン合同会社</v>
          </cell>
          <cell r="Y2507" t="str">
            <v>ﾃﾞｲﾌﾞ･ｽﾃｳﾞｧﾉｽｷｨ</v>
          </cell>
          <cell r="Z2507" t="str">
            <v>デイブ・ステヴァノスキィ</v>
          </cell>
          <cell r="AA2507">
            <v>8011103005893</v>
          </cell>
          <cell r="AB2507">
            <v>75</v>
          </cell>
          <cell r="AC2507" t="str">
            <v>電話機、電話用品、携帯電話機、通信サービス（電報、固定電話、インターネット、移動通信サービス）</v>
          </cell>
          <cell r="AD2507">
            <v>17</v>
          </cell>
          <cell r="AE2507" t="str">
            <v>電気</v>
          </cell>
          <cell r="AF2507">
            <v>20</v>
          </cell>
          <cell r="AG2507" t="str">
            <v>水</v>
          </cell>
          <cell r="AI2507" t="str">
            <v/>
          </cell>
          <cell r="AK2507" t="str">
            <v/>
          </cell>
          <cell r="AL2507" t="str">
            <v>03-4578-7994</v>
          </cell>
          <cell r="AM2507" t="str">
            <v>105-0013</v>
          </cell>
          <cell r="AN2507" t="str">
            <v>東京都港区浜松町1-10-17 向陽ﾋﾞﾙ 9階</v>
          </cell>
          <cell r="BD2507" t="str">
            <v>ﾃﾞｲﾌﾞ･ｽﾃｳﾞｧﾉｽｷｨ</v>
          </cell>
          <cell r="BE2507" t="str">
            <v>デイブ・ステヴァノスキィ</v>
          </cell>
          <cell r="BF2507" t="str">
            <v>職務執行者</v>
          </cell>
          <cell r="BH2507">
            <v>24217</v>
          </cell>
          <cell r="BJ2507" t="str">
            <v>男性</v>
          </cell>
          <cell r="BT2507" t="str">
            <v>,</v>
          </cell>
        </row>
        <row r="2508">
          <cell r="A2508" t="str">
            <v>UK1196</v>
          </cell>
          <cell r="C2508">
            <v>45978</v>
          </cell>
          <cell r="D2508">
            <v>46036</v>
          </cell>
          <cell r="E2508" t="str">
            <v>更新</v>
          </cell>
          <cell r="F2508">
            <v>46036</v>
          </cell>
          <cell r="G2508" t="str">
            <v>新規　平成29年1月13日
更新　令和2年1月14日
更新　令和5年1月14日
更新　令和8年1月14日</v>
          </cell>
          <cell r="Q2508" t="b">
            <v>1</v>
          </cell>
          <cell r="W2508" t="str">
            <v>ｶﾌﾞｼｷｶﾞｲｼｬｾﾚﾏ</v>
          </cell>
          <cell r="X2508" t="str">
            <v>株式会社セレマ</v>
          </cell>
          <cell r="Y2508" t="str">
            <v>ｻｲﾄｳ ﾋﾃﾞﾏﾛ</v>
          </cell>
          <cell r="Z2508" t="str">
            <v>齋藤　秀麻呂</v>
          </cell>
          <cell r="AA2508">
            <v>2130001021294</v>
          </cell>
          <cell r="AB2508">
            <v>88</v>
          </cell>
          <cell r="AC2508" t="str">
            <v>冠婚葬祭サービス</v>
          </cell>
          <cell r="AE2508" t="str">
            <v/>
          </cell>
          <cell r="AG2508" t="str">
            <v/>
          </cell>
          <cell r="AI2508" t="str">
            <v/>
          </cell>
          <cell r="AK2508" t="str">
            <v/>
          </cell>
          <cell r="AL2508" t="str">
            <v>075-811-1105</v>
          </cell>
          <cell r="AM2508" t="str">
            <v>604-8471</v>
          </cell>
          <cell r="AN2508" t="str">
            <v>京都市中京区西ﾉ京中御門東町134</v>
          </cell>
          <cell r="BF2508" t="str">
            <v>代表取締役</v>
          </cell>
        </row>
        <row r="2509">
          <cell r="A2509" t="str">
            <v>UK1197</v>
          </cell>
          <cell r="C2509">
            <v>45978</v>
          </cell>
          <cell r="D2509">
            <v>46043</v>
          </cell>
          <cell r="E2509" t="str">
            <v>更新</v>
          </cell>
          <cell r="F2509">
            <v>46043</v>
          </cell>
          <cell r="G2509" t="str">
            <v>新規　平成29年1月20日
更新　令和2年1月21日
更新　令和5年1月21日
更新　令和8年1月21日</v>
          </cell>
          <cell r="V2509" t="b">
            <v>1</v>
          </cell>
          <cell r="W2509" t="str">
            <v>ｶﾌﾞｼｷｶﾞｲｼｬﾜｶﾊﾞｷｭｳﾊｲｷｾﾂﾋﾞｾﾝﾀｰ</v>
          </cell>
          <cell r="X2509" t="str">
            <v>株式会社若葉給排気設備センター</v>
          </cell>
          <cell r="Y2509" t="str">
            <v>ｻﾜﾀﾞ ﾐﾁﾋﾛ</v>
          </cell>
          <cell r="Z2509" t="str">
            <v>澤田　道宏　</v>
          </cell>
          <cell r="AA2509">
            <v>4130001019312</v>
          </cell>
          <cell r="AB2509">
            <v>57</v>
          </cell>
          <cell r="AC2509" t="str">
            <v>空調・冷暖房・給湯設備</v>
          </cell>
          <cell r="AD2509">
            <v>61</v>
          </cell>
          <cell r="AE2509" t="str">
            <v>電気・ガス・石油供給設備</v>
          </cell>
          <cell r="AF2509">
            <v>66</v>
          </cell>
          <cell r="AG2509" t="str">
            <v>工事・建築・リフォームサービス</v>
          </cell>
          <cell r="AH2509">
            <v>67</v>
          </cell>
          <cell r="AI2509" t="str">
            <v>加工サービス、修理・補修サービス</v>
          </cell>
          <cell r="AK2509" t="str">
            <v/>
          </cell>
          <cell r="AL2509" t="str">
            <v>075-351-3923</v>
          </cell>
          <cell r="AM2509" t="str">
            <v>600-8805</v>
          </cell>
          <cell r="AN2509" t="str">
            <v>京都市下京区中堂寺鍵田町16番地の4</v>
          </cell>
          <cell r="BD2509" t="str">
            <v>ｻﾜﾀﾞ ﾐﾁﾋﾛ</v>
          </cell>
          <cell r="BE2509" t="str">
            <v>澤田　道宏</v>
          </cell>
          <cell r="BF2509" t="str">
            <v>代表取締役</v>
          </cell>
          <cell r="BH2509">
            <v>24962</v>
          </cell>
          <cell r="BJ2509" t="str">
            <v>男性</v>
          </cell>
          <cell r="BK2509" t="str">
            <v>ｻﾜﾀﾞ ﾄﾖｼ</v>
          </cell>
          <cell r="BL2509" t="str">
            <v>澤田　豊志</v>
          </cell>
          <cell r="BM2509" t="str">
            <v>代表取締役</v>
          </cell>
          <cell r="BO2509">
            <v>24505</v>
          </cell>
          <cell r="BQ2509" t="str">
            <v>男性</v>
          </cell>
        </row>
        <row r="2510">
          <cell r="A2510" t="str">
            <v>UK1198</v>
          </cell>
          <cell r="C2510">
            <v>45978</v>
          </cell>
          <cell r="D2510">
            <v>46047</v>
          </cell>
          <cell r="E2510" t="str">
            <v>更新</v>
          </cell>
          <cell r="F2510">
            <v>46047</v>
          </cell>
          <cell r="G2510" t="str">
            <v>新規　令和2年1月24日
更新　令和5年1月25日
更新　令和8年1月25日</v>
          </cell>
          <cell r="J2510" t="b">
            <v>1</v>
          </cell>
          <cell r="O2510" t="b">
            <v>1</v>
          </cell>
          <cell r="W2510" t="str">
            <v>ﾊｰﾄﾌﾙﾏﾝｼｮﾝｶﾌﾞｼｷｶｲｼｬ</v>
          </cell>
          <cell r="X2510" t="str">
            <v>ハートフルマンション株式会社</v>
          </cell>
          <cell r="Y2510" t="str">
            <v>ﾔｽｴ ﾀｶﾌﾐ</v>
          </cell>
          <cell r="Z2510" t="str">
            <v>安江　孝文</v>
          </cell>
          <cell r="AA2510">
            <v>3200001017623</v>
          </cell>
          <cell r="AB2510">
            <v>93</v>
          </cell>
          <cell r="AC2510" t="str">
            <v>土地・建物の売買、土地建物仲介サービス、不動産貸借</v>
          </cell>
          <cell r="AE2510" t="str">
            <v/>
          </cell>
          <cell r="AG2510" t="str">
            <v/>
          </cell>
          <cell r="AI2510" t="str">
            <v/>
          </cell>
          <cell r="AK2510" t="str">
            <v/>
          </cell>
          <cell r="AL2510" t="str">
            <v>0574-61-2822</v>
          </cell>
          <cell r="AM2510" t="str">
            <v>509-0203</v>
          </cell>
          <cell r="AN2510" t="str">
            <v>岐阜県可児市下恵土5433-1</v>
          </cell>
          <cell r="BF2510" t="str">
            <v>代表取締役</v>
          </cell>
        </row>
        <row r="2511">
          <cell r="A2511" t="str">
            <v>UK1199</v>
          </cell>
          <cell r="C2511">
            <v>45979</v>
          </cell>
          <cell r="D2511">
            <v>46043</v>
          </cell>
          <cell r="E2511" t="str">
            <v>更新</v>
          </cell>
          <cell r="F2511">
            <v>46043</v>
          </cell>
          <cell r="G2511" t="str">
            <v>新規　平成29年1月20日
更新　令和2年1月21日
更新　令和5年1月21日
更新　令和8年1月21日</v>
          </cell>
          <cell r="V2511" t="b">
            <v>1</v>
          </cell>
          <cell r="W2511" t="str">
            <v>ﾀｲｾｲｶﾌﾞｼｷｶﾞｲｼｬ</v>
          </cell>
          <cell r="X2511" t="str">
            <v>タイセイ株式会社</v>
          </cell>
          <cell r="Y2511" t="str">
            <v>ﾐﾐﾂｶ ﾖｼﾕｷ</v>
          </cell>
          <cell r="Z2511" t="str">
            <v>耳塚　嘉之</v>
          </cell>
          <cell r="AA2511">
            <v>5290001008579</v>
          </cell>
          <cell r="AB2511">
            <v>6</v>
          </cell>
          <cell r="AC2511" t="str">
            <v>浄水器等</v>
          </cell>
          <cell r="AD2511">
            <v>3</v>
          </cell>
          <cell r="AE2511" t="str">
            <v>健康食品</v>
          </cell>
          <cell r="AF2511">
            <v>32</v>
          </cell>
          <cell r="AG2511" t="str">
            <v>化粧品、化粧用具</v>
          </cell>
          <cell r="AI2511" t="str">
            <v/>
          </cell>
          <cell r="AK2511" t="str">
            <v/>
          </cell>
          <cell r="AL2511" t="str">
            <v>092-524-1888</v>
          </cell>
          <cell r="AM2511" t="str">
            <v>810-0005</v>
          </cell>
          <cell r="AN2511" t="str">
            <v>福岡県福岡市中央区清川2-9-2</v>
          </cell>
          <cell r="BD2511" t="str">
            <v>ﾐﾐﾂｶ ﾖｼﾕｷ</v>
          </cell>
          <cell r="BE2511" t="str">
            <v>耳塚　嘉之</v>
          </cell>
          <cell r="BF2511" t="str">
            <v>代表取締役</v>
          </cell>
          <cell r="BH2511">
            <v>26147</v>
          </cell>
          <cell r="BJ2511" t="str">
            <v>女性</v>
          </cell>
          <cell r="BK2511" t="str">
            <v>ﾐﾐﾂｶ ﾉﾌﾞｵ</v>
          </cell>
          <cell r="BL2511" t="str">
            <v>耳塚　信夫</v>
          </cell>
          <cell r="BM2511" t="str">
            <v>取締役</v>
          </cell>
          <cell r="BO2511">
            <v>13605</v>
          </cell>
          <cell r="BQ2511" t="str">
            <v>男性</v>
          </cell>
          <cell r="BR2511" t="str">
            <v>ﾅｶﾊｼ ｶﾂﾐ</v>
          </cell>
          <cell r="BS2511" t="str">
            <v>中橋　勝美</v>
          </cell>
          <cell r="BT2511" t="str">
            <v>取締役</v>
          </cell>
          <cell r="BV2511">
            <v>20943</v>
          </cell>
          <cell r="BX2511" t="str">
            <v>男性</v>
          </cell>
        </row>
        <row r="2512">
          <cell r="A2512" t="str">
            <v>UK1200</v>
          </cell>
          <cell r="C2512">
            <v>45980</v>
          </cell>
          <cell r="D2512">
            <v>46053</v>
          </cell>
          <cell r="E2512" t="str">
            <v>更新</v>
          </cell>
          <cell r="F2512">
            <v>46053</v>
          </cell>
          <cell r="G2512" t="str">
            <v>新規　令和2年1月30日
更新　令和5年1月31日
更新　令和8年1月31日</v>
          </cell>
          <cell r="K2512" t="b">
            <v>1</v>
          </cell>
          <cell r="W2512" t="str">
            <v>ｶﾌﾞｼｷｶﾞｲｼｬｾｲｼﾝﾄﾞｳ</v>
          </cell>
          <cell r="X2512" t="str">
            <v>株式会社誠進堂</v>
          </cell>
          <cell r="Y2512" t="str">
            <v>ﾏﾂﾑﾗ ﾖｳﾍｲ</v>
          </cell>
          <cell r="Z2512" t="str">
            <v>松村　洋平</v>
          </cell>
          <cell r="AA2512">
            <v>2160001020970</v>
          </cell>
          <cell r="AB2512">
            <v>66</v>
          </cell>
          <cell r="AC2512" t="str">
            <v>工事・建築・リフォームサービス</v>
          </cell>
          <cell r="AE2512" t="str">
            <v/>
          </cell>
          <cell r="AG2512" t="str">
            <v/>
          </cell>
          <cell r="AI2512" t="str">
            <v/>
          </cell>
          <cell r="AK2512" t="str">
            <v/>
          </cell>
          <cell r="AL2512" t="str">
            <v>077-521-1910</v>
          </cell>
          <cell r="AM2512" t="str">
            <v>520-0051</v>
          </cell>
          <cell r="AN2512" t="str">
            <v>滋賀県大津市梅林一丁目3番24号</v>
          </cell>
          <cell r="BF2512" t="str">
            <v>代表取締役</v>
          </cell>
        </row>
        <row r="2513">
          <cell r="A2513" t="str">
            <v>UK1201</v>
          </cell>
          <cell r="C2513">
            <v>45981</v>
          </cell>
          <cell r="D2513">
            <v>46050</v>
          </cell>
          <cell r="E2513" t="str">
            <v>更新</v>
          </cell>
          <cell r="F2513">
            <v>46050</v>
          </cell>
          <cell r="G2513" t="str">
            <v>新規　平成29年1月27日
更新　令和2年1月28日
更新　令和5年1月28日
更新　令和8年1月28日</v>
          </cell>
          <cell r="K2513" t="b">
            <v>1</v>
          </cell>
          <cell r="W2513" t="str">
            <v>ｵｵｻｶｶﾞｽｶﾌﾞｼｷｶﾞｲｼｬ</v>
          </cell>
          <cell r="X2513" t="str">
            <v>大阪瓦斯株式会社</v>
          </cell>
          <cell r="Y2513" t="str">
            <v>ﾌｼﾞﾜﾗ ﾏｻﾀｶ</v>
          </cell>
          <cell r="Z2513" t="str">
            <v>藤原　正隆</v>
          </cell>
          <cell r="AA2513">
            <v>3120001077601</v>
          </cell>
          <cell r="AB2513">
            <v>17</v>
          </cell>
          <cell r="AC2513" t="str">
            <v>電気</v>
          </cell>
          <cell r="AD2513">
            <v>18</v>
          </cell>
          <cell r="AE2513" t="str">
            <v>ガス</v>
          </cell>
          <cell r="AF2513">
            <v>57</v>
          </cell>
          <cell r="AG2513" t="str">
            <v>空調・冷暖房・給湯設備</v>
          </cell>
          <cell r="AH2513">
            <v>61</v>
          </cell>
          <cell r="AI2513" t="str">
            <v>電気・ガス・石油供給設備</v>
          </cell>
          <cell r="AJ2513">
            <v>66</v>
          </cell>
          <cell r="AK2513" t="str">
            <v>工事・建築・リフォームサービス</v>
          </cell>
          <cell r="AL2513" t="str">
            <v>06-6205-4744</v>
          </cell>
          <cell r="AM2513" t="str">
            <v>541-0046</v>
          </cell>
          <cell r="AN2513" t="str">
            <v>大阪市中央区平野町4丁目1-2</v>
          </cell>
          <cell r="BF2513" t="str">
            <v>代表取締役社長</v>
          </cell>
        </row>
        <row r="2514">
          <cell r="A2514" t="str">
            <v>UK1202</v>
          </cell>
          <cell r="C2514">
            <v>45982</v>
          </cell>
          <cell r="D2514">
            <v>46036</v>
          </cell>
          <cell r="E2514" t="str">
            <v>更新</v>
          </cell>
          <cell r="F2514">
            <v>46036</v>
          </cell>
          <cell r="G2514" t="str">
            <v>新規　平成29年1月13日
更新　令和2年1月14日
更新　令和5年1月14日
更新　令和8年1月14日</v>
          </cell>
          <cell r="V2514" t="b">
            <v>1</v>
          </cell>
          <cell r="W2514" t="str">
            <v>ｶﾌﾞｼｷｶﾞｲｼｬ ﾎﾟｰﾗ</v>
          </cell>
          <cell r="X2514" t="str">
            <v>株式会社ポーラ</v>
          </cell>
          <cell r="Y2514" t="str">
            <v>ｺﾊﾞﾔｼ ﾀｸﾏ</v>
          </cell>
          <cell r="Z2514" t="str">
            <v>小林　琢磨</v>
          </cell>
          <cell r="AA2514">
            <v>8010701019339</v>
          </cell>
          <cell r="AB2514">
            <v>2</v>
          </cell>
          <cell r="AC2514" t="str">
            <v>飲料、酒類</v>
          </cell>
          <cell r="AD2514">
            <v>3</v>
          </cell>
          <cell r="AE2514" t="str">
            <v>健康食品</v>
          </cell>
          <cell r="AF2514">
            <v>23</v>
          </cell>
          <cell r="AG2514" t="str">
            <v>紳士下着、婦人下着</v>
          </cell>
          <cell r="AH2514">
            <v>32</v>
          </cell>
          <cell r="AI2514" t="str">
            <v>化粧品、化粧用具</v>
          </cell>
          <cell r="AJ2514">
            <v>84</v>
          </cell>
          <cell r="AK2514" t="str">
            <v>理美容サービス</v>
          </cell>
          <cell r="AL2514" t="str">
            <v>03-3494-7114</v>
          </cell>
          <cell r="AM2514" t="str">
            <v>141-0031</v>
          </cell>
          <cell r="AN2514" t="str">
            <v>東京都品川区西五反田二丁目2番3号</v>
          </cell>
          <cell r="BD2514" t="str">
            <v>ｺﾊﾞﾔｼ ﾀｸﾏ</v>
          </cell>
          <cell r="BE2514" t="str">
            <v>小林　琢磨</v>
          </cell>
          <cell r="BF2514" t="str">
            <v>代表取締役社長</v>
          </cell>
          <cell r="BH2514">
            <v>28369</v>
          </cell>
          <cell r="BJ2514" t="str">
            <v>男性</v>
          </cell>
          <cell r="BK2514" t="str">
            <v>ﾆｼｶﾀ ｶｽﾞﾋﾛ</v>
          </cell>
          <cell r="BL2514" t="str">
            <v>西方　和博</v>
          </cell>
          <cell r="BM2514" t="str">
            <v>取締役</v>
          </cell>
          <cell r="BO2514">
            <v>23594</v>
          </cell>
          <cell r="BQ2514" t="str">
            <v>男性</v>
          </cell>
          <cell r="BR2514" t="str">
            <v>ｺﾞｺﾞ ｱｷﾗ</v>
          </cell>
          <cell r="BS2514" t="str">
            <v>御後　章</v>
          </cell>
          <cell r="BT2514" t="str">
            <v>取締役</v>
          </cell>
          <cell r="BV2514">
            <v>25089</v>
          </cell>
          <cell r="BX2514" t="str">
            <v>男性</v>
          </cell>
          <cell r="BY2514" t="str">
            <v>ｵｶﾞﾜ ｺｳｼﾞ</v>
          </cell>
          <cell r="BZ2514" t="str">
            <v>小川　浩二</v>
          </cell>
          <cell r="CA2514" t="str">
            <v>取締役</v>
          </cell>
          <cell r="CC2514">
            <v>25035</v>
          </cell>
          <cell r="CE2514" t="str">
            <v>男性</v>
          </cell>
        </row>
        <row r="2515">
          <cell r="A2515" t="str">
            <v>UK1203</v>
          </cell>
          <cell r="C2515">
            <v>45982</v>
          </cell>
          <cell r="D2515">
            <v>46047</v>
          </cell>
          <cell r="E2515" t="str">
            <v>更新</v>
          </cell>
          <cell r="F2515">
            <v>46047</v>
          </cell>
          <cell r="G2515" t="str">
            <v>新規　令和2年1月24日
更新　令和5年1月25日
更新　令和8年1月25日</v>
          </cell>
          <cell r="V2515" t="b">
            <v>1</v>
          </cell>
          <cell r="W2515" t="str">
            <v>ﾀﾞｲﾆﾎﾝｲﾝｼｮｳｶﾌﾞｼｷｶﾞｲｼｬ</v>
          </cell>
          <cell r="X2515" t="str">
            <v>大日本印章株式会社</v>
          </cell>
          <cell r="Y2515" t="str">
            <v>ｵﾀﾞ ｻﾄﾙ</v>
          </cell>
          <cell r="Z2515" t="str">
            <v>小田　悟</v>
          </cell>
          <cell r="AA2515">
            <v>3180001037533</v>
          </cell>
          <cell r="AB2515">
            <v>36</v>
          </cell>
          <cell r="AC2515" t="str">
            <v>文具、事務用品</v>
          </cell>
          <cell r="AD2515">
            <v>49</v>
          </cell>
          <cell r="AE2515" t="str">
            <v>室内装飾品</v>
          </cell>
          <cell r="AF2515">
            <v>16</v>
          </cell>
          <cell r="AG2515" t="str">
            <v>他の住居用品</v>
          </cell>
          <cell r="AI2515" t="str">
            <v/>
          </cell>
          <cell r="AK2515" t="str">
            <v/>
          </cell>
          <cell r="AL2515" t="str">
            <v>052-332-5621(お客様窓口：0120-390066)</v>
          </cell>
          <cell r="AM2515" t="str">
            <v>460-0017</v>
          </cell>
          <cell r="AN2515" t="str">
            <v>愛知県名古屋市中区松原三丁目16-9</v>
          </cell>
          <cell r="BD2515" t="str">
            <v>ｵﾀﾞ ｻﾄﾙ</v>
          </cell>
          <cell r="BE2515" t="str">
            <v>小田　悟</v>
          </cell>
          <cell r="BF2515" t="str">
            <v>代表取締役</v>
          </cell>
          <cell r="BH2515">
            <v>23377</v>
          </cell>
          <cell r="BJ2515" t="str">
            <v>男性</v>
          </cell>
        </row>
        <row r="2516">
          <cell r="A2516" t="str">
            <v>UK1204</v>
          </cell>
          <cell r="C2516">
            <v>45982</v>
          </cell>
          <cell r="D2516">
            <v>45974</v>
          </cell>
          <cell r="E2516" t="str">
            <v>更新</v>
          </cell>
          <cell r="F2516">
            <v>45974</v>
          </cell>
          <cell r="G2516" t="str">
            <v>新規　令和元年11月12日
更新　令和4年11月13日
更新　令和7年11月13日</v>
          </cell>
          <cell r="V2516" t="b">
            <v>1</v>
          </cell>
          <cell r="W2516" t="str">
            <v>ﾏﾙﾏﾝ</v>
          </cell>
          <cell r="X2516" t="str">
            <v>丸万</v>
          </cell>
          <cell r="Y2516" t="str">
            <v>ﾆｼﾑﾗ ｴﾐｺ</v>
          </cell>
          <cell r="Z2516" t="str">
            <v>西村　恵美子</v>
          </cell>
          <cell r="AB2516">
            <v>24</v>
          </cell>
          <cell r="AC2516" t="str">
            <v>紳士服、婦人服</v>
          </cell>
          <cell r="AD2516">
            <v>64</v>
          </cell>
          <cell r="AE2516" t="str">
            <v>クリーニング</v>
          </cell>
          <cell r="AG2516" t="str">
            <v/>
          </cell>
          <cell r="AI2516" t="str">
            <v/>
          </cell>
          <cell r="AK2516" t="str">
            <v/>
          </cell>
          <cell r="AL2516" t="str">
            <v>077-587-0013</v>
          </cell>
          <cell r="AM2516" t="str">
            <v>520-2341</v>
          </cell>
          <cell r="AN2516" t="str">
            <v>野洲市行畑1-12-3</v>
          </cell>
          <cell r="BD2516" t="str">
            <v>ﾆｼﾑﾗ ｴﾐｺ</v>
          </cell>
          <cell r="BE2516" t="str">
            <v>西村　恵美子</v>
          </cell>
          <cell r="BH2516">
            <v>20263</v>
          </cell>
          <cell r="BJ2516" t="str">
            <v>女性</v>
          </cell>
        </row>
        <row r="2517">
          <cell r="A2517" t="str">
            <v>UK1205</v>
          </cell>
          <cell r="C2517">
            <v>45986</v>
          </cell>
          <cell r="D2517">
            <v>45974</v>
          </cell>
          <cell r="E2517" t="str">
            <v>更新</v>
          </cell>
          <cell r="F2517">
            <v>45974</v>
          </cell>
          <cell r="G2517" t="str">
            <v>新規　令和元年11月12日
更新　令和4年11月13日
更新　令和7年11月13日</v>
          </cell>
          <cell r="K2517" t="b">
            <v>1</v>
          </cell>
          <cell r="Q2517" t="b">
            <v>1</v>
          </cell>
          <cell r="W2517" t="str">
            <v>ｿﾌﾄﾊﾞﾝｸｶﾌﾞｼｷｶﾞｲｼｬ</v>
          </cell>
          <cell r="X2517" t="str">
            <v>ソフトバンク株式会社</v>
          </cell>
          <cell r="Y2517" t="str">
            <v>ﾐﾔｶﾜ ｼﾞｭﾝｲﾁ</v>
          </cell>
          <cell r="Z2517" t="str">
            <v>宮川　潤一</v>
          </cell>
          <cell r="AA2517">
            <v>9010401052465</v>
          </cell>
          <cell r="AB2517">
            <v>75</v>
          </cell>
          <cell r="AC2517" t="str">
            <v>電話機、電話用品、携帯電話機、通信サービス（電報、固定電話、インターネット、移動通信サービス）</v>
          </cell>
          <cell r="AD2517">
            <v>17</v>
          </cell>
          <cell r="AE2517" t="str">
            <v>電気</v>
          </cell>
          <cell r="AF2517">
            <v>15</v>
          </cell>
          <cell r="AG2517" t="str">
            <v>防災・防犯用品、防災・防犯設備</v>
          </cell>
          <cell r="AI2517" t="str">
            <v/>
          </cell>
          <cell r="AK2517" t="str">
            <v/>
          </cell>
          <cell r="AL2517" t="str">
            <v>03-6889-2000</v>
          </cell>
          <cell r="AM2517" t="str">
            <v>105-7529</v>
          </cell>
          <cell r="AN2517" t="str">
            <v>東京都港区海岸一丁目7番1号</v>
          </cell>
          <cell r="BF2517" t="str">
            <v>代表取締役</v>
          </cell>
        </row>
        <row r="2518">
          <cell r="A2518" t="str">
            <v>UK1206</v>
          </cell>
          <cell r="C2518">
            <v>45986</v>
          </cell>
          <cell r="D2518">
            <v>45992</v>
          </cell>
          <cell r="E2518" t="str">
            <v>更新</v>
          </cell>
          <cell r="F2518">
            <v>45992</v>
          </cell>
          <cell r="G2518" t="str">
            <v>新規　平成28年11月30日
更新　令和元年12月1日
更新　令和4年12月1日
更新　令和7年12月1日</v>
          </cell>
          <cell r="V2518" t="b">
            <v>1</v>
          </cell>
          <cell r="W2518" t="str">
            <v>ｶﾌﾞｼｷｶﾞｲｼｬｻﾝﾍﾞｰﾙ</v>
          </cell>
          <cell r="X2518" t="str">
            <v>株式会社サンベール</v>
          </cell>
          <cell r="Y2518" t="str">
            <v>ﾊﾏﾏﾂ ｵｻﾑ</v>
          </cell>
          <cell r="Z2518" t="str">
            <v>濱松　治</v>
          </cell>
          <cell r="AA2518">
            <v>9010001076311</v>
          </cell>
          <cell r="AB2518">
            <v>3</v>
          </cell>
          <cell r="AC2518" t="str">
            <v>健康食品</v>
          </cell>
          <cell r="AD2518">
            <v>32</v>
          </cell>
          <cell r="AE2518" t="str">
            <v>化粧品、化粧用具</v>
          </cell>
          <cell r="AG2518" t="str">
            <v/>
          </cell>
          <cell r="AI2518" t="str">
            <v/>
          </cell>
          <cell r="AK2518" t="str">
            <v/>
          </cell>
          <cell r="AL2518" t="str">
            <v>045-482-4688</v>
          </cell>
          <cell r="AM2518" t="str">
            <v>224-0032</v>
          </cell>
          <cell r="AN2518" t="str">
            <v>神奈川県横浜市都築区茅ヶ崎中央58-1</v>
          </cell>
          <cell r="BD2518" t="str">
            <v>ﾊﾏﾏﾂ ｵｻﾑ</v>
          </cell>
          <cell r="BE2518" t="str">
            <v>濱松　治</v>
          </cell>
          <cell r="BF2518" t="str">
            <v>代表取締役</v>
          </cell>
          <cell r="BH2518">
            <v>18750</v>
          </cell>
          <cell r="BJ2518" t="str">
            <v>男性</v>
          </cell>
          <cell r="BK2518" t="str">
            <v>ﾊﾏﾏﾂ ｹｲ</v>
          </cell>
          <cell r="BL2518" t="str">
            <v>濱松　圭</v>
          </cell>
          <cell r="BM2518" t="str">
            <v>常務取締役</v>
          </cell>
          <cell r="BO2518">
            <v>28653</v>
          </cell>
          <cell r="BQ2518" t="str">
            <v>男性</v>
          </cell>
        </row>
        <row r="2519">
          <cell r="A2519" t="str">
            <v>UK1207</v>
          </cell>
          <cell r="C2519">
            <v>46006</v>
          </cell>
          <cell r="D2519">
            <v>46047</v>
          </cell>
          <cell r="E2519" t="str">
            <v>更新</v>
          </cell>
          <cell r="F2519">
            <v>46047</v>
          </cell>
          <cell r="G2519" t="str">
            <v>新規　令和2年1月24日
更新　令和5年1月25日
更新　令和8年1月25日</v>
          </cell>
          <cell r="V2519" t="b">
            <v>1</v>
          </cell>
          <cell r="W2519" t="str">
            <v>ﾒﾅｰﾄﾞｹｼｮｳﾋﾝ ｾﾀｷﾀﾀﾞｲｺｳﾃﾝ</v>
          </cell>
          <cell r="X2519" t="str">
            <v>メナード化粧品　瀬田北代行店</v>
          </cell>
          <cell r="Y2519" t="str">
            <v>ｻｶｲ ｹｲｺ</v>
          </cell>
          <cell r="Z2519" t="str">
            <v>酒井　恵子</v>
          </cell>
          <cell r="AB2519">
            <v>32</v>
          </cell>
          <cell r="AC2519" t="str">
            <v>化粧品、化粧用具</v>
          </cell>
          <cell r="AD2519">
            <v>3</v>
          </cell>
          <cell r="AE2519" t="str">
            <v>健康食品</v>
          </cell>
          <cell r="AF2519">
            <v>23</v>
          </cell>
          <cell r="AG2519" t="str">
            <v>紳士下着、婦人下着</v>
          </cell>
          <cell r="AH2519">
            <v>26</v>
          </cell>
          <cell r="AI2519" t="str">
            <v>アクセサリー、貴金属</v>
          </cell>
          <cell r="AK2519" t="str">
            <v/>
          </cell>
          <cell r="AL2519" t="str">
            <v>077-548-9043</v>
          </cell>
          <cell r="AM2519" t="str">
            <v>520-2144</v>
          </cell>
          <cell r="AN2519" t="str">
            <v>大津市大萱七丁目14番14号</v>
          </cell>
          <cell r="BD2519" t="str">
            <v>ｻｶｲ ｹｲｺ</v>
          </cell>
          <cell r="BE2519" t="str">
            <v>酒井　恵子</v>
          </cell>
          <cell r="BH2519">
            <v>27740</v>
          </cell>
          <cell r="BJ2519" t="str">
            <v>女性</v>
          </cell>
        </row>
        <row r="2520">
          <cell r="A2520" t="str">
            <v>UK1208</v>
          </cell>
          <cell r="C2520">
            <v>46006</v>
          </cell>
          <cell r="D2520">
            <v>46047</v>
          </cell>
          <cell r="E2520" t="str">
            <v>更新</v>
          </cell>
          <cell r="F2520">
            <v>46047</v>
          </cell>
          <cell r="G2520" t="str">
            <v>新規　令和2年1月24日
更新　令和5年1月25日
更新　令和8年1月25日</v>
          </cell>
          <cell r="V2520" t="b">
            <v>1</v>
          </cell>
          <cell r="W2520" t="str">
            <v>ﾒﾅｰﾄﾞｹｼｮｳﾋﾝ ｵｵﾂｶﾗｻｷﾀﾞｲｺｳﾃﾝ</v>
          </cell>
          <cell r="X2520" t="str">
            <v>メナード化粧品　大津唐崎代行店</v>
          </cell>
          <cell r="Y2520" t="str">
            <v>ﾐﾔｶﾞﾜ ﾀﾂｺ</v>
          </cell>
          <cell r="Z2520" t="str">
            <v>宮川　達子</v>
          </cell>
          <cell r="AB2520">
            <v>32</v>
          </cell>
          <cell r="AC2520" t="str">
            <v>化粧品、化粧用具</v>
          </cell>
          <cell r="AD2520">
            <v>3</v>
          </cell>
          <cell r="AE2520" t="str">
            <v>健康食品</v>
          </cell>
          <cell r="AF2520">
            <v>23</v>
          </cell>
          <cell r="AG2520" t="str">
            <v>紳士下着、婦人下着</v>
          </cell>
          <cell r="AH2520">
            <v>26</v>
          </cell>
          <cell r="AI2520" t="str">
            <v>アクセサリー、貴金属</v>
          </cell>
          <cell r="AK2520" t="str">
            <v/>
          </cell>
          <cell r="AL2520" t="str">
            <v>077-576-0429</v>
          </cell>
          <cell r="AM2520" t="str">
            <v>520-0006</v>
          </cell>
          <cell r="AN2520" t="str">
            <v>大津市滋賀里四丁目9番23号</v>
          </cell>
          <cell r="BD2520" t="str">
            <v>ﾐﾔｶﾞﾜ ﾀﾂｺ</v>
          </cell>
          <cell r="BE2520" t="str">
            <v>宮川　達子</v>
          </cell>
          <cell r="BH2520">
            <v>23445</v>
          </cell>
          <cell r="BJ2520" t="str">
            <v>女性</v>
          </cell>
        </row>
        <row r="2521">
          <cell r="A2521" t="str">
            <v>UK1209</v>
          </cell>
          <cell r="C2521">
            <v>46006</v>
          </cell>
          <cell r="D2521">
            <v>46047</v>
          </cell>
          <cell r="E2521" t="str">
            <v>更新</v>
          </cell>
          <cell r="F2521">
            <v>46047</v>
          </cell>
          <cell r="G2521" t="str">
            <v>新規　令和2年1月24日
更新　令和5年1月25日
更新　令和8年1月25日</v>
          </cell>
          <cell r="V2521" t="b">
            <v>1</v>
          </cell>
          <cell r="W2521" t="str">
            <v>ﾒﾅｰﾄﾞｹｼｮｳﾋﾝ ｶﾗｻｷﾎｸｾｲﾀﾞｲｺｳﾃﾝ</v>
          </cell>
          <cell r="X2521" t="str">
            <v>メナード化粧品　唐崎北西代行店</v>
          </cell>
          <cell r="Y2521" t="str">
            <v>ｽｷﾞﾓﾄ ﾁｶｺ</v>
          </cell>
          <cell r="Z2521" t="str">
            <v>杉本　知加子</v>
          </cell>
          <cell r="AB2521">
            <v>32</v>
          </cell>
          <cell r="AC2521" t="str">
            <v>化粧品、化粧用具</v>
          </cell>
          <cell r="AD2521">
            <v>3</v>
          </cell>
          <cell r="AE2521" t="str">
            <v>健康食品</v>
          </cell>
          <cell r="AF2521">
            <v>23</v>
          </cell>
          <cell r="AG2521" t="str">
            <v>紳士下着、婦人下着</v>
          </cell>
          <cell r="AH2521">
            <v>26</v>
          </cell>
          <cell r="AI2521" t="str">
            <v>アクセサリー、貴金属</v>
          </cell>
          <cell r="AK2521" t="str">
            <v/>
          </cell>
          <cell r="AL2521" t="str">
            <v>090-5658-9071　077-579-1473</v>
          </cell>
          <cell r="AM2521" t="str">
            <v>520-0106</v>
          </cell>
          <cell r="AN2521" t="str">
            <v>滋賀県大津市唐崎4丁目6番2号</v>
          </cell>
          <cell r="BD2521" t="str">
            <v>ｽｷﾞﾓﾄ ﾁｶｺ</v>
          </cell>
          <cell r="BE2521" t="str">
            <v>杉本　知加子</v>
          </cell>
          <cell r="BH2521">
            <v>26969</v>
          </cell>
          <cell r="BJ2521" t="str">
            <v>女性</v>
          </cell>
        </row>
        <row r="2522">
          <cell r="A2522" t="str">
            <v>UK1210</v>
          </cell>
          <cell r="C2522">
            <v>45987</v>
          </cell>
          <cell r="D2522">
            <v>46001</v>
          </cell>
          <cell r="E2522" t="str">
            <v>更新</v>
          </cell>
          <cell r="F2522">
            <v>46001</v>
          </cell>
          <cell r="G2522" t="str">
            <v>新規　平成28年12月9日
更新　令和元年12月10日
更新　令和4年12月10日
更新　令和7年12月10日</v>
          </cell>
          <cell r="V2522" t="b">
            <v>1</v>
          </cell>
          <cell r="W2522" t="str">
            <v>ﾋﾞｵﾗｲｽﾞｶﾌﾞｼｷｶﾞｲｼｬ</v>
          </cell>
          <cell r="X2522" t="str">
            <v>ビオライズ株式会社</v>
          </cell>
          <cell r="Y2522" t="str">
            <v>ｲｿｶﾞｲ ｼｭﾝｽｹ</v>
          </cell>
          <cell r="Z2522" t="str">
            <v>磯貝　俊介</v>
          </cell>
          <cell r="AA2522">
            <v>4011001053726</v>
          </cell>
          <cell r="AB2522">
            <v>3</v>
          </cell>
          <cell r="AC2522" t="str">
            <v>健康食品</v>
          </cell>
          <cell r="AE2522" t="str">
            <v/>
          </cell>
          <cell r="AG2522" t="str">
            <v/>
          </cell>
          <cell r="AI2522" t="str">
            <v/>
          </cell>
          <cell r="AK2522" t="str">
            <v/>
          </cell>
          <cell r="AL2522" t="str">
            <v>03-5774-0616</v>
          </cell>
          <cell r="AM2522" t="str">
            <v>150-0011</v>
          </cell>
          <cell r="AN2522" t="str">
            <v>東京都渋谷区東3-25-10T&amp;Tﾋﾞﾙ5F</v>
          </cell>
          <cell r="BD2522" t="str">
            <v>ｲｿｶﾞｲ ｼｭﾝｽｹ</v>
          </cell>
          <cell r="BE2522" t="str">
            <v>磯貝　俊介</v>
          </cell>
          <cell r="BF2522" t="str">
            <v>代表取締役</v>
          </cell>
          <cell r="BH2522">
            <v>21791</v>
          </cell>
          <cell r="BJ2522" t="str">
            <v>男性</v>
          </cell>
          <cell r="BK2522" t="str">
            <v>ﾌｸﾀﾞ ﾖｼｶﾀ</v>
          </cell>
          <cell r="BL2522" t="str">
            <v>福田　良方</v>
          </cell>
          <cell r="BM2522" t="str">
            <v>取締役</v>
          </cell>
          <cell r="BO2522">
            <v>22289</v>
          </cell>
          <cell r="BQ2522" t="str">
            <v>男性</v>
          </cell>
          <cell r="BR2522" t="str">
            <v>ｶﾜﾑﾗ　ﾀﾂﾉﾘ</v>
          </cell>
          <cell r="BS2522" t="str">
            <v>河村　龍成</v>
          </cell>
          <cell r="BT2522" t="str">
            <v>取締役</v>
          </cell>
          <cell r="BV2522">
            <v>23436</v>
          </cell>
          <cell r="BX2522" t="str">
            <v>男性</v>
          </cell>
        </row>
        <row r="2523">
          <cell r="A2523" t="str">
            <v>UK1211</v>
          </cell>
          <cell r="C2523">
            <v>46006</v>
          </cell>
          <cell r="D2523">
            <v>46047</v>
          </cell>
          <cell r="E2523" t="str">
            <v>更新</v>
          </cell>
          <cell r="F2523">
            <v>46047</v>
          </cell>
          <cell r="G2523" t="str">
            <v>新規　令和2年1月24日
更新　令和5年1月25日
更新　令和8年1月25日</v>
          </cell>
          <cell r="V2523" t="b">
            <v>1</v>
          </cell>
          <cell r="W2523" t="str">
            <v>ﾒﾅｰﾄﾞｹｼｮｳﾋﾝ ﾔｽｸﾉﾍﾞﾀﾞｲｺｳﾃﾝ</v>
          </cell>
          <cell r="X2523" t="str">
            <v>メナード化粧品　野洲久野部代行店</v>
          </cell>
          <cell r="Y2523" t="str">
            <v>ﾐﾅﾐ ﾐﾕｷ</v>
          </cell>
          <cell r="Z2523" t="str">
            <v>南　美幸</v>
          </cell>
          <cell r="AB2523">
            <v>32</v>
          </cell>
          <cell r="AC2523" t="str">
            <v>化粧品、化粧用具</v>
          </cell>
          <cell r="AD2523">
            <v>3</v>
          </cell>
          <cell r="AE2523" t="str">
            <v>健康食品</v>
          </cell>
          <cell r="AF2523">
            <v>23</v>
          </cell>
          <cell r="AG2523" t="str">
            <v>紳士下着、婦人下着</v>
          </cell>
          <cell r="AH2523">
            <v>26</v>
          </cell>
          <cell r="AI2523" t="str">
            <v>アクセサリー、貴金属</v>
          </cell>
          <cell r="AK2523" t="str">
            <v/>
          </cell>
          <cell r="AL2523" t="str">
            <v>090-5255-1481</v>
          </cell>
          <cell r="AM2523" t="str">
            <v>520-2353</v>
          </cell>
          <cell r="AN2523" t="str">
            <v>野洲市久野部25-23</v>
          </cell>
          <cell r="BD2523" t="str">
            <v>ﾐﾅﾐ ﾐﾕｷ</v>
          </cell>
          <cell r="BE2523" t="str">
            <v>南　美幸</v>
          </cell>
          <cell r="BH2523">
            <v>23858</v>
          </cell>
          <cell r="BJ2523" t="str">
            <v>女性</v>
          </cell>
        </row>
        <row r="2524">
          <cell r="A2524" t="str">
            <v>UK1212</v>
          </cell>
          <cell r="C2524">
            <v>45992</v>
          </cell>
          <cell r="D2524">
            <v>46035</v>
          </cell>
          <cell r="E2524" t="str">
            <v>更新</v>
          </cell>
          <cell r="F2524">
            <v>46035</v>
          </cell>
          <cell r="G2524" t="str">
            <v>新規　令和5年1月12日
更新　令和8年1月13日</v>
          </cell>
          <cell r="V2524" t="b">
            <v>1</v>
          </cell>
          <cell r="W2524" t="str">
            <v>ﾒﾅｰﾄﾞｹｼｮｳﾋﾝ ｼﾞｮｳﾗｸｼﾞﾀﾞｲｺｳﾃﾝ</v>
          </cell>
          <cell r="X2524" t="str">
            <v>メナード化粧品　常楽寺代行店</v>
          </cell>
          <cell r="Y2524" t="str">
            <v>ｵｸﾉ ｶｵﾘ</v>
          </cell>
          <cell r="Z2524" t="str">
            <v>奥野　かおり</v>
          </cell>
          <cell r="AB2524">
            <v>32</v>
          </cell>
          <cell r="AC2524" t="str">
            <v>化粧品、化粧用具</v>
          </cell>
          <cell r="AD2524">
            <v>3</v>
          </cell>
          <cell r="AE2524" t="str">
            <v>健康食品</v>
          </cell>
          <cell r="AF2524">
            <v>23</v>
          </cell>
          <cell r="AG2524" t="str">
            <v>紳士下着、婦人下着</v>
          </cell>
          <cell r="AH2524">
            <v>26</v>
          </cell>
          <cell r="AI2524" t="str">
            <v>アクセサリー、貴金属</v>
          </cell>
          <cell r="AK2524" t="str">
            <v/>
          </cell>
          <cell r="AL2524" t="str">
            <v>090-7101-4481</v>
          </cell>
          <cell r="AM2524" t="str">
            <v>〒521-1351</v>
          </cell>
          <cell r="AN2524" t="str">
            <v>滋賀県近江八幡市安土町常楽寺679番地</v>
          </cell>
          <cell r="BD2524" t="str">
            <v>ｵｸﾉ ｶｵﾘ</v>
          </cell>
          <cell r="BE2524" t="str">
            <v>奥野　かおり</v>
          </cell>
          <cell r="BH2524">
            <v>29447</v>
          </cell>
          <cell r="BJ2524" t="str">
            <v>女性</v>
          </cell>
        </row>
        <row r="2525">
          <cell r="A2525" t="str">
            <v>UK1213</v>
          </cell>
          <cell r="C2525">
            <v>45992</v>
          </cell>
          <cell r="D2525">
            <v>46035</v>
          </cell>
          <cell r="E2525" t="str">
            <v>更新</v>
          </cell>
          <cell r="F2525">
            <v>46035</v>
          </cell>
          <cell r="G2525" t="str">
            <v>新規　令和5年1月12日
更新　令和8年1月13日</v>
          </cell>
          <cell r="V2525" t="b">
            <v>1</v>
          </cell>
          <cell r="W2525" t="str">
            <v>ﾒﾅｰﾄﾞｹｼｮｳﾋﾝ ｵｵﾂｼｮｳﾖｳﾀﾞｲｺｳﾃﾝ</v>
          </cell>
          <cell r="X2525" t="str">
            <v>メナード化粧品　大津松陽代行店</v>
          </cell>
          <cell r="Y2525" t="str">
            <v>ﾖｼﾐ ｺｺﾛ</v>
          </cell>
          <cell r="Z2525" t="str">
            <v>吉見　こころ</v>
          </cell>
          <cell r="AB2525">
            <v>32</v>
          </cell>
          <cell r="AC2525" t="str">
            <v>化粧品、化粧用具</v>
          </cell>
          <cell r="AD2525">
            <v>3</v>
          </cell>
          <cell r="AE2525" t="str">
            <v>健康食品</v>
          </cell>
          <cell r="AF2525">
            <v>23</v>
          </cell>
          <cell r="AG2525" t="str">
            <v>紳士下着、婦人下着</v>
          </cell>
          <cell r="AH2525">
            <v>26</v>
          </cell>
          <cell r="AI2525" t="str">
            <v>アクセサリー、貴金属</v>
          </cell>
          <cell r="AK2525" t="str">
            <v/>
          </cell>
          <cell r="AL2525" t="str">
            <v>090-4301-8822</v>
          </cell>
          <cell r="AM2525" t="str">
            <v>〒520-2135</v>
          </cell>
          <cell r="AN2525" t="str">
            <v>滋賀県大津市松陽4丁目5-11</v>
          </cell>
          <cell r="BD2525" t="str">
            <v>ﾖｼﾐ ｺｺﾛ</v>
          </cell>
          <cell r="BE2525" t="str">
            <v>吉見　こころ</v>
          </cell>
          <cell r="BH2525">
            <v>29648</v>
          </cell>
          <cell r="BJ2525" t="str">
            <v>女性</v>
          </cell>
        </row>
        <row r="2526">
          <cell r="A2526" t="str">
            <v>UK1214</v>
          </cell>
          <cell r="C2526">
            <v>45989</v>
          </cell>
          <cell r="D2526">
            <v>46036</v>
          </cell>
          <cell r="E2526" t="str">
            <v>更新</v>
          </cell>
          <cell r="F2526">
            <v>46036</v>
          </cell>
          <cell r="G2526" t="str">
            <v>新規　令和5年1月13日
更新　令和8年1月14日</v>
          </cell>
          <cell r="K2526" t="b">
            <v>1</v>
          </cell>
          <cell r="O2526" t="b">
            <v>1</v>
          </cell>
          <cell r="W2526" t="str">
            <v>ｶﾌﾞｼｷｶｲｼｬﾀｸﾐｺｳﾎﾞｳ</v>
          </cell>
          <cell r="X2526" t="str">
            <v>株式会社匠工房</v>
          </cell>
          <cell r="Y2526" t="str">
            <v>ｾｷ ｺｳｼﾞ</v>
          </cell>
          <cell r="Z2526" t="str">
            <v>関　孝治</v>
          </cell>
          <cell r="AA2526">
            <v>3160001015986</v>
          </cell>
          <cell r="AB2526">
            <v>66</v>
          </cell>
          <cell r="AC2526" t="str">
            <v>工事・建築・リフォームサービス</v>
          </cell>
          <cell r="AE2526" t="str">
            <v/>
          </cell>
          <cell r="AG2526" t="str">
            <v/>
          </cell>
          <cell r="AI2526" t="str">
            <v/>
          </cell>
          <cell r="AK2526" t="str">
            <v/>
          </cell>
          <cell r="AL2526" t="str">
            <v>077-589-4627</v>
          </cell>
          <cell r="AM2526" t="str">
            <v>〒520-5423</v>
          </cell>
          <cell r="AN2526" t="str">
            <v>滋賀県野洲市西河原1丁目2227</v>
          </cell>
          <cell r="AO2526" t="str">
            <v>本部</v>
          </cell>
          <cell r="AP2526" t="str">
            <v>077-514-7473</v>
          </cell>
          <cell r="AQ2526" t="str">
            <v>滋賀県野洲市乙窪588番地1</v>
          </cell>
          <cell r="BF2526" t="str">
            <v>代表取締役</v>
          </cell>
        </row>
        <row r="2527">
          <cell r="A2527" t="str">
            <v>UK1215</v>
          </cell>
          <cell r="C2527">
            <v>45992</v>
          </cell>
          <cell r="D2527">
            <v>45992</v>
          </cell>
          <cell r="E2527" t="str">
            <v>更新</v>
          </cell>
          <cell r="F2527">
            <v>45992</v>
          </cell>
          <cell r="G2527" t="str">
            <v>新規　平成28年11月30日
更新　令和元年12月1日
更新　令和4年12月1日
更新　令和7年12月1日</v>
          </cell>
          <cell r="V2527" t="b">
            <v>1</v>
          </cell>
          <cell r="W2527" t="str">
            <v>ｶﾌﾞｼｷｶﾞｲｼｬﾊｯﾄﾘﾓｰﾀｰｽ</v>
          </cell>
          <cell r="X2527" t="str">
            <v>株式会社服部モータース</v>
          </cell>
          <cell r="Y2527" t="str">
            <v>ｶﾀｵｶ ｲｻｵ</v>
          </cell>
          <cell r="Z2527" t="str">
            <v>片岡　伊佐夫</v>
          </cell>
          <cell r="AA2527">
            <v>9160001001568</v>
          </cell>
          <cell r="AB2527">
            <v>54</v>
          </cell>
          <cell r="AC2527" t="str">
            <v>自動車、自動車用品</v>
          </cell>
          <cell r="AD2527">
            <v>70</v>
          </cell>
          <cell r="AE2527" t="str">
            <v>損害保険</v>
          </cell>
          <cell r="AG2527" t="str">
            <v/>
          </cell>
          <cell r="AI2527" t="str">
            <v/>
          </cell>
          <cell r="AK2527" t="str">
            <v/>
          </cell>
          <cell r="AL2527" t="str">
            <v>077-537-1950</v>
          </cell>
          <cell r="AM2527" t="str">
            <v>520-0846</v>
          </cell>
          <cell r="AN2527" t="str">
            <v>滋賀県大津市富士見台1-10</v>
          </cell>
          <cell r="BD2527" t="str">
            <v>ｶﾀｵｶ ｲｻｵ</v>
          </cell>
          <cell r="BE2527" t="str">
            <v>片岡　伊佐夫</v>
          </cell>
          <cell r="BF2527" t="str">
            <v>代表取締役</v>
          </cell>
          <cell r="BH2527">
            <v>23077</v>
          </cell>
          <cell r="BJ2527" t="str">
            <v>男性</v>
          </cell>
          <cell r="BK2527" t="str">
            <v>ｸﾎﾞ　ﾄﾓｷ</v>
          </cell>
          <cell r="BL2527" t="str">
            <v>久保　智樹</v>
          </cell>
          <cell r="BM2527" t="str">
            <v>取締役</v>
          </cell>
          <cell r="BO2527">
            <v>27574</v>
          </cell>
          <cell r="BQ2527" t="str">
            <v>男性</v>
          </cell>
        </row>
        <row r="2528">
          <cell r="A2528" t="str">
            <v>UK1216</v>
          </cell>
          <cell r="C2528">
            <v>45992</v>
          </cell>
          <cell r="D2528">
            <v>46014</v>
          </cell>
          <cell r="E2528" t="str">
            <v>更新</v>
          </cell>
          <cell r="F2528">
            <v>46014</v>
          </cell>
          <cell r="G2528" t="str">
            <v>新規　平成28年12月22日
更新　令和元年12月23日
変更　令和4年7月26日
更新　令和4年12月23日
更新　令和7年12月23日</v>
          </cell>
          <cell r="N2528" t="b">
            <v>1</v>
          </cell>
          <cell r="W2528" t="str">
            <v>ｺﾄｳｼﾝﾖｳｷﾝｺ</v>
          </cell>
          <cell r="X2528" t="str">
            <v>湖東信用金庫</v>
          </cell>
          <cell r="Y2528" t="str">
            <v>ﾔｼﾞﾏ　ﾕｷﾀｶ</v>
          </cell>
          <cell r="Z2528" t="str">
            <v>矢島　之貴</v>
          </cell>
          <cell r="AA2528">
            <v>8160005006473</v>
          </cell>
          <cell r="AB2528">
            <v>69</v>
          </cell>
          <cell r="AC2528" t="str">
            <v>生命保険</v>
          </cell>
          <cell r="AD2528">
            <v>70</v>
          </cell>
          <cell r="AE2528" t="str">
            <v>損害保険</v>
          </cell>
          <cell r="AF2528">
            <v>71</v>
          </cell>
          <cell r="AG2528" t="str">
            <v>預貯金</v>
          </cell>
          <cell r="AH2528">
            <v>72</v>
          </cell>
          <cell r="AI2528" t="str">
            <v>証券、デリバティブ取引、ファンド型投資商品等</v>
          </cell>
          <cell r="AJ2528">
            <v>73</v>
          </cell>
          <cell r="AK2528" t="str">
            <v>融資サービス、他の金融関連サービス</v>
          </cell>
          <cell r="AL2528" t="str">
            <v>0120-160-455</v>
          </cell>
          <cell r="AM2528" t="str">
            <v>527-8687</v>
          </cell>
          <cell r="AN2528" t="str">
            <v>滋賀県東近江市青葉町1番1号</v>
          </cell>
          <cell r="BF2528" t="str">
            <v>理事長</v>
          </cell>
        </row>
        <row r="2529">
          <cell r="A2529" t="str">
            <v>UG0099</v>
          </cell>
          <cell r="C2529">
            <v>45989</v>
          </cell>
          <cell r="D2529">
            <v>45323</v>
          </cell>
          <cell r="E2529" t="str">
            <v>廃業</v>
          </cell>
          <cell r="F2529">
            <v>45986</v>
          </cell>
          <cell r="G2529" t="str">
            <v>新規　平成30年1月30日
更新　令和3年1月31日
更新　令和6年2月1日
消除　令和7年11月25日（廃業）</v>
          </cell>
          <cell r="V2529" t="b">
            <v>1</v>
          </cell>
          <cell r="W2529" t="str">
            <v>ﾒﾅｰﾄﾞｹｼｮｳﾋﾝ ﾍﾟﾂﾚｱﾝｼﾞｭﾘｰﾀﾞｲｺｳﾃﾝ</v>
          </cell>
          <cell r="X2529" t="str">
            <v>メナード化粧品　ペツレアンジュリー代行店</v>
          </cell>
          <cell r="Y2529" t="str">
            <v>ｻﾒｼﾏ ｴｲｺ</v>
          </cell>
          <cell r="Z2529" t="str">
            <v>鮫島　英子</v>
          </cell>
          <cell r="AB2529">
            <v>32</v>
          </cell>
          <cell r="AC2529" t="str">
            <v>化粧品、化粧用具</v>
          </cell>
          <cell r="AD2529">
            <v>3</v>
          </cell>
          <cell r="AE2529" t="str">
            <v>健康食品</v>
          </cell>
          <cell r="AF2529">
            <v>23</v>
          </cell>
          <cell r="AG2529" t="str">
            <v>紳士下着、婦人下着</v>
          </cell>
          <cell r="AH2529">
            <v>26</v>
          </cell>
          <cell r="AI2529" t="str">
            <v>アクセサリー、貴金属</v>
          </cell>
          <cell r="AK2529" t="str">
            <v/>
          </cell>
          <cell r="AL2529" t="str">
            <v>0748-74-2216(090-9626-9165)</v>
          </cell>
          <cell r="AM2529" t="str">
            <v>520-3244</v>
          </cell>
          <cell r="AN2529" t="str">
            <v>滋賀県湖南市ｻｲﾄﾞﾀｳﾝ4丁目12-16</v>
          </cell>
          <cell r="BD2529" t="str">
            <v>ｻﾒｼﾏ ｴｲｺ</v>
          </cell>
          <cell r="BE2529" t="str">
            <v>鮫島　英子</v>
          </cell>
          <cell r="BH2529">
            <v>20734</v>
          </cell>
          <cell r="BJ2529" t="str">
            <v>女性</v>
          </cell>
        </row>
        <row r="2530">
          <cell r="A2530" t="str">
            <v>UH0216</v>
          </cell>
          <cell r="C2530">
            <v>45993</v>
          </cell>
          <cell r="D2530">
            <v>45196</v>
          </cell>
          <cell r="E2530" t="str">
            <v>変更</v>
          </cell>
          <cell r="F2530">
            <v>45636</v>
          </cell>
          <cell r="G2530" t="str">
            <v>新規　平成29年9月26日
更新　令和2年9月27日
更新　令和5年9月27日
変更　令和6年12月10日</v>
          </cell>
          <cell r="V2530" t="b">
            <v>1</v>
          </cell>
          <cell r="W2530" t="str">
            <v>ﾅｶﾉﾔｸﾋﾝｼｮｳｶｲ</v>
          </cell>
          <cell r="X2530" t="str">
            <v>中野薬品商会</v>
          </cell>
          <cell r="Y2530" t="str">
            <v>ﾅｶﾉ ﾖｼﾃﾙ</v>
          </cell>
          <cell r="Z2530" t="str">
            <v>中野　佳輝</v>
          </cell>
          <cell r="AB2530">
            <v>27</v>
          </cell>
          <cell r="AC2530" t="str">
            <v>医薬品</v>
          </cell>
          <cell r="AE2530" t="str">
            <v/>
          </cell>
          <cell r="AG2530" t="str">
            <v/>
          </cell>
          <cell r="AI2530" t="str">
            <v/>
          </cell>
          <cell r="AK2530" t="str">
            <v/>
          </cell>
          <cell r="AL2530" t="str">
            <v>0745-53-0973</v>
          </cell>
          <cell r="AM2530" t="str">
            <v>635-0052</v>
          </cell>
          <cell r="AN2530" t="str">
            <v>奈良県大和高田市奥田152</v>
          </cell>
          <cell r="BD2530" t="str">
            <v>ﾅｶﾉ ﾖｼﾃﾙ</v>
          </cell>
          <cell r="BE2530" t="str">
            <v>中野　佳輝</v>
          </cell>
          <cell r="BH2530">
            <v>16587</v>
          </cell>
          <cell r="BJ2530" t="str">
            <v>男性</v>
          </cell>
        </row>
        <row r="2531">
          <cell r="A2531" t="str">
            <v>UK1217</v>
          </cell>
          <cell r="C2531">
            <v>45999</v>
          </cell>
          <cell r="D2531">
            <v>46064</v>
          </cell>
          <cell r="E2531" t="str">
            <v>更新</v>
          </cell>
          <cell r="F2531">
            <v>46064</v>
          </cell>
          <cell r="G2531" t="str">
            <v>新規　平成29年2月10日
更新　令和2年2月11日
更新　令和5年2月11日
更新　令和8年2月11日</v>
          </cell>
          <cell r="K2531" t="b">
            <v>1</v>
          </cell>
          <cell r="W2531" t="str">
            <v>ﾀﾞｲﾏﾙｴﾅｳｨﾝｶﾌﾞｼｷｶﾞｲｼｬ</v>
          </cell>
          <cell r="X2531" t="str">
            <v>大丸エナウィン株式会社</v>
          </cell>
          <cell r="Y2531" t="str">
            <v>ﾌﾙﾉ ｱｷﾗ</v>
          </cell>
          <cell r="Z2531" t="str">
            <v>古野　晃</v>
          </cell>
          <cell r="AA2531">
            <v>6120001031150</v>
          </cell>
          <cell r="AB2531">
            <v>18</v>
          </cell>
          <cell r="AC2531" t="str">
            <v>ガス</v>
          </cell>
          <cell r="AD2531">
            <v>20</v>
          </cell>
          <cell r="AE2531" t="str">
            <v>水</v>
          </cell>
          <cell r="AF2531">
            <v>66</v>
          </cell>
          <cell r="AG2531" t="str">
            <v>工事・建築・リフォームサービス</v>
          </cell>
          <cell r="AH2531">
            <v>57</v>
          </cell>
          <cell r="AI2531" t="str">
            <v>空調・冷暖房・給湯設備</v>
          </cell>
          <cell r="AJ2531">
            <v>58</v>
          </cell>
          <cell r="AK2531" t="str">
            <v>衛生設備</v>
          </cell>
          <cell r="AL2531" t="str">
            <v>06-6685-5101</v>
          </cell>
          <cell r="AM2531" t="str">
            <v>559-0022</v>
          </cell>
          <cell r="AN2531" t="str">
            <v>大阪市住之江区緑木1-4-39</v>
          </cell>
          <cell r="AO2531" t="str">
            <v>湖南支店</v>
          </cell>
          <cell r="AP2531" t="str">
            <v>077-586-8111</v>
          </cell>
          <cell r="AQ2531" t="str">
            <v>野洲市三上1221-1</v>
          </cell>
          <cell r="BF2531" t="str">
            <v>代表取締役社長</v>
          </cell>
        </row>
        <row r="2532">
          <cell r="A2532" t="str">
            <v>UK1218</v>
          </cell>
          <cell r="C2532">
            <v>45999</v>
          </cell>
          <cell r="D2532">
            <v>46078</v>
          </cell>
          <cell r="E2532" t="str">
            <v>更新</v>
          </cell>
          <cell r="F2532">
            <v>46078</v>
          </cell>
          <cell r="G2532" t="str">
            <v>新規　平成29年2月24日
変更　平成31年4月8日
更新　令和2年2月25日
更新　令和5年2月25日
更新　令和8年2月25日</v>
          </cell>
          <cell r="V2532" t="b">
            <v>1</v>
          </cell>
          <cell r="W2532" t="str">
            <v>ｶﾌﾞｼｷｶﾞｲｼｬﾚｵｻｲｽﾞﾃﾞｻﾞｲﾝ</v>
          </cell>
          <cell r="X2532" t="str">
            <v>株式会社LeoSizeDesign</v>
          </cell>
          <cell r="Y2532" t="str">
            <v>ｽﾅﾓﾄ ｶｽﾞﾔ</v>
          </cell>
          <cell r="Z2532" t="str">
            <v>砂本　一也</v>
          </cell>
          <cell r="AA2532">
            <v>6010001096254</v>
          </cell>
          <cell r="AB2532">
            <v>2</v>
          </cell>
          <cell r="AC2532" t="str">
            <v>飲料、酒類</v>
          </cell>
          <cell r="AD2532">
            <v>3</v>
          </cell>
          <cell r="AE2532" t="str">
            <v>健康食品</v>
          </cell>
          <cell r="AF2532">
            <v>32</v>
          </cell>
          <cell r="AG2532" t="str">
            <v>化粧品、化粧用具</v>
          </cell>
          <cell r="AH2532">
            <v>44</v>
          </cell>
          <cell r="AI2532" t="str">
            <v>スポーツ用品、健康器具</v>
          </cell>
          <cell r="AK2532" t="str">
            <v/>
          </cell>
          <cell r="AL2532" t="str">
            <v>050-3187-8882</v>
          </cell>
          <cell r="AM2532" t="str">
            <v>113-0021</v>
          </cell>
          <cell r="AN2532" t="str">
            <v>東京都文京区本駒込2-29-24ｸﾞﾛｰﾌﾞﾋﾞﾙ</v>
          </cell>
          <cell r="BD2532" t="str">
            <v>ｽﾅﾓﾄ ｶｽﾞﾔ</v>
          </cell>
          <cell r="BE2532" t="str">
            <v>砂本　一也</v>
          </cell>
          <cell r="BF2532" t="str">
            <v>代表取締役</v>
          </cell>
          <cell r="BH2532">
            <v>25873</v>
          </cell>
          <cell r="BJ2532" t="str">
            <v>男性</v>
          </cell>
          <cell r="BK2532" t="str">
            <v>ﾏﾂﾓﾄ ﾓﾘﾏｻ</v>
          </cell>
          <cell r="BL2532" t="str">
            <v>松本　守正</v>
          </cell>
          <cell r="BM2532" t="str">
            <v>代表取締役</v>
          </cell>
          <cell r="BO2532">
            <v>23868</v>
          </cell>
          <cell r="BQ2532" t="str">
            <v>男性</v>
          </cell>
          <cell r="BR2532" t="str">
            <v>ｻﾄｳ ｶｽﾞﾋｺ</v>
          </cell>
          <cell r="BS2532" t="str">
            <v>佐藤　和彦</v>
          </cell>
          <cell r="BT2532" t="str">
            <v>取締役</v>
          </cell>
          <cell r="BV2532">
            <v>21159</v>
          </cell>
          <cell r="BX2532" t="str">
            <v>男性</v>
          </cell>
        </row>
        <row r="2533">
          <cell r="A2533" t="str">
            <v>UK1219</v>
          </cell>
          <cell r="C2533">
            <v>46000</v>
          </cell>
          <cell r="D2533">
            <v>46064</v>
          </cell>
          <cell r="E2533" t="str">
            <v>更新</v>
          </cell>
          <cell r="F2533">
            <v>46064</v>
          </cell>
          <cell r="G2533" t="str">
            <v>新規　平成29年2月10日
更新　令和2年2月11日
更新　令和5年2月11日
更新　令和8年2月11日</v>
          </cell>
          <cell r="K2533" t="b">
            <v>1</v>
          </cell>
          <cell r="W2533" t="str">
            <v>ｶﾌﾞｼｷｶﾞｲｼｬｶﾂﾗｷﾞ</v>
          </cell>
          <cell r="X2533" t="str">
            <v>株式会社かつらぎ</v>
          </cell>
          <cell r="Y2533" t="str">
            <v>ｶﾂﾗｷﾞ ﾋﾛｶｽﾞ</v>
          </cell>
          <cell r="Z2533" t="str">
            <v>葛城　洋和</v>
          </cell>
          <cell r="AA2533">
            <v>8130001032476</v>
          </cell>
          <cell r="AB2533">
            <v>57</v>
          </cell>
          <cell r="AC2533" t="str">
            <v>空調・冷暖房・給湯設備</v>
          </cell>
          <cell r="AD2533">
            <v>66</v>
          </cell>
          <cell r="AE2533" t="str">
            <v>工事・建築・リフォームサービス</v>
          </cell>
          <cell r="AF2533">
            <v>58</v>
          </cell>
          <cell r="AG2533" t="str">
            <v>衛生設備</v>
          </cell>
          <cell r="AH2533">
            <v>61</v>
          </cell>
          <cell r="AI2533" t="str">
            <v>電気・ガス・石油供給設備</v>
          </cell>
          <cell r="AJ2533">
            <v>4</v>
          </cell>
          <cell r="AK2533" t="str">
            <v>システムキッチン等</v>
          </cell>
          <cell r="AL2533" t="str">
            <v>077-565-4111</v>
          </cell>
          <cell r="AM2533" t="str">
            <v>520-3041</v>
          </cell>
          <cell r="AN2533" t="str">
            <v>滋賀県栗東市出庭516-1</v>
          </cell>
          <cell r="BF2533" t="str">
            <v>代表取締役</v>
          </cell>
        </row>
        <row r="2534">
          <cell r="A2534" t="str">
            <v>UK1220</v>
          </cell>
          <cell r="C2534">
            <v>46002</v>
          </cell>
          <cell r="D2534">
            <v>46064</v>
          </cell>
          <cell r="E2534" t="str">
            <v>更新</v>
          </cell>
          <cell r="F2534">
            <v>46064</v>
          </cell>
          <cell r="G2534" t="str">
            <v>新規　平成29年2月10日
変更　令和元年8月20日
更新　令和2年2月11日
更新　令和5年2月11日
更新　令和8年2月11日</v>
          </cell>
          <cell r="V2534" t="b">
            <v>1</v>
          </cell>
          <cell r="W2534" t="str">
            <v>ｶﾌﾞｼｷｶﾞｲｼｬﾁｭｳｷｮｳｲﾔｸﾋﾝ</v>
          </cell>
          <cell r="X2534" t="str">
            <v>株式会社中京医薬品</v>
          </cell>
          <cell r="Y2534" t="str">
            <v>ﾖﾈﾂﾞ ｼｭｳｼﾞ</v>
          </cell>
          <cell r="Z2534" t="str">
            <v>米津　秀二</v>
          </cell>
          <cell r="AA2534">
            <v>2180001091837</v>
          </cell>
          <cell r="AB2534">
            <v>3</v>
          </cell>
          <cell r="AC2534" t="str">
            <v>健康食品</v>
          </cell>
          <cell r="AD2534">
            <v>27</v>
          </cell>
          <cell r="AE2534" t="str">
            <v>医薬品</v>
          </cell>
          <cell r="AF2534">
            <v>11</v>
          </cell>
          <cell r="AG2534" t="str">
            <v>寝具</v>
          </cell>
          <cell r="AH2534">
            <v>20</v>
          </cell>
          <cell r="AI2534" t="str">
            <v>水</v>
          </cell>
          <cell r="AJ2534">
            <v>69</v>
          </cell>
          <cell r="AK2534" t="str">
            <v>生命保険</v>
          </cell>
          <cell r="AL2534" t="str">
            <v>0569-29-0202（お客様相談室0120-23-9985）</v>
          </cell>
          <cell r="AM2534" t="str">
            <v>475-8541</v>
          </cell>
          <cell r="AN2534" t="str">
            <v>愛知県半田市亀崎北浦町2-15-1</v>
          </cell>
          <cell r="BD2534" t="str">
            <v>ﾖﾈﾂﾞ ｼｭｳｼﾞ</v>
          </cell>
          <cell r="BE2534" t="str">
            <v>米津　秀二</v>
          </cell>
          <cell r="BF2534" t="str">
            <v>代表取締役社長</v>
          </cell>
          <cell r="BH2534">
            <v>23452</v>
          </cell>
          <cell r="BJ2534" t="str">
            <v>男性</v>
          </cell>
          <cell r="BK2534" t="str">
            <v>ﾔﾏﾀﾞ　ﾏｻﾕｷ</v>
          </cell>
          <cell r="BL2534" t="str">
            <v>山田　正行</v>
          </cell>
          <cell r="BM2534" t="str">
            <v>代表取締役会長</v>
          </cell>
          <cell r="BO2534">
            <v>16494</v>
          </cell>
          <cell r="BQ2534" t="str">
            <v>男性</v>
          </cell>
          <cell r="BR2534" t="str">
            <v>ｲﾜｻｷ　ﾚｲｶｲ</v>
          </cell>
          <cell r="BS2534" t="str">
            <v>岩崎　雷凱</v>
          </cell>
          <cell r="BT2534" t="str">
            <v>取締役</v>
          </cell>
          <cell r="BV2534">
            <v>22363</v>
          </cell>
          <cell r="BX2534" t="str">
            <v>男性</v>
          </cell>
          <cell r="BY2534" t="str">
            <v>ｲｲﾀﾞ　ﾄｵﾙ</v>
          </cell>
          <cell r="BZ2534" t="str">
            <v>飯田　亨</v>
          </cell>
          <cell r="CA2534" t="str">
            <v>取締役</v>
          </cell>
          <cell r="CC2534">
            <v>23255</v>
          </cell>
          <cell r="CE2534" t="str">
            <v>男性</v>
          </cell>
          <cell r="CF2534" t="str">
            <v>ﾜﾀﾅﾍﾞ　ｱｷﾗ</v>
          </cell>
          <cell r="CG2534" t="str">
            <v>渡邊　明　</v>
          </cell>
          <cell r="CH2534" t="str">
            <v>取締役</v>
          </cell>
          <cell r="CJ2534">
            <v>16816</v>
          </cell>
          <cell r="CL2534" t="str">
            <v>男性</v>
          </cell>
          <cell r="CM2534" t="str">
            <v>ｲﾏｴﾀﾞ ﾅﾎﾐ</v>
          </cell>
          <cell r="CN2534" t="str">
            <v>今枝　なほみ</v>
          </cell>
          <cell r="CO2534" t="str">
            <v>取締役</v>
          </cell>
          <cell r="CQ2534">
            <v>21692</v>
          </cell>
          <cell r="CS2534" t="str">
            <v>女性</v>
          </cell>
        </row>
        <row r="2535">
          <cell r="A2535" t="str">
            <v>UK1221</v>
          </cell>
          <cell r="C2535">
            <v>46001</v>
          </cell>
          <cell r="D2535">
            <v>46078</v>
          </cell>
          <cell r="E2535" t="str">
            <v>更新</v>
          </cell>
          <cell r="F2535">
            <v>46078</v>
          </cell>
          <cell r="G2535" t="str">
            <v>新規　平成29年2月24日
更新　令和2年2月25日
更新　令和5年2月25日</v>
          </cell>
          <cell r="V2535" t="b">
            <v>1</v>
          </cell>
          <cell r="W2535" t="str">
            <v>ｶﾌﾞｼｷｶﾞｲｼｬﾔﾏｷ</v>
          </cell>
          <cell r="X2535" t="str">
            <v>株式会社ヤマキ</v>
          </cell>
          <cell r="Y2535" t="str">
            <v>ﾔﾏﾓﾄ ﾌﾐﾖｼ</v>
          </cell>
          <cell r="Z2535" t="str">
            <v>山本　文喜</v>
          </cell>
          <cell r="AA2535">
            <v>4160001013196</v>
          </cell>
          <cell r="AB2535">
            <v>4</v>
          </cell>
          <cell r="AC2535" t="str">
            <v>システムキッチン等</v>
          </cell>
          <cell r="AD2535">
            <v>6</v>
          </cell>
          <cell r="AE2535" t="str">
            <v>浄水器等</v>
          </cell>
          <cell r="AF2535">
            <v>15</v>
          </cell>
          <cell r="AG2535" t="str">
            <v>防災・防犯用品、防災・防犯設備</v>
          </cell>
          <cell r="AH2535">
            <v>57</v>
          </cell>
          <cell r="AI2535" t="str">
            <v>空調・冷暖房・給湯設備</v>
          </cell>
          <cell r="AJ2535">
            <v>66</v>
          </cell>
          <cell r="AK2535" t="str">
            <v>工事・建築・リフォームサービス</v>
          </cell>
          <cell r="AL2535" t="str">
            <v>077-564-0123</v>
          </cell>
          <cell r="AM2535" t="str">
            <v>525-0041</v>
          </cell>
          <cell r="AN2535" t="str">
            <v>滋賀県草津市青地町200番地の10</v>
          </cell>
          <cell r="BD2535" t="str">
            <v>ﾔﾏﾓﾄ ﾌﾐﾖｼ</v>
          </cell>
          <cell r="BE2535" t="str">
            <v>山本　文喜</v>
          </cell>
          <cell r="BF2535" t="str">
            <v>代表取締役社長</v>
          </cell>
          <cell r="BH2535">
            <v>27600</v>
          </cell>
          <cell r="BJ2535" t="str">
            <v>男性</v>
          </cell>
          <cell r="BK2535" t="str">
            <v>ﾔﾏﾓﾄ ﾖｼﾐ</v>
          </cell>
          <cell r="BL2535" t="str">
            <v>山本　善美</v>
          </cell>
          <cell r="BM2535" t="str">
            <v>取締役経理主任</v>
          </cell>
          <cell r="BO2535">
            <v>18124</v>
          </cell>
          <cell r="BQ2535" t="str">
            <v>女性</v>
          </cell>
        </row>
        <row r="2536">
          <cell r="A2536" t="str">
            <v>UK1222</v>
          </cell>
          <cell r="C2536">
            <v>46002</v>
          </cell>
          <cell r="D2536">
            <v>46078</v>
          </cell>
          <cell r="E2536" t="str">
            <v>更新</v>
          </cell>
          <cell r="F2536">
            <v>46078</v>
          </cell>
          <cell r="G2536" t="str">
            <v>新規　平成29年2月24日
変更　平成30年11月6日
更新　令和2年2月25日
更新　令和5年2月25日
更新　令和8年2月25日</v>
          </cell>
          <cell r="V2536" t="b">
            <v>1</v>
          </cell>
          <cell r="W2536" t="str">
            <v>ｶﾌﾞｼｷｶﾞｲｼｬ ﾜｰﾙﾄﾞ･ﾚｯﾌﾟ･ｻｰﾋﾞｽ</v>
          </cell>
          <cell r="X2536" t="str">
            <v>株式会社ワールド・レップ・サービス</v>
          </cell>
          <cell r="Y2536" t="str">
            <v>ｲｼｶﾜ ﾐﾂﾄｼ</v>
          </cell>
          <cell r="Z2536" t="str">
            <v>石川　光俊</v>
          </cell>
          <cell r="AA2536">
            <v>1010001108014</v>
          </cell>
          <cell r="AB2536">
            <v>32</v>
          </cell>
          <cell r="AC2536" t="str">
            <v>化粧品、化粧用具</v>
          </cell>
          <cell r="AE2536" t="str">
            <v/>
          </cell>
          <cell r="AG2536" t="str">
            <v/>
          </cell>
          <cell r="AI2536" t="str">
            <v/>
          </cell>
          <cell r="AK2536" t="str">
            <v/>
          </cell>
          <cell r="AL2536" t="str">
            <v>03-5847-6055　　（コールセンター：0120-249-112）</v>
          </cell>
          <cell r="AM2536" t="str">
            <v>103-0025</v>
          </cell>
          <cell r="AN2536" t="str">
            <v>東京都中央区日本橋茅場町3-5-3日宝茅場町ﾋﾞﾙ3F</v>
          </cell>
          <cell r="BD2536" t="str">
            <v>ｲｼｶﾜ ﾐﾂﾄｼ</v>
          </cell>
          <cell r="BE2536" t="str">
            <v>石川　光俊</v>
          </cell>
          <cell r="BF2536" t="str">
            <v>代表取締役</v>
          </cell>
          <cell r="BH2536">
            <v>29147</v>
          </cell>
          <cell r="BJ2536" t="str">
            <v>男性</v>
          </cell>
          <cell r="BK2536" t="str">
            <v>ﾀﾅｶ　ﾉﾌﾞﾕｷ</v>
          </cell>
          <cell r="BL2536" t="str">
            <v>田中　信行</v>
          </cell>
          <cell r="BM2536" t="str">
            <v>取締役専務</v>
          </cell>
          <cell r="BO2536">
            <v>28193</v>
          </cell>
          <cell r="BQ2536" t="str">
            <v>男性</v>
          </cell>
        </row>
        <row r="2537">
          <cell r="A2537" t="str">
            <v>UK1223</v>
          </cell>
          <cell r="C2537">
            <v>46003</v>
          </cell>
          <cell r="D2537">
            <v>46064</v>
          </cell>
          <cell r="E2537" t="str">
            <v>更新</v>
          </cell>
          <cell r="F2537">
            <v>46064</v>
          </cell>
          <cell r="G2537" t="str">
            <v>新規　平成29年2月10日
更新　令和2年2月11日
更新　令和5年2月11日
更新　令和8年2月10日</v>
          </cell>
          <cell r="K2537" t="b">
            <v>1</v>
          </cell>
          <cell r="W2537" t="str">
            <v>ｶﾌﾞｼｷｶﾞｲｼｬﾀﾅﾍﾞｴﾅｼﾞｰ</v>
          </cell>
          <cell r="X2537" t="str">
            <v>株式会社タナベエナジー</v>
          </cell>
          <cell r="Y2537" t="str">
            <v>ﾀﾅﾍﾞ ｾﾞﾝｼﾞ</v>
          </cell>
          <cell r="Z2537" t="str">
            <v>田邉　善司</v>
          </cell>
          <cell r="AA2537">
            <v>2160001010047</v>
          </cell>
          <cell r="AB2537">
            <v>4</v>
          </cell>
          <cell r="AC2537" t="str">
            <v>システムキッチン等</v>
          </cell>
          <cell r="AD2537">
            <v>18</v>
          </cell>
          <cell r="AE2537" t="str">
            <v>ガス</v>
          </cell>
          <cell r="AF2537">
            <v>56</v>
          </cell>
          <cell r="AG2537" t="str">
            <v>住宅構成材</v>
          </cell>
          <cell r="AH2537">
            <v>58</v>
          </cell>
          <cell r="AI2537" t="str">
            <v>衛生設備</v>
          </cell>
          <cell r="AJ2537">
            <v>66</v>
          </cell>
          <cell r="AK2537" t="str">
            <v>工事・建築・リフォームサービス</v>
          </cell>
          <cell r="AL2537" t="str">
            <v>0748-42-2014</v>
          </cell>
          <cell r="AM2537" t="str">
            <v>521-1235</v>
          </cell>
          <cell r="AN2537" t="str">
            <v>滋賀県東近江市伊庭町291番地2</v>
          </cell>
          <cell r="AO2537" t="str">
            <v>LIXILリフォームショップ　タナベ野洲店</v>
          </cell>
          <cell r="AP2537" t="str">
            <v>077-586-5571</v>
          </cell>
          <cell r="AQ2537" t="str">
            <v>滋賀県野洲市冨波乙712-2</v>
          </cell>
          <cell r="BF2537" t="str">
            <v>代表取締役</v>
          </cell>
        </row>
        <row r="2538">
          <cell r="A2538" t="str">
            <v>UK1224</v>
          </cell>
          <cell r="C2538">
            <v>46006</v>
          </cell>
          <cell r="D2538">
            <v>46043</v>
          </cell>
          <cell r="E2538" t="str">
            <v>更新</v>
          </cell>
          <cell r="F2538">
            <v>46043</v>
          </cell>
          <cell r="G2538" t="str">
            <v>新規　平成29年1月20日
更新　令和2年1月21日
更新　令和5年1月21日
更新　令和8年1月21日</v>
          </cell>
          <cell r="V2538" t="b">
            <v>1</v>
          </cell>
          <cell r="W2538" t="str">
            <v>ｶﾌﾞｼｷｶﾞｲｼｬﾓﾘﾔﾏｼﾝﾌﾞﾝｾﾝﾀｰ</v>
          </cell>
          <cell r="X2538" t="str">
            <v>株式会社守山新聞センター</v>
          </cell>
          <cell r="Y2538" t="str">
            <v>ｵｵﾀ ﾖｼﾄ</v>
          </cell>
          <cell r="Z2538" t="str">
            <v>太田　義人</v>
          </cell>
          <cell r="AA2538">
            <v>8160002014149</v>
          </cell>
          <cell r="AB2538">
            <v>1</v>
          </cell>
          <cell r="AC2538" t="str">
            <v>食料品</v>
          </cell>
          <cell r="AD2538">
            <v>41</v>
          </cell>
          <cell r="AE2538" t="str">
            <v>書籍、雑誌、紳士録、名簿、地図</v>
          </cell>
          <cell r="AF2538">
            <v>42</v>
          </cell>
          <cell r="AG2538" t="str">
            <v>新聞</v>
          </cell>
          <cell r="AH2538">
            <v>97</v>
          </cell>
          <cell r="AI2538" t="str">
            <v>観覧・鑑賞</v>
          </cell>
          <cell r="AK2538" t="str">
            <v/>
          </cell>
          <cell r="AL2538" t="str">
            <v>077-582-2051</v>
          </cell>
          <cell r="AM2538" t="str">
            <v>524-0045</v>
          </cell>
          <cell r="AN2538" t="str">
            <v>滋賀県守山市金森町512-2</v>
          </cell>
          <cell r="BD2538" t="str">
            <v>ｵｵﾀ ﾖｼﾄ</v>
          </cell>
          <cell r="BE2538" t="str">
            <v>太田　義人</v>
          </cell>
          <cell r="BF2538" t="str">
            <v>代表取締役</v>
          </cell>
          <cell r="BH2538">
            <v>25706</v>
          </cell>
          <cell r="BJ2538" t="str">
            <v>男性</v>
          </cell>
          <cell r="BK2538" t="str">
            <v>ｵｵﾀ ﾚｲｺ</v>
          </cell>
          <cell r="BL2538" t="str">
            <v>太田　禮子</v>
          </cell>
          <cell r="BM2538" t="str">
            <v>取締役</v>
          </cell>
          <cell r="BO2538">
            <v>17912</v>
          </cell>
          <cell r="BQ2538" t="str">
            <v>女性</v>
          </cell>
        </row>
        <row r="2539">
          <cell r="A2539" t="str">
            <v>UK1225</v>
          </cell>
          <cell r="C2539">
            <v>46006</v>
          </cell>
          <cell r="D2539">
            <v>46057</v>
          </cell>
          <cell r="E2539" t="str">
            <v>更新</v>
          </cell>
          <cell r="F2539">
            <v>46057</v>
          </cell>
          <cell r="G2539" t="str">
            <v>新規　平成29年2月3日
更新　令和2年2月4日
更新　令和5年2月4日
更新　令和8年2月4日</v>
          </cell>
          <cell r="K2539" t="b">
            <v>1</v>
          </cell>
          <cell r="W2539" t="str">
            <v>ｶﾌﾞｼｷｶﾞｲｼｬ ﾋﾟｰｼﾞｰｴｽﾎｰﾑ</v>
          </cell>
          <cell r="X2539" t="str">
            <v>株式会社ＰＧＳホーム</v>
          </cell>
          <cell r="Y2539" t="str">
            <v>ｲｹｸﾞﾁ ﾏﾓﾙ</v>
          </cell>
          <cell r="Z2539" t="str">
            <v>池口　護</v>
          </cell>
          <cell r="AA2539">
            <v>5120001109212</v>
          </cell>
          <cell r="AB2539">
            <v>66</v>
          </cell>
          <cell r="AC2539" t="str">
            <v>工事・建築・リフォームサービス</v>
          </cell>
          <cell r="AD2539">
            <v>57</v>
          </cell>
          <cell r="AE2539" t="str">
            <v>空調・冷暖房・給湯設備</v>
          </cell>
          <cell r="AG2539" t="str">
            <v/>
          </cell>
          <cell r="AI2539" t="str">
            <v/>
          </cell>
          <cell r="AK2539" t="str">
            <v/>
          </cell>
          <cell r="AL2539" t="str">
            <v>06-6981-3914</v>
          </cell>
          <cell r="AM2539" t="str">
            <v>537-0011</v>
          </cell>
          <cell r="AN2539" t="str">
            <v>大阪市東成区東今里2丁目1番8号PGSﾋﾞﾙ</v>
          </cell>
          <cell r="BF2539" t="str">
            <v>代表取締役</v>
          </cell>
        </row>
        <row r="2540">
          <cell r="A2540" t="str">
            <v>UK1226</v>
          </cell>
          <cell r="C2540">
            <v>46006</v>
          </cell>
          <cell r="D2540">
            <v>46078</v>
          </cell>
          <cell r="E2540" t="str">
            <v>更新</v>
          </cell>
          <cell r="F2540">
            <v>46078</v>
          </cell>
          <cell r="G2540" t="str">
            <v>新規　平成29年2月24日
更新　令和2年2月25日
更新　令和5年2月25日
更新　令和8年2月25日</v>
          </cell>
          <cell r="V2540" t="b">
            <v>1</v>
          </cell>
          <cell r="W2540" t="str">
            <v>ｶﾌﾞｼｷｶﾞｲｼｬﾊｲﾒﾃﾞｨｯｸ</v>
          </cell>
          <cell r="X2540" t="str">
            <v>株式会社ハイメディック</v>
          </cell>
          <cell r="Y2540" t="str">
            <v>ﾌｼﾐ ｱﾘﾖｼ</v>
          </cell>
          <cell r="Z2540" t="str">
            <v>伏見　有貴</v>
          </cell>
          <cell r="AA2540">
            <v>3011001041013</v>
          </cell>
          <cell r="AB2540">
            <v>80</v>
          </cell>
          <cell r="AC2540" t="str">
            <v>会員権</v>
          </cell>
          <cell r="AE2540" t="str">
            <v/>
          </cell>
          <cell r="AG2540" t="str">
            <v/>
          </cell>
          <cell r="AI2540" t="str">
            <v/>
          </cell>
          <cell r="AK2540" t="str">
            <v/>
          </cell>
          <cell r="AL2540" t="str">
            <v>03-6731-0706</v>
          </cell>
          <cell r="AM2540" t="str">
            <v>151-0053</v>
          </cell>
          <cell r="AN2540" t="str">
            <v>東京都渋谷区代々木四丁目36番19号</v>
          </cell>
          <cell r="BD2540" t="str">
            <v>ﾌｼﾐ ｱﾘﾖｼ</v>
          </cell>
          <cell r="BE2540" t="str">
            <v>伏見　有貴</v>
          </cell>
          <cell r="BF2540" t="str">
            <v>代表取締役社長</v>
          </cell>
          <cell r="BH2540">
            <v>23973</v>
          </cell>
          <cell r="BJ2540" t="str">
            <v>男性</v>
          </cell>
          <cell r="BK2540" t="str">
            <v>ﾌﾙｶﾜ ﾃﾂﾔ</v>
          </cell>
          <cell r="BL2540" t="str">
            <v>古川　哲也</v>
          </cell>
          <cell r="BM2540" t="str">
            <v>代表取締役</v>
          </cell>
          <cell r="BO2540">
            <v>25770</v>
          </cell>
          <cell r="BQ2540" t="str">
            <v>男性</v>
          </cell>
          <cell r="BR2540" t="str">
            <v>ﾀｶｷﾞ ﾅｵｼ</v>
          </cell>
          <cell r="BS2540" t="str">
            <v>髙木　直</v>
          </cell>
          <cell r="BT2540" t="str">
            <v>取締役</v>
          </cell>
          <cell r="BV2540">
            <v>23158</v>
          </cell>
          <cell r="BX2540" t="str">
            <v>男性</v>
          </cell>
          <cell r="BY2540" t="str">
            <v>ｲﾄｳ ｺﾞｳ</v>
          </cell>
          <cell r="BZ2540" t="str">
            <v>伊藤　豪</v>
          </cell>
          <cell r="CA2540" t="str">
            <v>取締役</v>
          </cell>
          <cell r="CC2540">
            <v>31686</v>
          </cell>
          <cell r="CE2540" t="str">
            <v>男性</v>
          </cell>
          <cell r="CF2540" t="str">
            <v>ｺﾆｼ ﾋﾛｷ</v>
          </cell>
          <cell r="CG2540" t="str">
            <v>小西　宏樹</v>
          </cell>
          <cell r="CH2540" t="str">
            <v>取締役</v>
          </cell>
          <cell r="CJ2540">
            <v>24549</v>
          </cell>
          <cell r="CL2540" t="str">
            <v>男性</v>
          </cell>
          <cell r="CM2540" t="str">
            <v>ｳｴﾑﾗ ｷｮｳｺ</v>
          </cell>
          <cell r="CN2540" t="str">
            <v>上村　恭子</v>
          </cell>
          <cell r="CO2540" t="str">
            <v>取締役</v>
          </cell>
          <cell r="CQ2540">
            <v>26149</v>
          </cell>
          <cell r="CS2540" t="str">
            <v>女性</v>
          </cell>
        </row>
        <row r="2541">
          <cell r="A2541" t="str">
            <v>UK1227</v>
          </cell>
          <cell r="C2541">
            <v>46006</v>
          </cell>
          <cell r="D2541">
            <v>46078</v>
          </cell>
          <cell r="E2541" t="str">
            <v>更新</v>
          </cell>
          <cell r="F2541">
            <v>46078</v>
          </cell>
          <cell r="G2541" t="str">
            <v>新規　平成29年2月24日
更新　令和2年2月25日
更新　令和5年2月25日
更新　令和8年2月25日</v>
          </cell>
          <cell r="V2541" t="b">
            <v>1</v>
          </cell>
          <cell r="W2541" t="str">
            <v>ｶﾌﾞｼｷｶﾞｲｼｬ ｱﾄｺﾝﾄﾛｰﾙ</v>
          </cell>
          <cell r="X2541" t="str">
            <v>株式会社アトコントロール</v>
          </cell>
          <cell r="Y2541" t="str">
            <v>ﾘｭｳ ﾋﾃﾞｱｷ</v>
          </cell>
          <cell r="Z2541" t="str">
            <v>龍　英明</v>
          </cell>
          <cell r="AA2541">
            <v>5011201015590</v>
          </cell>
          <cell r="AB2541">
            <v>32</v>
          </cell>
          <cell r="AC2541" t="str">
            <v>化粧品、化粧用具</v>
          </cell>
          <cell r="AD2541">
            <v>3</v>
          </cell>
          <cell r="AE2541" t="str">
            <v>健康食品</v>
          </cell>
          <cell r="AF2541">
            <v>34</v>
          </cell>
          <cell r="AG2541" t="str">
            <v>歯磨き用品、入れ歯用品</v>
          </cell>
          <cell r="AH2541">
            <v>1</v>
          </cell>
          <cell r="AI2541" t="str">
            <v>食料品</v>
          </cell>
          <cell r="AK2541" t="str">
            <v/>
          </cell>
          <cell r="AL2541" t="str">
            <v>03-5719-7663</v>
          </cell>
          <cell r="AM2541" t="str">
            <v>141-0031</v>
          </cell>
          <cell r="AN2541" t="str">
            <v>東京都品川区西五反田1-11-1ｱｲｵｽ五反田駅前4F</v>
          </cell>
          <cell r="BD2541" t="str">
            <v>ﾘｭｳ ﾋﾃﾞｱｷ</v>
          </cell>
          <cell r="BE2541" t="str">
            <v>龍　英明</v>
          </cell>
          <cell r="BF2541" t="str">
            <v>代表取締役</v>
          </cell>
          <cell r="BH2541">
            <v>24903</v>
          </cell>
          <cell r="BJ2541" t="str">
            <v>男性</v>
          </cell>
          <cell r="BK2541" t="str">
            <v>ｶﾂｲ ｼﾝｲﾁ</v>
          </cell>
          <cell r="BL2541" t="str">
            <v>勝井　真一</v>
          </cell>
          <cell r="BM2541" t="str">
            <v>取締役</v>
          </cell>
          <cell r="BO2541">
            <v>19731</v>
          </cell>
          <cell r="BQ2541" t="str">
            <v>男性</v>
          </cell>
        </row>
        <row r="2542">
          <cell r="A2542" t="str">
            <v>UK1228</v>
          </cell>
          <cell r="C2542">
            <v>46006</v>
          </cell>
          <cell r="D2542">
            <v>46078</v>
          </cell>
          <cell r="E2542" t="str">
            <v>更新</v>
          </cell>
          <cell r="F2542">
            <v>46078</v>
          </cell>
          <cell r="G2542" t="str">
            <v>新規　平成29年2月24日
変更　平成29年5月31日
更新　令和2年2月25日
更新　令和5年2月25日
更新　令和8年2月25日</v>
          </cell>
          <cell r="K2542" t="b">
            <v>1</v>
          </cell>
          <cell r="O2542" t="b">
            <v>1</v>
          </cell>
          <cell r="W2542" t="str">
            <v>ｶﾌﾞｼｷｶﾞｲｼｬｲｰｽﾏｲﾙ</v>
          </cell>
          <cell r="X2542" t="str">
            <v>株式会社イースマイル</v>
          </cell>
          <cell r="Y2542" t="str">
            <v>ｼﾏﾑﾗ ﾉﾘﾀｶ</v>
          </cell>
          <cell r="Z2542" t="str">
            <v>島村　禮孝</v>
          </cell>
          <cell r="AA2542">
            <v>5120001111564</v>
          </cell>
          <cell r="AB2542">
            <v>58</v>
          </cell>
          <cell r="AC2542" t="str">
            <v>衛生設備</v>
          </cell>
          <cell r="AD2542">
            <v>60</v>
          </cell>
          <cell r="AE2542" t="str">
            <v>給水設備</v>
          </cell>
          <cell r="AF2542">
            <v>66</v>
          </cell>
          <cell r="AG2542" t="str">
            <v>工事・建築・リフォームサービス</v>
          </cell>
          <cell r="AI2542" t="str">
            <v/>
          </cell>
          <cell r="AK2542" t="str">
            <v/>
          </cell>
          <cell r="AL2542" t="str">
            <v>06-7739-2525</v>
          </cell>
          <cell r="AM2542" t="str">
            <v>542-0066</v>
          </cell>
          <cell r="AN2542" t="str">
            <v>大阪府大阪市中央区瓦屋町3-7-3ｲｰｽﾏｲﾙﾋﾞﾙ</v>
          </cell>
          <cell r="BF2542" t="str">
            <v>代表取締役</v>
          </cell>
        </row>
        <row r="2543">
          <cell r="A2543" t="str">
            <v>UK1229</v>
          </cell>
          <cell r="C2543">
            <v>46037</v>
          </cell>
          <cell r="D2543">
            <v>46071</v>
          </cell>
          <cell r="E2543" t="str">
            <v>更新</v>
          </cell>
          <cell r="F2543">
            <v>46071</v>
          </cell>
          <cell r="G2543" t="str">
            <v>新規　令和5年2月17日
更新　令和8年2月18日</v>
          </cell>
          <cell r="V2543" t="b">
            <v>1</v>
          </cell>
          <cell r="W2543" t="str">
            <v>ﾒﾅｰﾄﾞｹｼｮｳﾋﾝ ﾁｬｶﾞｻｷﾋｶﾞｼﾀﾞｲｺｳﾃﾝ</v>
          </cell>
          <cell r="X2543" t="str">
            <v>メナード化粧品　茶が崎東代行店</v>
          </cell>
          <cell r="Y2543" t="str">
            <v>ﾌｼﾞﾓﾄ ﾜｶｺ</v>
          </cell>
          <cell r="Z2543" t="str">
            <v>藤本　和佳子</v>
          </cell>
          <cell r="AB2543">
            <v>32</v>
          </cell>
          <cell r="AC2543" t="str">
            <v>化粧品、化粧用具</v>
          </cell>
          <cell r="AD2543">
            <v>3</v>
          </cell>
          <cell r="AE2543" t="str">
            <v>健康食品</v>
          </cell>
          <cell r="AF2543">
            <v>23</v>
          </cell>
          <cell r="AG2543" t="str">
            <v>紳士下着、婦人下着</v>
          </cell>
          <cell r="AH2543">
            <v>26</v>
          </cell>
          <cell r="AI2543" t="str">
            <v>アクセサリー、貴金属</v>
          </cell>
          <cell r="AK2543" t="str">
            <v/>
          </cell>
          <cell r="AL2543" t="str">
            <v>090-3673-6435</v>
          </cell>
          <cell r="AM2543" t="str">
            <v>〒520-0023</v>
          </cell>
          <cell r="AN2543" t="str">
            <v>滋賀県大津市茶が崎6番1-905号</v>
          </cell>
          <cell r="BD2543" t="str">
            <v>ﾌｼﾞﾓﾄ ﾜｶｺ</v>
          </cell>
          <cell r="BE2543" t="str">
            <v>藤本　和佳子</v>
          </cell>
          <cell r="BF2543" t="str">
            <v>店長</v>
          </cell>
          <cell r="BH2543">
            <v>26172</v>
          </cell>
          <cell r="BJ2543" t="str">
            <v>女性</v>
          </cell>
        </row>
        <row r="2544">
          <cell r="A2544" t="str">
            <v>UU0861</v>
          </cell>
          <cell r="C2544">
            <v>46006</v>
          </cell>
          <cell r="E2544" t="str">
            <v>新規</v>
          </cell>
          <cell r="V2544" t="b">
            <v>1</v>
          </cell>
          <cell r="W2544" t="str">
            <v>ﾒﾅｰﾄﾞｹｼｮｳﾋﾝ ﾉｺﾞｳﾊﾗﾀﾞｲｺｳﾃﾝ</v>
          </cell>
          <cell r="X2544" t="str">
            <v>メナード化粧品　野郷原代行店</v>
          </cell>
          <cell r="Y2544" t="str">
            <v>ﾔｽﾀﾞ ﾅｵｺ</v>
          </cell>
          <cell r="Z2544" t="str">
            <v>安田　奈緒子</v>
          </cell>
          <cell r="AB2544">
            <v>32</v>
          </cell>
          <cell r="AC2544" t="str">
            <v>化粧品、化粧用具</v>
          </cell>
          <cell r="AD2544">
            <v>3</v>
          </cell>
          <cell r="AE2544" t="str">
            <v>健康食品</v>
          </cell>
          <cell r="AF2544">
            <v>23</v>
          </cell>
          <cell r="AG2544" t="str">
            <v>紳士下着、婦人下着</v>
          </cell>
          <cell r="AH2544">
            <v>26</v>
          </cell>
          <cell r="AI2544" t="str">
            <v>アクセサリー、貴金属</v>
          </cell>
          <cell r="AK2544" t="str">
            <v/>
          </cell>
          <cell r="AL2544" t="str">
            <v>090-8484-1755</v>
          </cell>
          <cell r="AM2544" t="str">
            <v>520-2133</v>
          </cell>
          <cell r="AN2544" t="str">
            <v>　滋賀県大津市野郷原1-14-7</v>
          </cell>
          <cell r="BD2544" t="str">
            <v>ﾔｽﾀﾞ ﾅｵｺ</v>
          </cell>
          <cell r="BE2544" t="str">
            <v>安田　奈緒子</v>
          </cell>
          <cell r="BF2544" t="str">
            <v>店長</v>
          </cell>
          <cell r="BH2544">
            <v>28556</v>
          </cell>
          <cell r="BJ2544" t="str">
            <v>女性</v>
          </cell>
          <cell r="BK2544" t="str">
            <v/>
          </cell>
          <cell r="BR2544" t="str">
            <v/>
          </cell>
          <cell r="BY2544" t="str">
            <v/>
          </cell>
          <cell r="CF2544" t="str">
            <v/>
          </cell>
          <cell r="CM2544" t="str">
            <v/>
          </cell>
          <cell r="CT2544" t="str">
            <v/>
          </cell>
          <cell r="DA2544" t="str">
            <v/>
          </cell>
          <cell r="DH2544" t="str">
            <v/>
          </cell>
          <cell r="DO2544" t="str">
            <v/>
          </cell>
          <cell r="DV2544" t="str">
            <v/>
          </cell>
          <cell r="EC2544" t="str">
            <v/>
          </cell>
          <cell r="EJ2544" t="str">
            <v/>
          </cell>
          <cell r="EQ2544" t="str">
            <v/>
          </cell>
          <cell r="EX2544" t="str">
            <v/>
          </cell>
          <cell r="FE2544" t="str">
            <v/>
          </cell>
          <cell r="FL2544" t="str">
            <v/>
          </cell>
          <cell r="FS2544" t="str">
            <v/>
          </cell>
          <cell r="FZ2544" t="str">
            <v/>
          </cell>
          <cell r="GG2544" t="str">
            <v/>
          </cell>
          <cell r="GN2544" t="str">
            <v/>
          </cell>
          <cell r="GU2544" t="str">
            <v/>
          </cell>
          <cell r="HB2544" t="str">
            <v/>
          </cell>
          <cell r="HI2544" t="str">
            <v/>
          </cell>
          <cell r="HP2544" t="str">
            <v/>
          </cell>
          <cell r="HW2544" t="str">
            <v/>
          </cell>
          <cell r="ID2544" t="str">
            <v/>
          </cell>
          <cell r="IK2544" t="str">
            <v/>
          </cell>
          <cell r="IR2544" t="str">
            <v/>
          </cell>
          <cell r="IY2544" t="str">
            <v/>
          </cell>
          <cell r="JF2544" t="str">
            <v/>
          </cell>
        </row>
        <row r="2545">
          <cell r="A2545" t="str">
            <v>UU0862</v>
          </cell>
          <cell r="C2545">
            <v>46006</v>
          </cell>
          <cell r="E2545" t="str">
            <v>新規</v>
          </cell>
          <cell r="V2545" t="b">
            <v>1</v>
          </cell>
          <cell r="W2545" t="str">
            <v>ｶﾌﾞｼｷｶｲｼｬﾃｲｸｵﾌﾝ</v>
          </cell>
          <cell r="X2545" t="str">
            <v>株式会社テイクオフン</v>
          </cell>
          <cell r="Y2545" t="str">
            <v>ｵｵﾀ ｱﾔﾄ</v>
          </cell>
          <cell r="Z2545" t="str">
            <v>太田　文人</v>
          </cell>
          <cell r="AA2545">
            <v>3160001024979</v>
          </cell>
          <cell r="AB2545">
            <v>40</v>
          </cell>
          <cell r="AC2545" t="str">
            <v>資格取得教材、教養娯楽教材</v>
          </cell>
          <cell r="AD2545">
            <v>46</v>
          </cell>
          <cell r="AE2545" t="str">
            <v>玩具、遊具</v>
          </cell>
          <cell r="AF2545">
            <v>62</v>
          </cell>
          <cell r="AG2545" t="str">
            <v>農機具</v>
          </cell>
          <cell r="AH2545">
            <v>79</v>
          </cell>
          <cell r="AI2545" t="str">
            <v>教育、講座</v>
          </cell>
          <cell r="AJ2545">
            <v>85</v>
          </cell>
          <cell r="AK2545" t="str">
            <v>駆除サービス、建物清掃サービス</v>
          </cell>
          <cell r="AL2545" t="str">
            <v>077-558-6211</v>
          </cell>
          <cell r="AM2545" t="str">
            <v>〒524-0045</v>
          </cell>
          <cell r="AN2545" t="str">
            <v>　滋賀県守山市金森町512-3</v>
          </cell>
          <cell r="BD2545" t="str">
            <v>ｵｵﾀ ｱﾔﾄ</v>
          </cell>
          <cell r="BE2545" t="str">
            <v>太田　文人</v>
          </cell>
          <cell r="BF2545" t="str">
            <v>代表取締役</v>
          </cell>
          <cell r="BH2545">
            <v>28988</v>
          </cell>
          <cell r="BJ2545" t="str">
            <v>男性</v>
          </cell>
          <cell r="BK2545" t="str">
            <v/>
          </cell>
          <cell r="BR2545" t="str">
            <v/>
          </cell>
          <cell r="BY2545" t="str">
            <v/>
          </cell>
          <cell r="CF2545" t="str">
            <v/>
          </cell>
          <cell r="CM2545" t="str">
            <v/>
          </cell>
          <cell r="CT2545" t="str">
            <v/>
          </cell>
          <cell r="DA2545" t="str">
            <v/>
          </cell>
          <cell r="DH2545" t="str">
            <v/>
          </cell>
          <cell r="DO2545" t="str">
            <v/>
          </cell>
          <cell r="DV2545" t="str">
            <v/>
          </cell>
          <cell r="EC2545" t="str">
            <v/>
          </cell>
          <cell r="EJ2545" t="str">
            <v/>
          </cell>
          <cell r="EQ2545" t="str">
            <v/>
          </cell>
          <cell r="EX2545" t="str">
            <v/>
          </cell>
          <cell r="FE2545" t="str">
            <v/>
          </cell>
          <cell r="FL2545" t="str">
            <v/>
          </cell>
          <cell r="FS2545" t="str">
            <v/>
          </cell>
          <cell r="FZ2545" t="str">
            <v/>
          </cell>
          <cell r="GG2545" t="str">
            <v/>
          </cell>
          <cell r="GN2545" t="str">
            <v/>
          </cell>
          <cell r="GU2545" t="str">
            <v/>
          </cell>
          <cell r="HB2545" t="str">
            <v/>
          </cell>
          <cell r="HI2545" t="str">
            <v/>
          </cell>
          <cell r="HP2545" t="str">
            <v/>
          </cell>
          <cell r="HW2545" t="str">
            <v/>
          </cell>
          <cell r="ID2545" t="str">
            <v/>
          </cell>
          <cell r="IK2545" t="str">
            <v/>
          </cell>
          <cell r="IR2545" t="str">
            <v/>
          </cell>
          <cell r="IY2545" t="str">
            <v/>
          </cell>
          <cell r="JF2545" t="str">
            <v/>
          </cell>
        </row>
        <row r="2546">
          <cell r="A2546" t="str">
            <v>UK1230</v>
          </cell>
          <cell r="C2546">
            <v>46007</v>
          </cell>
          <cell r="D2546">
            <v>46074</v>
          </cell>
          <cell r="E2546" t="str">
            <v>更新</v>
          </cell>
          <cell r="F2546">
            <v>46043</v>
          </cell>
          <cell r="G2546" t="str">
            <v>新規　平成29年1月20日
更新　令和2年1月21日
更新　令和5年1月21日
更新　令和8年1月21日</v>
          </cell>
          <cell r="V2546" t="b">
            <v>1</v>
          </cell>
          <cell r="W2546" t="str">
            <v>ｶﾌﾞｼｷｶﾞｲｼｬ ｵｰﾄﾞﾋﾞｰ･ｼﾞｬﾎﾟﾝ</v>
          </cell>
          <cell r="X2546" t="str">
            <v>株式会社オードビー・ジャポン</v>
          </cell>
          <cell r="Y2546" t="str">
            <v>ﾊﾗ ﾋﾛｶｽﾞ</v>
          </cell>
          <cell r="Z2546" t="str">
            <v>原　浩一</v>
          </cell>
          <cell r="AA2546">
            <v>9010001080552</v>
          </cell>
          <cell r="AB2546">
            <v>32</v>
          </cell>
          <cell r="AC2546" t="str">
            <v>化粧品、化粧用具</v>
          </cell>
          <cell r="AD2546">
            <v>3</v>
          </cell>
          <cell r="AE2546" t="str">
            <v>健康食品</v>
          </cell>
          <cell r="AF2546">
            <v>34</v>
          </cell>
          <cell r="AG2546" t="str">
            <v>歯磨き用品、入れ歯用品</v>
          </cell>
          <cell r="AH2546">
            <v>38</v>
          </cell>
          <cell r="AI2546" t="str">
            <v>家電製品</v>
          </cell>
          <cell r="AK2546" t="str">
            <v/>
          </cell>
          <cell r="AL2546" t="str">
            <v>TEL 03-6667-0897　FAX03-6667-0963</v>
          </cell>
          <cell r="AM2546" t="str">
            <v>103-0004</v>
          </cell>
          <cell r="AN2546" t="str">
            <v>東京都中央区東日本橋三丁目2番4号八光ﾋﾞﾙ2階</v>
          </cell>
          <cell r="BD2546" t="str">
            <v>ﾊﾗ ﾋﾛｶｽﾞ</v>
          </cell>
          <cell r="BE2546" t="str">
            <v>原　浩一</v>
          </cell>
          <cell r="BF2546" t="str">
            <v>代表取締役</v>
          </cell>
          <cell r="BH2546">
            <v>20115</v>
          </cell>
          <cell r="BJ2546" t="str">
            <v>男性</v>
          </cell>
          <cell r="BK2546" t="str">
            <v>ﾀﾆ ﾐﾂﾏｻ</v>
          </cell>
          <cell r="BL2546" t="str">
            <v>谷　光正</v>
          </cell>
          <cell r="BM2546" t="str">
            <v>取締役</v>
          </cell>
          <cell r="BO2546">
            <v>21888</v>
          </cell>
          <cell r="BQ2546" t="str">
            <v>男性</v>
          </cell>
          <cell r="BR2546" t="str">
            <v>ｱｸﾂ ｺｳｼﾞ</v>
          </cell>
          <cell r="BS2546" t="str">
            <v>阿久津　好治</v>
          </cell>
          <cell r="BT2546" t="str">
            <v>取締役</v>
          </cell>
          <cell r="BV2546">
            <v>21948</v>
          </cell>
          <cell r="BX2546" t="str">
            <v>男性</v>
          </cell>
        </row>
        <row r="2547">
          <cell r="A2547" t="str">
            <v>UK1231</v>
          </cell>
          <cell r="C2547">
            <v>46010</v>
          </cell>
          <cell r="D2547">
            <v>46064</v>
          </cell>
          <cell r="E2547" t="str">
            <v>更新</v>
          </cell>
          <cell r="F2547">
            <v>46064</v>
          </cell>
          <cell r="G2547" t="str">
            <v>新規　平成29年2月10日
更新　令和2年2月11日
更新　令和5年2月11日
更新　令和8年2月11日</v>
          </cell>
          <cell r="V2547" t="b">
            <v>1</v>
          </cell>
          <cell r="W2547" t="str">
            <v>ｴﾌｴﾑｼﾞｰｱﾝﾄﾞﾐｯｼｮﾝｶﾌﾞｼｷｶﾞｲｼｬ</v>
          </cell>
          <cell r="X2547" t="str">
            <v>エフエムジー＆ミッション株式会社</v>
          </cell>
          <cell r="Y2547" t="str">
            <v>ﾕﾝ ﾖﾝｿｸ</v>
          </cell>
          <cell r="Z2547" t="str">
            <v>ユン　ヨンソク</v>
          </cell>
          <cell r="AA2547">
            <v>6011101002779</v>
          </cell>
          <cell r="AB2547">
            <v>32</v>
          </cell>
          <cell r="AC2547" t="str">
            <v>化粧品、化粧用具</v>
          </cell>
          <cell r="AD2547">
            <v>3</v>
          </cell>
          <cell r="AE2547" t="str">
            <v>健康食品</v>
          </cell>
          <cell r="AF2547">
            <v>26</v>
          </cell>
          <cell r="AG2547" t="str">
            <v>アクセサリー、貴金属</v>
          </cell>
          <cell r="AH2547">
            <v>25</v>
          </cell>
          <cell r="AI2547" t="str">
            <v>かばん、財布、履物等</v>
          </cell>
          <cell r="AJ2547">
            <v>45</v>
          </cell>
          <cell r="AK2547" t="str">
            <v>カメラ類、時計</v>
          </cell>
          <cell r="AL2547" t="str">
            <v>045-305-6300</v>
          </cell>
          <cell r="AM2547" t="str">
            <v>220-0011</v>
          </cell>
          <cell r="AN2547" t="str">
            <v>神奈川県横浜市西区高島1-2-13 LG YIC 15階</v>
          </cell>
          <cell r="BD2547" t="str">
            <v>ﾕﾝ ﾖﾝｿｸ</v>
          </cell>
          <cell r="BE2547" t="str">
            <v>ユン　ヨンソク</v>
          </cell>
          <cell r="BF2547" t="str">
            <v>代表取締役</v>
          </cell>
          <cell r="BH2547">
            <v>26528</v>
          </cell>
          <cell r="BJ2547" t="str">
            <v>男性</v>
          </cell>
          <cell r="BK2547" t="str">
            <v>ｵ ｻﾝﾑﾝ</v>
          </cell>
          <cell r="BL2547" t="str">
            <v>呉　相汶</v>
          </cell>
          <cell r="BM2547" t="str">
            <v>取締役</v>
          </cell>
          <cell r="BO2547">
            <v>26923</v>
          </cell>
          <cell r="BQ2547" t="str">
            <v>男性</v>
          </cell>
          <cell r="BR2547" t="str">
            <v>ﾅｶ ﾖｳｼﾞ</v>
          </cell>
          <cell r="BS2547" t="str">
            <v>中　陽次</v>
          </cell>
          <cell r="BT2547" t="str">
            <v>取締役社長</v>
          </cell>
          <cell r="BV2547">
            <v>20395</v>
          </cell>
          <cell r="BX2547" t="str">
            <v>男性</v>
          </cell>
        </row>
        <row r="2548">
          <cell r="A2548" t="str">
            <v>UK1232</v>
          </cell>
          <cell r="C2548">
            <v>46013</v>
          </cell>
          <cell r="D2548">
            <v>46057</v>
          </cell>
          <cell r="E2548" t="str">
            <v>更新</v>
          </cell>
          <cell r="F2548">
            <v>46057</v>
          </cell>
          <cell r="G2548" t="str">
            <v>新規　平成29年2月3日
更新　令和元年2月4日
更新　令和5年2月4日
更新　令和8年2月4日</v>
          </cell>
          <cell r="K2548" t="b">
            <v>1</v>
          </cell>
          <cell r="W2548" t="str">
            <v>ﾔﾝﾏｰｱｸﾞﾘｼﾞｬﾊﾟﾝｶﾌﾞｼｷｶﾞｲｼｬ</v>
          </cell>
          <cell r="X2548" t="str">
            <v>ヤンマーアグリジャパン株式会社</v>
          </cell>
          <cell r="Y2548" t="str">
            <v>ｵﾉﾃﾞﾗ ﾏｺﾄ</v>
          </cell>
          <cell r="Z2548" t="str">
            <v>小野寺　誠</v>
          </cell>
          <cell r="AA2548">
            <v>2120001135426</v>
          </cell>
          <cell r="AB2548">
            <v>62</v>
          </cell>
          <cell r="AC2548" t="str">
            <v>農機具</v>
          </cell>
          <cell r="AD2548">
            <v>50</v>
          </cell>
          <cell r="AE2548" t="str">
            <v>園芸用品</v>
          </cell>
          <cell r="AG2548" t="str">
            <v/>
          </cell>
          <cell r="AI2548" t="str">
            <v/>
          </cell>
          <cell r="AK2548" t="str">
            <v/>
          </cell>
          <cell r="AL2548" t="str">
            <v>06-6376-6433</v>
          </cell>
          <cell r="AM2548" t="str">
            <v>530-0014</v>
          </cell>
          <cell r="AN2548" t="str">
            <v>大阪府大阪市北区鶴野町1番9号梅田ｹﾞｰﾄﾀﾜｰ</v>
          </cell>
          <cell r="BF2548" t="str">
            <v>代表取締役</v>
          </cell>
        </row>
        <row r="2549">
          <cell r="A2549" t="str">
            <v>UK1233</v>
          </cell>
          <cell r="C2549">
            <v>46037</v>
          </cell>
          <cell r="D2549">
            <v>46061</v>
          </cell>
          <cell r="E2549" t="str">
            <v>更新</v>
          </cell>
          <cell r="F2549">
            <v>46061</v>
          </cell>
          <cell r="G2549" t="str">
            <v>新規　令和2年2月7日
更新　令和5年2月8日
更新　令和8年2月8日</v>
          </cell>
          <cell r="V2549" t="b">
            <v>1</v>
          </cell>
          <cell r="W2549" t="str">
            <v>ﾒﾅｰﾄﾞｹｼｮｳﾋﾝ ﾏｷﾉｶｲｽﾞﾀﾞｲｺｳﾃﾝ</v>
          </cell>
          <cell r="X2549" t="str">
            <v>メナード化粧品　マキノ海津代行店</v>
          </cell>
          <cell r="Y2549" t="str">
            <v>ﾀｶｷﾞ ｼﾞｭﾝｺ</v>
          </cell>
          <cell r="Z2549" t="str">
            <v>髙木　順子</v>
          </cell>
          <cell r="AB2549">
            <v>32</v>
          </cell>
          <cell r="AC2549" t="str">
            <v>化粧品、化粧用具</v>
          </cell>
          <cell r="AD2549">
            <v>3</v>
          </cell>
          <cell r="AE2549" t="str">
            <v>健康食品</v>
          </cell>
          <cell r="AF2549">
            <v>23</v>
          </cell>
          <cell r="AG2549" t="str">
            <v>紳士下着、婦人下着</v>
          </cell>
          <cell r="AH2549">
            <v>26</v>
          </cell>
          <cell r="AI2549" t="str">
            <v>アクセサリー、貴金属</v>
          </cell>
          <cell r="AK2549" t="str">
            <v/>
          </cell>
          <cell r="AL2549" t="str">
            <v>080-1455-8095</v>
          </cell>
          <cell r="AM2549" t="str">
            <v>520-1811</v>
          </cell>
          <cell r="AN2549" t="str">
            <v>滋賀県高島市マキノ町海津2086番地</v>
          </cell>
          <cell r="BD2549" t="str">
            <v>ﾀｶｷﾞ ｼﾞｭﾝｺ</v>
          </cell>
          <cell r="BE2549" t="str">
            <v>髙木　順子</v>
          </cell>
          <cell r="BF2549" t="str">
            <v>店長</v>
          </cell>
          <cell r="BH2549">
            <v>21423</v>
          </cell>
          <cell r="BJ2549" t="str">
            <v>女性</v>
          </cell>
        </row>
        <row r="2550">
          <cell r="A2550" t="str">
            <v>UK1234</v>
          </cell>
          <cell r="C2550">
            <v>46037</v>
          </cell>
          <cell r="D2550">
            <v>46071</v>
          </cell>
          <cell r="E2550" t="str">
            <v>更新</v>
          </cell>
          <cell r="F2550">
            <v>46071</v>
          </cell>
          <cell r="G2550" t="str">
            <v>新規　令和5年2月17日
更新　令和8年2月18日</v>
          </cell>
          <cell r="V2550" t="b">
            <v>1</v>
          </cell>
          <cell r="W2550" t="str">
            <v>ﾒﾅｰﾄﾞｹｼｮｳﾋﾝ ﾊﾁﾏﾝｽｴﾋﾛﾀﾞｲｺｳﾃﾝ</v>
          </cell>
          <cell r="X2550" t="str">
            <v>メナード化粧品　八幡末広代行店</v>
          </cell>
          <cell r="Y2550" t="str">
            <v>ﾀｶﾊｼ ﾁｴ</v>
          </cell>
          <cell r="Z2550" t="str">
            <v>髙橋　知江</v>
          </cell>
          <cell r="AB2550">
            <v>32</v>
          </cell>
          <cell r="AC2550" t="str">
            <v>化粧品、化粧用具</v>
          </cell>
          <cell r="AD2550">
            <v>3</v>
          </cell>
          <cell r="AE2550" t="str">
            <v>健康食品</v>
          </cell>
          <cell r="AF2550">
            <v>23</v>
          </cell>
          <cell r="AG2550" t="str">
            <v>紳士下着、婦人下着</v>
          </cell>
          <cell r="AH2550">
            <v>26</v>
          </cell>
          <cell r="AI2550" t="str">
            <v>アクセサリー、貴金属</v>
          </cell>
          <cell r="AK2550" t="str">
            <v/>
          </cell>
          <cell r="AL2550" t="str">
            <v>090-1677-6473</v>
          </cell>
          <cell r="AM2550" t="str">
            <v>〒523-0005</v>
          </cell>
          <cell r="AN2550" t="str">
            <v>滋賀県近江八幡市末広町200番地2</v>
          </cell>
          <cell r="BD2550" t="str">
            <v>ﾀｶﾊｼ ﾁｴ</v>
          </cell>
          <cell r="BE2550" t="str">
            <v>髙橋　知江</v>
          </cell>
          <cell r="BF2550" t="str">
            <v>店長</v>
          </cell>
          <cell r="BH2550">
            <v>27247</v>
          </cell>
          <cell r="BJ2550" t="str">
            <v>女性</v>
          </cell>
        </row>
        <row r="2551">
          <cell r="A2551" t="str">
            <v>UK1235</v>
          </cell>
          <cell r="C2551">
            <v>46016</v>
          </cell>
          <cell r="D2551">
            <v>46057</v>
          </cell>
          <cell r="E2551" t="str">
            <v>更新</v>
          </cell>
          <cell r="F2551">
            <v>46057</v>
          </cell>
          <cell r="G2551" t="str">
            <v>新規　平成29年2月3日
更新　令和2年2月4日
更新　令和5年2月4日
更新　令和8年2月4日</v>
          </cell>
          <cell r="K2551" t="b">
            <v>1</v>
          </cell>
          <cell r="W2551" t="str">
            <v>ｶﾌﾞｼｷｶﾞｲｼｬﾔｻｶ</v>
          </cell>
          <cell r="X2551" t="str">
            <v>株式会社ヤサカ</v>
          </cell>
          <cell r="Y2551" t="str">
            <v>ﾔｻｶ ﾊｼﾞﾒ</v>
          </cell>
          <cell r="Z2551" t="str">
            <v>八坂　肇</v>
          </cell>
          <cell r="AA2551">
            <v>3160001012158</v>
          </cell>
          <cell r="AB2551">
            <v>63</v>
          </cell>
          <cell r="AC2551" t="str">
            <v>福祉・介護用品</v>
          </cell>
          <cell r="AD2551">
            <v>65</v>
          </cell>
          <cell r="AE2551" t="str">
            <v>レンタルサービス、リースサービス</v>
          </cell>
          <cell r="AF2551">
            <v>66</v>
          </cell>
          <cell r="AG2551" t="str">
            <v>工事・建築・リフォームサービス</v>
          </cell>
          <cell r="AH2551">
            <v>11</v>
          </cell>
          <cell r="AI2551" t="str">
            <v>寝具</v>
          </cell>
          <cell r="AJ2551">
            <v>10</v>
          </cell>
          <cell r="AK2551" t="str">
            <v>家具、室内装備品</v>
          </cell>
          <cell r="AL2551" t="str">
            <v>0740-22-2751</v>
          </cell>
          <cell r="AM2551" t="str">
            <v>520-1621</v>
          </cell>
          <cell r="AN2551" t="str">
            <v>滋賀県高島市今津町弘川273-10</v>
          </cell>
          <cell r="AO2551" t="str">
            <v>野洲営業所</v>
          </cell>
          <cell r="AP2551" t="str">
            <v>077-585-9501</v>
          </cell>
          <cell r="AQ2551" t="str">
            <v>滋賀県野洲市小篠原880</v>
          </cell>
          <cell r="BF2551" t="str">
            <v>代表取締役</v>
          </cell>
        </row>
        <row r="2552">
          <cell r="A2552" t="str">
            <v>UK1236</v>
          </cell>
          <cell r="C2552">
            <v>46027</v>
          </cell>
          <cell r="D2552">
            <v>46036</v>
          </cell>
          <cell r="E2552" t="str">
            <v>更新</v>
          </cell>
          <cell r="F2552">
            <v>46036</v>
          </cell>
          <cell r="G2552" t="str">
            <v>新規　平成29年1月13日
更新　令和2年1月14日
更新　令和5年1月14日
更新　令和8年1月14日</v>
          </cell>
          <cell r="V2552" t="b">
            <v>1</v>
          </cell>
          <cell r="W2552" t="str">
            <v>ｶﾌﾞｼｷｶﾞｲｼｬｹｲｼﾞﾏﾂﾀﾞ</v>
          </cell>
          <cell r="X2552" t="str">
            <v>株式会社京滋マツダ</v>
          </cell>
          <cell r="Y2552" t="str">
            <v>ﾀｼﾏ ｾｲｼﾞ</v>
          </cell>
          <cell r="Z2552" t="str">
            <v>田嶋　誠治</v>
          </cell>
          <cell r="AA2552">
            <v>2130001024529</v>
          </cell>
          <cell r="AB2552">
            <v>54</v>
          </cell>
          <cell r="AC2552" t="str">
            <v>自動車、自動車用品</v>
          </cell>
          <cell r="AD2552">
            <v>70</v>
          </cell>
          <cell r="AE2552" t="str">
            <v>損害保険</v>
          </cell>
          <cell r="AF2552">
            <v>65</v>
          </cell>
          <cell r="AG2552" t="str">
            <v>レンタルサービス、リースサービス</v>
          </cell>
          <cell r="AI2552" t="str">
            <v/>
          </cell>
          <cell r="AK2552" t="str">
            <v/>
          </cell>
          <cell r="AL2552" t="str">
            <v>075-314-3751</v>
          </cell>
          <cell r="AM2552" t="str">
            <v>601-8307</v>
          </cell>
          <cell r="AN2552" t="str">
            <v>京都市南区吉祥院向田西町1</v>
          </cell>
          <cell r="BD2552" t="str">
            <v>ﾀｼﾏ ｾｲｼﾞ</v>
          </cell>
          <cell r="BE2552" t="str">
            <v>田嶋　誠治</v>
          </cell>
          <cell r="BF2552" t="str">
            <v>代表取締役</v>
          </cell>
          <cell r="BH2552">
            <v>24552</v>
          </cell>
          <cell r="BJ2552" t="str">
            <v>男性</v>
          </cell>
          <cell r="BK2552" t="str">
            <v>ｺﾏﾂ　ｶｵﾙ</v>
          </cell>
          <cell r="BL2552" t="str">
            <v>小松　馨</v>
          </cell>
          <cell r="BM2552" t="str">
            <v>取締役</v>
          </cell>
          <cell r="BO2552">
            <v>24977</v>
          </cell>
          <cell r="BQ2552" t="str">
            <v>男性</v>
          </cell>
          <cell r="BR2552" t="str">
            <v>ﾊﾀ ﾊﾙﾁﾖ</v>
          </cell>
          <cell r="BS2552" t="str">
            <v>畑　春千代</v>
          </cell>
          <cell r="BT2552" t="str">
            <v>取締役</v>
          </cell>
          <cell r="BV2552">
            <v>29087</v>
          </cell>
          <cell r="BX2552" t="str">
            <v>男性</v>
          </cell>
        </row>
        <row r="2553">
          <cell r="A2553" t="str">
            <v>UU0863</v>
          </cell>
          <cell r="C2553">
            <v>46027</v>
          </cell>
          <cell r="E2553" t="str">
            <v>新規</v>
          </cell>
          <cell r="V2553" t="b">
            <v>1</v>
          </cell>
          <cell r="W2553" t="str">
            <v>ﾒﾅｰﾄﾞｹｼｮｳﾋﾝ ﾋｶﾞｼｵｳﾐﾐﾂﾔﾀﾞｲｺｳﾃﾝ</v>
          </cell>
          <cell r="X2553" t="str">
            <v>メナード化粧品　東近江三津屋代行店</v>
          </cell>
          <cell r="Y2553" t="str">
            <v>ﾅｶｶﾞﾜ ｴﾘ</v>
          </cell>
          <cell r="Z2553" t="str">
            <v>中川　絵里</v>
          </cell>
          <cell r="AB2553">
            <v>3</v>
          </cell>
          <cell r="AC2553" t="str">
            <v>健康食品</v>
          </cell>
          <cell r="AD2553">
            <v>32</v>
          </cell>
          <cell r="AE2553" t="str">
            <v>化粧品、化粧用具</v>
          </cell>
          <cell r="AG2553" t="str">
            <v/>
          </cell>
          <cell r="AI2553" t="str">
            <v/>
          </cell>
          <cell r="AK2553" t="str">
            <v/>
          </cell>
          <cell r="AL2553" t="str">
            <v>0748-56-1196</v>
          </cell>
          <cell r="AM2553" t="str">
            <v>〒527-0075</v>
          </cell>
          <cell r="AN2553" t="str">
            <v>滋賀県東近江市三津屋町245-8</v>
          </cell>
          <cell r="BD2553" t="str">
            <v>ﾅｶｶﾞﾜ ｴﾘ</v>
          </cell>
          <cell r="BE2553" t="str">
            <v>中川　絵里</v>
          </cell>
          <cell r="BF2553" t="str">
            <v>店長</v>
          </cell>
          <cell r="BH2553">
            <v>29384</v>
          </cell>
          <cell r="BJ2553" t="str">
            <v>女性</v>
          </cell>
          <cell r="BK2553" t="str">
            <v/>
          </cell>
          <cell r="BR2553" t="str">
            <v/>
          </cell>
          <cell r="BY2553" t="str">
            <v/>
          </cell>
          <cell r="CF2553" t="str">
            <v/>
          </cell>
          <cell r="CM2553" t="str">
            <v/>
          </cell>
          <cell r="CT2553" t="str">
            <v/>
          </cell>
          <cell r="DA2553" t="str">
            <v/>
          </cell>
          <cell r="DH2553" t="str">
            <v/>
          </cell>
          <cell r="DO2553" t="str">
            <v/>
          </cell>
          <cell r="DV2553" t="str">
            <v/>
          </cell>
          <cell r="EC2553" t="str">
            <v/>
          </cell>
          <cell r="EJ2553" t="str">
            <v/>
          </cell>
          <cell r="EQ2553" t="str">
            <v/>
          </cell>
          <cell r="EX2553" t="str">
            <v/>
          </cell>
          <cell r="FE2553" t="str">
            <v/>
          </cell>
          <cell r="FL2553" t="str">
            <v/>
          </cell>
          <cell r="FS2553" t="str">
            <v/>
          </cell>
          <cell r="FZ2553" t="str">
            <v/>
          </cell>
          <cell r="GG2553" t="str">
            <v/>
          </cell>
          <cell r="GN2553" t="str">
            <v/>
          </cell>
          <cell r="GU2553" t="str">
            <v/>
          </cell>
          <cell r="HB2553" t="str">
            <v/>
          </cell>
          <cell r="HI2553" t="str">
            <v/>
          </cell>
          <cell r="HP2553" t="str">
            <v/>
          </cell>
          <cell r="HW2553" t="str">
            <v/>
          </cell>
          <cell r="ID2553" t="str">
            <v/>
          </cell>
          <cell r="IK2553" t="str">
            <v/>
          </cell>
          <cell r="IR2553" t="str">
            <v/>
          </cell>
          <cell r="IY2553" t="str">
            <v/>
          </cell>
          <cell r="JF2553" t="str">
            <v/>
          </cell>
        </row>
        <row r="2554">
          <cell r="A2554" t="str">
            <v>UG0100</v>
          </cell>
          <cell r="C2554">
            <v>46030</v>
          </cell>
          <cell r="D2554">
            <v>45762</v>
          </cell>
          <cell r="E2554" t="str">
            <v>廃業</v>
          </cell>
          <cell r="F2554">
            <v>46017</v>
          </cell>
          <cell r="G2554" t="str">
            <v>新規　令和4年4月14日
更新　令和7年4月15日
削除　令和7年12月26日（廃業）</v>
          </cell>
          <cell r="V2554" t="b">
            <v>1</v>
          </cell>
          <cell r="W2554" t="str">
            <v>ﾒﾅｰﾄﾞｹｼｮｳﾋﾝ ｼﾝｾﾞﾝﾀﾞｲｺｳﾃﾝ</v>
          </cell>
          <cell r="X2554" t="str">
            <v>メナード化粧品　神前代行店</v>
          </cell>
          <cell r="Y2554" t="str">
            <v>ｶﾜﾁ ｱﾔﾐ</v>
          </cell>
          <cell r="Z2554" t="str">
            <v>川地　綾美</v>
          </cell>
          <cell r="AB2554">
            <v>32</v>
          </cell>
          <cell r="AC2554" t="str">
            <v>化粧品、化粧用具</v>
          </cell>
          <cell r="AD2554">
            <v>3</v>
          </cell>
          <cell r="AE2554" t="str">
            <v>健康食品</v>
          </cell>
          <cell r="AF2554">
            <v>23</v>
          </cell>
          <cell r="AG2554" t="str">
            <v>紳士下着、婦人下着</v>
          </cell>
          <cell r="AH2554">
            <v>26</v>
          </cell>
          <cell r="AI2554" t="str">
            <v>アクセサリー、貴金属</v>
          </cell>
          <cell r="AK2554" t="str">
            <v/>
          </cell>
          <cell r="AL2554" t="str">
            <v>090-5242-6338</v>
          </cell>
          <cell r="AM2554" t="str">
            <v>〒526-0052</v>
          </cell>
          <cell r="AN2554" t="str">
            <v>長浜市神前町10-52ｴｸｾﾚﾝﾄ神前301</v>
          </cell>
          <cell r="BD2554" t="str">
            <v>ｶﾜﾁ ｱﾔﾐ</v>
          </cell>
          <cell r="BE2554" t="str">
            <v>川地　綾美</v>
          </cell>
          <cell r="BF2554" t="str">
            <v>店長</v>
          </cell>
          <cell r="BH2554">
            <v>31985</v>
          </cell>
          <cell r="BJ2554" t="str">
            <v>女性</v>
          </cell>
        </row>
        <row r="2555">
          <cell r="A2555" t="str">
            <v>UK1237</v>
          </cell>
          <cell r="C2555">
            <v>46037</v>
          </cell>
          <cell r="D2555">
            <v>46078</v>
          </cell>
          <cell r="E2555" t="str">
            <v>更新</v>
          </cell>
          <cell r="F2555">
            <v>46078</v>
          </cell>
          <cell r="G2555" t="str">
            <v>新規　平成29年2月24日
更新　令和2年2月25日
更新　令和5年2月25日
更新　令和8年2月25日</v>
          </cell>
          <cell r="K2555" t="b">
            <v>1</v>
          </cell>
          <cell r="W2555" t="str">
            <v>ｵｵｻｶｶﾞｽｾｷｭﾘﾃｨｻｰﾋﾞｽｶﾌﾞｼｷｶﾞｲｼｬ</v>
          </cell>
          <cell r="X2555" t="str">
            <v>大阪ガスセキュリティサービス株式会社</v>
          </cell>
          <cell r="Y2555" t="str">
            <v>ｽｷﾞﾓﾄ ｶｽﾞﾌﾐ</v>
          </cell>
          <cell r="Z2555" t="str">
            <v>杉本　和史</v>
          </cell>
          <cell r="AA2555">
            <v>4120001092789</v>
          </cell>
          <cell r="AB2555">
            <v>91</v>
          </cell>
          <cell r="AC2555" t="str">
            <v>警備サービス</v>
          </cell>
          <cell r="AE2555" t="str">
            <v/>
          </cell>
          <cell r="AG2555" t="str">
            <v/>
          </cell>
          <cell r="AI2555" t="str">
            <v/>
          </cell>
          <cell r="AK2555" t="str">
            <v/>
          </cell>
          <cell r="AL2555" t="str">
            <v>06-6306-2061</v>
          </cell>
          <cell r="AM2555" t="str">
            <v>532-0024</v>
          </cell>
          <cell r="AN2555" t="str">
            <v>大阪市淀川区十三本町3丁目6番35号</v>
          </cell>
          <cell r="BF2555" t="str">
            <v>代表取締役社長</v>
          </cell>
        </row>
        <row r="2556">
          <cell r="A2556" t="str">
            <v>UK1238</v>
          </cell>
          <cell r="C2556">
            <v>45951</v>
          </cell>
          <cell r="D2556">
            <v>46001</v>
          </cell>
          <cell r="E2556" t="str">
            <v>更新</v>
          </cell>
          <cell r="F2556">
            <v>46001</v>
          </cell>
          <cell r="G2556" t="str">
            <v>新規　平成28年12月9日
更新　令和元年12月10日
更新　令和４年12月10日
更新　令和7年12月10日</v>
          </cell>
          <cell r="V2556" t="b">
            <v>1</v>
          </cell>
          <cell r="W2556" t="str">
            <v>ﾕｳｹﾞﾝｶﾞｲｼｬｱｲｽﾋﾞｨ</v>
          </cell>
          <cell r="X2556" t="str">
            <v>有限会社アイスビィ</v>
          </cell>
          <cell r="Y2556" t="str">
            <v>ｳｴﾓﾘ ﾋﾛﾏｻ</v>
          </cell>
          <cell r="Z2556" t="str">
            <v>植森　宏昌</v>
          </cell>
          <cell r="AA2556">
            <v>7120002056658</v>
          </cell>
          <cell r="AB2556">
            <v>69</v>
          </cell>
          <cell r="AC2556" t="str">
            <v>生命保険</v>
          </cell>
          <cell r="AD2556">
            <v>70</v>
          </cell>
          <cell r="AE2556" t="str">
            <v>損害保険</v>
          </cell>
          <cell r="AF2556">
            <v>72</v>
          </cell>
          <cell r="AG2556" t="str">
            <v>証券、デリバティブ取引、ファンド型投資商品等</v>
          </cell>
          <cell r="AI2556" t="str">
            <v/>
          </cell>
          <cell r="AK2556" t="str">
            <v/>
          </cell>
          <cell r="AL2556" t="str">
            <v>06-6311-0211</v>
          </cell>
          <cell r="AM2556" t="str">
            <v>530-0047</v>
          </cell>
          <cell r="AN2556" t="str">
            <v>大阪市北区西天満2-3-6大阪法曹ﾋﾞﾙ2階</v>
          </cell>
          <cell r="BD2556" t="str">
            <v>ｳｴﾓﾘ ﾋﾛﾏｻ</v>
          </cell>
          <cell r="BE2556" t="str">
            <v>植森　宏昌</v>
          </cell>
          <cell r="BF2556" t="str">
            <v>代表取締役</v>
          </cell>
          <cell r="BH2556">
            <v>23592</v>
          </cell>
          <cell r="BJ2556" t="str">
            <v>男性</v>
          </cell>
          <cell r="BK2556" t="str">
            <v>ｳｴﾓﾘ ﾁｴ</v>
          </cell>
          <cell r="BL2556" t="str">
            <v>植森　智恵</v>
          </cell>
          <cell r="BM2556" t="str">
            <v>取締役</v>
          </cell>
          <cell r="BO2556">
            <v>26879</v>
          </cell>
          <cell r="BQ2556" t="str">
            <v>女性</v>
          </cell>
          <cell r="BR2556" t="str">
            <v>ｳｴﾓﾘ　ｶﾖｺ</v>
          </cell>
          <cell r="BS2556" t="str">
            <v>植森　佳世子</v>
          </cell>
          <cell r="BT2556" t="str">
            <v>取締役</v>
          </cell>
          <cell r="BV2556">
            <v>13010</v>
          </cell>
          <cell r="BX2556" t="str">
            <v>女性</v>
          </cell>
        </row>
        <row r="2557">
          <cell r="A2557" t="str">
            <v>UK1239</v>
          </cell>
          <cell r="C2557">
            <v>46041</v>
          </cell>
          <cell r="D2557">
            <v>46106</v>
          </cell>
          <cell r="E2557" t="str">
            <v>更新</v>
          </cell>
          <cell r="F2557">
            <v>46106</v>
          </cell>
          <cell r="G2557" t="str">
            <v>新規　平成29年3月24日
更新　令和2年3月25日
更新　令和5年3月25日
更新　令和8年3月25日</v>
          </cell>
          <cell r="V2557" t="b">
            <v>1</v>
          </cell>
          <cell r="W2557" t="str">
            <v>ﾕｳｹﾞﾝｶﾞｲｼｬｷﾀﾑﾗｼﾝﾌﾞﾝﾃﾝ</v>
          </cell>
          <cell r="X2557" t="str">
            <v>有限会社北村新聞店</v>
          </cell>
          <cell r="Y2557" t="str">
            <v>ｷﾀﾑﾗ ｶｽﾞｻ</v>
          </cell>
          <cell r="Z2557" t="str">
            <v>北村　上総</v>
          </cell>
          <cell r="AA2557">
            <v>6160002013755</v>
          </cell>
          <cell r="AB2557">
            <v>42</v>
          </cell>
          <cell r="AC2557" t="str">
            <v>新聞</v>
          </cell>
          <cell r="AE2557" t="str">
            <v/>
          </cell>
          <cell r="AG2557" t="str">
            <v/>
          </cell>
          <cell r="AI2557" t="str">
            <v/>
          </cell>
          <cell r="AK2557" t="str">
            <v/>
          </cell>
          <cell r="AL2557" t="str">
            <v>077-587-0043</v>
          </cell>
          <cell r="AM2557" t="str">
            <v>520-2331</v>
          </cell>
          <cell r="AN2557" t="str">
            <v>滋賀県野洲市小篠原2213番地</v>
          </cell>
          <cell r="AO2557" t="str">
            <v>祇王支店</v>
          </cell>
          <cell r="AP2557" t="str">
            <v>077-588-3227</v>
          </cell>
          <cell r="AQ2557" t="str">
            <v>野洲市冨波甲1158</v>
          </cell>
          <cell r="BD2557" t="str">
            <v>ｷﾀﾑﾗ　ｶｽﾞｻ</v>
          </cell>
          <cell r="BE2557" t="str">
            <v>北村　上総</v>
          </cell>
          <cell r="BF2557" t="str">
            <v>代表取締役</v>
          </cell>
          <cell r="BH2557">
            <v>33662</v>
          </cell>
          <cell r="BJ2557" t="str">
            <v>男性</v>
          </cell>
          <cell r="BK2557" t="str">
            <v>ｷﾀﾑﾗ ﾋﾄｼ</v>
          </cell>
          <cell r="BL2557" t="str">
            <v>北村　斉</v>
          </cell>
          <cell r="BM2557" t="str">
            <v>取締役</v>
          </cell>
          <cell r="BO2557">
            <v>24563</v>
          </cell>
          <cell r="BQ2557" t="str">
            <v>男性</v>
          </cell>
          <cell r="BR2557" t="str">
            <v>ｷﾀﾑﾗ ｱｷﾗ</v>
          </cell>
          <cell r="BS2557" t="str">
            <v>北村　明</v>
          </cell>
          <cell r="BT2557" t="str">
            <v>取締役</v>
          </cell>
          <cell r="BV2557">
            <v>15281</v>
          </cell>
          <cell r="BX2557" t="str">
            <v>女性</v>
          </cell>
          <cell r="BY2557" t="str">
            <v>ｷﾀﾑﾗ　ﾏｻﾖ</v>
          </cell>
          <cell r="BZ2557" t="str">
            <v>北村　昌代</v>
          </cell>
          <cell r="CA2557" t="str">
            <v>取締役</v>
          </cell>
          <cell r="CC2557">
            <v>16266</v>
          </cell>
          <cell r="CE2557" t="str">
            <v>女性</v>
          </cell>
          <cell r="CF2557" t="str">
            <v>ｷﾀﾑﾗ　ﾁｶ</v>
          </cell>
          <cell r="CG2557" t="str">
            <v>北村　慶</v>
          </cell>
          <cell r="CH2557" t="str">
            <v>取締役</v>
          </cell>
          <cell r="CJ2557">
            <v>22988</v>
          </cell>
          <cell r="CL2557" t="str">
            <v>男性</v>
          </cell>
          <cell r="CM2557" t="str">
            <v>ｷﾀﾑﾗ　ｹﾞﾝｷ</v>
          </cell>
          <cell r="CN2557" t="str">
            <v>北村　源季</v>
          </cell>
          <cell r="CO2557" t="str">
            <v>取締役</v>
          </cell>
          <cell r="CQ2557">
            <v>34978</v>
          </cell>
          <cell r="CS2557" t="str">
            <v>男性</v>
          </cell>
          <cell r="CT2557" t="str">
            <v>ｷﾀﾑﾗ　ﾆﾚ</v>
          </cell>
          <cell r="CU2557" t="str">
            <v>北村　にれ</v>
          </cell>
          <cell r="CV2557" t="str">
            <v>取締役</v>
          </cell>
          <cell r="CX2557">
            <v>33655</v>
          </cell>
          <cell r="CZ2557" t="str">
            <v>女性</v>
          </cell>
        </row>
        <row r="2558">
          <cell r="A2558" t="str">
            <v>UU0864</v>
          </cell>
          <cell r="C2558">
            <v>46041</v>
          </cell>
          <cell r="E2558" t="str">
            <v>新規</v>
          </cell>
          <cell r="V2558" t="b">
            <v>1</v>
          </cell>
          <cell r="W2558" t="str">
            <v>ｶﾌﾞｼｷｶｲｼｬﾂｲﾃﾙﾎｰﾑ</v>
          </cell>
          <cell r="X2558" t="str">
            <v>株式会社ツイテルホーム</v>
          </cell>
          <cell r="Y2558" t="str">
            <v>ﾐﾊﾗ ﾖｼﾋﾛ</v>
          </cell>
          <cell r="Z2558" t="str">
            <v>三原　義弘</v>
          </cell>
          <cell r="AA2558">
            <v>9120101048001</v>
          </cell>
          <cell r="AB2558">
            <v>66</v>
          </cell>
          <cell r="AC2558" t="str">
            <v>工事・建築・リフォームサービス</v>
          </cell>
          <cell r="AD2558">
            <v>59</v>
          </cell>
          <cell r="AE2558" t="str">
            <v>屋外装備品</v>
          </cell>
          <cell r="AF2558">
            <v>85</v>
          </cell>
          <cell r="AG2558" t="str">
            <v>駆除サービス、建物清掃サービス</v>
          </cell>
          <cell r="AH2558">
            <v>90</v>
          </cell>
          <cell r="AI2558" t="str">
            <v>廃品回収サービス、買い取りサービス</v>
          </cell>
          <cell r="AJ2558">
            <v>56</v>
          </cell>
          <cell r="AK2558" t="str">
            <v>住宅構成材</v>
          </cell>
          <cell r="AL2558" t="str">
            <v>077-582-7466</v>
          </cell>
          <cell r="AM2558" t="str">
            <v>〒520-0044</v>
          </cell>
          <cell r="AN2558" t="str">
            <v>大津市京町4-5-13澤甚第一ビル1F</v>
          </cell>
          <cell r="BD2558" t="str">
            <v>ﾐﾊﾗ ﾖｼﾋﾛ</v>
          </cell>
          <cell r="BE2558" t="str">
            <v>三原　義弘</v>
          </cell>
          <cell r="BF2558" t="str">
            <v>代表取締役</v>
          </cell>
          <cell r="BH2558">
            <v>21340</v>
          </cell>
          <cell r="BJ2558" t="str">
            <v>男性</v>
          </cell>
          <cell r="BK2558" t="str">
            <v>ﾆｼﾑﾗ ﾀｹｼ</v>
          </cell>
          <cell r="BL2558" t="str">
            <v>西村　健志</v>
          </cell>
          <cell r="BM2558" t="str">
            <v>取締役</v>
          </cell>
          <cell r="BO2558">
            <v>32215</v>
          </cell>
          <cell r="BQ2558" t="str">
            <v>男性</v>
          </cell>
          <cell r="BR2558" t="str">
            <v/>
          </cell>
          <cell r="BY2558" t="str">
            <v/>
          </cell>
          <cell r="CF2558" t="str">
            <v/>
          </cell>
          <cell r="CM2558" t="str">
            <v/>
          </cell>
          <cell r="CT2558" t="str">
            <v/>
          </cell>
          <cell r="DA2558" t="str">
            <v/>
          </cell>
          <cell r="DH2558" t="str">
            <v/>
          </cell>
          <cell r="DO2558" t="str">
            <v/>
          </cell>
          <cell r="DV2558" t="str">
            <v/>
          </cell>
          <cell r="EC2558" t="str">
            <v/>
          </cell>
          <cell r="EJ2558" t="str">
            <v/>
          </cell>
          <cell r="EQ2558" t="str">
            <v/>
          </cell>
          <cell r="EX2558" t="str">
            <v/>
          </cell>
          <cell r="FE2558" t="str">
            <v/>
          </cell>
          <cell r="FL2558" t="str">
            <v/>
          </cell>
          <cell r="FS2558" t="str">
            <v/>
          </cell>
          <cell r="FZ2558" t="str">
            <v/>
          </cell>
          <cell r="GG2558" t="str">
            <v/>
          </cell>
          <cell r="GN2558" t="str">
            <v/>
          </cell>
          <cell r="GU2558" t="str">
            <v/>
          </cell>
          <cell r="HB2558" t="str">
            <v/>
          </cell>
          <cell r="HI2558" t="str">
            <v/>
          </cell>
          <cell r="HP2558" t="str">
            <v/>
          </cell>
          <cell r="HW2558" t="str">
            <v/>
          </cell>
          <cell r="ID2558" t="str">
            <v/>
          </cell>
          <cell r="IK2558" t="str">
            <v/>
          </cell>
          <cell r="IR2558" t="str">
            <v/>
          </cell>
          <cell r="IY2558" t="str">
            <v/>
          </cell>
          <cell r="JF2558" t="str">
            <v/>
          </cell>
        </row>
        <row r="2559">
          <cell r="A2559" t="str">
            <v>UH0217</v>
          </cell>
          <cell r="C2559">
            <v>46044</v>
          </cell>
          <cell r="D2559">
            <v>45227</v>
          </cell>
          <cell r="E2559" t="str">
            <v>変更</v>
          </cell>
          <cell r="F2559">
            <v>46044</v>
          </cell>
          <cell r="G2559" t="str">
            <v>新規　平成29年10月27日
更新　令和2年10月28日
更新　令和5年10月28日
変更　令和8年1月22日</v>
          </cell>
          <cell r="V2559" t="b">
            <v>1</v>
          </cell>
          <cell r="W2559" t="str">
            <v>ﾒﾅｰﾄﾞｹｼｮｳﾋﾝ ｳﾞｨｳﾞｨｱﾝｼﾞｭｼﾞｭﾀﾞｲｺｳﾃﾝ</v>
          </cell>
          <cell r="X2559" t="str">
            <v>メナード化粧品　ヴィヴィアンジュジュ代行店</v>
          </cell>
          <cell r="Y2559" t="str">
            <v>ｺﾝﾄﾞｳ ﾁｴｺ</v>
          </cell>
          <cell r="Z2559" t="str">
            <v>近藤　千絵子</v>
          </cell>
          <cell r="AB2559">
            <v>32</v>
          </cell>
          <cell r="AC2559" t="str">
            <v>化粧品、化粧用具</v>
          </cell>
          <cell r="AD2559">
            <v>3</v>
          </cell>
          <cell r="AE2559" t="str">
            <v>健康食品</v>
          </cell>
          <cell r="AF2559">
            <v>23</v>
          </cell>
          <cell r="AG2559" t="str">
            <v>紳士下着、婦人下着</v>
          </cell>
          <cell r="AH2559">
            <v>26</v>
          </cell>
          <cell r="AI2559" t="str">
            <v>アクセサリー、貴金属</v>
          </cell>
          <cell r="AK2559" t="str">
            <v/>
          </cell>
          <cell r="AL2559" t="str">
            <v>0742-31-5311</v>
          </cell>
          <cell r="AM2559" t="str">
            <v>631-0072</v>
          </cell>
          <cell r="AN2559" t="str">
            <v>奈良県奈良市二名三丁目1104-7</v>
          </cell>
          <cell r="BD2559" t="str">
            <v>ｺﾝﾄﾞｳ ﾁｴｺ</v>
          </cell>
          <cell r="BE2559" t="str">
            <v>近藤　千絵子</v>
          </cell>
          <cell r="BH2559">
            <v>28236</v>
          </cell>
          <cell r="BJ2559" t="str">
            <v>女性</v>
          </cell>
        </row>
        <row r="2560">
          <cell r="A2560" t="str">
            <v>UK1240</v>
          </cell>
          <cell r="C2560">
            <v>46045</v>
          </cell>
          <cell r="D2560">
            <v>46099</v>
          </cell>
          <cell r="E2560" t="str">
            <v>更新</v>
          </cell>
          <cell r="F2560">
            <v>46099</v>
          </cell>
          <cell r="G2560" t="str">
            <v>新規　平成29年3月17日
更新　令和2年3月18日
更新　令和5年3月18日
更新　令和8年3月18日</v>
          </cell>
          <cell r="V2560" t="b">
            <v>1</v>
          </cell>
          <cell r="W2560" t="str">
            <v>ｶﾌﾞｼｷｶﾞｲｼｬﾉｰﾍﾞﾙ</v>
          </cell>
          <cell r="X2560" t="str">
            <v>株式会社ノーベル</v>
          </cell>
          <cell r="Y2560" t="str">
            <v>ﾀﾁｷ ﾕｳｽｹ</v>
          </cell>
          <cell r="Z2560" t="str">
            <v>立木　裕介</v>
          </cell>
          <cell r="AA2560">
            <v>7200001011358</v>
          </cell>
          <cell r="AB2560">
            <v>1</v>
          </cell>
          <cell r="AC2560" t="str">
            <v>食料品</v>
          </cell>
          <cell r="AD2560">
            <v>2</v>
          </cell>
          <cell r="AE2560" t="str">
            <v>飲料、酒類</v>
          </cell>
          <cell r="AG2560" t="str">
            <v/>
          </cell>
          <cell r="AI2560" t="str">
            <v/>
          </cell>
          <cell r="AK2560" t="str">
            <v/>
          </cell>
          <cell r="AL2560" t="str">
            <v>058-388-3456</v>
          </cell>
          <cell r="AM2560" t="str">
            <v>501-6037</v>
          </cell>
          <cell r="AN2560" t="str">
            <v>岐阜県羽島郡笠松町西金池町100番地</v>
          </cell>
          <cell r="BD2560" t="str">
            <v>ﾀﾁｷ ﾕｳｽｹ</v>
          </cell>
          <cell r="BE2560" t="str">
            <v>立木　裕介</v>
          </cell>
          <cell r="BF2560" t="str">
            <v>代表取締役社長</v>
          </cell>
          <cell r="BH2560">
            <v>26569</v>
          </cell>
          <cell r="BJ2560" t="str">
            <v>男性</v>
          </cell>
          <cell r="BK2560" t="str">
            <v>ﾎﾘｸﾞﾁ　ｶｽﾞﾏ</v>
          </cell>
          <cell r="BL2560" t="str">
            <v>堀口　和馬</v>
          </cell>
          <cell r="BM2560" t="str">
            <v>取締役</v>
          </cell>
          <cell r="BO2560">
            <v>24321</v>
          </cell>
          <cell r="BQ2560" t="str">
            <v>男性</v>
          </cell>
          <cell r="BR2560" t="str">
            <v>ﾊﾅﾑﾗ　ｼｹﾞﾌﾐ</v>
          </cell>
          <cell r="BS2560" t="str">
            <v>花村　繁史</v>
          </cell>
          <cell r="BT2560" t="str">
            <v>取締役</v>
          </cell>
          <cell r="BV2560">
            <v>26957</v>
          </cell>
          <cell r="BX2560" t="str">
            <v>男性</v>
          </cell>
        </row>
        <row r="2561">
          <cell r="A2561" t="str">
            <v>UU0865</v>
          </cell>
          <cell r="C2561">
            <v>46045</v>
          </cell>
          <cell r="E2561" t="str">
            <v>新規</v>
          </cell>
          <cell r="V2561" t="b">
            <v>1</v>
          </cell>
          <cell r="W2561" t="str">
            <v>ｻｸ</v>
          </cell>
          <cell r="X2561" t="str">
            <v>咲　－Saku－</v>
          </cell>
          <cell r="Y2561" t="str">
            <v>ｵﾀﾞﾆ ﾕﾐ</v>
          </cell>
          <cell r="Z2561" t="str">
            <v>小谷　優美</v>
          </cell>
          <cell r="AB2561">
            <v>49</v>
          </cell>
          <cell r="AC2561" t="str">
            <v>室内装飾品</v>
          </cell>
          <cell r="AD2561">
            <v>79</v>
          </cell>
          <cell r="AE2561" t="str">
            <v>教育、講座</v>
          </cell>
          <cell r="AG2561" t="str">
            <v/>
          </cell>
          <cell r="AI2561" t="str">
            <v/>
          </cell>
          <cell r="AK2561" t="str">
            <v/>
          </cell>
          <cell r="AL2561" t="str">
            <v>090-5365-0504</v>
          </cell>
          <cell r="AM2561" t="str">
            <v>〒520-2312</v>
          </cell>
          <cell r="AN2561" t="str">
            <v>野洲市入町872</v>
          </cell>
          <cell r="BD2561" t="str">
            <v>ｵﾀﾞﾆ ﾕﾐ</v>
          </cell>
          <cell r="BE2561" t="str">
            <v>小谷　優美</v>
          </cell>
          <cell r="BH2561">
            <v>31308</v>
          </cell>
          <cell r="BJ2561" t="str">
            <v>女性</v>
          </cell>
          <cell r="BK2561" t="str">
            <v/>
          </cell>
          <cell r="BR2561" t="str">
            <v/>
          </cell>
          <cell r="BY2561" t="str">
            <v/>
          </cell>
          <cell r="CF2561" t="str">
            <v/>
          </cell>
          <cell r="CM2561" t="str">
            <v/>
          </cell>
          <cell r="CT2561" t="str">
            <v/>
          </cell>
          <cell r="DA2561" t="str">
            <v/>
          </cell>
          <cell r="DH2561" t="str">
            <v/>
          </cell>
          <cell r="DO2561" t="str">
            <v/>
          </cell>
          <cell r="DV2561" t="str">
            <v/>
          </cell>
          <cell r="EC2561" t="str">
            <v/>
          </cell>
          <cell r="EJ2561" t="str">
            <v/>
          </cell>
          <cell r="EQ2561" t="str">
            <v/>
          </cell>
          <cell r="EX2561" t="str">
            <v/>
          </cell>
          <cell r="FE2561" t="str">
            <v/>
          </cell>
          <cell r="FL2561" t="str">
            <v/>
          </cell>
          <cell r="FS2561" t="str">
            <v/>
          </cell>
          <cell r="FZ2561" t="str">
            <v/>
          </cell>
          <cell r="GG2561" t="str">
            <v/>
          </cell>
          <cell r="GN2561" t="str">
            <v/>
          </cell>
          <cell r="GU2561" t="str">
            <v/>
          </cell>
          <cell r="HB2561" t="str">
            <v/>
          </cell>
          <cell r="HI2561" t="str">
            <v/>
          </cell>
          <cell r="HP2561" t="str">
            <v/>
          </cell>
          <cell r="HW2561" t="str">
            <v/>
          </cell>
          <cell r="ID2561" t="str">
            <v/>
          </cell>
          <cell r="IK2561" t="str">
            <v/>
          </cell>
          <cell r="IR2561" t="str">
            <v/>
          </cell>
          <cell r="IY2561" t="str">
            <v/>
          </cell>
          <cell r="JF2561" t="str">
            <v/>
          </cell>
        </row>
        <row r="2562">
          <cell r="A2562" t="str">
            <v>UK1241</v>
          </cell>
          <cell r="C2562">
            <v>46048</v>
          </cell>
          <cell r="D2562">
            <v>46099</v>
          </cell>
          <cell r="E2562" t="str">
            <v>更新</v>
          </cell>
          <cell r="F2562">
            <v>46099</v>
          </cell>
          <cell r="G2562" t="str">
            <v>新規　平成29年3月17日
変更　平成30年1月29日
更新　令和2年3月18日
更新　令和5年3月18日
更新　令和8年3月18日　　　　　　　　　　　　　　　　　　　　　　　　　　　　　　　　　　　　　</v>
          </cell>
          <cell r="V2562" t="b">
            <v>1</v>
          </cell>
          <cell r="W2562" t="str">
            <v>ｶﾌﾞｼｷｶﾞｲｼｬﾋﾞｨｺﾞﾗｲﾌ</v>
          </cell>
          <cell r="X2562" t="str">
            <v>株式会社ビィゴライフ</v>
          </cell>
          <cell r="Y2562" t="str">
            <v>ｻｶﾀ ﾄｼﾋﾛ</v>
          </cell>
          <cell r="Z2562" t="str">
            <v>坂田　寿宏</v>
          </cell>
          <cell r="AA2562">
            <v>5010401102100</v>
          </cell>
          <cell r="AB2562">
            <v>2</v>
          </cell>
          <cell r="AC2562" t="str">
            <v>飲料、酒類</v>
          </cell>
          <cell r="AD2562">
            <v>3</v>
          </cell>
          <cell r="AE2562" t="str">
            <v>健康食品</v>
          </cell>
          <cell r="AG2562" t="str">
            <v/>
          </cell>
          <cell r="AI2562" t="str">
            <v/>
          </cell>
          <cell r="AK2562" t="str">
            <v/>
          </cell>
          <cell r="AL2562" t="str">
            <v>03-5427-3222</v>
          </cell>
          <cell r="AM2562" t="str">
            <v>108-0073</v>
          </cell>
          <cell r="AN2562" t="str">
            <v>東京都港区三田1-3-39勝田ﾋﾞﾙ3階</v>
          </cell>
          <cell r="BD2562" t="str">
            <v>ｻｶﾀ ﾄｼﾋﾛ</v>
          </cell>
          <cell r="BE2562" t="str">
            <v>坂田　寿宏</v>
          </cell>
          <cell r="BF2562" t="str">
            <v>代表取締役</v>
          </cell>
          <cell r="BH2562">
            <v>23687</v>
          </cell>
          <cell r="BJ2562" t="str">
            <v>男性</v>
          </cell>
          <cell r="BK2562" t="str">
            <v>ｻｶﾀ ﾕﾐｺ</v>
          </cell>
          <cell r="BL2562" t="str">
            <v>坂田　由美子</v>
          </cell>
          <cell r="BM2562" t="str">
            <v>取締役</v>
          </cell>
          <cell r="BO2562">
            <v>25528</v>
          </cell>
          <cell r="BQ2562" t="str">
            <v>女性</v>
          </cell>
        </row>
        <row r="2563">
          <cell r="A2563" t="str">
            <v>UK1242</v>
          </cell>
          <cell r="C2563">
            <v>46048</v>
          </cell>
          <cell r="D2563">
            <v>46091</v>
          </cell>
          <cell r="E2563" t="str">
            <v>更新</v>
          </cell>
          <cell r="F2563">
            <v>46091</v>
          </cell>
          <cell r="G2563" t="str">
            <v>新規　令和2年3月9日
変更　令和3年8月19日
更新　令和5年3月10日
更新　令和8年3月10日</v>
          </cell>
          <cell r="V2563" t="b">
            <v>1</v>
          </cell>
          <cell r="W2563" t="str">
            <v>ｶﾌﾞｼｷｶﾞｲｼｬﾐﾂﾔ</v>
          </cell>
          <cell r="X2563" t="str">
            <v>株式会社みつや</v>
          </cell>
          <cell r="Y2563" t="str">
            <v>ｳｴﾔﾏ ｶｽﾞﾔ</v>
          </cell>
          <cell r="Z2563" t="str">
            <v>上山　和也</v>
          </cell>
          <cell r="AA2563">
            <v>4160001016942</v>
          </cell>
          <cell r="AB2563">
            <v>11</v>
          </cell>
          <cell r="AC2563" t="str">
            <v>寝具</v>
          </cell>
          <cell r="AD2563">
            <v>64</v>
          </cell>
          <cell r="AE2563" t="str">
            <v>クリーニング</v>
          </cell>
          <cell r="AG2563" t="str">
            <v/>
          </cell>
          <cell r="AI2563" t="str">
            <v/>
          </cell>
          <cell r="AK2563" t="str">
            <v/>
          </cell>
          <cell r="AL2563" t="str">
            <v>077-599-0750</v>
          </cell>
          <cell r="AM2563" t="str">
            <v>520-3031</v>
          </cell>
          <cell r="AN2563" t="str">
            <v>滋賀県栗東市綣4丁目4-24</v>
          </cell>
          <cell r="BD2563" t="str">
            <v>ｳｴﾔﾏ ｶｽﾞﾔ</v>
          </cell>
          <cell r="BE2563" t="str">
            <v>上山　和也</v>
          </cell>
          <cell r="BF2563" t="str">
            <v>代表取締役</v>
          </cell>
          <cell r="BH2563">
            <v>27231</v>
          </cell>
          <cell r="BJ2563" t="str">
            <v>男性</v>
          </cell>
        </row>
        <row r="2564">
          <cell r="A2564" t="str">
            <v>UK1243</v>
          </cell>
          <cell r="C2564">
            <v>46049</v>
          </cell>
          <cell r="D2564">
            <v>46050</v>
          </cell>
          <cell r="E2564" t="str">
            <v>更新</v>
          </cell>
          <cell r="F2564">
            <v>46043</v>
          </cell>
          <cell r="G2564" t="str">
            <v>新規　平成29年1月20日
更新　令和2年1月21日
更新　令和5年1月21日
更新　令和8年1月21日</v>
          </cell>
          <cell r="V2564" t="b">
            <v>1</v>
          </cell>
          <cell r="W2564" t="str">
            <v>ｶﾌﾞｼｷｶﾞｲｼｬｽﾄﾛﾝｸﾞｼｮｳｶｲ</v>
          </cell>
          <cell r="X2564" t="str">
            <v>株式会社ストロング商会</v>
          </cell>
          <cell r="Y2564" t="str">
            <v>ﾀﾅｶ ｼｽﾞｴ</v>
          </cell>
          <cell r="Z2564" t="str">
            <v>田中　静枝</v>
          </cell>
          <cell r="AA2564">
            <v>4160001005144</v>
          </cell>
          <cell r="AB2564">
            <v>54</v>
          </cell>
          <cell r="AC2564" t="str">
            <v>自動車、自動車用品</v>
          </cell>
          <cell r="AD2564">
            <v>70</v>
          </cell>
          <cell r="AE2564" t="str">
            <v>損害保険</v>
          </cell>
          <cell r="AG2564" t="str">
            <v/>
          </cell>
          <cell r="AI2564" t="str">
            <v/>
          </cell>
          <cell r="AK2564" t="str">
            <v/>
          </cell>
          <cell r="AL2564" t="str">
            <v>077-584-5821</v>
          </cell>
          <cell r="AM2564" t="str">
            <v>525-0066</v>
          </cell>
          <cell r="AN2564" t="str">
            <v>滋賀県草津市矢橋92-1</v>
          </cell>
          <cell r="BD2564" t="str">
            <v>ﾀﾅｶ ｼｽﾞｴ</v>
          </cell>
          <cell r="BE2564" t="str">
            <v>田中　静枝</v>
          </cell>
          <cell r="BF2564" t="str">
            <v>代表取締役</v>
          </cell>
          <cell r="BH2564">
            <v>22461</v>
          </cell>
          <cell r="BJ2564" t="str">
            <v>女性</v>
          </cell>
          <cell r="BK2564" t="str">
            <v>ﾀﾅｶ ﾑﾈﾕｷ</v>
          </cell>
          <cell r="BL2564" t="str">
            <v>田中　宗元</v>
          </cell>
          <cell r="BM2564" t="str">
            <v>取締役</v>
          </cell>
          <cell r="BO2564">
            <v>31491</v>
          </cell>
          <cell r="BQ2564" t="str">
            <v>男性</v>
          </cell>
        </row>
        <row r="2565">
          <cell r="A2565" t="str">
            <v>UK1244</v>
          </cell>
          <cell r="C2565">
            <v>46050</v>
          </cell>
          <cell r="D2565">
            <v>46050</v>
          </cell>
          <cell r="E2565" t="str">
            <v>更新</v>
          </cell>
          <cell r="F2565">
            <v>46088</v>
          </cell>
          <cell r="G2565" t="str">
            <v>新規　令和5年3月6日
更新　令和８年3月7日</v>
          </cell>
          <cell r="V2565" t="b">
            <v>1</v>
          </cell>
          <cell r="W2565" t="str">
            <v>ﾒﾅｰﾄﾞｹｼｮｳﾋﾝ ﾋｶﾞｼｵｳﾐｶﾜｲﾀﾞｲｺｳﾃﾝ</v>
          </cell>
          <cell r="X2565" t="str">
            <v>メナード化粧品　東近江川合代行店</v>
          </cell>
          <cell r="Y2565" t="str">
            <v>ﾓﾘｼﾏ ﾋｻｴ</v>
          </cell>
          <cell r="Z2565" t="str">
            <v>森島　久枝</v>
          </cell>
          <cell r="AB2565">
            <v>32</v>
          </cell>
          <cell r="AC2565" t="str">
            <v>化粧品、化粧用具</v>
          </cell>
          <cell r="AD2565">
            <v>3</v>
          </cell>
          <cell r="AE2565" t="str">
            <v>健康食品</v>
          </cell>
          <cell r="AF2565">
            <v>23</v>
          </cell>
          <cell r="AG2565" t="str">
            <v>紳士下着、婦人下着</v>
          </cell>
          <cell r="AH2565">
            <v>26</v>
          </cell>
          <cell r="AI2565" t="str">
            <v>アクセサリー、貴金属</v>
          </cell>
          <cell r="AK2565" t="str">
            <v/>
          </cell>
          <cell r="AL2565" t="str">
            <v>0748-55-2619</v>
          </cell>
          <cell r="AM2565" t="str">
            <v>〒529-1571</v>
          </cell>
          <cell r="AN2565" t="str">
            <v>滋賀県東近江市川合町1872番地</v>
          </cell>
          <cell r="BD2565" t="str">
            <v>ﾓﾘｼﾏ ﾋｻｴ</v>
          </cell>
          <cell r="BE2565" t="str">
            <v>森島　久枝</v>
          </cell>
          <cell r="BF2565" t="str">
            <v>店長</v>
          </cell>
          <cell r="BH2565">
            <v>19801</v>
          </cell>
          <cell r="BJ2565" t="str">
            <v>女性</v>
          </cell>
        </row>
        <row r="2566">
          <cell r="A2566" t="str">
            <v>UU0866</v>
          </cell>
          <cell r="C2566">
            <v>46055</v>
          </cell>
          <cell r="E2566" t="str">
            <v>新規</v>
          </cell>
          <cell r="V2566" t="b">
            <v>1</v>
          </cell>
          <cell r="W2566" t="str">
            <v>ﾜﾀｼﾉﾏﾅﾋﾞｹﾝｷｭｳｼｮ</v>
          </cell>
          <cell r="X2566" t="str">
            <v>わたしのまなび研究所</v>
          </cell>
          <cell r="Y2566" t="str">
            <v>ｵｶﾀﾞ ｻﾕﾘ</v>
          </cell>
          <cell r="Z2566" t="str">
            <v>岡田　さゆり</v>
          </cell>
          <cell r="AB2566">
            <v>79</v>
          </cell>
          <cell r="AC2566" t="str">
            <v>教育、講座</v>
          </cell>
          <cell r="AE2566" t="str">
            <v/>
          </cell>
          <cell r="AG2566" t="str">
            <v/>
          </cell>
          <cell r="AI2566" t="str">
            <v/>
          </cell>
          <cell r="AK2566" t="str">
            <v/>
          </cell>
          <cell r="AL2566" t="str">
            <v>070-1763-1871</v>
          </cell>
          <cell r="AM2566" t="str">
            <v>〒 520-2316</v>
          </cell>
          <cell r="AN2566" t="str">
            <v>野洲市上屋1375番地17</v>
          </cell>
          <cell r="BD2566" t="str">
            <v>ｵｶﾀﾞ ｻﾕﾘ</v>
          </cell>
          <cell r="BE2566" t="str">
            <v>岡田　さゆり</v>
          </cell>
          <cell r="BH2566">
            <v>23597</v>
          </cell>
          <cell r="BJ2566" t="str">
            <v>女性</v>
          </cell>
          <cell r="BK2566" t="str">
            <v/>
          </cell>
          <cell r="BR2566" t="str">
            <v/>
          </cell>
          <cell r="BY2566" t="str">
            <v/>
          </cell>
          <cell r="CF2566" t="str">
            <v/>
          </cell>
          <cell r="CM2566" t="str">
            <v/>
          </cell>
          <cell r="CT2566" t="str">
            <v/>
          </cell>
          <cell r="DA2566" t="str">
            <v/>
          </cell>
          <cell r="DH2566" t="str">
            <v/>
          </cell>
          <cell r="DO2566" t="str">
            <v/>
          </cell>
          <cell r="DV2566" t="str">
            <v/>
          </cell>
          <cell r="EC2566" t="str">
            <v/>
          </cell>
          <cell r="EJ2566" t="str">
            <v/>
          </cell>
          <cell r="EQ2566" t="str">
            <v/>
          </cell>
          <cell r="EX2566" t="str">
            <v/>
          </cell>
          <cell r="FE2566" t="str">
            <v/>
          </cell>
          <cell r="FL2566" t="str">
            <v/>
          </cell>
          <cell r="FS2566" t="str">
            <v/>
          </cell>
          <cell r="FZ2566" t="str">
            <v/>
          </cell>
          <cell r="GG2566" t="str">
            <v/>
          </cell>
          <cell r="GN2566" t="str">
            <v/>
          </cell>
          <cell r="GU2566" t="str">
            <v/>
          </cell>
          <cell r="HB2566" t="str">
            <v/>
          </cell>
          <cell r="HI2566" t="str">
            <v/>
          </cell>
          <cell r="HP2566" t="str">
            <v/>
          </cell>
          <cell r="HW2566" t="str">
            <v/>
          </cell>
          <cell r="ID2566" t="str">
            <v/>
          </cell>
          <cell r="IK2566" t="str">
            <v/>
          </cell>
          <cell r="IR2566" t="str">
            <v/>
          </cell>
          <cell r="IY2566" t="str">
            <v/>
          </cell>
          <cell r="JF2566" t="str">
            <v/>
          </cell>
        </row>
        <row r="2567">
          <cell r="A2567" t="str">
            <v>UK1245</v>
          </cell>
          <cell r="C2567">
            <v>46058</v>
          </cell>
          <cell r="D2567">
            <v>46078</v>
          </cell>
          <cell r="E2567" t="str">
            <v>更新</v>
          </cell>
          <cell r="F2567">
            <v>46078</v>
          </cell>
          <cell r="G2567" t="str">
            <v>新規　平成29年2月24日
更新　令和2年2月25日
更新　令和5年2月25日
更新　令和8年2月25日</v>
          </cell>
          <cell r="V2567" t="b">
            <v>1</v>
          </cell>
          <cell r="W2567" t="str">
            <v>ﾕｳｹﾞﾝｶﾞｲｼｬﾋﾄﾐｷﾞｭｳﾆｭｳ</v>
          </cell>
          <cell r="X2567" t="str">
            <v>有限会社一実牛乳</v>
          </cell>
          <cell r="Y2567" t="str">
            <v>ﾀﾀﾗ ﾖｼﾋﾛ</v>
          </cell>
          <cell r="Z2567" t="str">
            <v>多々良　佳弘</v>
          </cell>
          <cell r="AA2567">
            <v>5160002012980</v>
          </cell>
          <cell r="AB2567">
            <v>1</v>
          </cell>
          <cell r="AC2567" t="str">
            <v>食料品</v>
          </cell>
          <cell r="AE2567" t="str">
            <v/>
          </cell>
          <cell r="AG2567" t="str">
            <v/>
          </cell>
          <cell r="AI2567" t="str">
            <v/>
          </cell>
          <cell r="AK2567" t="str">
            <v/>
          </cell>
          <cell r="AL2567" t="str">
            <v>077-563-8538</v>
          </cell>
          <cell r="AM2567" t="str">
            <v>525-0071</v>
          </cell>
          <cell r="AN2567" t="str">
            <v>滋賀県草津市南笠東3-14-25</v>
          </cell>
          <cell r="BD2567" t="str">
            <v>ﾀﾀﾗ ﾖｼﾋﾛ</v>
          </cell>
          <cell r="BE2567" t="str">
            <v>多々良　佳弘</v>
          </cell>
          <cell r="BF2567" t="str">
            <v>代表取締役</v>
          </cell>
          <cell r="BH2567">
            <v>27433</v>
          </cell>
          <cell r="BJ2567" t="str">
            <v>男性</v>
          </cell>
          <cell r="BK2567" t="str">
            <v>ﾀﾀﾗ ｾﾂｺ</v>
          </cell>
          <cell r="BL2567" t="str">
            <v>多々良　世津子</v>
          </cell>
          <cell r="BM2567" t="str">
            <v>取締役</v>
          </cell>
          <cell r="BO2567">
            <v>17995</v>
          </cell>
          <cell r="BQ2567" t="str">
            <v>女性</v>
          </cell>
          <cell r="BR2567" t="str">
            <v>ﾀﾀﾗ　ﾘｶ</v>
          </cell>
          <cell r="BS2567" t="str">
            <v>多々良　理香</v>
          </cell>
          <cell r="BT2567" t="str">
            <v>取締役</v>
          </cell>
          <cell r="BV2567">
            <v>27234</v>
          </cell>
          <cell r="BX2567" t="str">
            <v>女性</v>
          </cell>
        </row>
        <row r="2568">
          <cell r="A2568" t="str">
            <v>UK1246</v>
          </cell>
          <cell r="C2568">
            <v>46066</v>
          </cell>
          <cell r="D2568">
            <v>46078</v>
          </cell>
          <cell r="E2568" t="str">
            <v>更新</v>
          </cell>
          <cell r="F2568">
            <v>46078</v>
          </cell>
          <cell r="G2568" t="str">
            <v>新規　平成29年2月24日
更新　令和2年2月25日
更新　令和5年2月25日
更新　令和8年2月25日</v>
          </cell>
          <cell r="V2568" t="b">
            <v>1</v>
          </cell>
          <cell r="W2568" t="str">
            <v>ｶﾌﾞｼｷｶﾞｲｼｬﾅﾁｭﾗﾘｰﾌﾟﾗｽ</v>
          </cell>
          <cell r="X2568" t="str">
            <v>株式会社ナチュラリープラス</v>
          </cell>
          <cell r="Y2568" t="str">
            <v>ﾀｼﾞﾏ ﾀｶｼ</v>
          </cell>
          <cell r="Z2568" t="str">
            <v>田嶋　隆志</v>
          </cell>
          <cell r="AA2568">
            <v>4010401043881</v>
          </cell>
          <cell r="AB2568">
            <v>2</v>
          </cell>
          <cell r="AC2568" t="str">
            <v>飲料、酒類</v>
          </cell>
          <cell r="AD2568">
            <v>3</v>
          </cell>
          <cell r="AE2568" t="str">
            <v>健康食品</v>
          </cell>
          <cell r="AF2568">
            <v>32</v>
          </cell>
          <cell r="AG2568" t="str">
            <v>化粧品、化粧用具</v>
          </cell>
          <cell r="AI2568" t="str">
            <v/>
          </cell>
          <cell r="AK2568" t="str">
            <v/>
          </cell>
          <cell r="AL2568" t="str">
            <v>03-6230-3311</v>
          </cell>
          <cell r="AM2568" t="str">
            <v>106-6035</v>
          </cell>
          <cell r="AN2568" t="str">
            <v>東京都港区六本木1-6-1泉ｶﾞｰﾃﾞﾝﾀﾜｰ35F</v>
          </cell>
          <cell r="BD2568" t="str">
            <v>ﾀｼﾞﾏ ﾀｶｼ</v>
          </cell>
          <cell r="BE2568" t="str">
            <v>田嶋　隆志</v>
          </cell>
          <cell r="BF2568" t="str">
            <v>代表取締役社長</v>
          </cell>
          <cell r="BH2568">
            <v>27184</v>
          </cell>
          <cell r="BJ2568" t="str">
            <v>男性</v>
          </cell>
          <cell r="BK2568" t="str">
            <v>ｽｽﾞｷ　ﾀｶﾕｷ</v>
          </cell>
          <cell r="BL2568" t="str">
            <v>鈴木　隆之</v>
          </cell>
          <cell r="BM2568" t="str">
            <v>取締役</v>
          </cell>
          <cell r="BO2568">
            <v>22722</v>
          </cell>
          <cell r="BQ2568" t="str">
            <v>男性</v>
          </cell>
          <cell r="BR2568" t="str">
            <v>ﾎﾝﾀﾞ ﾉﾘｺ</v>
          </cell>
          <cell r="BS2568" t="str">
            <v>本多　範子</v>
          </cell>
          <cell r="BT2568" t="str">
            <v>取締役</v>
          </cell>
          <cell r="BV2568">
            <v>28002</v>
          </cell>
          <cell r="BX2568" t="str">
            <v>女性</v>
          </cell>
          <cell r="BY2568" t="str">
            <v>ﾏﾂﾉﾌﾞ ﾐﾂﾔｽ</v>
          </cell>
          <cell r="BZ2568" t="str">
            <v>松延　光泰</v>
          </cell>
          <cell r="CA2568" t="str">
            <v>取締役</v>
          </cell>
          <cell r="CC2568">
            <v>27941</v>
          </cell>
          <cell r="CE2568" t="str">
            <v>男性</v>
          </cell>
          <cell r="CF2568" t="str">
            <v>ｲﾜｻ ｶｽﾞｷ</v>
          </cell>
          <cell r="CG2568" t="str">
            <v>岩佐　一輝</v>
          </cell>
          <cell r="CH2568" t="str">
            <v>取締役</v>
          </cell>
          <cell r="CJ2568">
            <v>25749</v>
          </cell>
          <cell r="CL2568" t="str">
            <v>男性</v>
          </cell>
        </row>
        <row r="2569">
          <cell r="A2569" t="str">
            <v>UK1247</v>
          </cell>
          <cell r="C2569">
            <v>46066</v>
          </cell>
          <cell r="D2569">
            <v>46099</v>
          </cell>
          <cell r="E2569" t="str">
            <v>更新</v>
          </cell>
          <cell r="F2569">
            <v>46099</v>
          </cell>
          <cell r="G2569" t="str">
            <v>新規　平成29年3月17日
更新　令和2年3月18日
更新　令和5年3月18日
更新　令和8年3月18日</v>
          </cell>
          <cell r="V2569" t="b">
            <v>1</v>
          </cell>
          <cell r="W2569" t="str">
            <v>ｶﾌﾞｼｷｶﾞｲｼｬｴｯｸｽﾜﾝ</v>
          </cell>
          <cell r="X2569" t="str">
            <v>株式会社エックスワン</v>
          </cell>
          <cell r="Y2569" t="str">
            <v>ｽｶﾞ ﾉﾘｺ</v>
          </cell>
          <cell r="Z2569" t="str">
            <v>菅　則子</v>
          </cell>
          <cell r="AA2569">
            <v>3011101054245</v>
          </cell>
          <cell r="AB2569">
            <v>1</v>
          </cell>
          <cell r="AC2569" t="str">
            <v>食料品</v>
          </cell>
          <cell r="AD2569">
            <v>3</v>
          </cell>
          <cell r="AE2569" t="str">
            <v>健康食品</v>
          </cell>
          <cell r="AF2569">
            <v>6</v>
          </cell>
          <cell r="AG2569" t="str">
            <v>浄水器等</v>
          </cell>
          <cell r="AH2569">
            <v>32</v>
          </cell>
          <cell r="AI2569" t="str">
            <v>化粧品、化粧用具</v>
          </cell>
          <cell r="AJ2569">
            <v>34</v>
          </cell>
          <cell r="AK2569" t="str">
            <v>歯磨き用品、入れ歯用品</v>
          </cell>
          <cell r="AL2569" t="str">
            <v>03-6822-3570</v>
          </cell>
          <cell r="AM2569" t="str">
            <v>105‐0004</v>
          </cell>
          <cell r="AN2569" t="str">
            <v>東京都港区新橋6-17-21住友不動産御成門駅前ﾋﾞﾙ5階</v>
          </cell>
          <cell r="BD2569" t="str">
            <v>ｽｶﾞ ﾉﾘｺ</v>
          </cell>
          <cell r="BE2569" t="str">
            <v>菅　則子</v>
          </cell>
          <cell r="BF2569" t="str">
            <v>代表取締役</v>
          </cell>
          <cell r="BH2569">
            <v>26555</v>
          </cell>
          <cell r="BJ2569" t="str">
            <v>女性</v>
          </cell>
          <cell r="BK2569" t="str">
            <v>ｻｲ ｺｳﾄｳ</v>
          </cell>
          <cell r="BL2569" t="str">
            <v>斉　向東</v>
          </cell>
          <cell r="BM2569" t="str">
            <v>取締役</v>
          </cell>
          <cell r="BO2569">
            <v>24698</v>
          </cell>
          <cell r="BQ2569" t="str">
            <v>男性</v>
          </cell>
          <cell r="BR2569" t="str">
            <v>ｵﾉ ｺｳｼﾞ</v>
          </cell>
          <cell r="BS2569" t="str">
            <v>小野　浩司</v>
          </cell>
          <cell r="BT2569" t="str">
            <v>取締役</v>
          </cell>
          <cell r="BV2569">
            <v>20214</v>
          </cell>
          <cell r="BX2569" t="str">
            <v>男性</v>
          </cell>
        </row>
        <row r="2570">
          <cell r="A2570" t="str">
            <v>UK1248</v>
          </cell>
          <cell r="C2570">
            <v>46066</v>
          </cell>
          <cell r="D2570">
            <v>46127</v>
          </cell>
          <cell r="E2570" t="str">
            <v>更新</v>
          </cell>
          <cell r="F2570">
            <v>46127</v>
          </cell>
          <cell r="G2570" t="str">
            <v>新規　平成29年4月14日
変更　令和元年6月13日
更新　令和2年4月15日
更新　令和5年4月15日
更新　令和8年4月15日</v>
          </cell>
          <cell r="K2570" t="b">
            <v>1</v>
          </cell>
          <cell r="W2570" t="str">
            <v>ﾃｲﾈﾝｶﾌﾞｼｷｶﾞｲｼｬ</v>
          </cell>
          <cell r="X2570" t="str">
            <v>テイネン株式会社</v>
          </cell>
          <cell r="Y2570" t="str">
            <v>ﾅｶﾑﾗ ﾋﾛﾖｼ</v>
          </cell>
          <cell r="Z2570" t="str">
            <v>中村　博兆</v>
          </cell>
          <cell r="AA2570">
            <v>7130001032584</v>
          </cell>
          <cell r="AB2570">
            <v>57</v>
          </cell>
          <cell r="AC2570" t="str">
            <v>空調・冷暖房・給湯設備</v>
          </cell>
          <cell r="AE2570" t="str">
            <v/>
          </cell>
          <cell r="AG2570" t="str">
            <v/>
          </cell>
          <cell r="AI2570" t="str">
            <v/>
          </cell>
          <cell r="AK2570" t="str">
            <v/>
          </cell>
          <cell r="AL2570" t="str">
            <v>0774-22-5247</v>
          </cell>
          <cell r="AM2570" t="str">
            <v>611-0041</v>
          </cell>
          <cell r="AN2570" t="str">
            <v>京都府宇治市槇島町十六44番地1</v>
          </cell>
          <cell r="BF2570" t="str">
            <v>代表取締役</v>
          </cell>
        </row>
        <row r="2571">
          <cell r="A2571" t="str">
            <v>UK1249</v>
          </cell>
          <cell r="C2571">
            <v>46072</v>
          </cell>
          <cell r="D2571">
            <v>46113</v>
          </cell>
          <cell r="E2571" t="str">
            <v>更新</v>
          </cell>
          <cell r="F2571">
            <v>46113</v>
          </cell>
          <cell r="G2571" t="str">
            <v>新規　平成29年3月31日
変更　令和元年12月4日
更新　令和2年4月1日
更新　令和5年4月1日
更新　令和8年4月1日</v>
          </cell>
          <cell r="K2571" t="b">
            <v>1</v>
          </cell>
          <cell r="O2571" t="b">
            <v>1</v>
          </cell>
          <cell r="W2571" t="str">
            <v>ﾀﾞｲﾄｳｹﾝﾀｸｶﾌﾞｼｷｶﾞｲｼｬ</v>
          </cell>
          <cell r="X2571" t="str">
            <v>大東建託株式会社</v>
          </cell>
          <cell r="Y2571" t="str">
            <v>ﾀｹｳﾁ ｹｲ</v>
          </cell>
          <cell r="Z2571" t="str">
            <v>竹内　啓</v>
          </cell>
          <cell r="AA2571">
            <v>4010401016607</v>
          </cell>
          <cell r="AB2571">
            <v>66</v>
          </cell>
          <cell r="AC2571" t="str">
            <v>工事・建築・リフォームサービス</v>
          </cell>
          <cell r="AD2571">
            <v>93</v>
          </cell>
          <cell r="AE2571" t="str">
            <v>土地・建物の売買、土地建物仲介サービス、不動産貸借</v>
          </cell>
          <cell r="AG2571" t="str">
            <v/>
          </cell>
          <cell r="AI2571" t="str">
            <v/>
          </cell>
          <cell r="AK2571" t="str">
            <v/>
          </cell>
          <cell r="AL2571" t="str">
            <v>03-6718-9111   (03-6718-9000)</v>
          </cell>
          <cell r="AM2571" t="str">
            <v>108-8211</v>
          </cell>
          <cell r="AN2571" t="str">
            <v>東京都港区港南2-16-1品川ｲｰｽﾄﾜﾝﾀﾜｰ24階</v>
          </cell>
          <cell r="BF2571" t="str">
            <v>代表取締役社長</v>
          </cell>
        </row>
        <row r="2572">
          <cell r="A2572" t="str">
            <v>UU0868</v>
          </cell>
          <cell r="C2572">
            <v>46073</v>
          </cell>
          <cell r="E2572" t="str">
            <v>新規</v>
          </cell>
          <cell r="V2572" t="b">
            <v>1</v>
          </cell>
          <cell r="W2572" t="str">
            <v>ﾒﾅｰﾄﾞｹｼｮｳﾋﾝ ｶﾐﾁｭｳｼﾞｮｳﾀﾞｲｺｳﾃﾝ</v>
          </cell>
          <cell r="X2572" t="str">
            <v>メナード化粧品　上中条代行店</v>
          </cell>
          <cell r="Y2572" t="str">
            <v>ｲﾉｳｴ ﾐﾄﾞﾘ</v>
          </cell>
          <cell r="Z2572" t="str">
            <v>井上　みどり</v>
          </cell>
          <cell r="AB2572">
            <v>32</v>
          </cell>
          <cell r="AC2572" t="str">
            <v>化粧品、化粧用具</v>
          </cell>
          <cell r="AD2572">
            <v>3</v>
          </cell>
          <cell r="AE2572" t="str">
            <v>健康食品</v>
          </cell>
          <cell r="AF2572">
            <v>23</v>
          </cell>
          <cell r="AG2572" t="str">
            <v>紳士下着、婦人下着</v>
          </cell>
          <cell r="AH2572">
            <v>26</v>
          </cell>
          <cell r="AI2572" t="str">
            <v>アクセサリー、貴金属</v>
          </cell>
          <cell r="AK2572" t="str">
            <v/>
          </cell>
          <cell r="AL2572" t="str">
            <v>090-7498-3102</v>
          </cell>
          <cell r="AM2572" t="str">
            <v>〒567-0881</v>
          </cell>
          <cell r="AN2572" t="str">
            <v>大阪府茨木市上中条2丁目1-1-7 第9薩摩ﾏﾝｼｮﾝ201</v>
          </cell>
          <cell r="BD2572" t="str">
            <v>ｲﾉｳｴ ﾐﾄﾞﾘ</v>
          </cell>
          <cell r="BE2572" t="str">
            <v>井上　みどり</v>
          </cell>
          <cell r="BF2572" t="str">
            <v>店長</v>
          </cell>
          <cell r="BH2572">
            <v>27908</v>
          </cell>
          <cell r="BJ2572" t="str">
            <v>女性</v>
          </cell>
          <cell r="BK2572" t="str">
            <v/>
          </cell>
          <cell r="BR2572" t="str">
            <v/>
          </cell>
          <cell r="BY2572" t="str">
            <v/>
          </cell>
          <cell r="CF2572" t="str">
            <v/>
          </cell>
          <cell r="CM2572" t="str">
            <v/>
          </cell>
          <cell r="CT2572" t="str">
            <v/>
          </cell>
          <cell r="DA2572" t="str">
            <v/>
          </cell>
          <cell r="DH2572" t="str">
            <v/>
          </cell>
          <cell r="DO2572" t="str">
            <v/>
          </cell>
          <cell r="DV2572" t="str">
            <v/>
          </cell>
          <cell r="EC2572" t="str">
            <v/>
          </cell>
          <cell r="EJ2572" t="str">
            <v/>
          </cell>
          <cell r="EQ2572" t="str">
            <v/>
          </cell>
          <cell r="EX2572" t="str">
            <v/>
          </cell>
          <cell r="FE2572" t="str">
            <v/>
          </cell>
          <cell r="FL2572" t="str">
            <v/>
          </cell>
          <cell r="FS2572" t="str">
            <v/>
          </cell>
          <cell r="FZ2572" t="str">
            <v/>
          </cell>
          <cell r="GG2572" t="str">
            <v/>
          </cell>
          <cell r="GN2572" t="str">
            <v/>
          </cell>
          <cell r="GU2572" t="str">
            <v/>
          </cell>
          <cell r="HB2572" t="str">
            <v/>
          </cell>
          <cell r="HI2572" t="str">
            <v/>
          </cell>
          <cell r="HP2572" t="str">
            <v/>
          </cell>
          <cell r="HW2572" t="str">
            <v/>
          </cell>
          <cell r="ID2572" t="str">
            <v/>
          </cell>
          <cell r="IK2572" t="str">
            <v/>
          </cell>
          <cell r="IR2572" t="str">
            <v/>
          </cell>
          <cell r="IY2572" t="str">
            <v/>
          </cell>
          <cell r="JF2572" t="str">
            <v/>
          </cell>
        </row>
        <row r="2573">
          <cell r="A2573" t="str">
            <v>UU0867</v>
          </cell>
          <cell r="C2573">
            <v>46069</v>
          </cell>
          <cell r="E2573" t="str">
            <v>新規</v>
          </cell>
          <cell r="V2573" t="b">
            <v>1</v>
          </cell>
          <cell r="W2573" t="str">
            <v>ｶﾌﾞｼｷｶﾞｲｼｬｴﾑﾋﾞｰ</v>
          </cell>
          <cell r="X2573" t="str">
            <v>株式会社ＭＢ</v>
          </cell>
          <cell r="Y2573" t="str">
            <v>ﾌｼﾞｲ ﾔｽﾀｹ</v>
          </cell>
          <cell r="Z2573" t="str">
            <v>藤井　泰剛</v>
          </cell>
          <cell r="AA2573">
            <v>2120901033191</v>
          </cell>
          <cell r="AB2573">
            <v>4</v>
          </cell>
          <cell r="AC2573" t="str">
            <v>システムキッチン等</v>
          </cell>
          <cell r="AD2573">
            <v>12</v>
          </cell>
          <cell r="AE2573" t="str">
            <v>風呂用具、洗面用具、トイレ用具</v>
          </cell>
          <cell r="AF2573">
            <v>57</v>
          </cell>
          <cell r="AG2573" t="str">
            <v>空調・冷暖房・給湯設備</v>
          </cell>
          <cell r="AH2573">
            <v>61</v>
          </cell>
          <cell r="AI2573" t="str">
            <v>電気・ガス・石油供給設備</v>
          </cell>
          <cell r="AJ2573">
            <v>66</v>
          </cell>
          <cell r="AK2573" t="str">
            <v>工事・建築・リフォームサービス</v>
          </cell>
          <cell r="AL2573" t="str">
            <v>06-7506-9092</v>
          </cell>
          <cell r="AM2573" t="str">
            <v>〒564-0001</v>
          </cell>
          <cell r="AN2573" t="str">
            <v>大阪府吹田市岸部北2-1-15</v>
          </cell>
          <cell r="BD2573" t="str">
            <v>ﾌｼﾞｲ ﾔｽﾀｹ</v>
          </cell>
          <cell r="BE2573" t="str">
            <v>藤井　泰剛</v>
          </cell>
          <cell r="BF2573" t="str">
            <v>代表取締役社長</v>
          </cell>
          <cell r="BH2573">
            <v>23906</v>
          </cell>
          <cell r="BJ2573" t="str">
            <v>男性</v>
          </cell>
          <cell r="BK2573" t="str">
            <v/>
          </cell>
          <cell r="BR2573" t="str">
            <v/>
          </cell>
          <cell r="BY2573" t="str">
            <v/>
          </cell>
          <cell r="CF2573" t="str">
            <v/>
          </cell>
          <cell r="CM2573" t="str">
            <v/>
          </cell>
          <cell r="CT2573" t="str">
            <v/>
          </cell>
          <cell r="DA2573" t="str">
            <v/>
          </cell>
          <cell r="DH2573" t="str">
            <v/>
          </cell>
          <cell r="DO2573" t="str">
            <v/>
          </cell>
          <cell r="DV2573" t="str">
            <v/>
          </cell>
          <cell r="EC2573" t="str">
            <v/>
          </cell>
          <cell r="EJ2573" t="str">
            <v/>
          </cell>
          <cell r="EQ2573" t="str">
            <v/>
          </cell>
          <cell r="EX2573" t="str">
            <v/>
          </cell>
          <cell r="FE2573" t="str">
            <v/>
          </cell>
          <cell r="FL2573" t="str">
            <v/>
          </cell>
          <cell r="FS2573" t="str">
            <v/>
          </cell>
          <cell r="FZ2573" t="str">
            <v/>
          </cell>
          <cell r="GG2573" t="str">
            <v/>
          </cell>
          <cell r="GN2573" t="str">
            <v/>
          </cell>
          <cell r="GU2573" t="str">
            <v/>
          </cell>
          <cell r="HB2573" t="str">
            <v/>
          </cell>
          <cell r="HI2573" t="str">
            <v/>
          </cell>
          <cell r="HP2573" t="str">
            <v/>
          </cell>
          <cell r="HW2573" t="str">
            <v/>
          </cell>
          <cell r="ID2573" t="str">
            <v/>
          </cell>
          <cell r="IK2573" t="str">
            <v/>
          </cell>
          <cell r="IR2573" t="str">
            <v/>
          </cell>
          <cell r="IY2573" t="str">
            <v/>
          </cell>
          <cell r="JF2573" t="str">
            <v/>
          </cell>
        </row>
        <row r="2574">
          <cell r="A2574" t="str">
            <v>UK1250</v>
          </cell>
          <cell r="C2574">
            <v>46077</v>
          </cell>
          <cell r="D2574">
            <v>46107</v>
          </cell>
          <cell r="E2574" t="str">
            <v>更新</v>
          </cell>
          <cell r="F2574">
            <v>46107</v>
          </cell>
          <cell r="G2574" t="str">
            <v>新規　令和2年3月25日
更新　令和5年3月26日
更新　令和8年3月26日</v>
          </cell>
          <cell r="V2574" t="b">
            <v>1</v>
          </cell>
          <cell r="W2574" t="str">
            <v>ｶﾌﾞｼｷｶﾞｲｼｬｴｲﾗｸﾔ</v>
          </cell>
          <cell r="X2574" t="str">
            <v>株式会社永樂屋</v>
          </cell>
          <cell r="Y2574" t="str">
            <v>ﾐﾔｶﾞﾜ ﾄﾐｺ</v>
          </cell>
          <cell r="Z2574" t="str">
            <v>宮川　富子</v>
          </cell>
          <cell r="AA2574">
            <v>8160001008093</v>
          </cell>
          <cell r="AB2574">
            <v>48</v>
          </cell>
          <cell r="AC2574" t="str">
            <v>仏壇、神具</v>
          </cell>
          <cell r="AE2574" t="str">
            <v/>
          </cell>
          <cell r="AG2574" t="str">
            <v/>
          </cell>
          <cell r="AI2574" t="str">
            <v/>
          </cell>
          <cell r="AK2574" t="str">
            <v/>
          </cell>
          <cell r="AL2574" t="str">
            <v>0749-23-8139</v>
          </cell>
          <cell r="AM2574" t="str">
            <v>522-0031</v>
          </cell>
          <cell r="AN2574" t="str">
            <v>滋賀県彦根市芹中町40番地</v>
          </cell>
          <cell r="BD2574" t="str">
            <v>ﾐﾔｶﾞﾜ ﾄﾐｺ</v>
          </cell>
          <cell r="BE2574" t="str">
            <v>宮川　富子</v>
          </cell>
          <cell r="BF2574" t="str">
            <v>代表取締役社長</v>
          </cell>
          <cell r="BH2574">
            <v>17249</v>
          </cell>
          <cell r="BJ2574" t="str">
            <v>女性</v>
          </cell>
          <cell r="BK2574" t="str">
            <v>ﾐﾔｶﾞﾜ ﾄﾓｺ</v>
          </cell>
          <cell r="BL2574" t="str">
            <v>宮川　知子</v>
          </cell>
          <cell r="BM2574" t="str">
            <v>専務取締役</v>
          </cell>
          <cell r="BO2574">
            <v>26180</v>
          </cell>
          <cell r="BQ2574" t="str">
            <v>女性</v>
          </cell>
          <cell r="BR2574" t="str">
            <v>ﾋﾛｾ ﾅﾙｱｷ</v>
          </cell>
          <cell r="BS2574" t="str">
            <v>廣瀬　成明</v>
          </cell>
          <cell r="BT2574" t="str">
            <v>常務取締役</v>
          </cell>
          <cell r="BV2574">
            <v>26287</v>
          </cell>
          <cell r="BX2574" t="str">
            <v>男性</v>
          </cell>
          <cell r="BY2574" t="str">
            <v>ﾅﾙﾐﾔ ﾋﾛｱｷ</v>
          </cell>
          <cell r="BZ2574" t="str">
            <v>成宮　寛明</v>
          </cell>
          <cell r="CA2574" t="str">
            <v>取締役</v>
          </cell>
          <cell r="CC2574">
            <v>26176</v>
          </cell>
          <cell r="CE2574" t="str">
            <v>男性</v>
          </cell>
          <cell r="CF2574" t="str">
            <v>ｶﾜﾑﾗ ﾅｵｺ</v>
          </cell>
          <cell r="CG2574" t="str">
            <v>河村　尚子</v>
          </cell>
          <cell r="CH2574" t="str">
            <v>取締役</v>
          </cell>
          <cell r="CJ2574">
            <v>27761</v>
          </cell>
          <cell r="CL2574" t="str">
            <v>女性</v>
          </cell>
        </row>
        <row r="2575">
          <cell r="A2575" t="str">
            <v>UK1251</v>
          </cell>
          <cell r="C2575">
            <v>46077</v>
          </cell>
          <cell r="D2575">
            <v>46113</v>
          </cell>
          <cell r="E2575" t="str">
            <v>更新</v>
          </cell>
          <cell r="F2575">
            <v>46113</v>
          </cell>
          <cell r="G2575" t="str">
            <v>新規　平成29年3月31日
更新　令和2年4月1日
更新　令和5年4月１日
更新　令和8年4月1日</v>
          </cell>
          <cell r="V2575" t="b">
            <v>1</v>
          </cell>
          <cell r="W2575" t="str">
            <v>ﾌｫｰﾗｲﾌﾘｻｰﾁｺﾞｳﾄﾞｳｶｲｼｬ</v>
          </cell>
          <cell r="X2575" t="str">
            <v>フォーライフリサーチジャパン合同会社</v>
          </cell>
          <cell r="Y2575" t="str">
            <v>ｳﾒﾊﾗ ﾕｶﾘ</v>
          </cell>
          <cell r="Z2575" t="str">
            <v>梅原　ゆかり</v>
          </cell>
          <cell r="AA2575">
            <v>9700150012105</v>
          </cell>
          <cell r="AB2575">
            <v>3</v>
          </cell>
          <cell r="AC2575" t="str">
            <v>健康食品</v>
          </cell>
          <cell r="AD2575">
            <v>32</v>
          </cell>
          <cell r="AE2575" t="str">
            <v>化粧品、化粧用具</v>
          </cell>
          <cell r="AG2575" t="str">
            <v/>
          </cell>
          <cell r="AI2575" t="str">
            <v/>
          </cell>
          <cell r="AK2575" t="str">
            <v/>
          </cell>
          <cell r="AL2575" t="str">
            <v>03-6777-9691</v>
          </cell>
          <cell r="AM2575" t="str">
            <v>150-0044</v>
          </cell>
          <cell r="AN2575" t="str">
            <v>東京都渋谷区円山町5-3 MIEUX渋谷ﾋﾞﾙ8階</v>
          </cell>
          <cell r="BD2575" t="str">
            <v>ｳﾒﾊﾗ ﾕｶﾘ</v>
          </cell>
          <cell r="BE2575" t="str">
            <v>梅原　ゆかり</v>
          </cell>
          <cell r="BF2575" t="str">
            <v>日本における代表者</v>
          </cell>
          <cell r="BH2575">
            <v>25579</v>
          </cell>
          <cell r="BJ2575" t="str">
            <v>女性</v>
          </cell>
        </row>
        <row r="2576">
          <cell r="A2576" t="str">
            <v>UK1252</v>
          </cell>
          <cell r="C2576">
            <v>46083</v>
          </cell>
          <cell r="D2576">
            <v>46043</v>
          </cell>
          <cell r="E2576" t="str">
            <v>更新</v>
          </cell>
          <cell r="F2576">
            <v>46043</v>
          </cell>
          <cell r="G2576" t="str">
            <v>新規　平成29年1月20日
更新　令和2年1月21日
更新　令和5年1月21日
更新　令和8年1月21日</v>
          </cell>
          <cell r="V2576" t="b">
            <v>1</v>
          </cell>
          <cell r="W2576" t="str">
            <v>ｶﾌﾞｼｷｶﾞｲｼｬﾏﾂﾅｶﾞ</v>
          </cell>
          <cell r="X2576" t="str">
            <v>株式会社マツナガ</v>
          </cell>
          <cell r="Y2576" t="str">
            <v>ｶｶﾞﾂﾒ ｱﾂｼ</v>
          </cell>
          <cell r="Z2576" t="str">
            <v>加賀爪　淳</v>
          </cell>
          <cell r="AA2576">
            <v>4160001015770</v>
          </cell>
          <cell r="AB2576">
            <v>19</v>
          </cell>
          <cell r="AC2576" t="str">
            <v>石油</v>
          </cell>
          <cell r="AD2576">
            <v>18</v>
          </cell>
          <cell r="AE2576" t="str">
            <v>ガス</v>
          </cell>
          <cell r="AF2576">
            <v>20</v>
          </cell>
          <cell r="AG2576" t="str">
            <v>水</v>
          </cell>
          <cell r="AH2576">
            <v>66</v>
          </cell>
          <cell r="AI2576" t="str">
            <v>工事・建築・リフォームサービス</v>
          </cell>
          <cell r="AJ2576">
            <v>61</v>
          </cell>
          <cell r="AK2576" t="str">
            <v>電気・ガス・石油供給設備</v>
          </cell>
          <cell r="AL2576" t="str">
            <v>077-589-2400</v>
          </cell>
          <cell r="AM2576" t="str">
            <v>520-2423</v>
          </cell>
          <cell r="AN2576" t="str">
            <v>滋賀県野洲市西河原1060-2</v>
          </cell>
          <cell r="AO2576" t="str">
            <v>中主サービスステーション</v>
          </cell>
          <cell r="AP2576" t="str">
            <v>077-589-2430</v>
          </cell>
          <cell r="AQ2576" t="str">
            <v>滋賀県野洲市西河原1060-2</v>
          </cell>
          <cell r="AR2576" t="str">
            <v>祇王サービスステーション</v>
          </cell>
          <cell r="AS2576" t="str">
            <v>077-588-1717</v>
          </cell>
          <cell r="AT2576" t="str">
            <v>滋賀県野洲市永原778</v>
          </cell>
          <cell r="AU2576" t="str">
            <v>野洲サービスステーション</v>
          </cell>
          <cell r="AV2576" t="str">
            <v>077-587-1001</v>
          </cell>
          <cell r="AW2576" t="str">
            <v>滋賀県野洲市三上1989-1</v>
          </cell>
          <cell r="AX2576" t="str">
            <v>LPガス事業部</v>
          </cell>
          <cell r="AY2576" t="str">
            <v>077-589-2523</v>
          </cell>
          <cell r="AZ2576" t="str">
            <v>滋賀県野洲市西河原1061-2</v>
          </cell>
          <cell r="BA2576" t="str">
            <v>リフォーム事業部・PineReform</v>
          </cell>
          <cell r="BB2576" t="str">
            <v>077-589-2557</v>
          </cell>
          <cell r="BC2576" t="str">
            <v>滋賀県野洲市西河原1099-15</v>
          </cell>
          <cell r="BD2576" t="str">
            <v>ｶｶﾞﾂﾒ ｱﾂｼ</v>
          </cell>
          <cell r="BE2576" t="str">
            <v>加賀爪　淳</v>
          </cell>
          <cell r="BF2576" t="str">
            <v>代表取締役社長</v>
          </cell>
          <cell r="BH2576">
            <v>21186</v>
          </cell>
          <cell r="BJ2576" t="str">
            <v>男性</v>
          </cell>
          <cell r="BK2576" t="str">
            <v>ﾏﾂﾅｶﾞ　ﾀｶﾐ</v>
          </cell>
          <cell r="BL2576" t="str">
            <v>松永　孝美</v>
          </cell>
          <cell r="BM2576" t="str">
            <v>取締役</v>
          </cell>
          <cell r="BO2576">
            <v>19605</v>
          </cell>
          <cell r="BQ2576" t="str">
            <v>女性</v>
          </cell>
          <cell r="BR2576" t="str">
            <v>ﾏﾂﾅｶﾞ　ｼﾝﾍﾟｲ</v>
          </cell>
          <cell r="BS2576" t="str">
            <v>松永　真平</v>
          </cell>
          <cell r="BT2576" t="str">
            <v>専務取締役</v>
          </cell>
          <cell r="BV2576">
            <v>29140</v>
          </cell>
          <cell r="BX2576" t="str">
            <v>男性</v>
          </cell>
        </row>
        <row r="2577">
          <cell r="A2577" t="str">
            <v>UK1253</v>
          </cell>
          <cell r="C2577">
            <v>46084</v>
          </cell>
          <cell r="D2577">
            <v>46106</v>
          </cell>
          <cell r="E2577" t="str">
            <v>更新</v>
          </cell>
          <cell r="F2577">
            <v>46106</v>
          </cell>
          <cell r="G2577" t="str">
            <v>新規　平成29年3月24日
更新　令和2年3月25日
更新　令和5年3月25日
更新　令和8年3月25日</v>
          </cell>
          <cell r="K2577" t="b">
            <v>1</v>
          </cell>
          <cell r="W2577" t="str">
            <v>ｶﾌﾞｼｷｶﾞｲｼｬｾﾞｯﾄﾃｨｳﾞｨ</v>
          </cell>
          <cell r="X2577" t="str">
            <v>株式会社ZTV</v>
          </cell>
          <cell r="Y2577" t="str">
            <v>ﾀﾑﾗ ｷﾝﾔ</v>
          </cell>
          <cell r="Z2577" t="str">
            <v>田村　欣也</v>
          </cell>
          <cell r="AA2577">
            <v>8190001000667</v>
          </cell>
          <cell r="AB2577">
            <v>75</v>
          </cell>
          <cell r="AC2577" t="str">
            <v>電話機、電話用品、携帯電話機、通信サービス（電報、固定電話、インターネット、移動通信サービス）</v>
          </cell>
          <cell r="AD2577">
            <v>76</v>
          </cell>
          <cell r="AE2577" t="str">
            <v>放送・コンテンツサービス</v>
          </cell>
          <cell r="AG2577" t="str">
            <v/>
          </cell>
          <cell r="AI2577" t="str">
            <v/>
          </cell>
          <cell r="AK2577" t="str">
            <v/>
          </cell>
          <cell r="AL2577" t="str">
            <v>059-236-5111</v>
          </cell>
          <cell r="AM2577" t="str">
            <v>514-0131</v>
          </cell>
          <cell r="AN2577" t="str">
            <v>三重県津市あのつ台四丁目7番地1</v>
          </cell>
          <cell r="BF2577" t="str">
            <v>取締役社長</v>
          </cell>
        </row>
        <row r="2578">
          <cell r="A2578" t="str">
            <v>UK1254</v>
          </cell>
          <cell r="C2578">
            <v>46083</v>
          </cell>
          <cell r="D2578">
            <v>46099</v>
          </cell>
          <cell r="E2578" t="str">
            <v>更新</v>
          </cell>
          <cell r="F2578">
            <v>46099</v>
          </cell>
          <cell r="G2578" t="str">
            <v>新規　平成29年3月17日
更新　令和2年3月18日
更新　令和5年3月18日
更新　令和8年3月18日</v>
          </cell>
          <cell r="V2578" t="b">
            <v>1</v>
          </cell>
          <cell r="W2578" t="str">
            <v>ｶﾌﾞｼｷｶﾞｲｼｬﾃﾞｽｸｽﾀｲﾙ</v>
          </cell>
          <cell r="X2578" t="str">
            <v>株式会社デスクスタイル</v>
          </cell>
          <cell r="Y2578" t="str">
            <v>ﾖｼﾀﾞ ﾄﾓﾉﾘ</v>
          </cell>
          <cell r="Z2578" t="str">
            <v>吉田　友則</v>
          </cell>
          <cell r="AA2578">
            <v>2220001011105</v>
          </cell>
          <cell r="AB2578">
            <v>77</v>
          </cell>
          <cell r="AC2578" t="str">
            <v>学習塾、家庭教師等</v>
          </cell>
          <cell r="AD2578">
            <v>39</v>
          </cell>
          <cell r="AE2578" t="str">
            <v>学習用教材、語学教材、教科書等</v>
          </cell>
          <cell r="AG2578" t="str">
            <v/>
          </cell>
          <cell r="AI2578" t="str">
            <v/>
          </cell>
          <cell r="AK2578" t="str">
            <v/>
          </cell>
          <cell r="AL2578" t="str">
            <v>06-6359-8670　（お客様相談室：0800-111-9960）</v>
          </cell>
          <cell r="AM2578" t="str">
            <v>530-0015</v>
          </cell>
          <cell r="AN2578" t="str">
            <v>大阪市北区中崎西4丁目3-32ARCA梅田ﾋﾞﾙ11F</v>
          </cell>
          <cell r="BD2578" t="str">
            <v>ﾖｼﾀﾞ ﾄﾓﾉﾘ</v>
          </cell>
          <cell r="BE2578" t="str">
            <v>吉田　友則</v>
          </cell>
          <cell r="BF2578" t="str">
            <v>代表取締役</v>
          </cell>
          <cell r="BH2578">
            <v>26183</v>
          </cell>
          <cell r="BJ2578" t="str">
            <v>男性</v>
          </cell>
        </row>
        <row r="2579">
          <cell r="A2579" t="str">
            <v>UK1255</v>
          </cell>
          <cell r="C2579">
            <v>46083</v>
          </cell>
          <cell r="D2579">
            <v>46139</v>
          </cell>
          <cell r="E2579" t="str">
            <v>更新</v>
          </cell>
          <cell r="F2579">
            <v>46139</v>
          </cell>
          <cell r="G2579" t="str">
            <v>新規　平成29年4月26日
更新　令和2年4月27日
更新　令和5年4月27日
更新　令和8年4月27日</v>
          </cell>
          <cell r="V2579" t="b">
            <v>1</v>
          </cell>
          <cell r="W2579" t="str">
            <v>ｶﾌﾞｼｷｶﾞｲｼｬｴｲｼﾞｱｸﾘｴｲﾄ</v>
          </cell>
          <cell r="X2579" t="str">
            <v>株式会社エイジアクリエイト</v>
          </cell>
          <cell r="Y2579" t="str">
            <v>ﾖｼﾀﾞ ﾄﾓﾉﾘ</v>
          </cell>
          <cell r="Z2579" t="str">
            <v>吉田　友則</v>
          </cell>
          <cell r="AA2579">
            <v>4130001019989</v>
          </cell>
          <cell r="AB2579">
            <v>39</v>
          </cell>
          <cell r="AC2579" t="str">
            <v>学習用教材、語学教材、教科書等</v>
          </cell>
          <cell r="AD2579">
            <v>77</v>
          </cell>
          <cell r="AE2579" t="str">
            <v>学習塾、家庭教師等</v>
          </cell>
          <cell r="AG2579" t="str">
            <v/>
          </cell>
          <cell r="AI2579" t="str">
            <v/>
          </cell>
          <cell r="AK2579" t="str">
            <v/>
          </cell>
          <cell r="AL2579" t="str">
            <v>075-254-0824（お客様相談室：0120-655-226）</v>
          </cell>
          <cell r="AM2579" t="str">
            <v>604-8244</v>
          </cell>
          <cell r="AN2579" t="str">
            <v>京都府京都市中京区元本能寺町383</v>
          </cell>
          <cell r="BD2579" t="str">
            <v>ﾖｼﾀﾞ ﾄﾓﾉﾘ</v>
          </cell>
          <cell r="BE2579" t="str">
            <v>吉田　友則</v>
          </cell>
          <cell r="BF2579" t="str">
            <v>代表取締役</v>
          </cell>
          <cell r="BH2579">
            <v>26183</v>
          </cell>
          <cell r="BJ2579" t="str">
            <v>男性</v>
          </cell>
        </row>
        <row r="2580">
          <cell r="A2580" t="str">
            <v>UK1256</v>
          </cell>
          <cell r="C2580">
            <v>46084</v>
          </cell>
          <cell r="D2580">
            <v>46145</v>
          </cell>
          <cell r="E2580" t="str">
            <v>更新</v>
          </cell>
          <cell r="F2580">
            <v>46145</v>
          </cell>
          <cell r="G2580" t="str">
            <v>新規　令和5年5月2日
更新　令和8年5月3日</v>
          </cell>
          <cell r="V2580" t="b">
            <v>1</v>
          </cell>
          <cell r="W2580" t="str">
            <v>ﾒﾅｰﾄﾞｹｼｮｳﾋﾝ ﾐｼﾏｵｶﾀﾞｲｺｳﾃﾝ</v>
          </cell>
          <cell r="X2580" t="str">
            <v>メナード化粧品　三島丘代行店</v>
          </cell>
          <cell r="Y2580" t="str">
            <v>ｲﾜﾑﾗ ﾕﾐ</v>
          </cell>
          <cell r="Z2580" t="str">
            <v>岩村　裕美</v>
          </cell>
          <cell r="AB2580">
            <v>32</v>
          </cell>
          <cell r="AC2580" t="str">
            <v>化粧品、化粧用具</v>
          </cell>
          <cell r="AD2580">
            <v>3</v>
          </cell>
          <cell r="AE2580" t="str">
            <v>健康食品</v>
          </cell>
          <cell r="AF2580">
            <v>23</v>
          </cell>
          <cell r="AG2580" t="str">
            <v>紳士下着、婦人下着</v>
          </cell>
          <cell r="AH2580">
            <v>26</v>
          </cell>
          <cell r="AI2580" t="str">
            <v>アクセサリー、貴金属</v>
          </cell>
          <cell r="AK2580" t="str">
            <v/>
          </cell>
          <cell r="AL2580" t="str">
            <v>090-6908-5391</v>
          </cell>
          <cell r="AM2580" t="str">
            <v>〒567-0021</v>
          </cell>
          <cell r="AN2580" t="str">
            <v>大阪府茨木市三島丘2-9-3-301</v>
          </cell>
          <cell r="BD2580" t="str">
            <v>ｲﾜﾑﾗ ﾕﾐ</v>
          </cell>
          <cell r="BE2580" t="str">
            <v>岩村　裕美</v>
          </cell>
          <cell r="BH2580">
            <v>32035</v>
          </cell>
          <cell r="BJ2580" t="str">
            <v>女性</v>
          </cell>
        </row>
        <row r="2581">
          <cell r="A2581" t="str">
            <v>UG0101</v>
          </cell>
          <cell r="C2581">
            <v>46090</v>
          </cell>
          <cell r="D2581">
            <v>44905</v>
          </cell>
          <cell r="E2581" t="str">
            <v>廃業</v>
          </cell>
          <cell r="F2581">
            <v>46090</v>
          </cell>
          <cell r="G2581" t="str">
            <v>新規　平成28年12月9日
更新　令和元年12月10日
更新　令和4年12月10日
消除　令和8年3月9日（期間経過により消除・すでに廃業確認済）</v>
          </cell>
          <cell r="V2581" t="b">
            <v>1</v>
          </cell>
          <cell r="W2581" t="str">
            <v>ﾀﾅｶﾔ</v>
          </cell>
          <cell r="X2581" t="str">
            <v>田中屋</v>
          </cell>
          <cell r="Y2581" t="str">
            <v>ﾀﾅｶ ﾏｻﾋﾛ</v>
          </cell>
          <cell r="Z2581" t="str">
            <v>田中　正博</v>
          </cell>
          <cell r="AB2581">
            <v>24</v>
          </cell>
          <cell r="AC2581" t="str">
            <v>紳士服、婦人服</v>
          </cell>
          <cell r="AE2581" t="str">
            <v/>
          </cell>
          <cell r="AG2581" t="str">
            <v/>
          </cell>
          <cell r="AI2581" t="str">
            <v/>
          </cell>
          <cell r="AK2581" t="str">
            <v/>
          </cell>
          <cell r="AL2581" t="str">
            <v>077-587-0267</v>
          </cell>
          <cell r="AM2581" t="str">
            <v>520-2304</v>
          </cell>
          <cell r="AN2581" t="str">
            <v>滋賀県野洲市永原515番地2</v>
          </cell>
          <cell r="BD2581" t="str">
            <v>ﾀﾅｶ ﾏｻﾋﾛ</v>
          </cell>
          <cell r="BE2581" t="str">
            <v>田中　正博</v>
          </cell>
          <cell r="BH2581">
            <v>16106</v>
          </cell>
          <cell r="BJ2581" t="str">
            <v>男性</v>
          </cell>
        </row>
        <row r="2582">
          <cell r="A2582" t="str">
            <v>UK1257</v>
          </cell>
          <cell r="C2582">
            <v>46092</v>
          </cell>
          <cell r="D2582">
            <v>46162</v>
          </cell>
          <cell r="E2582" t="str">
            <v>更新</v>
          </cell>
          <cell r="F2582">
            <v>46162</v>
          </cell>
          <cell r="G2582" t="str">
            <v>新規　平成29年5月19日
更新　令和2年5月20日
更新　令和5年5月20日
更新　令和8年5月20日</v>
          </cell>
          <cell r="Q2582" t="b">
            <v>0</v>
          </cell>
          <cell r="T2582" t="b">
            <v>1</v>
          </cell>
          <cell r="W2582" t="str">
            <v>ｶﾌﾞｼｷｶﾞｲｼｬｼｶﾞﾃﾞｨｰｼｰｶｰﾄﾞ</v>
          </cell>
          <cell r="X2582" t="str">
            <v>株式会社滋賀ディーシーカード</v>
          </cell>
          <cell r="Y2582" t="str">
            <v>ﾌｸﾀﾞ ﾄｼﾋﾛ</v>
          </cell>
          <cell r="Z2582" t="str">
            <v>福田　敏宏</v>
          </cell>
          <cell r="AA2582">
            <v>9160001001048</v>
          </cell>
          <cell r="AB2582">
            <v>73</v>
          </cell>
          <cell r="AC2582" t="str">
            <v>融資サービス、他の金融関連サービス</v>
          </cell>
          <cell r="AE2582" t="str">
            <v/>
          </cell>
          <cell r="AG2582" t="str">
            <v/>
          </cell>
          <cell r="AI2582" t="str">
            <v/>
          </cell>
          <cell r="AK2582" t="str">
            <v/>
          </cell>
          <cell r="AL2582" t="str">
            <v>077-526-1302</v>
          </cell>
          <cell r="AM2582" t="str">
            <v>520-0041</v>
          </cell>
          <cell r="AN2582" t="str">
            <v>大津市浜町1番10号</v>
          </cell>
          <cell r="BF2582" t="str">
            <v>取締役社長</v>
          </cell>
        </row>
        <row r="2583">
          <cell r="A2583" t="str">
            <v>UK1258</v>
          </cell>
          <cell r="C2583">
            <v>46093</v>
          </cell>
          <cell r="D2583">
            <v>46162</v>
          </cell>
          <cell r="E2583" t="str">
            <v>更新</v>
          </cell>
          <cell r="F2583">
            <v>46162</v>
          </cell>
          <cell r="G2583" t="str">
            <v>新規　平成29年5月19日
更新　令和2年5月20日
更新　令和5年5月20日
更新　令和8年5月20日</v>
          </cell>
          <cell r="V2583" t="b">
            <v>1</v>
          </cell>
          <cell r="W2583" t="str">
            <v>ｻﾝ･ｸﾛﾚﾗｼﾞｬﾊﾟﾝｶﾌﾞｼｷｶﾞｲｼｬ</v>
          </cell>
          <cell r="X2583" t="str">
            <v>サン・クロレラジャパン株式会社</v>
          </cell>
          <cell r="Y2583" t="str">
            <v>ﾅｶﾔﾏ ﾌﾄｼ</v>
          </cell>
          <cell r="Z2583" t="str">
            <v>中山　太</v>
          </cell>
          <cell r="AA2583">
            <v>3130001017416</v>
          </cell>
          <cell r="AB2583">
            <v>3</v>
          </cell>
          <cell r="AC2583" t="str">
            <v>健康食品</v>
          </cell>
          <cell r="AE2583" t="str">
            <v/>
          </cell>
          <cell r="AG2583" t="str">
            <v/>
          </cell>
          <cell r="AI2583" t="str">
            <v/>
          </cell>
          <cell r="AK2583" t="str">
            <v/>
          </cell>
          <cell r="AL2583" t="str">
            <v>075-288-3100</v>
          </cell>
          <cell r="AM2583" t="str">
            <v>600-8177</v>
          </cell>
          <cell r="AN2583" t="str">
            <v>京都市下京区烏丸通五条下る大坂町369番地</v>
          </cell>
          <cell r="BD2583" t="str">
            <v>ﾅｶﾔﾏ ﾌﾄｼ</v>
          </cell>
          <cell r="BE2583" t="str">
            <v>中山　太</v>
          </cell>
          <cell r="BF2583" t="str">
            <v>代表取締役</v>
          </cell>
          <cell r="BH2583">
            <v>29290</v>
          </cell>
          <cell r="BJ2583" t="str">
            <v>男性</v>
          </cell>
          <cell r="BK2583" t="str">
            <v>ｸﾎﾞﾀ ﾋﾄｼ</v>
          </cell>
          <cell r="BL2583" t="str">
            <v>久保田　仁志</v>
          </cell>
          <cell r="BM2583" t="str">
            <v>取締役</v>
          </cell>
          <cell r="BO2583">
            <v>22829</v>
          </cell>
          <cell r="BQ2583" t="str">
            <v>男性</v>
          </cell>
          <cell r="BR2583" t="str">
            <v>ﾁｮｳ ｴﾝｸﾝ</v>
          </cell>
          <cell r="BS2583" t="str">
            <v>張　燕鈞</v>
          </cell>
          <cell r="BT2583" t="str">
            <v>取締役</v>
          </cell>
          <cell r="BV2583">
            <v>29373</v>
          </cell>
          <cell r="BX2583" t="str">
            <v>女性</v>
          </cell>
          <cell r="CL2583" t="str">
            <v>男性</v>
          </cell>
        </row>
        <row r="2584">
          <cell r="A2584" t="str">
            <v>UK1259</v>
          </cell>
          <cell r="C2584">
            <v>46094</v>
          </cell>
          <cell r="D2584">
            <v>46152</v>
          </cell>
          <cell r="E2584" t="str">
            <v>更新</v>
          </cell>
          <cell r="F2584">
            <v>46152</v>
          </cell>
          <cell r="G2584" t="str">
            <v>新規　平成29年5月9日
更新　令和2年5月10日
更新　令和5年5月10日
更新　令和8年5月10日</v>
          </cell>
          <cell r="K2584" t="b">
            <v>1</v>
          </cell>
          <cell r="W2584" t="str">
            <v>ｶﾌﾞｼｷｶﾞｲｼｬﾅｶﾀ</v>
          </cell>
          <cell r="X2584" t="str">
            <v>株式会社ナカタ</v>
          </cell>
          <cell r="Y2584" t="str">
            <v>ﾅｶﾀ ｶﾂﾋﾛ</v>
          </cell>
          <cell r="Z2584" t="str">
            <v>仲田　勝洋</v>
          </cell>
          <cell r="AA2584">
            <v>4120001115467</v>
          </cell>
          <cell r="AB2584">
            <v>66</v>
          </cell>
          <cell r="AC2584" t="str">
            <v>工事・建築・リフォームサービス</v>
          </cell>
          <cell r="AE2584" t="str">
            <v/>
          </cell>
          <cell r="AG2584" t="str">
            <v/>
          </cell>
          <cell r="AI2584" t="str">
            <v/>
          </cell>
          <cell r="AK2584" t="str">
            <v/>
          </cell>
          <cell r="AL2584" t="str">
            <v>06-6694-6655</v>
          </cell>
          <cell r="AM2584" t="str">
            <v>558-0014</v>
          </cell>
          <cell r="AN2584" t="str">
            <v>大阪市住吉区我孫子5-1-7-6F</v>
          </cell>
          <cell r="BF2584" t="str">
            <v>代表取締役</v>
          </cell>
        </row>
        <row r="2585">
          <cell r="A2585" t="str">
            <v>UK1260</v>
          </cell>
          <cell r="C2585">
            <v>46094</v>
          </cell>
          <cell r="D2585">
            <v>46160</v>
          </cell>
          <cell r="E2585" t="str">
            <v>更新</v>
          </cell>
          <cell r="F2585">
            <v>46160</v>
          </cell>
          <cell r="G2585" t="str">
            <v>新規　平成29年5月17日
更新　令和2年5月18日
更新　令和5年5月18日
更新　令和8年5月18日</v>
          </cell>
          <cell r="V2585" t="b">
            <v>1</v>
          </cell>
          <cell r="W2585" t="str">
            <v>ｶﾌﾞｼｷｶﾞｲｼｬｾｲｶﾂｶｶﾞｸｹﾝｷｭｳｶｲ</v>
          </cell>
          <cell r="X2585" t="str">
            <v>株式会社生活科学研究会</v>
          </cell>
          <cell r="Y2585" t="str">
            <v>ﾏｽﾀﾞ ｺｳｼﾞ</v>
          </cell>
          <cell r="Z2585" t="str">
            <v>枡田　浩二</v>
          </cell>
          <cell r="AA2585">
            <v>9290001024077</v>
          </cell>
          <cell r="AB2585">
            <v>1</v>
          </cell>
          <cell r="AC2585" t="str">
            <v>食料品</v>
          </cell>
          <cell r="AD2585">
            <v>2</v>
          </cell>
          <cell r="AE2585" t="str">
            <v>飲料、酒類</v>
          </cell>
          <cell r="AF2585">
            <v>3</v>
          </cell>
          <cell r="AG2585" t="str">
            <v>健康食品</v>
          </cell>
          <cell r="AH2585">
            <v>28</v>
          </cell>
          <cell r="AI2585" t="str">
            <v>家庭用電気治療器具、磁気治療器具</v>
          </cell>
          <cell r="AJ2585">
            <v>32</v>
          </cell>
          <cell r="AK2585" t="str">
            <v>化粧品、化粧用具</v>
          </cell>
          <cell r="AL2585" t="str">
            <v>092-413-2460</v>
          </cell>
          <cell r="AM2585" t="str">
            <v>812-0004</v>
          </cell>
          <cell r="AN2585" t="str">
            <v>福岡県福岡市博多区榎田2-3-23FMT榎田ﾋﾞﾙ</v>
          </cell>
          <cell r="BD2585" t="str">
            <v>ﾏｽﾀﾞ ｺｳｼﾞ</v>
          </cell>
          <cell r="BE2585" t="str">
            <v>枡田　浩二</v>
          </cell>
          <cell r="BF2585" t="str">
            <v>代表取締役</v>
          </cell>
          <cell r="BH2585">
            <v>26337</v>
          </cell>
          <cell r="BJ2585" t="str">
            <v>男性</v>
          </cell>
        </row>
        <row r="2586">
          <cell r="A2586" t="str">
            <v>UK1261</v>
          </cell>
          <cell r="C2586">
            <v>46094</v>
          </cell>
          <cell r="D2586">
            <v>46160</v>
          </cell>
          <cell r="E2586" t="str">
            <v>更新</v>
          </cell>
          <cell r="F2586">
            <v>46160</v>
          </cell>
          <cell r="G2586" t="str">
            <v>新規　平成29年5月17日
更新　令和2年5月18日
更新　令和5年5月18日
更新　令和8年5月18日</v>
          </cell>
          <cell r="V2586" t="b">
            <v>1</v>
          </cell>
          <cell r="W2586" t="str">
            <v>ｶﾌﾞｼｷｶｲｼｬｸﾞﾗﾝﾄ･ｲｰﾜﾝｽﾞ</v>
          </cell>
          <cell r="X2586" t="str">
            <v>株式会社グラント・イーワンズ</v>
          </cell>
          <cell r="Y2586" t="str">
            <v>ｲﾅｲﾀﾞ ｼｮｳｼﾞ</v>
          </cell>
          <cell r="Z2586" t="str">
            <v>稲井田　章治</v>
          </cell>
          <cell r="AA2586">
            <v>8210001008344</v>
          </cell>
          <cell r="AB2586">
            <v>23</v>
          </cell>
          <cell r="AC2586" t="str">
            <v>紳士下着、婦人下着</v>
          </cell>
          <cell r="AD2586">
            <v>32</v>
          </cell>
          <cell r="AE2586" t="str">
            <v>化粧品、化粧用具</v>
          </cell>
          <cell r="AF2586">
            <v>3</v>
          </cell>
          <cell r="AG2586" t="str">
            <v>健康食品</v>
          </cell>
          <cell r="AH2586">
            <v>6</v>
          </cell>
          <cell r="AI2586" t="str">
            <v>浄水器等</v>
          </cell>
          <cell r="AJ2586">
            <v>33</v>
          </cell>
          <cell r="AK2586" t="str">
            <v>頭髪用具、ひげそり用具、美顔器、脱毛器</v>
          </cell>
          <cell r="AL2586" t="str">
            <v>0776-26-2800</v>
          </cell>
          <cell r="AM2586" t="str">
            <v>910-0064</v>
          </cell>
          <cell r="AN2586" t="str">
            <v>福井県福井市新田塚町305番地</v>
          </cell>
          <cell r="BD2586" t="str">
            <v>ｲﾅｲﾀﾞ ｼｮｳｼﾞ</v>
          </cell>
          <cell r="BE2586" t="str">
            <v>稲井田　章治</v>
          </cell>
          <cell r="BF2586" t="str">
            <v>代表取締役</v>
          </cell>
          <cell r="BH2586">
            <v>18277</v>
          </cell>
          <cell r="BJ2586" t="str">
            <v>男性</v>
          </cell>
          <cell r="BK2586" t="str">
            <v>ｲﾅｲﾀﾞ ﾀｶｱｷ</v>
          </cell>
          <cell r="BL2586" t="str">
            <v>稲井田　顕章</v>
          </cell>
          <cell r="BM2586" t="str">
            <v>取締役</v>
          </cell>
          <cell r="BO2586">
            <v>30345</v>
          </cell>
          <cell r="BQ2586" t="str">
            <v>男性</v>
          </cell>
          <cell r="BR2586" t="str">
            <v>ｲﾅｲﾀﾞ ｼﾞｭﾝｺ</v>
          </cell>
          <cell r="BS2586" t="str">
            <v>稲井田　淳子</v>
          </cell>
          <cell r="BT2586" t="str">
            <v>取締役</v>
          </cell>
          <cell r="BV2586">
            <v>19433</v>
          </cell>
          <cell r="BX2586" t="str">
            <v>女性</v>
          </cell>
          <cell r="BY2586" t="str">
            <v>ｲｼｸﾗ ｻﾁﾖ</v>
          </cell>
          <cell r="BZ2586" t="str">
            <v>石倉　祥代</v>
          </cell>
          <cell r="CA2586" t="str">
            <v>取締役</v>
          </cell>
          <cell r="CC2586">
            <v>28632</v>
          </cell>
          <cell r="CE2586" t="str">
            <v>女性</v>
          </cell>
          <cell r="CF2586" t="str">
            <v>ｲﾅｲﾀﾞ ﾘﾂｺ</v>
          </cell>
          <cell r="CG2586" t="str">
            <v>稲井田　律子</v>
          </cell>
          <cell r="CH2586" t="str">
            <v>取締役</v>
          </cell>
          <cell r="CJ2586">
            <v>30524</v>
          </cell>
          <cell r="CL2586" t="str">
            <v>女性</v>
          </cell>
        </row>
        <row r="2587">
          <cell r="A2587" t="str">
            <v>UK1262</v>
          </cell>
          <cell r="C2587">
            <v>46097</v>
          </cell>
          <cell r="D2587">
            <v>46085</v>
          </cell>
          <cell r="E2587" t="str">
            <v>更新</v>
          </cell>
          <cell r="F2587">
            <v>46085</v>
          </cell>
          <cell r="G2587" t="str">
            <v>新規　平成29年3月3日
変更　平成30年6月12日
更新　令和2年3月4日
更新　令和5年3月4日
更新　令和8年3月4日</v>
          </cell>
          <cell r="V2587" t="b">
            <v>1</v>
          </cell>
          <cell r="W2587" t="str">
            <v>ｹｲ･ﾃﾞｨｰ･ﾃﾞｨｰ･ｱｲｶﾌﾞｼｷｶﾞｲｼｬ</v>
          </cell>
          <cell r="X2587" t="str">
            <v>KDDI株式会社</v>
          </cell>
          <cell r="Y2587" t="str">
            <v>ﾏﾂﾀﾞ ﾋﾛﾐﾁ</v>
          </cell>
          <cell r="Z2587" t="str">
            <v>松田　浩路</v>
          </cell>
          <cell r="AA2587">
            <v>9011101031552</v>
          </cell>
          <cell r="AB2587">
            <v>75</v>
          </cell>
          <cell r="AC2587" t="str">
            <v>電話機、電話用品、携帯電話機、通信サービス（電報、固定電話、インターネット、移動通信サービス）</v>
          </cell>
          <cell r="AE2587" t="str">
            <v/>
          </cell>
          <cell r="AG2587" t="str">
            <v/>
          </cell>
          <cell r="AI2587" t="str">
            <v/>
          </cell>
          <cell r="AK2587" t="str">
            <v/>
          </cell>
          <cell r="AL2587" t="str">
            <v>お客様センター　au携帯電話：局番なし１５７〔無料〕
　　　　　　　　au以外の携帯電話、一般電話：0077-7-111〔無料〕</v>
          </cell>
          <cell r="AM2587" t="str">
            <v>160-0023</v>
          </cell>
          <cell r="AN2587" t="str">
            <v>東京都新宿区西新宿二丁目3番2号</v>
          </cell>
          <cell r="BD2587" t="str">
            <v>ﾏﾂﾀﾞ ﾋﾛﾐﾁ</v>
          </cell>
          <cell r="BE2587" t="str">
            <v>松田　浩路</v>
          </cell>
          <cell r="BF2587" t="str">
            <v>代表取締役社長 CEO</v>
          </cell>
          <cell r="BH2587">
            <v>26267</v>
          </cell>
          <cell r="BJ2587" t="str">
            <v>男性</v>
          </cell>
          <cell r="BK2587" t="str">
            <v>ﾀｶﾊｼ ﾏｺﾄ</v>
          </cell>
          <cell r="BL2587" t="str">
            <v>髙橋　誠</v>
          </cell>
          <cell r="BM2587" t="str">
            <v>代表取締役会長</v>
          </cell>
          <cell r="BO2587">
            <v>22578</v>
          </cell>
          <cell r="BQ2587" t="str">
            <v>男性</v>
          </cell>
          <cell r="BR2587" t="str">
            <v>ｸﾜﾊﾗ ﾔｽｱｷ</v>
          </cell>
          <cell r="BS2587" t="str">
            <v>桑原　康明</v>
          </cell>
          <cell r="BT2587" t="str">
            <v>代表取締役執行役員副社長</v>
          </cell>
          <cell r="BV2587">
            <v>22944</v>
          </cell>
          <cell r="BX2587" t="str">
            <v>男性</v>
          </cell>
          <cell r="BY2587" t="str">
            <v>ｻｲｼﾞｮｳｼﾞ ﾅﾅｴ</v>
          </cell>
          <cell r="BZ2587" t="str">
            <v>最勝寺　奈苗</v>
          </cell>
          <cell r="CA2587" t="str">
            <v>取締役執行役員専務 CFO</v>
          </cell>
          <cell r="CC2587">
            <v>23509</v>
          </cell>
          <cell r="CE2587" t="str">
            <v>女性</v>
          </cell>
          <cell r="CF2587" t="str">
            <v>ﾀｹｻﾞﾜ ﾋﾛｼ</v>
          </cell>
          <cell r="CG2587" t="str">
            <v>竹澤　浩</v>
          </cell>
          <cell r="CH2587" t="str">
            <v>取締役執行役員専務</v>
          </cell>
          <cell r="CJ2587">
            <v>23729</v>
          </cell>
          <cell r="CL2587" t="str">
            <v>男性</v>
          </cell>
          <cell r="CM2587" t="str">
            <v>ｶﾂｷ ﾄﾓﾋｺ</v>
          </cell>
          <cell r="CN2587" t="str">
            <v>勝木　朋彦</v>
          </cell>
          <cell r="CO2587" t="str">
            <v>取締役執行役員常務
CSO 兼 CDO</v>
          </cell>
          <cell r="CQ2587">
            <v>24525</v>
          </cell>
          <cell r="CS2587" t="str">
            <v>男性</v>
          </cell>
          <cell r="CT2587" t="str">
            <v>ﾔﾏｸﾞﾁ ｺﾞﾛｳ</v>
          </cell>
          <cell r="CU2587" t="str">
            <v>山口　悟郎</v>
          </cell>
          <cell r="CV2587" t="str">
            <v>社外取締役</v>
          </cell>
          <cell r="CX2587">
            <v>20475</v>
          </cell>
          <cell r="CZ2587" t="str">
            <v>男性</v>
          </cell>
          <cell r="DA2587" t="str">
            <v>ﾔﾏﾓﾄ ｹｲｼﾞ</v>
          </cell>
          <cell r="DB2587" t="str">
            <v>山本　圭司</v>
          </cell>
          <cell r="DC2587" t="str">
            <v>社外取締役</v>
          </cell>
          <cell r="DE2587">
            <v>22368</v>
          </cell>
          <cell r="DG2587" t="str">
            <v>男性</v>
          </cell>
          <cell r="DH2587" t="str">
            <v>ﾀﾝﾉﾜ ﾂﾄﾑ</v>
          </cell>
          <cell r="DI2587" t="str">
            <v>淡輪　敏</v>
          </cell>
          <cell r="DJ2587" t="str">
            <v>社外取締役・独立役員</v>
          </cell>
          <cell r="DL2587">
            <v>18927</v>
          </cell>
          <cell r="DN2587" t="str">
            <v>男性</v>
          </cell>
          <cell r="DO2587" t="str">
            <v>ｵｵｶﾜ ｼﾞｭﾝｺ</v>
          </cell>
          <cell r="DP2587" t="str">
            <v>大川　順子</v>
          </cell>
          <cell r="DQ2587" t="str">
            <v>社外取締役・独立役員</v>
          </cell>
          <cell r="DS2587">
            <v>19967</v>
          </cell>
          <cell r="DU2587" t="str">
            <v>女性</v>
          </cell>
          <cell r="DV2587" t="str">
            <v>ｵｸﾐﾔ ｷｮｳｺ</v>
          </cell>
          <cell r="DW2587" t="str">
            <v>奥宮　京子</v>
          </cell>
          <cell r="DX2587" t="str">
            <v>社外取締役・独立役員</v>
          </cell>
          <cell r="DZ2587">
            <v>20608</v>
          </cell>
          <cell r="EB2587" t="str">
            <v>女性</v>
          </cell>
          <cell r="EC2587" t="str">
            <v>ｱﾝﾄﾞｳ ﾏｵﾄ</v>
          </cell>
          <cell r="ED2587" t="str">
            <v>安藤　真</v>
          </cell>
          <cell r="EE2587" t="str">
            <v>社外取締役・独立役員</v>
          </cell>
          <cell r="EG2587">
            <v>19040</v>
          </cell>
          <cell r="EI2587" t="str">
            <v>男性</v>
          </cell>
        </row>
        <row r="2588">
          <cell r="A2588" t="str">
            <v>UK1263</v>
          </cell>
          <cell r="C2588">
            <v>46097</v>
          </cell>
          <cell r="D2588">
            <v>46160</v>
          </cell>
          <cell r="E2588" t="str">
            <v>更新</v>
          </cell>
          <cell r="F2588">
            <v>46160</v>
          </cell>
          <cell r="G2588" t="str">
            <v>新規　平成29年5月17日
更新　令和2年5月18日
更新　令和5年5月18日
更新　令和8年5月18日</v>
          </cell>
          <cell r="V2588" t="b">
            <v>1</v>
          </cell>
          <cell r="W2588" t="str">
            <v>ｶﾌﾞｼｷｶﾞｲｼｬｺｳﾖｳｼｬ</v>
          </cell>
          <cell r="X2588" t="str">
            <v>株式会社高陽社</v>
          </cell>
          <cell r="Y2588" t="str">
            <v>ﾀｶﾉ ﾔｽｷ</v>
          </cell>
          <cell r="Z2588" t="str">
            <v>高野　泰樹</v>
          </cell>
          <cell r="AA2588">
            <v>7200001011696</v>
          </cell>
          <cell r="AB2588">
            <v>3</v>
          </cell>
          <cell r="AC2588" t="str">
            <v>健康食品</v>
          </cell>
          <cell r="AD2588">
            <v>2</v>
          </cell>
          <cell r="AE2588" t="str">
            <v>飲料、酒類</v>
          </cell>
          <cell r="AF2588">
            <v>32</v>
          </cell>
          <cell r="AG2588" t="str">
            <v>化粧品、化粧用具</v>
          </cell>
          <cell r="AH2588">
            <v>28</v>
          </cell>
          <cell r="AI2588" t="str">
            <v>家庭用電気治療器具、磁気治療器具</v>
          </cell>
          <cell r="AJ2588">
            <v>12</v>
          </cell>
          <cell r="AK2588" t="str">
            <v>風呂用具、洗面用具、トイレ用具</v>
          </cell>
          <cell r="AL2588" t="str">
            <v>058-398-5040</v>
          </cell>
          <cell r="AM2588" t="str">
            <v>501-6304</v>
          </cell>
          <cell r="AN2588" t="str">
            <v>岐阜県羽島市舟橋町出須賀3丁目38</v>
          </cell>
          <cell r="BD2588" t="str">
            <v>ﾀｶﾉ ﾔｽｷ</v>
          </cell>
          <cell r="BE2588" t="str">
            <v>高野　泰樹</v>
          </cell>
          <cell r="BF2588" t="str">
            <v>代表取締役</v>
          </cell>
          <cell r="BH2588">
            <v>15013</v>
          </cell>
          <cell r="BJ2588" t="str">
            <v>男性</v>
          </cell>
          <cell r="BK2588" t="str">
            <v>ﾀｶﾉ ｾｲｲﾁ</v>
          </cell>
          <cell r="BL2588" t="str">
            <v>高野　誠一</v>
          </cell>
          <cell r="BM2588" t="str">
            <v>代表取締役</v>
          </cell>
          <cell r="BO2588">
            <v>27234</v>
          </cell>
          <cell r="BQ2588" t="str">
            <v>男性</v>
          </cell>
          <cell r="BR2588" t="str">
            <v>ｻｲﾄｳ　ﾖｼｺ</v>
          </cell>
          <cell r="BS2588" t="str">
            <v>斉藤　芳子</v>
          </cell>
          <cell r="BT2588" t="str">
            <v>取締役</v>
          </cell>
          <cell r="BV2588">
            <v>16715</v>
          </cell>
          <cell r="BX2588" t="str">
            <v>女性</v>
          </cell>
          <cell r="BY2588" t="str">
            <v>ｻｻｷ　ｱﾕﾐ</v>
          </cell>
          <cell r="BZ2588" t="str">
            <v>佐々木　歩</v>
          </cell>
          <cell r="CA2588" t="str">
            <v>取締役</v>
          </cell>
          <cell r="CC2588">
            <v>24282</v>
          </cell>
          <cell r="CE2588" t="str">
            <v>女性</v>
          </cell>
          <cell r="CF2588" t="str">
            <v>ﾉﾑﾗ　ﾋﾛｶｽﾞ</v>
          </cell>
          <cell r="CG2588" t="str">
            <v>野村　浩和</v>
          </cell>
          <cell r="CH2588" t="str">
            <v>取締役</v>
          </cell>
          <cell r="CJ2588">
            <v>23686</v>
          </cell>
          <cell r="CL2588" t="str">
            <v>男性</v>
          </cell>
          <cell r="CM2588" t="str">
            <v>ｶﾈｳﾁ　ｿｳｴｲ</v>
          </cell>
          <cell r="CN2588" t="str">
            <v>金内　惣栄</v>
          </cell>
          <cell r="CO2588" t="str">
            <v>取締役</v>
          </cell>
          <cell r="CQ2588">
            <v>19725</v>
          </cell>
          <cell r="CS2588" t="str">
            <v>男性</v>
          </cell>
          <cell r="CT2588" t="str">
            <v>ｺｼﾞﾏ ｶｽﾞｺ</v>
          </cell>
          <cell r="CU2588" t="str">
            <v>小島　和子</v>
          </cell>
          <cell r="CV2588" t="str">
            <v>取締役</v>
          </cell>
          <cell r="CX2588">
            <v>16210</v>
          </cell>
          <cell r="CZ2588" t="str">
            <v>女性</v>
          </cell>
          <cell r="DA2588" t="str">
            <v>ﾀｶﾉ ｲｸｺ</v>
          </cell>
          <cell r="DB2588" t="str">
            <v>高野　郁子</v>
          </cell>
          <cell r="DC2588" t="str">
            <v>取締役</v>
          </cell>
          <cell r="DE2588">
            <v>15995</v>
          </cell>
          <cell r="DG2588" t="str">
            <v>女性</v>
          </cell>
        </row>
        <row r="2589">
          <cell r="A2589" t="str">
            <v>UK1264</v>
          </cell>
          <cell r="C2589">
            <v>46097</v>
          </cell>
          <cell r="D2589">
            <v>46162</v>
          </cell>
          <cell r="E2589" t="str">
            <v>更新</v>
          </cell>
          <cell r="F2589">
            <v>46162</v>
          </cell>
          <cell r="G2589" t="str">
            <v>新規　平成29年5月19日
更新　令和2年5月20日
更新　令和5年5月20日
更新　令和8年5月20日</v>
          </cell>
          <cell r="S2589" t="b">
            <v>1</v>
          </cell>
          <cell r="W2589" t="str">
            <v>ｶﾌﾞｼｷｶﾞｲｼｬｼｶﾞｷﾞﾝｺｳ</v>
          </cell>
          <cell r="X2589" t="str">
            <v>株式会社滋賀銀行</v>
          </cell>
          <cell r="Y2589" t="str">
            <v>ｸﾎﾞﾀ ｼﾝﾔ</v>
          </cell>
          <cell r="Z2589" t="str">
            <v>久保田　真也</v>
          </cell>
          <cell r="AA2589">
            <v>6160001000993</v>
          </cell>
          <cell r="AB2589">
            <v>69</v>
          </cell>
          <cell r="AC2589" t="str">
            <v>生命保険</v>
          </cell>
          <cell r="AD2589">
            <v>70</v>
          </cell>
          <cell r="AE2589" t="str">
            <v>損害保険</v>
          </cell>
          <cell r="AF2589">
            <v>71</v>
          </cell>
          <cell r="AG2589" t="str">
            <v>預貯金</v>
          </cell>
          <cell r="AH2589">
            <v>72</v>
          </cell>
          <cell r="AI2589" t="str">
            <v>証券、デリバティブ取引、ファンド型投資商品等</v>
          </cell>
          <cell r="AJ2589">
            <v>73</v>
          </cell>
          <cell r="AK2589" t="str">
            <v>融資サービス、他の金融関連サービス</v>
          </cell>
          <cell r="AL2589" t="str">
            <v>077-524-2141</v>
          </cell>
          <cell r="AM2589" t="str">
            <v>520-8686</v>
          </cell>
          <cell r="AN2589" t="str">
            <v>大津市浜町1番38号</v>
          </cell>
          <cell r="AO2589" t="str">
            <v>野洲支店</v>
          </cell>
          <cell r="AP2589" t="str">
            <v>077-588-1011</v>
          </cell>
          <cell r="AQ2589" t="str">
            <v>野洲市小篠原2210-1</v>
          </cell>
          <cell r="AR2589" t="str">
            <v>中主支店</v>
          </cell>
          <cell r="AS2589" t="str">
            <v>077-589-2531</v>
          </cell>
          <cell r="AT2589" t="str">
            <v>野洲市西河原2441</v>
          </cell>
          <cell r="BF2589" t="str">
            <v>代表取締役</v>
          </cell>
        </row>
        <row r="2590">
          <cell r="A2590" t="str">
            <v>UK1265</v>
          </cell>
          <cell r="C2590">
            <v>46098</v>
          </cell>
          <cell r="D2590">
            <v>46162</v>
          </cell>
          <cell r="E2590" t="str">
            <v>更新</v>
          </cell>
          <cell r="F2590">
            <v>46162</v>
          </cell>
          <cell r="G2590" t="str">
            <v>新規　平成29年5月19日
更新　令和2年5月20日
変更　令和2年11月5日
更新　令和5年5月20日
更新　令和8年5月20日</v>
          </cell>
          <cell r="V2590" t="b">
            <v>1</v>
          </cell>
          <cell r="W2590" t="str">
            <v>ｻﾝｸｽｱｲｶﾌﾞｼｷｶﾞｲｼｬ</v>
          </cell>
          <cell r="X2590" t="str">
            <v>サンクスアイ株式会社</v>
          </cell>
          <cell r="Y2590" t="str">
            <v>ﾌｼﾞﾜﾗ ﾏｺﾄ</v>
          </cell>
          <cell r="Z2590" t="str">
            <v>藤原　誠</v>
          </cell>
          <cell r="AA2590">
            <v>1330001008909</v>
          </cell>
          <cell r="AB2590">
            <v>3</v>
          </cell>
          <cell r="AC2590" t="str">
            <v>健康食品</v>
          </cell>
          <cell r="AD2590">
            <v>32</v>
          </cell>
          <cell r="AE2590" t="str">
            <v>化粧品、化粧用具</v>
          </cell>
          <cell r="AF2590">
            <v>50</v>
          </cell>
          <cell r="AG2590" t="str">
            <v>園芸用品</v>
          </cell>
          <cell r="AI2590" t="str">
            <v/>
          </cell>
          <cell r="AK2590" t="str">
            <v/>
          </cell>
          <cell r="AL2590" t="str">
            <v>096-285-3910(お客様相談窓口：096-285-6613）</v>
          </cell>
          <cell r="AM2590" t="str">
            <v>861-8035</v>
          </cell>
          <cell r="AN2590" t="str">
            <v>熊本県熊本市東区御領6-1-6</v>
          </cell>
          <cell r="BD2590" t="str">
            <v>ﾌｼﾞﾜﾗ ﾏｺﾄ</v>
          </cell>
          <cell r="BE2590" t="str">
            <v>藤原　誠</v>
          </cell>
          <cell r="BF2590" t="str">
            <v>代表取締役</v>
          </cell>
          <cell r="BH2590">
            <v>26947</v>
          </cell>
          <cell r="BJ2590" t="str">
            <v>男性</v>
          </cell>
          <cell r="BK2590" t="str">
            <v>ﾌｼﾞﾜﾗ ﾅﾅｴ</v>
          </cell>
          <cell r="BL2590" t="str">
            <v>藤原　奈々枝</v>
          </cell>
          <cell r="BM2590" t="str">
            <v>取締役</v>
          </cell>
          <cell r="BO2590">
            <v>28691</v>
          </cell>
          <cell r="BQ2590" t="str">
            <v>女性</v>
          </cell>
          <cell r="BR2590" t="str">
            <v>ﾆｼﾓﾄ　ｻﾄｺ</v>
          </cell>
          <cell r="BS2590" t="str">
            <v>西本　聡子</v>
          </cell>
          <cell r="BT2590" t="str">
            <v>取締役</v>
          </cell>
          <cell r="BV2590">
            <v>27989</v>
          </cell>
          <cell r="BX2590" t="str">
            <v>女性</v>
          </cell>
        </row>
        <row r="2591">
          <cell r="A2591" t="str">
            <v>UK1266</v>
          </cell>
          <cell r="C2591">
            <v>46100</v>
          </cell>
          <cell r="D2591">
            <v>46162</v>
          </cell>
          <cell r="E2591" t="str">
            <v>更新</v>
          </cell>
          <cell r="F2591">
            <v>46162</v>
          </cell>
          <cell r="G2591" t="str">
            <v>新規　平成29年5月19日
変更　平成31年4月12日
更新　令和2年5月20日
更新　令和5年5月20日
更新　令和8年5月20日</v>
          </cell>
          <cell r="U2591" t="b">
            <v>1</v>
          </cell>
          <cell r="W2591" t="str">
            <v>ﾄｳｷｮｳｶｲｼﾞｮｳﾆﾁﾄﾞｳｶｻｲﾎｹﾝｶﾌﾞｼｷｶﾞｲｼｬ</v>
          </cell>
          <cell r="X2591" t="str">
            <v>東京海上日動火災保険株式会社</v>
          </cell>
          <cell r="Y2591" t="str">
            <v>ｼﾛﾀ ﾋﾛｱｷ</v>
          </cell>
          <cell r="Z2591" t="str">
            <v>城田　宏明</v>
          </cell>
          <cell r="AA2591">
            <v>2010001008824</v>
          </cell>
          <cell r="AB2591">
            <v>70</v>
          </cell>
          <cell r="AC2591" t="str">
            <v>損害保険</v>
          </cell>
          <cell r="AE2591" t="str">
            <v/>
          </cell>
          <cell r="AG2591" t="str">
            <v/>
          </cell>
          <cell r="AI2591" t="str">
            <v/>
          </cell>
          <cell r="AK2591" t="str">
            <v/>
          </cell>
          <cell r="AL2591" t="str">
            <v>03-3212-6211（大代表）</v>
          </cell>
          <cell r="AM2591" t="str">
            <v>100-8050</v>
          </cell>
          <cell r="AN2591" t="str">
            <v>東京都千代田区大手町二丁目6番4号</v>
          </cell>
          <cell r="BF2591" t="str">
            <v>取締役社長</v>
          </cell>
        </row>
        <row r="2592">
          <cell r="A2592" t="str">
            <v>UK1267</v>
          </cell>
          <cell r="C2592">
            <v>46099</v>
          </cell>
          <cell r="D2592">
            <v>46160</v>
          </cell>
          <cell r="E2592" t="str">
            <v>更新</v>
          </cell>
          <cell r="F2592">
            <v>46160</v>
          </cell>
          <cell r="G2592" t="str">
            <v>新規　平成29年5月17日
更新　令和2年5月18日
更新　令和5年5月18日
更新　令和8年5月18日</v>
          </cell>
          <cell r="V2592" t="b">
            <v>1</v>
          </cell>
          <cell r="W2592" t="str">
            <v>ｷﾞﾌﾄｼｮｯﾌﾟﾀﾆ</v>
          </cell>
          <cell r="X2592" t="str">
            <v>ギフトショップタニ</v>
          </cell>
          <cell r="Y2592" t="str">
            <v>ﾀﾆ ｻﾀﾞｵ</v>
          </cell>
          <cell r="Z2592" t="str">
            <v>谷　貞夫</v>
          </cell>
          <cell r="AB2592">
            <v>1</v>
          </cell>
          <cell r="AC2592" t="str">
            <v>食料品</v>
          </cell>
          <cell r="AD2592">
            <v>2</v>
          </cell>
          <cell r="AE2592" t="str">
            <v>飲料、酒類</v>
          </cell>
          <cell r="AF2592">
            <v>5</v>
          </cell>
          <cell r="AG2592" t="str">
            <v>食器、台所用品</v>
          </cell>
          <cell r="AH2592">
            <v>11</v>
          </cell>
          <cell r="AI2592" t="str">
            <v>寝具</v>
          </cell>
          <cell r="AJ2592">
            <v>36</v>
          </cell>
          <cell r="AK2592" t="str">
            <v>文具、事務用品</v>
          </cell>
          <cell r="AL2592" t="str">
            <v>077-588-0837</v>
          </cell>
          <cell r="AM2592" t="str">
            <v>520-2315</v>
          </cell>
          <cell r="AN2592" t="str">
            <v>野洲市辻町345番地1</v>
          </cell>
          <cell r="BD2592" t="str">
            <v>ﾀﾆ ｻﾀﾞｵ</v>
          </cell>
          <cell r="BE2592" t="str">
            <v>谷　貞夫</v>
          </cell>
          <cell r="BH2592">
            <v>15593</v>
          </cell>
          <cell r="BJ2592" t="str">
            <v>男性</v>
          </cell>
        </row>
        <row r="2593">
          <cell r="A2593" t="str">
            <v>UK1268</v>
          </cell>
          <cell r="C2593">
            <v>46104</v>
          </cell>
          <cell r="D2593">
            <v>46152</v>
          </cell>
          <cell r="E2593" t="str">
            <v>更新</v>
          </cell>
          <cell r="F2593">
            <v>46152</v>
          </cell>
          <cell r="G2593" t="str">
            <v>新規　平成29年5月9日
更新　令和2年5月10日
更新　令和5年5月10日
更新　令和8年5月10日</v>
          </cell>
          <cell r="K2593" t="b">
            <v>1</v>
          </cell>
          <cell r="W2593" t="str">
            <v>ｶﾌﾞｼｷｶﾞｲｼｬｵｷﾞｷﾁ</v>
          </cell>
          <cell r="X2593" t="str">
            <v>株式会社オギキチ</v>
          </cell>
          <cell r="Y2593" t="str">
            <v>ﾑﾗｲ ﾋﾛｷ</v>
          </cell>
          <cell r="Z2593" t="str">
            <v>村井　弘樹</v>
          </cell>
          <cell r="AA2593">
            <v>2160001010666</v>
          </cell>
          <cell r="AB2593">
            <v>18</v>
          </cell>
          <cell r="AC2593" t="str">
            <v>ガス</v>
          </cell>
          <cell r="AD2593">
            <v>19</v>
          </cell>
          <cell r="AE2593" t="str">
            <v>石油</v>
          </cell>
          <cell r="AF2593">
            <v>66</v>
          </cell>
          <cell r="AG2593" t="str">
            <v>工事・建築・リフォームサービス</v>
          </cell>
          <cell r="AH2593">
            <v>57</v>
          </cell>
          <cell r="AI2593" t="str">
            <v>空調・冷暖房・給湯設備</v>
          </cell>
          <cell r="AJ2593">
            <v>58</v>
          </cell>
          <cell r="AK2593" t="str">
            <v>衛生設備</v>
          </cell>
          <cell r="AL2593" t="str">
            <v>0748-34-8990</v>
          </cell>
          <cell r="AM2593" t="str">
            <v>523-0075</v>
          </cell>
          <cell r="AN2593" t="str">
            <v>滋賀県近江八幡市野村町215-2</v>
          </cell>
          <cell r="BF2593" t="str">
            <v>代表取締役</v>
          </cell>
        </row>
        <row r="2594">
          <cell r="A2594" t="str">
            <v>UK1269</v>
          </cell>
          <cell r="C2594">
            <v>46104</v>
          </cell>
          <cell r="D2594">
            <v>46162</v>
          </cell>
          <cell r="E2594" t="str">
            <v>更新</v>
          </cell>
          <cell r="F2594">
            <v>46162</v>
          </cell>
          <cell r="G2594" t="str">
            <v>新規　平成29年5月19日
更新　令和2年5月20日
変更　令和3年10月12日
更新　令和5年5月20日
更新　令和8年5月20日</v>
          </cell>
          <cell r="V2594" t="b">
            <v>1</v>
          </cell>
          <cell r="W2594" t="str">
            <v>ｶﾌﾞｼｷｶﾞｲｼｬﾏﾅﾋﾞｽｹｼｮｳﾋﾝ</v>
          </cell>
          <cell r="X2594" t="str">
            <v>株式会社マナビス化粧品</v>
          </cell>
          <cell r="Y2594" t="str">
            <v>ｶﾈｺ ｼﾝｲﾁ</v>
          </cell>
          <cell r="Z2594" t="str">
            <v>兼子　慎一</v>
          </cell>
          <cell r="AA2594">
            <v>3040001030675</v>
          </cell>
          <cell r="AB2594">
            <v>32</v>
          </cell>
          <cell r="AC2594" t="str">
            <v>化粧品、化粧用具</v>
          </cell>
          <cell r="AD2594">
            <v>9</v>
          </cell>
          <cell r="AE2594" t="str">
            <v>掃除用具、洗浄剤、ゴミ処理器</v>
          </cell>
          <cell r="AF2594">
            <v>33</v>
          </cell>
          <cell r="AG2594" t="str">
            <v>頭髪用具、ひげそり用具、美顔器、脱毛器</v>
          </cell>
          <cell r="AH2594">
            <v>3</v>
          </cell>
          <cell r="AI2594" t="str">
            <v>健康食品</v>
          </cell>
          <cell r="AK2594" t="str">
            <v/>
          </cell>
          <cell r="AL2594" t="str">
            <v>047-380-0500</v>
          </cell>
          <cell r="AM2594" t="str">
            <v>279-0032</v>
          </cell>
          <cell r="AN2594" t="str">
            <v>千葉県浦安市千鳥15-9</v>
          </cell>
          <cell r="BD2594" t="str">
            <v>ｶﾈｺ ｼﾝｲﾁ</v>
          </cell>
          <cell r="BE2594" t="str">
            <v>兼子　慎一</v>
          </cell>
          <cell r="BF2594" t="str">
            <v>代表取締役社長</v>
          </cell>
          <cell r="BH2594">
            <v>24828</v>
          </cell>
          <cell r="BJ2594" t="str">
            <v>男性</v>
          </cell>
          <cell r="BK2594" t="str">
            <v>ｻﾄｳ ﾋﾄｼ</v>
          </cell>
          <cell r="BL2594" t="str">
            <v>佐藤　仁志</v>
          </cell>
          <cell r="BM2594" t="str">
            <v>取締役会長</v>
          </cell>
          <cell r="BO2594">
            <v>22011</v>
          </cell>
          <cell r="BQ2594" t="str">
            <v>男性</v>
          </cell>
          <cell r="BR2594" t="str">
            <v>ﾀﾅｶ ﾜｶﾅ</v>
          </cell>
          <cell r="BS2594" t="str">
            <v>田中　若菜</v>
          </cell>
          <cell r="BT2594" t="str">
            <v>常務取締役</v>
          </cell>
          <cell r="BV2594">
            <v>25633</v>
          </cell>
          <cell r="BX2594" t="str">
            <v>女性</v>
          </cell>
          <cell r="BY2594" t="str">
            <v>ｷﾀ ﾏｻﾙ</v>
          </cell>
          <cell r="BZ2594" t="str">
            <v>北　勝</v>
          </cell>
          <cell r="CA2594" t="str">
            <v>取締役</v>
          </cell>
          <cell r="CC2594">
            <v>22260</v>
          </cell>
          <cell r="CE2594" t="str">
            <v>男性</v>
          </cell>
        </row>
        <row r="2595">
          <cell r="A2595" t="str">
            <v>UK1270</v>
          </cell>
          <cell r="C2595">
            <v>46104</v>
          </cell>
          <cell r="D2595">
            <v>46162</v>
          </cell>
          <cell r="E2595" t="str">
            <v>更新</v>
          </cell>
          <cell r="F2595">
            <v>46162</v>
          </cell>
          <cell r="G2595" t="str">
            <v>新規　平成29年5月19日
更新　令和2年5月20日
更新　令和5年5月20日
更新　令和8年5月20日</v>
          </cell>
          <cell r="V2595" t="b">
            <v>1</v>
          </cell>
          <cell r="W2595" t="str">
            <v>ﾍﾟﾚ･ｸﾞﾚｲｽｶﾌﾞｼｷｶﾞｲｼｬ</v>
          </cell>
          <cell r="X2595" t="str">
            <v>ペレ・グレイス株式会社</v>
          </cell>
          <cell r="Y2595" t="str">
            <v>ｻﾄｳ ﾄﾓﾐ</v>
          </cell>
          <cell r="Z2595" t="str">
            <v>佐藤　知己</v>
          </cell>
          <cell r="AA2595">
            <v>4011001065325</v>
          </cell>
          <cell r="AB2595">
            <v>3</v>
          </cell>
          <cell r="AC2595" t="str">
            <v>健康食品</v>
          </cell>
          <cell r="AD2595">
            <v>32</v>
          </cell>
          <cell r="AE2595" t="str">
            <v>化粧品、化粧用具</v>
          </cell>
          <cell r="AG2595" t="str">
            <v/>
          </cell>
          <cell r="AI2595" t="str">
            <v/>
          </cell>
          <cell r="AK2595" t="str">
            <v/>
          </cell>
          <cell r="AL2595" t="str">
            <v>03-5795-0205</v>
          </cell>
          <cell r="AM2595" t="str">
            <v>150-0013</v>
          </cell>
          <cell r="AN2595" t="str">
            <v>東京都渋谷区恵比寿4-6-1恵比寿MFﾋﾞﾙ402</v>
          </cell>
          <cell r="BD2595" t="str">
            <v>ｻﾄｳ ﾄﾓﾐ</v>
          </cell>
          <cell r="BE2595" t="str">
            <v>佐藤　知己</v>
          </cell>
          <cell r="BF2595" t="str">
            <v>代表取締役</v>
          </cell>
          <cell r="BH2595">
            <v>24334</v>
          </cell>
          <cell r="BJ2595" t="str">
            <v>女性</v>
          </cell>
          <cell r="BK2595" t="str">
            <v>ｻﾄｳ ｴｲｼﾞ</v>
          </cell>
          <cell r="BL2595" t="str">
            <v>佐藤　永次</v>
          </cell>
          <cell r="BM2595" t="str">
            <v>取締役副社長</v>
          </cell>
          <cell r="BO2595">
            <v>23936</v>
          </cell>
          <cell r="BQ2595" t="str">
            <v>男性</v>
          </cell>
          <cell r="BR2595" t="str">
            <v>ｻﾄｳ ﾐﾅﾐ</v>
          </cell>
          <cell r="BS2595" t="str">
            <v>佐藤　みなみ</v>
          </cell>
          <cell r="BT2595" t="str">
            <v>取締役</v>
          </cell>
          <cell r="BV2595">
            <v>34533</v>
          </cell>
          <cell r="BX2595" t="str">
            <v>女性</v>
          </cell>
        </row>
        <row r="2596">
          <cell r="A2596" t="str">
            <v>UK1271</v>
          </cell>
          <cell r="C2596">
            <v>46105</v>
          </cell>
          <cell r="D2596">
            <v>46162</v>
          </cell>
          <cell r="E2596" t="str">
            <v>更新</v>
          </cell>
          <cell r="F2596">
            <v>46162</v>
          </cell>
          <cell r="G2596" t="str">
            <v>新規　平成29年5月19日
更新　令和2年5月20日
更新　令和5年5月20日
更新　令和8年5月20日</v>
          </cell>
          <cell r="K2596" t="b">
            <v>1</v>
          </cell>
          <cell r="W2596" t="str">
            <v>ｶﾌﾞｼｷｶﾞｲｼｬﾌｼﾞﾎｰﾑｽﾞ</v>
          </cell>
          <cell r="X2596" t="str">
            <v>株式会社フジホームズ</v>
          </cell>
          <cell r="Y2596" t="str">
            <v>ﾀｷｻﾞﾜ ﾔｽﾕｷ</v>
          </cell>
          <cell r="Z2596" t="str">
            <v>滝澤　康之</v>
          </cell>
          <cell r="AA2596">
            <v>9010401150839</v>
          </cell>
          <cell r="AB2596">
            <v>66</v>
          </cell>
          <cell r="AC2596" t="str">
            <v>工事・建築・リフォームサービス</v>
          </cell>
          <cell r="AD2596">
            <v>4</v>
          </cell>
          <cell r="AE2596" t="str">
            <v>システムキッチン等</v>
          </cell>
          <cell r="AF2596">
            <v>58</v>
          </cell>
          <cell r="AG2596" t="str">
            <v>衛生設備</v>
          </cell>
          <cell r="AH2596">
            <v>56</v>
          </cell>
          <cell r="AI2596" t="str">
            <v>住宅構成材</v>
          </cell>
          <cell r="AJ2596">
            <v>57</v>
          </cell>
          <cell r="AK2596" t="str">
            <v>空調・冷暖房・給湯設備</v>
          </cell>
          <cell r="AL2596" t="str">
            <v>075-502-2833</v>
          </cell>
          <cell r="AM2596" t="str">
            <v>607-1431</v>
          </cell>
          <cell r="AN2596" t="str">
            <v>京都府京都市伏見区石田大受町32</v>
          </cell>
          <cell r="BF2596" t="str">
            <v>代表取締役</v>
          </cell>
        </row>
        <row r="2597">
          <cell r="A2597" t="str">
            <v>UK1272</v>
          </cell>
          <cell r="C2597">
            <v>46107</v>
          </cell>
          <cell r="D2597">
            <v>46107</v>
          </cell>
          <cell r="E2597" t="str">
            <v>更新</v>
          </cell>
          <cell r="F2597">
            <v>46107</v>
          </cell>
          <cell r="G2597" t="str">
            <v>新規　平成29年5月9日
更新　令和2年5月10日
更新　令和5年5月10日
更新　令和8年5月10日</v>
          </cell>
          <cell r="K2597" t="b">
            <v>1</v>
          </cell>
          <cell r="W2597" t="str">
            <v>ﾅｶｼﾞﾏｼｮｳｼﾞｶﾌﾞｼｷｶﾞｲｼｬ</v>
          </cell>
          <cell r="X2597" t="str">
            <v>中島商事株式会社</v>
          </cell>
          <cell r="Y2597" t="str">
            <v>ﾅｶｼﾞﾏ ﾄｼﾋﾛ</v>
          </cell>
          <cell r="Z2597" t="str">
            <v>中島　智宏</v>
          </cell>
          <cell r="AA2597">
            <v>7160001010091</v>
          </cell>
          <cell r="AB2597">
            <v>15</v>
          </cell>
          <cell r="AC2597" t="str">
            <v>防災・防犯用品、防災・防犯設備</v>
          </cell>
          <cell r="AD2597">
            <v>18</v>
          </cell>
          <cell r="AE2597" t="str">
            <v>ガス</v>
          </cell>
          <cell r="AF2597">
            <v>19</v>
          </cell>
          <cell r="AG2597" t="str">
            <v>石油</v>
          </cell>
          <cell r="AH2597">
            <v>20</v>
          </cell>
          <cell r="AI2597" t="str">
            <v>水</v>
          </cell>
          <cell r="AJ2597">
            <v>66</v>
          </cell>
          <cell r="AK2597" t="str">
            <v>工事・建築・リフォームサービス</v>
          </cell>
          <cell r="AL2597" t="str">
            <v>0748-48-2301</v>
          </cell>
          <cell r="AM2597" t="str">
            <v>529-1404</v>
          </cell>
          <cell r="AN2597" t="str">
            <v>滋賀県東近江市宮荘町61-5</v>
          </cell>
          <cell r="BF2597" t="str">
            <v>代表取締役</v>
          </cell>
        </row>
        <row r="2598">
          <cell r="A2598" t="str">
            <v>UK1273</v>
          </cell>
          <cell r="C2598">
            <v>46107</v>
          </cell>
          <cell r="D2598">
            <v>46162</v>
          </cell>
          <cell r="E2598" t="str">
            <v>更新</v>
          </cell>
          <cell r="F2598">
            <v>46162</v>
          </cell>
          <cell r="G2598" t="str">
            <v>新規　平成29年5月19日
更新　令和2年5月20日
更新　令和5年5月20日
更新　令和8年5月20日</v>
          </cell>
          <cell r="V2598" t="b">
            <v>1</v>
          </cell>
          <cell r="W2598" t="str">
            <v>ｶﾌﾞｼｷｶﾞｲｼｬｷﾀﾅｶﾌｧｰﾑ</v>
          </cell>
          <cell r="X2598" t="str">
            <v>株式会社きたなかふぁーむ</v>
          </cell>
          <cell r="Y2598" t="str">
            <v>ｷﾀﾅｶ ﾖｼﾕｷ</v>
          </cell>
          <cell r="Z2598" t="str">
            <v>北中　良幸</v>
          </cell>
          <cell r="AA2598">
            <v>6160001018458</v>
          </cell>
          <cell r="AB2598">
            <v>1</v>
          </cell>
          <cell r="AC2598" t="str">
            <v>食料品</v>
          </cell>
          <cell r="AD2598">
            <v>2</v>
          </cell>
          <cell r="AE2598" t="str">
            <v>飲料、酒類</v>
          </cell>
          <cell r="AG2598" t="str">
            <v/>
          </cell>
          <cell r="AI2598" t="str">
            <v/>
          </cell>
          <cell r="AK2598" t="str">
            <v/>
          </cell>
          <cell r="AL2598" t="str">
            <v>077-587-1717</v>
          </cell>
          <cell r="AM2598" t="str">
            <v>520-2362</v>
          </cell>
          <cell r="AN2598" t="str">
            <v>野洲市市三宅1994</v>
          </cell>
          <cell r="AO2598" t="str">
            <v>株式会社きたなかふぁーむ</v>
          </cell>
          <cell r="AP2598" t="str">
            <v>077-587-1717</v>
          </cell>
          <cell r="AQ2598" t="str">
            <v>野洲市市三宅1994</v>
          </cell>
          <cell r="BD2598" t="str">
            <v>ｷﾀﾅｶ ﾖｼﾕｷ</v>
          </cell>
          <cell r="BE2598" t="str">
            <v>北中　良幸</v>
          </cell>
          <cell r="BF2598" t="str">
            <v>代表取締役</v>
          </cell>
          <cell r="BH2598">
            <v>29156</v>
          </cell>
          <cell r="BJ2598" t="str">
            <v>男性</v>
          </cell>
          <cell r="BK2598" t="str">
            <v>ｷﾀﾅｶ ﾖｼｵ</v>
          </cell>
          <cell r="BL2598" t="str">
            <v>北中　良夫</v>
          </cell>
          <cell r="BM2598" t="str">
            <v>取締役</v>
          </cell>
          <cell r="BO2598">
            <v>19477</v>
          </cell>
          <cell r="BQ2598" t="str">
            <v>男性</v>
          </cell>
        </row>
        <row r="2599">
          <cell r="A2599" t="str">
            <v>UK1274</v>
          </cell>
          <cell r="C2599">
            <v>46108</v>
          </cell>
          <cell r="D2599">
            <v>46162</v>
          </cell>
          <cell r="E2599" t="str">
            <v>更新</v>
          </cell>
          <cell r="F2599">
            <v>46162</v>
          </cell>
          <cell r="G2599" t="str">
            <v>新規　平成29年5月19日
更新　令和2年5月20日
更新　令和5年5月20日
更新　令和8年5月20日</v>
          </cell>
          <cell r="V2599" t="b">
            <v>1</v>
          </cell>
          <cell r="W2599" t="str">
            <v>ｲﾉｳｴｼﾝﾌﾞﾝﾎ</v>
          </cell>
          <cell r="X2599" t="str">
            <v>井ノ上新聞舗</v>
          </cell>
          <cell r="Y2599" t="str">
            <v>ｲﾉｳｴ ﾖｼﾉﾘ</v>
          </cell>
          <cell r="Z2599" t="str">
            <v>井ノ上　芳範</v>
          </cell>
          <cell r="AB2599">
            <v>42</v>
          </cell>
          <cell r="AC2599" t="str">
            <v>新聞</v>
          </cell>
          <cell r="AE2599" t="str">
            <v/>
          </cell>
          <cell r="AG2599" t="str">
            <v/>
          </cell>
          <cell r="AI2599" t="str">
            <v/>
          </cell>
          <cell r="AK2599" t="str">
            <v/>
          </cell>
          <cell r="AL2599" t="str">
            <v>077-587-1315</v>
          </cell>
          <cell r="AM2599" t="str">
            <v>520-2301</v>
          </cell>
          <cell r="AN2599" t="str">
            <v>野洲市小南1180</v>
          </cell>
          <cell r="BD2599" t="str">
            <v>ｲﾉｳｴ ﾖｼﾉﾘ</v>
          </cell>
          <cell r="BE2599" t="str">
            <v>井ノ上　芳範</v>
          </cell>
          <cell r="BH2599">
            <v>28948</v>
          </cell>
          <cell r="BJ2599" t="str">
            <v>男性</v>
          </cell>
        </row>
        <row r="2600">
          <cell r="A2600" t="str">
            <v>UK1275</v>
          </cell>
          <cell r="C2600">
            <v>46115</v>
          </cell>
          <cell r="D2600">
            <v>46113</v>
          </cell>
          <cell r="E2600" t="str">
            <v>更新</v>
          </cell>
          <cell r="F2600">
            <v>46113</v>
          </cell>
          <cell r="G2600" t="str">
            <v>新規　平成29年3月31日
更新　令和2年4月1日
変更　令和2年5月15日
変更　令和3年8月19日
変更　令和4年6月22日
更新　令和5年4月1日
変更　令和6年4月1日
変更　令和7年6月18日
更新　令和8年4月1日</v>
          </cell>
          <cell r="V2600" t="b">
            <v>1</v>
          </cell>
          <cell r="W2600" t="str">
            <v>ｶﾌﾞｼｷｶﾞｲｼｬｼｬﾙﾚ</v>
          </cell>
          <cell r="X2600" t="str">
            <v>株式会社シャルレ</v>
          </cell>
          <cell r="Y2600" t="str">
            <v>ﾊﾔｼ ｶﾂﾔ</v>
          </cell>
          <cell r="Z2600" t="str">
            <v>林　勝哉</v>
          </cell>
          <cell r="AA2600">
            <v>6140001008568</v>
          </cell>
          <cell r="AB2600">
            <v>3</v>
          </cell>
          <cell r="AC2600" t="str">
            <v>健康食品</v>
          </cell>
          <cell r="AD2600">
            <v>23</v>
          </cell>
          <cell r="AE2600" t="str">
            <v>紳士下着、婦人下着</v>
          </cell>
          <cell r="AF2600">
            <v>24</v>
          </cell>
          <cell r="AG2600" t="str">
            <v>紳士服、婦人服</v>
          </cell>
          <cell r="AH2600">
            <v>32</v>
          </cell>
          <cell r="AI2600" t="str">
            <v>化粧品、化粧用具</v>
          </cell>
          <cell r="AK2600" t="str">
            <v/>
          </cell>
          <cell r="AL2600" t="str">
            <v>0120-01-4860</v>
          </cell>
          <cell r="AM2600" t="str">
            <v>650-0046</v>
          </cell>
          <cell r="AN2600" t="str">
            <v>神戸市中央区港島中町7-7-1</v>
          </cell>
          <cell r="BD2600" t="str">
            <v>ﾊﾔｼ ｶﾂﾔ</v>
          </cell>
          <cell r="BE2600" t="str">
            <v>林　勝哉</v>
          </cell>
          <cell r="BF2600" t="str">
            <v>代表取締役社長</v>
          </cell>
          <cell r="BH2600">
            <v>25237</v>
          </cell>
          <cell r="BJ2600" t="str">
            <v>男性</v>
          </cell>
          <cell r="BK2600" t="str">
            <v>ﾀｶﾊﾀ ﾉﾘｵ</v>
          </cell>
          <cell r="BL2600" t="str">
            <v>高畑　則雄</v>
          </cell>
          <cell r="BM2600" t="str">
            <v>取締役</v>
          </cell>
          <cell r="BO2600">
            <v>22687</v>
          </cell>
          <cell r="BQ2600" t="str">
            <v>男性</v>
          </cell>
          <cell r="BR2600" t="str">
            <v>ｾﾝﾎﾞﾝﾏﾂ ｼｹﾞｵ</v>
          </cell>
          <cell r="BS2600" t="str">
            <v>千本松　重雄</v>
          </cell>
          <cell r="BT2600" t="str">
            <v>取締役</v>
          </cell>
          <cell r="BV2600">
            <v>25473</v>
          </cell>
          <cell r="BX2600" t="str">
            <v>男性</v>
          </cell>
          <cell r="BY2600" t="str">
            <v>ﾊﾏﾉ ﾏｻｼﾞ</v>
          </cell>
          <cell r="BZ2600" t="str">
            <v>濵野　正治</v>
          </cell>
          <cell r="CA2600" t="str">
            <v>取締役</v>
          </cell>
          <cell r="CC2600">
            <v>22649</v>
          </cell>
          <cell r="CE2600" t="str">
            <v>男性</v>
          </cell>
          <cell r="CF2600" t="str">
            <v>ｲｼｵｶ ﾋﾛﾕｷ</v>
          </cell>
          <cell r="CG2600" t="str">
            <v>石岡　弘幸</v>
          </cell>
          <cell r="CH2600" t="str">
            <v>取締役</v>
          </cell>
          <cell r="CJ2600">
            <v>26635</v>
          </cell>
          <cell r="CL2600" t="str">
            <v>男性</v>
          </cell>
          <cell r="CM2600" t="str">
            <v>ﾖｼﾀﾞ ﾐﾉﾙ</v>
          </cell>
          <cell r="CN2600" t="str">
            <v>吉田　稔</v>
          </cell>
          <cell r="CO2600" t="str">
            <v>社外取締役
（監査等委員）</v>
          </cell>
          <cell r="CQ2600">
            <v>22297</v>
          </cell>
          <cell r="CS2600" t="str">
            <v>男性</v>
          </cell>
          <cell r="CT2600" t="str">
            <v>ｼｹﾞﾅｶﾞ ﾀｶｼ</v>
          </cell>
          <cell r="CU2600" t="str">
            <v>茂永　崇</v>
          </cell>
          <cell r="CV2600" t="str">
            <v>社外取締役
（監査等委員）</v>
          </cell>
          <cell r="CX2600">
            <v>27926</v>
          </cell>
          <cell r="CZ2600" t="str">
            <v>男性</v>
          </cell>
          <cell r="DA2600" t="str">
            <v>ﾅｶﾆｼ ﾘﾂｺ</v>
          </cell>
          <cell r="DB2600" t="str">
            <v>中西　律子</v>
          </cell>
          <cell r="DC2600" t="str">
            <v>社外取締役
（監査等委員）</v>
          </cell>
          <cell r="DE2600">
            <v>23282</v>
          </cell>
          <cell r="DG2600" t="str">
            <v>女性</v>
          </cell>
        </row>
        <row r="2601">
          <cell r="A2601" t="str">
            <v>UH0218</v>
          </cell>
          <cell r="C2601">
            <v>46114</v>
          </cell>
          <cell r="D2601">
            <v>45142</v>
          </cell>
          <cell r="E2601" t="str">
            <v>変更</v>
          </cell>
          <cell r="F2601">
            <v>46113</v>
          </cell>
          <cell r="G2601" t="str">
            <v>新規　平成29年8月3日
更新　令和2年8月4日
変更　令和3年4月1日
更新　令和5年8月4日
変更　令和8年4月1日</v>
          </cell>
          <cell r="U2601" t="b">
            <v>1</v>
          </cell>
          <cell r="W2601" t="str">
            <v>ﾐﾂｲｽﾐﾄﾓｶｲｼﾞｮｳｱｲｵｲｾｲﾒｲﾎｹﾝｶﾌﾞｼｷｶﾞｲｼｬ</v>
          </cell>
          <cell r="X2601" t="str">
            <v>三井住友海上あいおい生命保険株式会社</v>
          </cell>
          <cell r="Y2601" t="str">
            <v>ｱｶｷﾞ ﾀﾀﾞｽ</v>
          </cell>
          <cell r="Z2601" t="str">
            <v>赤木　匡</v>
          </cell>
          <cell r="AA2601">
            <v>7010001034799</v>
          </cell>
          <cell r="AB2601">
            <v>69</v>
          </cell>
          <cell r="AC2601" t="str">
            <v>生命保険</v>
          </cell>
          <cell r="AE2601" t="str">
            <v/>
          </cell>
          <cell r="AG2601" t="str">
            <v/>
          </cell>
          <cell r="AI2601" t="str">
            <v/>
          </cell>
          <cell r="AK2601" t="str">
            <v/>
          </cell>
          <cell r="AL2601" t="str">
            <v>03-5117-0208</v>
          </cell>
          <cell r="AM2601" t="str">
            <v>104-8258</v>
          </cell>
          <cell r="AN2601" t="str">
            <v>東京都中央区新川2-27-2</v>
          </cell>
          <cell r="BF2601" t="str">
            <v>取締役社長</v>
          </cell>
        </row>
        <row r="2602">
          <cell r="A2602" t="str">
            <v>UK1276</v>
          </cell>
          <cell r="C2602">
            <v>46118</v>
          </cell>
          <cell r="D2602">
            <v>46162</v>
          </cell>
          <cell r="E2602" t="str">
            <v>更新</v>
          </cell>
          <cell r="F2602">
            <v>46162</v>
          </cell>
          <cell r="G2602" t="str">
            <v>新規　平成29年5月19日
更新　令和2年5月20日
更新　令和5年5月20日
更新　令和8年5月20日</v>
          </cell>
          <cell r="S2602" t="b">
            <v>1</v>
          </cell>
          <cell r="W2602" t="str">
            <v>ｶﾌﾞｼｷｶﾞｲｼｬｷｮｳﾄｷﾞﾝｺｳ</v>
          </cell>
          <cell r="X2602" t="str">
            <v>株式会社京都銀行</v>
          </cell>
          <cell r="Y2602" t="str">
            <v>ﾔｽｲ ﾐｷﾔ</v>
          </cell>
          <cell r="Z2602" t="str">
            <v>安井　幹也</v>
          </cell>
          <cell r="AA2602">
            <v>9130001000028</v>
          </cell>
          <cell r="AB2602">
            <v>69</v>
          </cell>
          <cell r="AC2602" t="str">
            <v>生命保険</v>
          </cell>
          <cell r="AD2602">
            <v>70</v>
          </cell>
          <cell r="AE2602" t="str">
            <v>損害保険</v>
          </cell>
          <cell r="AF2602">
            <v>71</v>
          </cell>
          <cell r="AG2602" t="str">
            <v>預貯金</v>
          </cell>
          <cell r="AH2602">
            <v>72</v>
          </cell>
          <cell r="AI2602" t="str">
            <v>証券、デリバティブ取引、ファンド型投資商品等</v>
          </cell>
          <cell r="AJ2602">
            <v>73</v>
          </cell>
          <cell r="AK2602" t="str">
            <v>融資サービス、他の金融関連サービス</v>
          </cell>
          <cell r="AL2602" t="str">
            <v>075-361-2211</v>
          </cell>
          <cell r="AM2602" t="str">
            <v>600-8652</v>
          </cell>
          <cell r="AN2602" t="str">
            <v>京都市下京区烏丸通松原上る薬師前町700番地</v>
          </cell>
          <cell r="BF2602" t="str">
            <v>取締役頭取</v>
          </cell>
        </row>
        <row r="2603">
          <cell r="A2603" t="str">
            <v>UK1277</v>
          </cell>
          <cell r="C2603">
            <v>46118</v>
          </cell>
          <cell r="D2603">
            <v>46162</v>
          </cell>
          <cell r="E2603" t="str">
            <v>更新</v>
          </cell>
          <cell r="F2603">
            <v>46162</v>
          </cell>
          <cell r="G2603" t="str">
            <v>新規　平成29年5月19日
更新　令和2年5月20日
更新　令和5年5月20日
更新　令和8年5月20日</v>
          </cell>
          <cell r="K2603" t="b">
            <v>1</v>
          </cell>
          <cell r="W2603" t="str">
            <v>ｻﾝｷｮｳｺｳｱﾂｶﾌﾞｼｷｶﾞｲｼｬ</v>
          </cell>
          <cell r="X2603" t="str">
            <v>三協高圧株式会社</v>
          </cell>
          <cell r="Y2603" t="str">
            <v>ｻｶｲ ｶﾂﾋﾛ</v>
          </cell>
          <cell r="Z2603" t="str">
            <v>酒井　勝宏</v>
          </cell>
          <cell r="AA2603">
            <v>8160001015602</v>
          </cell>
          <cell r="AB2603">
            <v>18</v>
          </cell>
          <cell r="AC2603" t="str">
            <v>ガス</v>
          </cell>
          <cell r="AD2603">
            <v>57</v>
          </cell>
          <cell r="AE2603" t="str">
            <v>空調・冷暖房・給湯設備</v>
          </cell>
          <cell r="AF2603">
            <v>61</v>
          </cell>
          <cell r="AG2603" t="str">
            <v>電気・ガス・石油供給設備</v>
          </cell>
          <cell r="AH2603">
            <v>66</v>
          </cell>
          <cell r="AI2603" t="str">
            <v>工事・建築・リフォームサービス</v>
          </cell>
          <cell r="AK2603" t="str">
            <v/>
          </cell>
          <cell r="AL2603" t="str">
            <v>077-586-6088(ｶﾞｽｾﾝﾀｰ：0120-81-1964)</v>
          </cell>
          <cell r="AM2603" t="str">
            <v>520-2331</v>
          </cell>
          <cell r="AN2603" t="str">
            <v>野洲市小篠原270</v>
          </cell>
          <cell r="AO2603" t="str">
            <v>ガスセンター</v>
          </cell>
          <cell r="AP2603" t="str">
            <v>077-586-1964</v>
          </cell>
          <cell r="AQ2603" t="str">
            <v>野洲市小篠原271-3</v>
          </cell>
          <cell r="BF2603" t="str">
            <v>代表取締役</v>
          </cell>
        </row>
        <row r="2604">
          <cell r="A2604" t="str">
            <v>UH0219</v>
          </cell>
          <cell r="C2604">
            <v>46118</v>
          </cell>
          <cell r="D2604">
            <v>45227</v>
          </cell>
          <cell r="E2604" t="str">
            <v>変更</v>
          </cell>
          <cell r="F2604">
            <v>46113</v>
          </cell>
          <cell r="G2604" t="str">
            <v>新規　平成29年10月27日　
変更　平成30年8月7日
更新　令和2年10月28日
更新　令和5年10月28日
変更　令和8年4月1日</v>
          </cell>
          <cell r="V2604" t="b">
            <v>1</v>
          </cell>
          <cell r="W2604" t="str">
            <v>ﾒﾅｰドｹｼｮｳﾋﾝ ｴｽﾍﾟﾗﾝｽﾚｰｳﾞﾀﾞｲｺｳﾃﾝ</v>
          </cell>
          <cell r="X2604" t="str">
            <v>メナード化粧品　エスペランスレーヴ代行店</v>
          </cell>
          <cell r="Y2604" t="str">
            <v>ﾂｼﾞﾓﾄ ｴﾘ</v>
          </cell>
          <cell r="Z2604" t="str">
            <v>辻本　恵理</v>
          </cell>
          <cell r="AB2604">
            <v>32</v>
          </cell>
          <cell r="AC2604" t="str">
            <v>化粧品、化粧用具</v>
          </cell>
          <cell r="AD2604">
            <v>3</v>
          </cell>
          <cell r="AE2604" t="str">
            <v>健康食品</v>
          </cell>
          <cell r="AF2604">
            <v>23</v>
          </cell>
          <cell r="AG2604" t="str">
            <v>紳士下着、婦人下着</v>
          </cell>
          <cell r="AH2604">
            <v>26</v>
          </cell>
          <cell r="AI2604" t="str">
            <v>アクセサリー、貴金属</v>
          </cell>
          <cell r="AK2604" t="str">
            <v/>
          </cell>
          <cell r="AL2604" t="str">
            <v>0742-36-2260</v>
          </cell>
          <cell r="AM2604" t="str">
            <v>630-8114</v>
          </cell>
          <cell r="AN2604" t="str">
            <v>奈良県奈良市芝辻町4丁目2-4 田村ﾋﾞﾙ506</v>
          </cell>
          <cell r="BD2604" t="str">
            <v>ﾂｼﾞﾓﾄ ｴﾘ</v>
          </cell>
          <cell r="BE2604" t="str">
            <v>辻本　恵理</v>
          </cell>
          <cell r="BH2604">
            <v>26147</v>
          </cell>
          <cell r="BJ2604" t="str">
            <v>女性</v>
          </cell>
        </row>
        <row r="2605">
          <cell r="A2605" t="str">
            <v>UU0869</v>
          </cell>
          <cell r="C2605">
            <v>46118</v>
          </cell>
          <cell r="E2605" t="str">
            <v>新規</v>
          </cell>
          <cell r="G2605" t="str">
            <v>新規　</v>
          </cell>
          <cell r="V2605" t="b">
            <v>1</v>
          </cell>
          <cell r="W2605" t="str">
            <v>ｼｾｲﾉﾋﾞｮｳｲﾝ</v>
          </cell>
          <cell r="X2605" t="str">
            <v>姿勢の病院</v>
          </cell>
          <cell r="Y2605" t="str">
            <v>ﾌｸﾀﾞ ｹﾝｲﾁﾛｳ</v>
          </cell>
          <cell r="Z2605" t="str">
            <v>福田　健一郎</v>
          </cell>
          <cell r="AB2605">
            <v>79</v>
          </cell>
          <cell r="AC2605" t="str">
            <v>教育、講座</v>
          </cell>
          <cell r="AE2605" t="str">
            <v/>
          </cell>
          <cell r="AG2605" t="str">
            <v/>
          </cell>
          <cell r="AI2605" t="str">
            <v/>
          </cell>
          <cell r="AK2605" t="str">
            <v/>
          </cell>
          <cell r="AL2605" t="str">
            <v>080-6112-2263</v>
          </cell>
          <cell r="AM2605" t="str">
            <v>520-2351</v>
          </cell>
          <cell r="AN2605" t="str">
            <v>野洲市冨波甲1008-1</v>
          </cell>
          <cell r="BD2605" t="str">
            <v>ﾌｸﾀﾞ ｹﾝｲﾁﾛｳ</v>
          </cell>
          <cell r="BE2605" t="str">
            <v>福田　健一郎</v>
          </cell>
          <cell r="BH2605">
            <v>34180</v>
          </cell>
          <cell r="BJ2605" t="str">
            <v>男性</v>
          </cell>
          <cell r="BK2605" t="str">
            <v/>
          </cell>
          <cell r="BR2605" t="str">
            <v/>
          </cell>
          <cell r="BY2605" t="str">
            <v/>
          </cell>
          <cell r="CF2605" t="str">
            <v/>
          </cell>
          <cell r="CM2605" t="str">
            <v/>
          </cell>
          <cell r="CT2605" t="str">
            <v/>
          </cell>
          <cell r="DA2605" t="str">
            <v/>
          </cell>
          <cell r="DH2605" t="str">
            <v/>
          </cell>
          <cell r="DO2605" t="str">
            <v/>
          </cell>
          <cell r="DV2605" t="str">
            <v/>
          </cell>
          <cell r="EC2605" t="str">
            <v/>
          </cell>
          <cell r="EJ2605" t="str">
            <v/>
          </cell>
          <cell r="EQ2605" t="str">
            <v/>
          </cell>
          <cell r="EX2605" t="str">
            <v/>
          </cell>
          <cell r="FE2605" t="str">
            <v/>
          </cell>
          <cell r="FL2605" t="str">
            <v/>
          </cell>
          <cell r="FS2605" t="str">
            <v/>
          </cell>
          <cell r="FZ2605" t="str">
            <v/>
          </cell>
          <cell r="GG2605" t="str">
            <v/>
          </cell>
          <cell r="GN2605" t="str">
            <v/>
          </cell>
          <cell r="GU2605" t="str">
            <v/>
          </cell>
          <cell r="HB2605" t="str">
            <v/>
          </cell>
          <cell r="HI2605" t="str">
            <v/>
          </cell>
          <cell r="HP2605" t="str">
            <v/>
          </cell>
          <cell r="HW2605" t="str">
            <v/>
          </cell>
          <cell r="ID2605" t="str">
            <v/>
          </cell>
          <cell r="IK2605" t="str">
            <v/>
          </cell>
          <cell r="IR2605" t="str">
            <v/>
          </cell>
          <cell r="IY2605" t="str">
            <v/>
          </cell>
          <cell r="JF2605" t="str">
            <v/>
          </cell>
        </row>
        <row r="2606">
          <cell r="A2606" t="str">
            <v>UK1278</v>
          </cell>
          <cell r="C2606">
            <v>46119</v>
          </cell>
          <cell r="D2606">
            <v>46162</v>
          </cell>
          <cell r="E2606" t="str">
            <v>更新</v>
          </cell>
          <cell r="F2606">
            <v>46162</v>
          </cell>
          <cell r="G2606" t="str">
            <v>新規　平成29年5月19日
更新　令和2年5月20日
更新　令和5年5月20日
更新　令和8年5月20日</v>
          </cell>
          <cell r="U2606" t="b">
            <v>1</v>
          </cell>
          <cell r="W2606" t="str">
            <v>ｴﾇｴﾇｾｲﾒｲﾎｹﾝｶﾌﾞｼｷｶﾞｲｼｬ</v>
          </cell>
          <cell r="X2606" t="str">
            <v>エヌエヌ生命保険株式会社</v>
          </cell>
          <cell r="Y2606" t="str">
            <v>ﾏﾘｳｽ･ﾎﾟﾍﾟｽｸ</v>
          </cell>
          <cell r="Z2606" t="str">
            <v>マリウス・ポペスク</v>
          </cell>
          <cell r="AA2606">
            <v>8010001009338</v>
          </cell>
          <cell r="AB2606">
            <v>69</v>
          </cell>
          <cell r="AC2606" t="str">
            <v>生命保険</v>
          </cell>
          <cell r="AE2606" t="str">
            <v/>
          </cell>
          <cell r="AG2606" t="str">
            <v/>
          </cell>
          <cell r="AI2606" t="str">
            <v/>
          </cell>
          <cell r="AK2606" t="str">
            <v/>
          </cell>
          <cell r="AL2606" t="str">
            <v>03-6892-0663</v>
          </cell>
          <cell r="AM2606" t="str">
            <v>150-6144</v>
          </cell>
          <cell r="AN2606" t="str">
            <v>東京都渋谷区渋谷2-24-12渋谷ｽｸﾗﾝﾌﾞﾙｽｸｴｱ44階</v>
          </cell>
          <cell r="BF2606" t="str">
            <v>代表取締役社長</v>
          </cell>
        </row>
        <row r="2607">
          <cell r="AC2607" t="str">
            <v/>
          </cell>
          <cell r="AE2607" t="str">
            <v/>
          </cell>
          <cell r="AG2607" t="str">
            <v/>
          </cell>
          <cell r="AI2607" t="str">
            <v/>
          </cell>
          <cell r="AK2607" t="str">
            <v/>
          </cell>
        </row>
        <row r="2608">
          <cell r="AC2608" t="str">
            <v/>
          </cell>
          <cell r="AE2608" t="str">
            <v/>
          </cell>
          <cell r="AG2608" t="str">
            <v/>
          </cell>
          <cell r="AI2608" t="str">
            <v/>
          </cell>
          <cell r="AK2608" t="str">
            <v/>
          </cell>
        </row>
        <row r="2609">
          <cell r="AC2609" t="str">
            <v/>
          </cell>
          <cell r="AE2609" t="str">
            <v/>
          </cell>
          <cell r="AG2609" t="str">
            <v/>
          </cell>
          <cell r="AI2609" t="str">
            <v/>
          </cell>
          <cell r="AK2609" t="str">
            <v/>
          </cell>
        </row>
        <row r="2610">
          <cell r="AC2610" t="str">
            <v/>
          </cell>
          <cell r="AE2610" t="str">
            <v/>
          </cell>
          <cell r="AG2610" t="str">
            <v/>
          </cell>
          <cell r="AI2610" t="str">
            <v/>
          </cell>
          <cell r="AK2610" t="str">
            <v/>
          </cell>
        </row>
        <row r="2611">
          <cell r="AC2611" t="str">
            <v/>
          </cell>
          <cell r="AE2611" t="str">
            <v/>
          </cell>
          <cell r="AG2611" t="str">
            <v/>
          </cell>
          <cell r="AI2611" t="str">
            <v/>
          </cell>
          <cell r="AK2611" t="str">
            <v/>
          </cell>
        </row>
        <row r="2612">
          <cell r="AC2612" t="str">
            <v/>
          </cell>
          <cell r="AE2612" t="str">
            <v/>
          </cell>
          <cell r="AG2612" t="str">
            <v/>
          </cell>
          <cell r="AI2612" t="str">
            <v/>
          </cell>
          <cell r="AK2612" t="str">
            <v/>
          </cell>
        </row>
        <row r="2613">
          <cell r="AC2613" t="str">
            <v/>
          </cell>
          <cell r="AE2613" t="str">
            <v/>
          </cell>
          <cell r="AG2613" t="str">
            <v/>
          </cell>
          <cell r="AI2613" t="str">
            <v/>
          </cell>
          <cell r="AK2613" t="str">
            <v/>
          </cell>
        </row>
        <row r="2614">
          <cell r="AC2614" t="str">
            <v/>
          </cell>
          <cell r="AE2614" t="str">
            <v/>
          </cell>
          <cell r="AG2614" t="str">
            <v/>
          </cell>
          <cell r="AI2614" t="str">
            <v/>
          </cell>
          <cell r="AK2614" t="str">
            <v/>
          </cell>
        </row>
        <row r="2615">
          <cell r="AC2615" t="str">
            <v/>
          </cell>
          <cell r="AE2615" t="str">
            <v/>
          </cell>
          <cell r="AG2615" t="str">
            <v/>
          </cell>
          <cell r="AI2615" t="str">
            <v/>
          </cell>
          <cell r="AK2615" t="str">
            <v/>
          </cell>
        </row>
        <row r="2616">
          <cell r="AC2616" t="str">
            <v/>
          </cell>
          <cell r="AE2616" t="str">
            <v/>
          </cell>
          <cell r="AG2616" t="str">
            <v/>
          </cell>
          <cell r="AI2616" t="str">
            <v/>
          </cell>
          <cell r="AK2616" t="str">
            <v/>
          </cell>
        </row>
        <row r="2617">
          <cell r="AC2617" t="str">
            <v/>
          </cell>
          <cell r="AE2617" t="str">
            <v/>
          </cell>
          <cell r="AG2617" t="str">
            <v/>
          </cell>
          <cell r="AI2617" t="str">
            <v/>
          </cell>
          <cell r="AK2617" t="str">
            <v/>
          </cell>
        </row>
        <row r="2618">
          <cell r="AC2618" t="str">
            <v/>
          </cell>
          <cell r="AE2618" t="str">
            <v/>
          </cell>
          <cell r="AG2618" t="str">
            <v/>
          </cell>
          <cell r="AI2618" t="str">
            <v/>
          </cell>
          <cell r="AK2618" t="str">
            <v/>
          </cell>
        </row>
        <row r="2619">
          <cell r="AC2619" t="str">
            <v/>
          </cell>
          <cell r="AE2619" t="str">
            <v/>
          </cell>
          <cell r="AG2619" t="str">
            <v/>
          </cell>
          <cell r="AI2619" t="str">
            <v/>
          </cell>
          <cell r="AK2619" t="str">
            <v/>
          </cell>
        </row>
        <row r="2620">
          <cell r="AC2620" t="str">
            <v/>
          </cell>
          <cell r="AE2620" t="str">
            <v/>
          </cell>
          <cell r="AG2620" t="str">
            <v/>
          </cell>
          <cell r="AI2620" t="str">
            <v/>
          </cell>
          <cell r="AK2620" t="str">
            <v/>
          </cell>
        </row>
        <row r="2621">
          <cell r="AC2621" t="str">
            <v/>
          </cell>
          <cell r="AE2621" t="str">
            <v/>
          </cell>
          <cell r="AG2621" t="str">
            <v/>
          </cell>
          <cell r="AI2621" t="str">
            <v/>
          </cell>
          <cell r="AK2621" t="str">
            <v/>
          </cell>
        </row>
        <row r="2622">
          <cell r="AC2622" t="str">
            <v/>
          </cell>
          <cell r="AE2622" t="str">
            <v/>
          </cell>
          <cell r="AG2622" t="str">
            <v/>
          </cell>
          <cell r="AI2622" t="str">
            <v/>
          </cell>
          <cell r="AK2622" t="str">
            <v/>
          </cell>
        </row>
        <row r="2623">
          <cell r="AC2623" t="str">
            <v/>
          </cell>
          <cell r="AE2623" t="str">
            <v/>
          </cell>
          <cell r="AG2623" t="str">
            <v/>
          </cell>
          <cell r="AI2623" t="str">
            <v/>
          </cell>
          <cell r="AK2623" t="str">
            <v/>
          </cell>
        </row>
        <row r="2624">
          <cell r="AC2624" t="str">
            <v/>
          </cell>
          <cell r="AE2624" t="str">
            <v/>
          </cell>
          <cell r="AG2624" t="str">
            <v/>
          </cell>
          <cell r="AI2624" t="str">
            <v/>
          </cell>
          <cell r="AK2624" t="str">
            <v/>
          </cell>
        </row>
        <row r="2625">
          <cell r="AC2625" t="str">
            <v/>
          </cell>
          <cell r="AE2625" t="str">
            <v/>
          </cell>
          <cell r="AG2625" t="str">
            <v/>
          </cell>
          <cell r="AI2625" t="str">
            <v/>
          </cell>
          <cell r="AK2625" t="str">
            <v/>
          </cell>
        </row>
        <row r="2626">
          <cell r="AC2626" t="str">
            <v/>
          </cell>
          <cell r="AE2626" t="str">
            <v/>
          </cell>
          <cell r="AG2626" t="str">
            <v/>
          </cell>
          <cell r="AI2626" t="str">
            <v/>
          </cell>
          <cell r="AK2626" t="str">
            <v/>
          </cell>
        </row>
        <row r="2627">
          <cell r="AC2627" t="str">
            <v/>
          </cell>
          <cell r="AE2627" t="str">
            <v/>
          </cell>
          <cell r="AG2627" t="str">
            <v/>
          </cell>
          <cell r="AI2627" t="str">
            <v/>
          </cell>
          <cell r="AK2627" t="str">
            <v/>
          </cell>
        </row>
        <row r="2628">
          <cell r="AC2628" t="str">
            <v/>
          </cell>
          <cell r="AE2628" t="str">
            <v/>
          </cell>
          <cell r="AG2628" t="str">
            <v/>
          </cell>
          <cell r="AI2628" t="str">
            <v/>
          </cell>
          <cell r="AK2628" t="str">
            <v/>
          </cell>
        </row>
        <row r="2629">
          <cell r="AC2629" t="str">
            <v/>
          </cell>
          <cell r="AE2629" t="str">
            <v/>
          </cell>
          <cell r="AG2629" t="str">
            <v/>
          </cell>
          <cell r="AI2629" t="str">
            <v/>
          </cell>
          <cell r="AK2629" t="str">
            <v/>
          </cell>
        </row>
        <row r="2630">
          <cell r="AC2630" t="str">
            <v/>
          </cell>
          <cell r="AE2630" t="str">
            <v/>
          </cell>
          <cell r="AG2630" t="str">
            <v/>
          </cell>
          <cell r="AI2630" t="str">
            <v/>
          </cell>
          <cell r="AK2630" t="str">
            <v/>
          </cell>
        </row>
        <row r="2631">
          <cell r="AC2631" t="str">
            <v/>
          </cell>
          <cell r="AE2631" t="str">
            <v/>
          </cell>
          <cell r="AG2631" t="str">
            <v/>
          </cell>
          <cell r="AI2631" t="str">
            <v/>
          </cell>
          <cell r="AK2631" t="str">
            <v/>
          </cell>
        </row>
        <row r="2632">
          <cell r="AC2632" t="str">
            <v/>
          </cell>
          <cell r="AE2632" t="str">
            <v/>
          </cell>
          <cell r="AG2632" t="str">
            <v/>
          </cell>
          <cell r="AI2632" t="str">
            <v/>
          </cell>
          <cell r="AK2632" t="str">
            <v/>
          </cell>
        </row>
        <row r="2633">
          <cell r="AC2633" t="str">
            <v/>
          </cell>
          <cell r="AE2633" t="str">
            <v/>
          </cell>
          <cell r="AG2633" t="str">
            <v/>
          </cell>
          <cell r="AI2633" t="str">
            <v/>
          </cell>
          <cell r="AK2633" t="str">
            <v/>
          </cell>
        </row>
        <row r="2634">
          <cell r="AC2634" t="str">
            <v/>
          </cell>
          <cell r="AE2634" t="str">
            <v/>
          </cell>
          <cell r="AG2634" t="str">
            <v/>
          </cell>
          <cell r="AI2634" t="str">
            <v/>
          </cell>
          <cell r="AK2634" t="str">
            <v/>
          </cell>
        </row>
        <row r="2635">
          <cell r="AC2635" t="str">
            <v/>
          </cell>
          <cell r="AE2635" t="str">
            <v/>
          </cell>
          <cell r="AG2635" t="str">
            <v/>
          </cell>
          <cell r="AI2635" t="str">
            <v/>
          </cell>
          <cell r="AK2635" t="str">
            <v/>
          </cell>
        </row>
        <row r="2636">
          <cell r="AC2636" t="str">
            <v/>
          </cell>
          <cell r="AE2636" t="str">
            <v/>
          </cell>
          <cell r="AG2636" t="str">
            <v/>
          </cell>
          <cell r="AI2636" t="str">
            <v/>
          </cell>
          <cell r="AK2636" t="str">
            <v/>
          </cell>
        </row>
        <row r="2637">
          <cell r="AC2637" t="str">
            <v/>
          </cell>
          <cell r="AE2637" t="str">
            <v/>
          </cell>
          <cell r="AG2637" t="str">
            <v/>
          </cell>
          <cell r="AI2637" t="str">
            <v/>
          </cell>
          <cell r="AK2637" t="str">
            <v/>
          </cell>
        </row>
        <row r="2638">
          <cell r="AC2638" t="str">
            <v/>
          </cell>
          <cell r="AE2638" t="str">
            <v/>
          </cell>
          <cell r="AG2638" t="str">
            <v/>
          </cell>
          <cell r="AI2638" t="str">
            <v/>
          </cell>
          <cell r="AK2638" t="str">
            <v/>
          </cell>
        </row>
        <row r="2639">
          <cell r="AC2639" t="str">
            <v/>
          </cell>
          <cell r="AE2639" t="str">
            <v/>
          </cell>
          <cell r="AG2639" t="str">
            <v/>
          </cell>
          <cell r="AI2639" t="str">
            <v/>
          </cell>
          <cell r="AK2639" t="str">
            <v/>
          </cell>
        </row>
        <row r="2640">
          <cell r="AC2640" t="str">
            <v/>
          </cell>
          <cell r="AE2640" t="str">
            <v/>
          </cell>
          <cell r="AG2640" t="str">
            <v/>
          </cell>
          <cell r="AI2640" t="str">
            <v/>
          </cell>
          <cell r="AK2640" t="str">
            <v/>
          </cell>
        </row>
        <row r="2641">
          <cell r="AC2641" t="str">
            <v/>
          </cell>
          <cell r="AE2641" t="str">
            <v/>
          </cell>
          <cell r="AG2641" t="str">
            <v/>
          </cell>
          <cell r="AI2641" t="str">
            <v/>
          </cell>
          <cell r="AK2641" t="str">
            <v/>
          </cell>
        </row>
        <row r="2642">
          <cell r="AC2642" t="str">
            <v/>
          </cell>
          <cell r="AE2642" t="str">
            <v/>
          </cell>
          <cell r="AG2642" t="str">
            <v/>
          </cell>
          <cell r="AI2642" t="str">
            <v/>
          </cell>
          <cell r="AK2642" t="str">
            <v/>
          </cell>
        </row>
        <row r="2643">
          <cell r="AC2643" t="str">
            <v/>
          </cell>
          <cell r="AE2643" t="str">
            <v/>
          </cell>
          <cell r="AG2643" t="str">
            <v/>
          </cell>
          <cell r="AI2643" t="str">
            <v/>
          </cell>
          <cell r="AK2643" t="str">
            <v/>
          </cell>
        </row>
        <row r="2644">
          <cell r="AC2644" t="str">
            <v/>
          </cell>
          <cell r="AE2644" t="str">
            <v/>
          </cell>
          <cell r="AG2644" t="str">
            <v/>
          </cell>
          <cell r="AI2644" t="str">
            <v/>
          </cell>
          <cell r="AK2644" t="str">
            <v/>
          </cell>
        </row>
        <row r="2645">
          <cell r="AC2645" t="str">
            <v/>
          </cell>
          <cell r="AE2645" t="str">
            <v/>
          </cell>
          <cell r="AG2645" t="str">
            <v/>
          </cell>
          <cell r="AI2645" t="str">
            <v/>
          </cell>
          <cell r="AK2645" t="str">
            <v/>
          </cell>
        </row>
        <row r="2646">
          <cell r="AC2646" t="str">
            <v/>
          </cell>
          <cell r="AE2646" t="str">
            <v/>
          </cell>
          <cell r="AG2646" t="str">
            <v/>
          </cell>
          <cell r="AI2646" t="str">
            <v/>
          </cell>
          <cell r="AK2646" t="str">
            <v/>
          </cell>
        </row>
        <row r="2647">
          <cell r="AC2647" t="str">
            <v/>
          </cell>
          <cell r="AE2647" t="str">
            <v/>
          </cell>
          <cell r="AG2647" t="str">
            <v/>
          </cell>
          <cell r="AI2647" t="str">
            <v/>
          </cell>
          <cell r="AK2647" t="str">
            <v/>
          </cell>
        </row>
        <row r="2648">
          <cell r="AC2648" t="str">
            <v/>
          </cell>
          <cell r="AE2648" t="str">
            <v/>
          </cell>
          <cell r="AG2648" t="str">
            <v/>
          </cell>
          <cell r="AI2648" t="str">
            <v/>
          </cell>
          <cell r="AK2648" t="str">
            <v/>
          </cell>
        </row>
        <row r="2649">
          <cell r="AC2649" t="str">
            <v/>
          </cell>
          <cell r="AE2649" t="str">
            <v/>
          </cell>
          <cell r="AG2649" t="str">
            <v/>
          </cell>
          <cell r="AI2649" t="str">
            <v/>
          </cell>
          <cell r="AK2649" t="str">
            <v/>
          </cell>
        </row>
        <row r="2650">
          <cell r="AC2650" t="str">
            <v/>
          </cell>
          <cell r="AE2650" t="str">
            <v/>
          </cell>
          <cell r="AG2650" t="str">
            <v/>
          </cell>
          <cell r="AI2650" t="str">
            <v/>
          </cell>
          <cell r="AK2650" t="str">
            <v/>
          </cell>
        </row>
        <row r="2651">
          <cell r="AC2651" t="str">
            <v/>
          </cell>
          <cell r="AE2651" t="str">
            <v/>
          </cell>
          <cell r="AG2651" t="str">
            <v/>
          </cell>
          <cell r="AI2651" t="str">
            <v/>
          </cell>
          <cell r="AK2651" t="str">
            <v/>
          </cell>
        </row>
        <row r="2652">
          <cell r="AC2652" t="str">
            <v/>
          </cell>
          <cell r="AE2652" t="str">
            <v/>
          </cell>
          <cell r="AG2652" t="str">
            <v/>
          </cell>
          <cell r="AI2652" t="str">
            <v/>
          </cell>
          <cell r="AK2652" t="str">
            <v/>
          </cell>
        </row>
        <row r="2653">
          <cell r="AC2653" t="str">
            <v/>
          </cell>
          <cell r="AE2653" t="str">
            <v/>
          </cell>
          <cell r="AG2653" t="str">
            <v/>
          </cell>
          <cell r="AI2653" t="str">
            <v/>
          </cell>
          <cell r="AK2653" t="str">
            <v/>
          </cell>
        </row>
        <row r="2654">
          <cell r="AC2654" t="str">
            <v/>
          </cell>
          <cell r="AE2654" t="str">
            <v/>
          </cell>
          <cell r="AG2654" t="str">
            <v/>
          </cell>
          <cell r="AI2654" t="str">
            <v/>
          </cell>
          <cell r="AK2654" t="str">
            <v/>
          </cell>
        </row>
        <row r="2655">
          <cell r="AC2655" t="str">
            <v/>
          </cell>
          <cell r="AE2655" t="str">
            <v/>
          </cell>
          <cell r="AG2655" t="str">
            <v/>
          </cell>
          <cell r="AI2655" t="str">
            <v/>
          </cell>
          <cell r="AK2655" t="str">
            <v/>
          </cell>
        </row>
        <row r="2656">
          <cell r="AC2656" t="str">
            <v/>
          </cell>
          <cell r="AE2656" t="str">
            <v/>
          </cell>
          <cell r="AG2656" t="str">
            <v/>
          </cell>
          <cell r="AI2656" t="str">
            <v/>
          </cell>
          <cell r="AK2656" t="str">
            <v/>
          </cell>
        </row>
        <row r="2657">
          <cell r="AC2657" t="str">
            <v/>
          </cell>
          <cell r="AE2657" t="str">
            <v/>
          </cell>
          <cell r="AG2657" t="str">
            <v/>
          </cell>
          <cell r="AI2657" t="str">
            <v/>
          </cell>
          <cell r="AK2657" t="str">
            <v/>
          </cell>
        </row>
        <row r="2658">
          <cell r="AC2658" t="str">
            <v/>
          </cell>
          <cell r="AE2658" t="str">
            <v/>
          </cell>
          <cell r="AG2658" t="str">
            <v/>
          </cell>
          <cell r="AI2658" t="str">
            <v/>
          </cell>
          <cell r="AK2658" t="str">
            <v/>
          </cell>
        </row>
        <row r="2659">
          <cell r="AC2659" t="str">
            <v/>
          </cell>
          <cell r="AE2659" t="str">
            <v/>
          </cell>
          <cell r="AG2659" t="str">
            <v/>
          </cell>
          <cell r="AI2659" t="str">
            <v/>
          </cell>
          <cell r="AK2659" t="str">
            <v/>
          </cell>
        </row>
        <row r="2660">
          <cell r="AC2660" t="str">
            <v/>
          </cell>
          <cell r="AE2660" t="str">
            <v/>
          </cell>
          <cell r="AG2660" t="str">
            <v/>
          </cell>
          <cell r="AI2660" t="str">
            <v/>
          </cell>
          <cell r="AK2660" t="str">
            <v/>
          </cell>
        </row>
        <row r="2661">
          <cell r="AC2661" t="str">
            <v/>
          </cell>
          <cell r="AE2661" t="str">
            <v/>
          </cell>
          <cell r="AG2661" t="str">
            <v/>
          </cell>
          <cell r="AI2661" t="str">
            <v/>
          </cell>
          <cell r="AK2661" t="str">
            <v/>
          </cell>
        </row>
        <row r="2662">
          <cell r="AC2662" t="str">
            <v/>
          </cell>
          <cell r="AE2662" t="str">
            <v/>
          </cell>
          <cell r="AG2662" t="str">
            <v/>
          </cell>
          <cell r="AI2662" t="str">
            <v/>
          </cell>
          <cell r="AK2662" t="str">
            <v/>
          </cell>
        </row>
        <row r="2663">
          <cell r="AC2663" t="str">
            <v/>
          </cell>
          <cell r="AE2663" t="str">
            <v/>
          </cell>
          <cell r="AG2663" t="str">
            <v/>
          </cell>
          <cell r="AI2663" t="str">
            <v/>
          </cell>
          <cell r="AK2663" t="str">
            <v/>
          </cell>
        </row>
        <row r="2664">
          <cell r="AC2664" t="str">
            <v/>
          </cell>
          <cell r="AE2664" t="str">
            <v/>
          </cell>
          <cell r="AG2664" t="str">
            <v/>
          </cell>
          <cell r="AI2664" t="str">
            <v/>
          </cell>
          <cell r="AK2664" t="str">
            <v/>
          </cell>
        </row>
        <row r="2665">
          <cell r="AC2665" t="str">
            <v/>
          </cell>
          <cell r="AE2665" t="str">
            <v/>
          </cell>
          <cell r="AG2665" t="str">
            <v/>
          </cell>
          <cell r="AI2665" t="str">
            <v/>
          </cell>
          <cell r="AK2665" t="str">
            <v/>
          </cell>
        </row>
        <row r="2666">
          <cell r="AC2666" t="str">
            <v/>
          </cell>
          <cell r="AE2666" t="str">
            <v/>
          </cell>
          <cell r="AG2666" t="str">
            <v/>
          </cell>
          <cell r="AI2666" t="str">
            <v/>
          </cell>
          <cell r="AK2666" t="str">
            <v/>
          </cell>
        </row>
        <row r="2667">
          <cell r="AC2667" t="str">
            <v/>
          </cell>
          <cell r="AE2667" t="str">
            <v/>
          </cell>
          <cell r="AG2667" t="str">
            <v/>
          </cell>
          <cell r="AI2667" t="str">
            <v/>
          </cell>
          <cell r="AK2667" t="str">
            <v/>
          </cell>
        </row>
        <row r="2668">
          <cell r="AC2668" t="str">
            <v/>
          </cell>
          <cell r="AE2668" t="str">
            <v/>
          </cell>
          <cell r="AG2668" t="str">
            <v/>
          </cell>
          <cell r="AI2668" t="str">
            <v/>
          </cell>
          <cell r="AK2668" t="str">
            <v/>
          </cell>
        </row>
        <row r="2669">
          <cell r="AC2669" t="str">
            <v/>
          </cell>
          <cell r="AE2669" t="str">
            <v/>
          </cell>
          <cell r="AG2669" t="str">
            <v/>
          </cell>
          <cell r="AI2669" t="str">
            <v/>
          </cell>
          <cell r="AK2669" t="str">
            <v/>
          </cell>
        </row>
        <row r="2670">
          <cell r="AC2670" t="str">
            <v/>
          </cell>
          <cell r="AE2670" t="str">
            <v/>
          </cell>
          <cell r="AG2670" t="str">
            <v/>
          </cell>
          <cell r="AI2670" t="str">
            <v/>
          </cell>
          <cell r="AK2670" t="str">
            <v/>
          </cell>
        </row>
        <row r="2671">
          <cell r="AC2671" t="str">
            <v/>
          </cell>
          <cell r="AE2671" t="str">
            <v/>
          </cell>
          <cell r="AG2671" t="str">
            <v/>
          </cell>
          <cell r="AI2671" t="str">
            <v/>
          </cell>
          <cell r="AK2671" t="str">
            <v/>
          </cell>
        </row>
        <row r="2672">
          <cell r="AC2672" t="str">
            <v/>
          </cell>
          <cell r="AE2672" t="str">
            <v/>
          </cell>
          <cell r="AG2672" t="str">
            <v/>
          </cell>
          <cell r="AI2672" t="str">
            <v/>
          </cell>
          <cell r="AK2672" t="str">
            <v/>
          </cell>
        </row>
        <row r="2673">
          <cell r="AC2673" t="str">
            <v/>
          </cell>
          <cell r="AE2673" t="str">
            <v/>
          </cell>
          <cell r="AG2673" t="str">
            <v/>
          </cell>
          <cell r="AI2673" t="str">
            <v/>
          </cell>
          <cell r="AK2673" t="str">
            <v/>
          </cell>
        </row>
        <row r="2674">
          <cell r="AC2674" t="str">
            <v/>
          </cell>
          <cell r="AE2674" t="str">
            <v/>
          </cell>
          <cell r="AG2674" t="str">
            <v/>
          </cell>
          <cell r="AI2674" t="str">
            <v/>
          </cell>
          <cell r="AK2674" t="str">
            <v/>
          </cell>
        </row>
        <row r="2675">
          <cell r="AC2675" t="str">
            <v/>
          </cell>
          <cell r="AE2675" t="str">
            <v/>
          </cell>
          <cell r="AG2675" t="str">
            <v/>
          </cell>
          <cell r="AI2675" t="str">
            <v/>
          </cell>
          <cell r="AK2675" t="str">
            <v/>
          </cell>
        </row>
        <row r="2676">
          <cell r="AC2676" t="str">
            <v/>
          </cell>
          <cell r="AE2676" t="str">
            <v/>
          </cell>
          <cell r="AG2676" t="str">
            <v/>
          </cell>
          <cell r="AI2676" t="str">
            <v/>
          </cell>
          <cell r="AK2676" t="str">
            <v/>
          </cell>
        </row>
        <row r="2677">
          <cell r="AC2677" t="str">
            <v/>
          </cell>
          <cell r="AE2677" t="str">
            <v/>
          </cell>
          <cell r="AG2677" t="str">
            <v/>
          </cell>
          <cell r="AI2677" t="str">
            <v/>
          </cell>
          <cell r="AK2677" t="str">
            <v/>
          </cell>
        </row>
        <row r="2678">
          <cell r="AC2678" t="str">
            <v/>
          </cell>
          <cell r="AE2678" t="str">
            <v/>
          </cell>
          <cell r="AG2678" t="str">
            <v/>
          </cell>
          <cell r="AI2678" t="str">
            <v/>
          </cell>
          <cell r="AK2678" t="str">
            <v/>
          </cell>
        </row>
        <row r="2679">
          <cell r="AC2679" t="str">
            <v/>
          </cell>
          <cell r="AE2679" t="str">
            <v/>
          </cell>
          <cell r="AG2679" t="str">
            <v/>
          </cell>
          <cell r="AI2679" t="str">
            <v/>
          </cell>
          <cell r="AK2679" t="str">
            <v/>
          </cell>
        </row>
        <row r="2680">
          <cell r="AC2680" t="str">
            <v/>
          </cell>
          <cell r="AE2680" t="str">
            <v/>
          </cell>
          <cell r="AG2680" t="str">
            <v/>
          </cell>
          <cell r="AI2680" t="str">
            <v/>
          </cell>
          <cell r="AK2680" t="str">
            <v/>
          </cell>
        </row>
        <row r="2681">
          <cell r="AC2681" t="str">
            <v/>
          </cell>
          <cell r="AE2681" t="str">
            <v/>
          </cell>
          <cell r="AG2681" t="str">
            <v/>
          </cell>
          <cell r="AI2681" t="str">
            <v/>
          </cell>
          <cell r="AK2681" t="str">
            <v/>
          </cell>
        </row>
        <row r="2682">
          <cell r="AC2682" t="str">
            <v/>
          </cell>
          <cell r="AE2682" t="str">
            <v/>
          </cell>
          <cell r="AG2682" t="str">
            <v/>
          </cell>
          <cell r="AI2682" t="str">
            <v/>
          </cell>
          <cell r="AK2682" t="str">
            <v/>
          </cell>
        </row>
        <row r="2683">
          <cell r="AC2683" t="str">
            <v/>
          </cell>
          <cell r="AE2683" t="str">
            <v/>
          </cell>
          <cell r="AG2683" t="str">
            <v/>
          </cell>
          <cell r="AI2683" t="str">
            <v/>
          </cell>
          <cell r="AK2683" t="str">
            <v/>
          </cell>
        </row>
        <row r="2684">
          <cell r="AC2684" t="str">
            <v/>
          </cell>
          <cell r="AE2684" t="str">
            <v/>
          </cell>
          <cell r="AG2684" t="str">
            <v/>
          </cell>
          <cell r="AI2684" t="str">
            <v/>
          </cell>
          <cell r="AK2684" t="str">
            <v/>
          </cell>
        </row>
        <row r="2685">
          <cell r="AC2685" t="str">
            <v/>
          </cell>
          <cell r="AE2685" t="str">
            <v/>
          </cell>
          <cell r="AG2685" t="str">
            <v/>
          </cell>
          <cell r="AI2685" t="str">
            <v/>
          </cell>
          <cell r="AK2685" t="str">
            <v/>
          </cell>
        </row>
        <row r="2686">
          <cell r="AC2686" t="str">
            <v/>
          </cell>
          <cell r="AE2686" t="str">
            <v/>
          </cell>
          <cell r="AG2686" t="str">
            <v/>
          </cell>
          <cell r="AI2686" t="str">
            <v/>
          </cell>
          <cell r="AK2686" t="str">
            <v/>
          </cell>
        </row>
        <row r="2687">
          <cell r="AC2687" t="str">
            <v/>
          </cell>
          <cell r="AE2687" t="str">
            <v/>
          </cell>
          <cell r="AG2687" t="str">
            <v/>
          </cell>
          <cell r="AI2687" t="str">
            <v/>
          </cell>
          <cell r="AK2687" t="str">
            <v/>
          </cell>
        </row>
        <row r="2688">
          <cell r="AC2688" t="str">
            <v/>
          </cell>
          <cell r="AE2688" t="str">
            <v/>
          </cell>
          <cell r="AG2688" t="str">
            <v/>
          </cell>
          <cell r="AI2688" t="str">
            <v/>
          </cell>
          <cell r="AK2688" t="str">
            <v/>
          </cell>
        </row>
        <row r="2689">
          <cell r="AC2689" t="str">
            <v/>
          </cell>
          <cell r="AE2689" t="str">
            <v/>
          </cell>
          <cell r="AG2689" t="str">
            <v/>
          </cell>
          <cell r="AI2689" t="str">
            <v/>
          </cell>
          <cell r="AK2689" t="str">
            <v/>
          </cell>
        </row>
        <row r="2690">
          <cell r="AC2690" t="str">
            <v/>
          </cell>
          <cell r="AE2690" t="str">
            <v/>
          </cell>
          <cell r="AG2690" t="str">
            <v/>
          </cell>
          <cell r="AI2690" t="str">
            <v/>
          </cell>
          <cell r="AK2690" t="str">
            <v/>
          </cell>
        </row>
        <row r="2691">
          <cell r="AC2691" t="str">
            <v/>
          </cell>
          <cell r="AE2691" t="str">
            <v/>
          </cell>
          <cell r="AG2691" t="str">
            <v/>
          </cell>
          <cell r="AI2691" t="str">
            <v/>
          </cell>
          <cell r="AK2691" t="str">
            <v/>
          </cell>
        </row>
        <row r="2692">
          <cell r="AC2692" t="str">
            <v/>
          </cell>
          <cell r="AE2692" t="str">
            <v/>
          </cell>
          <cell r="AG2692" t="str">
            <v/>
          </cell>
          <cell r="AI2692" t="str">
            <v/>
          </cell>
          <cell r="AK2692" t="str">
            <v/>
          </cell>
        </row>
        <row r="2693">
          <cell r="AC2693" t="str">
            <v/>
          </cell>
          <cell r="AE2693" t="str">
            <v/>
          </cell>
          <cell r="AG2693" t="str">
            <v/>
          </cell>
          <cell r="AI2693" t="str">
            <v/>
          </cell>
          <cell r="AK2693" t="str">
            <v/>
          </cell>
        </row>
        <row r="2694">
          <cell r="AC2694" t="str">
            <v/>
          </cell>
          <cell r="AE2694" t="str">
            <v/>
          </cell>
          <cell r="AG2694" t="str">
            <v/>
          </cell>
          <cell r="AI2694" t="str">
            <v/>
          </cell>
          <cell r="AK2694" t="str">
            <v/>
          </cell>
        </row>
        <row r="2695">
          <cell r="AC2695" t="str">
            <v/>
          </cell>
          <cell r="AE2695" t="str">
            <v/>
          </cell>
          <cell r="AG2695" t="str">
            <v/>
          </cell>
          <cell r="AI2695" t="str">
            <v/>
          </cell>
          <cell r="AK2695" t="str">
            <v/>
          </cell>
        </row>
        <row r="2696">
          <cell r="AC2696" t="str">
            <v/>
          </cell>
          <cell r="AE2696" t="str">
            <v/>
          </cell>
          <cell r="AG2696" t="str">
            <v/>
          </cell>
          <cell r="AI2696" t="str">
            <v/>
          </cell>
          <cell r="AK2696" t="str">
            <v/>
          </cell>
        </row>
        <row r="2697">
          <cell r="AC2697" t="str">
            <v/>
          </cell>
          <cell r="AE2697" t="str">
            <v/>
          </cell>
          <cell r="AG2697" t="str">
            <v/>
          </cell>
          <cell r="AI2697" t="str">
            <v/>
          </cell>
          <cell r="AK2697" t="str">
            <v/>
          </cell>
        </row>
        <row r="2698">
          <cell r="AC2698" t="str">
            <v/>
          </cell>
          <cell r="AE2698" t="str">
            <v/>
          </cell>
          <cell r="AG2698" t="str">
            <v/>
          </cell>
          <cell r="AI2698" t="str">
            <v/>
          </cell>
          <cell r="AK2698" t="str">
            <v/>
          </cell>
        </row>
        <row r="2699">
          <cell r="AC2699" t="str">
            <v/>
          </cell>
          <cell r="AE2699" t="str">
            <v/>
          </cell>
          <cell r="AG2699" t="str">
            <v/>
          </cell>
          <cell r="AI2699" t="str">
            <v/>
          </cell>
          <cell r="AK2699" t="str">
            <v/>
          </cell>
        </row>
        <row r="2700">
          <cell r="AC2700" t="str">
            <v/>
          </cell>
          <cell r="AE2700" t="str">
            <v/>
          </cell>
          <cell r="AG2700" t="str">
            <v/>
          </cell>
          <cell r="AI2700" t="str">
            <v/>
          </cell>
          <cell r="AK2700" t="str">
            <v/>
          </cell>
        </row>
        <row r="2701">
          <cell r="AC2701" t="str">
            <v/>
          </cell>
          <cell r="AE2701" t="str">
            <v/>
          </cell>
          <cell r="AG2701" t="str">
            <v/>
          </cell>
          <cell r="AI2701" t="str">
            <v/>
          </cell>
          <cell r="AK2701" t="str">
            <v/>
          </cell>
        </row>
        <row r="2702">
          <cell r="AC2702" t="str">
            <v/>
          </cell>
          <cell r="AE2702" t="str">
            <v/>
          </cell>
          <cell r="AG2702" t="str">
            <v/>
          </cell>
          <cell r="AI2702" t="str">
            <v/>
          </cell>
          <cell r="AK2702" t="str">
            <v/>
          </cell>
        </row>
        <row r="2703">
          <cell r="AC2703" t="str">
            <v/>
          </cell>
          <cell r="AE2703" t="str">
            <v/>
          </cell>
          <cell r="AG2703" t="str">
            <v/>
          </cell>
          <cell r="AI2703" t="str">
            <v/>
          </cell>
          <cell r="AK2703" t="str">
            <v/>
          </cell>
        </row>
        <row r="2704">
          <cell r="AC2704" t="str">
            <v/>
          </cell>
          <cell r="AE2704" t="str">
            <v/>
          </cell>
          <cell r="AG2704" t="str">
            <v/>
          </cell>
          <cell r="AI2704" t="str">
            <v/>
          </cell>
          <cell r="AK2704" t="str">
            <v/>
          </cell>
        </row>
        <row r="2705">
          <cell r="AC2705" t="str">
            <v/>
          </cell>
          <cell r="AE2705" t="str">
            <v/>
          </cell>
          <cell r="AG2705" t="str">
            <v/>
          </cell>
          <cell r="AI2705" t="str">
            <v/>
          </cell>
          <cell r="AK2705" t="str">
            <v/>
          </cell>
        </row>
        <row r="2706">
          <cell r="AC2706" t="str">
            <v/>
          </cell>
          <cell r="AE2706" t="str">
            <v/>
          </cell>
          <cell r="AG2706" t="str">
            <v/>
          </cell>
          <cell r="AI2706" t="str">
            <v/>
          </cell>
          <cell r="AK2706" t="str">
            <v/>
          </cell>
        </row>
        <row r="2707">
          <cell r="AC2707" t="str">
            <v/>
          </cell>
          <cell r="AE2707" t="str">
            <v/>
          </cell>
          <cell r="AG2707" t="str">
            <v/>
          </cell>
          <cell r="AI2707" t="str">
            <v/>
          </cell>
          <cell r="AK2707" t="str">
            <v/>
          </cell>
        </row>
        <row r="2708">
          <cell r="AC2708" t="str">
            <v/>
          </cell>
          <cell r="AE2708" t="str">
            <v/>
          </cell>
          <cell r="AG2708" t="str">
            <v/>
          </cell>
          <cell r="AI2708" t="str">
            <v/>
          </cell>
          <cell r="AK2708" t="str">
            <v/>
          </cell>
        </row>
        <row r="2709">
          <cell r="AC2709" t="str">
            <v/>
          </cell>
          <cell r="AE2709" t="str">
            <v/>
          </cell>
          <cell r="AG2709" t="str">
            <v/>
          </cell>
          <cell r="AI2709" t="str">
            <v/>
          </cell>
          <cell r="AK2709" t="str">
            <v/>
          </cell>
        </row>
        <row r="2710">
          <cell r="AC2710" t="str">
            <v/>
          </cell>
          <cell r="AE2710" t="str">
            <v/>
          </cell>
          <cell r="AG2710" t="str">
            <v/>
          </cell>
          <cell r="AI2710" t="str">
            <v/>
          </cell>
          <cell r="AK2710" t="str">
            <v/>
          </cell>
        </row>
        <row r="2711">
          <cell r="AC2711" t="str">
            <v/>
          </cell>
          <cell r="AE2711" t="str">
            <v/>
          </cell>
          <cell r="AG2711" t="str">
            <v/>
          </cell>
          <cell r="AI2711" t="str">
            <v/>
          </cell>
          <cell r="AK2711" t="str">
            <v/>
          </cell>
        </row>
        <row r="2712">
          <cell r="AC2712" t="str">
            <v/>
          </cell>
          <cell r="AE2712" t="str">
            <v/>
          </cell>
          <cell r="AG2712" t="str">
            <v/>
          </cell>
          <cell r="AI2712" t="str">
            <v/>
          </cell>
          <cell r="AK2712" t="str">
            <v/>
          </cell>
        </row>
        <row r="2713">
          <cell r="AC2713" t="str">
            <v/>
          </cell>
          <cell r="AE2713" t="str">
            <v/>
          </cell>
          <cell r="AG2713" t="str">
            <v/>
          </cell>
          <cell r="AI2713" t="str">
            <v/>
          </cell>
          <cell r="AK2713" t="str">
            <v/>
          </cell>
        </row>
        <row r="2714">
          <cell r="AC2714" t="str">
            <v/>
          </cell>
          <cell r="AE2714" t="str">
            <v/>
          </cell>
          <cell r="AG2714" t="str">
            <v/>
          </cell>
          <cell r="AI2714" t="str">
            <v/>
          </cell>
          <cell r="AK2714" t="str">
            <v/>
          </cell>
        </row>
        <row r="2715">
          <cell r="AC2715" t="str">
            <v/>
          </cell>
          <cell r="AE2715" t="str">
            <v/>
          </cell>
          <cell r="AG2715" t="str">
            <v/>
          </cell>
          <cell r="AI2715" t="str">
            <v/>
          </cell>
          <cell r="AK2715" t="str">
            <v/>
          </cell>
        </row>
        <row r="2716">
          <cell r="AC2716" t="str">
            <v/>
          </cell>
          <cell r="AE2716" t="str">
            <v/>
          </cell>
          <cell r="AG2716" t="str">
            <v/>
          </cell>
          <cell r="AI2716" t="str">
            <v/>
          </cell>
          <cell r="AK2716" t="str">
            <v/>
          </cell>
        </row>
        <row r="2717">
          <cell r="AC2717" t="str">
            <v/>
          </cell>
          <cell r="AE2717" t="str">
            <v/>
          </cell>
          <cell r="AG2717" t="str">
            <v/>
          </cell>
          <cell r="AI2717" t="str">
            <v/>
          </cell>
          <cell r="AK2717" t="str">
            <v/>
          </cell>
        </row>
        <row r="2718">
          <cell r="AC2718" t="str">
            <v/>
          </cell>
          <cell r="AE2718" t="str">
            <v/>
          </cell>
          <cell r="AG2718" t="str">
            <v/>
          </cell>
          <cell r="AI2718" t="str">
            <v/>
          </cell>
          <cell r="AK2718" t="str">
            <v/>
          </cell>
        </row>
        <row r="2719">
          <cell r="AC2719" t="str">
            <v/>
          </cell>
          <cell r="AE2719" t="str">
            <v/>
          </cell>
          <cell r="AG2719" t="str">
            <v/>
          </cell>
          <cell r="AI2719" t="str">
            <v/>
          </cell>
          <cell r="AK2719" t="str">
            <v/>
          </cell>
        </row>
        <row r="2720">
          <cell r="AC2720" t="str">
            <v/>
          </cell>
          <cell r="AE2720" t="str">
            <v/>
          </cell>
          <cell r="AG2720" t="str">
            <v/>
          </cell>
          <cell r="AI2720" t="str">
            <v/>
          </cell>
          <cell r="AK2720" t="str">
            <v/>
          </cell>
        </row>
        <row r="2721">
          <cell r="AC2721" t="str">
            <v/>
          </cell>
          <cell r="AE2721" t="str">
            <v/>
          </cell>
          <cell r="AG2721" t="str">
            <v/>
          </cell>
          <cell r="AI2721" t="str">
            <v/>
          </cell>
          <cell r="AK2721" t="str">
            <v/>
          </cell>
        </row>
        <row r="2722">
          <cell r="AC2722" t="str">
            <v/>
          </cell>
          <cell r="AE2722" t="str">
            <v/>
          </cell>
          <cell r="AG2722" t="str">
            <v/>
          </cell>
          <cell r="AI2722" t="str">
            <v/>
          </cell>
          <cell r="AK2722" t="str">
            <v/>
          </cell>
        </row>
        <row r="2723">
          <cell r="AC2723" t="str">
            <v/>
          </cell>
          <cell r="AE2723" t="str">
            <v/>
          </cell>
          <cell r="AG2723" t="str">
            <v/>
          </cell>
          <cell r="AI2723" t="str">
            <v/>
          </cell>
          <cell r="AK2723" t="str">
            <v/>
          </cell>
        </row>
        <row r="2724">
          <cell r="AC2724" t="str">
            <v/>
          </cell>
          <cell r="AE2724" t="str">
            <v/>
          </cell>
          <cell r="AG2724" t="str">
            <v/>
          </cell>
          <cell r="AI2724" t="str">
            <v/>
          </cell>
          <cell r="AK2724" t="str">
            <v/>
          </cell>
        </row>
        <row r="2725">
          <cell r="AC2725" t="str">
            <v/>
          </cell>
          <cell r="AE2725" t="str">
            <v/>
          </cell>
          <cell r="AG2725" t="str">
            <v/>
          </cell>
          <cell r="AI2725" t="str">
            <v/>
          </cell>
          <cell r="AK2725" t="str">
            <v/>
          </cell>
        </row>
        <row r="2726">
          <cell r="AC2726" t="str">
            <v/>
          </cell>
          <cell r="AE2726" t="str">
            <v/>
          </cell>
          <cell r="AG2726" t="str">
            <v/>
          </cell>
          <cell r="AI2726" t="str">
            <v/>
          </cell>
          <cell r="AK2726" t="str">
            <v/>
          </cell>
        </row>
        <row r="2727">
          <cell r="AC2727" t="str">
            <v/>
          </cell>
          <cell r="AE2727" t="str">
            <v/>
          </cell>
          <cell r="AG2727" t="str">
            <v/>
          </cell>
          <cell r="AI2727" t="str">
            <v/>
          </cell>
          <cell r="AK2727" t="str">
            <v/>
          </cell>
        </row>
        <row r="2728">
          <cell r="AC2728" t="str">
            <v/>
          </cell>
          <cell r="AE2728" t="str">
            <v/>
          </cell>
          <cell r="AG2728" t="str">
            <v/>
          </cell>
          <cell r="AI2728" t="str">
            <v/>
          </cell>
          <cell r="AK2728" t="str">
            <v/>
          </cell>
        </row>
        <row r="2729">
          <cell r="AC2729" t="str">
            <v/>
          </cell>
          <cell r="AE2729" t="str">
            <v/>
          </cell>
          <cell r="AG2729" t="str">
            <v/>
          </cell>
          <cell r="AI2729" t="str">
            <v/>
          </cell>
          <cell r="AK2729" t="str">
            <v/>
          </cell>
        </row>
        <row r="2730">
          <cell r="AC2730" t="str">
            <v/>
          </cell>
          <cell r="AE2730" t="str">
            <v/>
          </cell>
          <cell r="AG2730" t="str">
            <v/>
          </cell>
          <cell r="AI2730" t="str">
            <v/>
          </cell>
          <cell r="AK2730" t="str">
            <v/>
          </cell>
        </row>
        <row r="2731">
          <cell r="AC2731" t="str">
            <v/>
          </cell>
          <cell r="AE2731" t="str">
            <v/>
          </cell>
          <cell r="AG2731" t="str">
            <v/>
          </cell>
          <cell r="AI2731" t="str">
            <v/>
          </cell>
          <cell r="AK2731" t="str">
            <v/>
          </cell>
        </row>
        <row r="2732">
          <cell r="AC2732" t="str">
            <v/>
          </cell>
          <cell r="AE2732" t="str">
            <v/>
          </cell>
          <cell r="AG2732" t="str">
            <v/>
          </cell>
          <cell r="AI2732" t="str">
            <v/>
          </cell>
          <cell r="AK2732" t="str">
            <v/>
          </cell>
        </row>
        <row r="2733">
          <cell r="AC2733" t="str">
            <v/>
          </cell>
          <cell r="AE2733" t="str">
            <v/>
          </cell>
          <cell r="AG2733" t="str">
            <v/>
          </cell>
          <cell r="AI2733" t="str">
            <v/>
          </cell>
          <cell r="AK2733" t="str">
            <v/>
          </cell>
        </row>
        <row r="2734">
          <cell r="AC2734" t="str">
            <v/>
          </cell>
          <cell r="AE2734" t="str">
            <v/>
          </cell>
          <cell r="AG2734" t="str">
            <v/>
          </cell>
          <cell r="AI2734" t="str">
            <v/>
          </cell>
          <cell r="AK2734" t="str">
            <v/>
          </cell>
        </row>
        <row r="2735">
          <cell r="AC2735" t="str">
            <v/>
          </cell>
          <cell r="AE2735" t="str">
            <v/>
          </cell>
          <cell r="AG2735" t="str">
            <v/>
          </cell>
          <cell r="AI2735" t="str">
            <v/>
          </cell>
          <cell r="AK2735" t="str">
            <v/>
          </cell>
        </row>
        <row r="2736">
          <cell r="AC2736" t="str">
            <v/>
          </cell>
          <cell r="AE2736" t="str">
            <v/>
          </cell>
          <cell r="AG2736" t="str">
            <v/>
          </cell>
          <cell r="AI2736" t="str">
            <v/>
          </cell>
          <cell r="AK2736" t="str">
            <v/>
          </cell>
        </row>
        <row r="2737">
          <cell r="AC2737" t="str">
            <v/>
          </cell>
          <cell r="AE2737" t="str">
            <v/>
          </cell>
          <cell r="AG2737" t="str">
            <v/>
          </cell>
          <cell r="AI2737" t="str">
            <v/>
          </cell>
          <cell r="AK2737" t="str">
            <v/>
          </cell>
        </row>
        <row r="2738">
          <cell r="AC2738" t="str">
            <v/>
          </cell>
          <cell r="AE2738" t="str">
            <v/>
          </cell>
          <cell r="AG2738" t="str">
            <v/>
          </cell>
          <cell r="AI2738" t="str">
            <v/>
          </cell>
          <cell r="AK2738" t="str">
            <v/>
          </cell>
        </row>
        <row r="2739">
          <cell r="AC2739" t="str">
            <v/>
          </cell>
          <cell r="AE2739" t="str">
            <v/>
          </cell>
          <cell r="AG2739" t="str">
            <v/>
          </cell>
          <cell r="AI2739" t="str">
            <v/>
          </cell>
          <cell r="AK2739" t="str">
            <v/>
          </cell>
        </row>
        <row r="2740">
          <cell r="AC2740" t="str">
            <v/>
          </cell>
          <cell r="AE2740" t="str">
            <v/>
          </cell>
          <cell r="AG2740" t="str">
            <v/>
          </cell>
          <cell r="AI2740" t="str">
            <v/>
          </cell>
          <cell r="AK2740" t="str">
            <v/>
          </cell>
        </row>
        <row r="2741">
          <cell r="AC2741" t="str">
            <v/>
          </cell>
          <cell r="AE2741" t="str">
            <v/>
          </cell>
          <cell r="AG2741" t="str">
            <v/>
          </cell>
          <cell r="AI2741" t="str">
            <v/>
          </cell>
          <cell r="AK2741" t="str">
            <v/>
          </cell>
        </row>
        <row r="2742">
          <cell r="AC2742" t="str">
            <v/>
          </cell>
          <cell r="AE2742" t="str">
            <v/>
          </cell>
          <cell r="AG2742" t="str">
            <v/>
          </cell>
          <cell r="AI2742" t="str">
            <v/>
          </cell>
          <cell r="AK2742" t="str">
            <v/>
          </cell>
        </row>
        <row r="2743">
          <cell r="AC2743" t="str">
            <v/>
          </cell>
          <cell r="AE2743" t="str">
            <v/>
          </cell>
          <cell r="AG2743" t="str">
            <v/>
          </cell>
          <cell r="AI2743" t="str">
            <v/>
          </cell>
          <cell r="AK2743" t="str">
            <v/>
          </cell>
        </row>
        <row r="2744">
          <cell r="AC2744" t="str">
            <v/>
          </cell>
          <cell r="AE2744" t="str">
            <v/>
          </cell>
          <cell r="AG2744" t="str">
            <v/>
          </cell>
          <cell r="AI2744" t="str">
            <v/>
          </cell>
          <cell r="AK2744" t="str">
            <v/>
          </cell>
        </row>
        <row r="2745">
          <cell r="AC2745" t="str">
            <v/>
          </cell>
          <cell r="AE2745" t="str">
            <v/>
          </cell>
          <cell r="AG2745" t="str">
            <v/>
          </cell>
          <cell r="AI2745" t="str">
            <v/>
          </cell>
          <cell r="AK2745" t="str">
            <v/>
          </cell>
        </row>
        <row r="2746">
          <cell r="AC2746" t="str">
            <v/>
          </cell>
          <cell r="AE2746" t="str">
            <v/>
          </cell>
          <cell r="AG2746" t="str">
            <v/>
          </cell>
          <cell r="AI2746" t="str">
            <v/>
          </cell>
          <cell r="AK2746" t="str">
            <v/>
          </cell>
        </row>
        <row r="2747">
          <cell r="AC2747" t="str">
            <v/>
          </cell>
          <cell r="AE2747" t="str">
            <v/>
          </cell>
          <cell r="AG2747" t="str">
            <v/>
          </cell>
          <cell r="AI2747" t="str">
            <v/>
          </cell>
          <cell r="AK2747" t="str">
            <v/>
          </cell>
        </row>
        <row r="2748">
          <cell r="AC2748" t="str">
            <v/>
          </cell>
          <cell r="AE2748" t="str">
            <v/>
          </cell>
          <cell r="AG2748" t="str">
            <v/>
          </cell>
          <cell r="AI2748" t="str">
            <v/>
          </cell>
          <cell r="AK2748" t="str">
            <v/>
          </cell>
        </row>
        <row r="2749">
          <cell r="AC2749" t="str">
            <v/>
          </cell>
          <cell r="AE2749" t="str">
            <v/>
          </cell>
          <cell r="AG2749" t="str">
            <v/>
          </cell>
          <cell r="AI2749" t="str">
            <v/>
          </cell>
          <cell r="AK2749" t="str">
            <v/>
          </cell>
        </row>
        <row r="2750">
          <cell r="AC2750" t="str">
            <v/>
          </cell>
          <cell r="AE2750" t="str">
            <v/>
          </cell>
          <cell r="AG2750" t="str">
            <v/>
          </cell>
          <cell r="AI2750" t="str">
            <v/>
          </cell>
          <cell r="AK2750" t="str">
            <v/>
          </cell>
        </row>
        <row r="2751">
          <cell r="AC2751" t="str">
            <v/>
          </cell>
          <cell r="AE2751" t="str">
            <v/>
          </cell>
          <cell r="AG2751" t="str">
            <v/>
          </cell>
          <cell r="AI2751" t="str">
            <v/>
          </cell>
          <cell r="AK2751" t="str">
            <v/>
          </cell>
        </row>
        <row r="2752">
          <cell r="AC2752" t="str">
            <v/>
          </cell>
          <cell r="AE2752" t="str">
            <v/>
          </cell>
          <cell r="AG2752" t="str">
            <v/>
          </cell>
          <cell r="AI2752" t="str">
            <v/>
          </cell>
          <cell r="AK2752" t="str">
            <v/>
          </cell>
        </row>
        <row r="2753">
          <cell r="AC2753" t="str">
            <v/>
          </cell>
          <cell r="AE2753" t="str">
            <v/>
          </cell>
          <cell r="AG2753" t="str">
            <v/>
          </cell>
          <cell r="AI2753" t="str">
            <v/>
          </cell>
          <cell r="AK2753" t="str">
            <v/>
          </cell>
        </row>
        <row r="2754">
          <cell r="AC2754" t="str">
            <v/>
          </cell>
          <cell r="AE2754" t="str">
            <v/>
          </cell>
          <cell r="AG2754" t="str">
            <v/>
          </cell>
          <cell r="AI2754" t="str">
            <v/>
          </cell>
          <cell r="AK2754" t="str">
            <v/>
          </cell>
        </row>
        <row r="2755">
          <cell r="AC2755" t="str">
            <v/>
          </cell>
          <cell r="AE2755" t="str">
            <v/>
          </cell>
          <cell r="AG2755" t="str">
            <v/>
          </cell>
          <cell r="AI2755" t="str">
            <v/>
          </cell>
          <cell r="AK2755" t="str">
            <v/>
          </cell>
        </row>
        <row r="2756">
          <cell r="AC2756" t="str">
            <v/>
          </cell>
          <cell r="AE2756" t="str">
            <v/>
          </cell>
          <cell r="AG2756" t="str">
            <v/>
          </cell>
          <cell r="AI2756" t="str">
            <v/>
          </cell>
          <cell r="AK2756" t="str">
            <v/>
          </cell>
        </row>
        <row r="2757">
          <cell r="AC2757" t="str">
            <v/>
          </cell>
          <cell r="AE2757" t="str">
            <v/>
          </cell>
          <cell r="AG2757" t="str">
            <v/>
          </cell>
          <cell r="AI2757" t="str">
            <v/>
          </cell>
          <cell r="AK2757" t="str">
            <v/>
          </cell>
        </row>
        <row r="2758">
          <cell r="AC2758" t="str">
            <v/>
          </cell>
          <cell r="AE2758" t="str">
            <v/>
          </cell>
          <cell r="AG2758" t="str">
            <v/>
          </cell>
          <cell r="AI2758" t="str">
            <v/>
          </cell>
          <cell r="AK2758" t="str">
            <v/>
          </cell>
        </row>
        <row r="2759">
          <cell r="AC2759" t="str">
            <v/>
          </cell>
          <cell r="AE2759" t="str">
            <v/>
          </cell>
          <cell r="AG2759" t="str">
            <v/>
          </cell>
          <cell r="AI2759" t="str">
            <v/>
          </cell>
          <cell r="AK2759" t="str">
            <v/>
          </cell>
        </row>
        <row r="2760">
          <cell r="AC2760" t="str">
            <v/>
          </cell>
          <cell r="AE2760" t="str">
            <v/>
          </cell>
          <cell r="AG2760" t="str">
            <v/>
          </cell>
          <cell r="AI2760" t="str">
            <v/>
          </cell>
          <cell r="AK2760" t="str">
            <v/>
          </cell>
        </row>
        <row r="2761">
          <cell r="AC2761" t="str">
            <v/>
          </cell>
          <cell r="AE2761" t="str">
            <v/>
          </cell>
          <cell r="AG2761" t="str">
            <v/>
          </cell>
          <cell r="AI2761" t="str">
            <v/>
          </cell>
          <cell r="AK2761" t="str">
            <v/>
          </cell>
        </row>
        <row r="2762">
          <cell r="AC2762" t="str">
            <v/>
          </cell>
          <cell r="AE2762" t="str">
            <v/>
          </cell>
          <cell r="AG2762" t="str">
            <v/>
          </cell>
          <cell r="AI2762" t="str">
            <v/>
          </cell>
          <cell r="AK2762" t="str">
            <v/>
          </cell>
        </row>
        <row r="2763">
          <cell r="AC2763" t="str">
            <v/>
          </cell>
          <cell r="AE2763" t="str">
            <v/>
          </cell>
          <cell r="AG2763" t="str">
            <v/>
          </cell>
          <cell r="AI2763" t="str">
            <v/>
          </cell>
          <cell r="AK2763" t="str">
            <v/>
          </cell>
        </row>
        <row r="2764">
          <cell r="AC2764" t="str">
            <v/>
          </cell>
          <cell r="AE2764" t="str">
            <v/>
          </cell>
          <cell r="AG2764" t="str">
            <v/>
          </cell>
          <cell r="AI2764" t="str">
            <v/>
          </cell>
          <cell r="AK2764" t="str">
            <v/>
          </cell>
        </row>
        <row r="2765">
          <cell r="AC2765" t="str">
            <v/>
          </cell>
          <cell r="AE2765" t="str">
            <v/>
          </cell>
          <cell r="AG2765" t="str">
            <v/>
          </cell>
          <cell r="AI2765" t="str">
            <v/>
          </cell>
          <cell r="AK2765" t="str">
            <v/>
          </cell>
        </row>
        <row r="2766">
          <cell r="AC2766" t="str">
            <v/>
          </cell>
          <cell r="AE2766" t="str">
            <v/>
          </cell>
          <cell r="AG2766" t="str">
            <v/>
          </cell>
          <cell r="AI2766" t="str">
            <v/>
          </cell>
          <cell r="AK2766" t="str">
            <v/>
          </cell>
        </row>
        <row r="2767">
          <cell r="AC2767" t="str">
            <v/>
          </cell>
          <cell r="AE2767" t="str">
            <v/>
          </cell>
          <cell r="AG2767" t="str">
            <v/>
          </cell>
          <cell r="AI2767" t="str">
            <v/>
          </cell>
          <cell r="AK2767" t="str">
            <v/>
          </cell>
        </row>
        <row r="2768">
          <cell r="AC2768" t="str">
            <v/>
          </cell>
          <cell r="AE2768" t="str">
            <v/>
          </cell>
          <cell r="AG2768" t="str">
            <v/>
          </cell>
          <cell r="AI2768" t="str">
            <v/>
          </cell>
          <cell r="AK2768" t="str">
            <v/>
          </cell>
        </row>
        <row r="2769">
          <cell r="AC2769" t="str">
            <v/>
          </cell>
          <cell r="AE2769" t="str">
            <v/>
          </cell>
          <cell r="AG2769" t="str">
            <v/>
          </cell>
          <cell r="AI2769" t="str">
            <v/>
          </cell>
          <cell r="AK2769" t="str">
            <v/>
          </cell>
        </row>
        <row r="2770">
          <cell r="AC2770" t="str">
            <v/>
          </cell>
          <cell r="AE2770" t="str">
            <v/>
          </cell>
          <cell r="AG2770" t="str">
            <v/>
          </cell>
          <cell r="AI2770" t="str">
            <v/>
          </cell>
          <cell r="AK2770" t="str">
            <v/>
          </cell>
        </row>
        <row r="2771">
          <cell r="AC2771" t="str">
            <v/>
          </cell>
          <cell r="AE2771" t="str">
            <v/>
          </cell>
          <cell r="AG2771" t="str">
            <v/>
          </cell>
          <cell r="AI2771" t="str">
            <v/>
          </cell>
          <cell r="AK2771" t="str">
            <v/>
          </cell>
        </row>
        <row r="2772">
          <cell r="AC2772" t="str">
            <v/>
          </cell>
          <cell r="AE2772" t="str">
            <v/>
          </cell>
          <cell r="AG2772" t="str">
            <v/>
          </cell>
          <cell r="AI2772" t="str">
            <v/>
          </cell>
          <cell r="AK2772" t="str">
            <v/>
          </cell>
        </row>
        <row r="2773">
          <cell r="AC2773" t="str">
            <v/>
          </cell>
          <cell r="AE2773" t="str">
            <v/>
          </cell>
          <cell r="AG2773" t="str">
            <v/>
          </cell>
          <cell r="AI2773" t="str">
            <v/>
          </cell>
          <cell r="AK2773" t="str">
            <v/>
          </cell>
        </row>
        <row r="2774">
          <cell r="AC2774" t="str">
            <v/>
          </cell>
          <cell r="AE2774" t="str">
            <v/>
          </cell>
          <cell r="AG2774" t="str">
            <v/>
          </cell>
          <cell r="AI2774" t="str">
            <v/>
          </cell>
          <cell r="AK2774" t="str">
            <v/>
          </cell>
        </row>
        <row r="2775">
          <cell r="AC2775" t="str">
            <v/>
          </cell>
          <cell r="AE2775" t="str">
            <v/>
          </cell>
          <cell r="AG2775" t="str">
            <v/>
          </cell>
          <cell r="AI2775" t="str">
            <v/>
          </cell>
          <cell r="AK2775" t="str">
            <v/>
          </cell>
        </row>
        <row r="2776">
          <cell r="AC2776" t="str">
            <v/>
          </cell>
          <cell r="AE2776" t="str">
            <v/>
          </cell>
          <cell r="AG2776" t="str">
            <v/>
          </cell>
          <cell r="AI2776" t="str">
            <v/>
          </cell>
          <cell r="AK2776" t="str">
            <v/>
          </cell>
        </row>
        <row r="2777">
          <cell r="AC2777" t="str">
            <v/>
          </cell>
          <cell r="AE2777" t="str">
            <v/>
          </cell>
          <cell r="AG2777" t="str">
            <v/>
          </cell>
          <cell r="AI2777" t="str">
            <v/>
          </cell>
          <cell r="AK2777" t="str">
            <v/>
          </cell>
        </row>
        <row r="2778">
          <cell r="AC2778" t="str">
            <v/>
          </cell>
          <cell r="AE2778" t="str">
            <v/>
          </cell>
          <cell r="AG2778" t="str">
            <v/>
          </cell>
          <cell r="AI2778" t="str">
            <v/>
          </cell>
          <cell r="AK2778" t="str">
            <v/>
          </cell>
        </row>
        <row r="2779">
          <cell r="AC2779" t="str">
            <v/>
          </cell>
          <cell r="AE2779" t="str">
            <v/>
          </cell>
          <cell r="AG2779" t="str">
            <v/>
          </cell>
          <cell r="AI2779" t="str">
            <v/>
          </cell>
          <cell r="AK2779" t="str">
            <v/>
          </cell>
        </row>
        <row r="2780">
          <cell r="AC2780" t="str">
            <v/>
          </cell>
          <cell r="AE2780" t="str">
            <v/>
          </cell>
          <cell r="AG2780" t="str">
            <v/>
          </cell>
          <cell r="AI2780" t="str">
            <v/>
          </cell>
          <cell r="AK2780" t="str">
            <v/>
          </cell>
        </row>
        <row r="2781">
          <cell r="AC2781" t="str">
            <v/>
          </cell>
          <cell r="AE2781" t="str">
            <v/>
          </cell>
          <cell r="AG2781" t="str">
            <v/>
          </cell>
          <cell r="AI2781" t="str">
            <v/>
          </cell>
          <cell r="AK2781" t="str">
            <v/>
          </cell>
        </row>
        <row r="2782">
          <cell r="AC2782" t="str">
            <v/>
          </cell>
          <cell r="AE2782" t="str">
            <v/>
          </cell>
          <cell r="AG2782" t="str">
            <v/>
          </cell>
          <cell r="AI2782" t="str">
            <v/>
          </cell>
          <cell r="AK2782" t="str">
            <v/>
          </cell>
        </row>
        <row r="2783">
          <cell r="AC2783" t="str">
            <v/>
          </cell>
          <cell r="AE2783" t="str">
            <v/>
          </cell>
          <cell r="AG2783" t="str">
            <v/>
          </cell>
          <cell r="AI2783" t="str">
            <v/>
          </cell>
          <cell r="AK2783" t="str">
            <v/>
          </cell>
        </row>
        <row r="2784">
          <cell r="AC2784" t="str">
            <v/>
          </cell>
          <cell r="AE2784" t="str">
            <v/>
          </cell>
          <cell r="AG2784" t="str">
            <v/>
          </cell>
          <cell r="AI2784" t="str">
            <v/>
          </cell>
          <cell r="AK2784" t="str">
            <v/>
          </cell>
        </row>
        <row r="2785">
          <cell r="AC2785" t="str">
            <v/>
          </cell>
          <cell r="AE2785" t="str">
            <v/>
          </cell>
          <cell r="AG2785" t="str">
            <v/>
          </cell>
          <cell r="AI2785" t="str">
            <v/>
          </cell>
          <cell r="AK2785" t="str">
            <v/>
          </cell>
        </row>
        <row r="2786">
          <cell r="AC2786" t="str">
            <v/>
          </cell>
          <cell r="AE2786" t="str">
            <v/>
          </cell>
          <cell r="AG2786" t="str">
            <v/>
          </cell>
          <cell r="AI2786" t="str">
            <v/>
          </cell>
          <cell r="AK2786" t="str">
            <v/>
          </cell>
        </row>
        <row r="2787">
          <cell r="AC2787" t="str">
            <v/>
          </cell>
          <cell r="AE2787" t="str">
            <v/>
          </cell>
          <cell r="AG2787" t="str">
            <v/>
          </cell>
          <cell r="AI2787" t="str">
            <v/>
          </cell>
          <cell r="AK2787" t="str">
            <v/>
          </cell>
        </row>
        <row r="2788">
          <cell r="AC2788" t="str">
            <v/>
          </cell>
          <cell r="AE2788" t="str">
            <v/>
          </cell>
          <cell r="AG2788" t="str">
            <v/>
          </cell>
          <cell r="AI2788" t="str">
            <v/>
          </cell>
          <cell r="AK2788" t="str">
            <v/>
          </cell>
        </row>
        <row r="2789">
          <cell r="AC2789" t="str">
            <v/>
          </cell>
          <cell r="AE2789" t="str">
            <v/>
          </cell>
          <cell r="AG2789" t="str">
            <v/>
          </cell>
          <cell r="AI2789" t="str">
            <v/>
          </cell>
          <cell r="AK2789" t="str">
            <v/>
          </cell>
        </row>
        <row r="2790">
          <cell r="AC2790" t="str">
            <v/>
          </cell>
          <cell r="AE2790" t="str">
            <v/>
          </cell>
          <cell r="AG2790" t="str">
            <v/>
          </cell>
          <cell r="AI2790" t="str">
            <v/>
          </cell>
          <cell r="AK2790" t="str">
            <v/>
          </cell>
        </row>
        <row r="2791">
          <cell r="AC2791" t="str">
            <v/>
          </cell>
          <cell r="AE2791" t="str">
            <v/>
          </cell>
          <cell r="AG2791" t="str">
            <v/>
          </cell>
          <cell r="AI2791" t="str">
            <v/>
          </cell>
          <cell r="AK2791" t="str">
            <v/>
          </cell>
        </row>
        <row r="2792">
          <cell r="AC2792" t="str">
            <v/>
          </cell>
          <cell r="AE2792" t="str">
            <v/>
          </cell>
          <cell r="AG2792" t="str">
            <v/>
          </cell>
          <cell r="AI2792" t="str">
            <v/>
          </cell>
          <cell r="AK2792" t="str">
            <v/>
          </cell>
        </row>
        <row r="2793">
          <cell r="AC2793" t="str">
            <v/>
          </cell>
          <cell r="AE2793" t="str">
            <v/>
          </cell>
          <cell r="AG2793" t="str">
            <v/>
          </cell>
          <cell r="AI2793" t="str">
            <v/>
          </cell>
          <cell r="AK2793" t="str">
            <v/>
          </cell>
        </row>
        <row r="2794">
          <cell r="AC2794" t="str">
            <v/>
          </cell>
          <cell r="AE2794" t="str">
            <v/>
          </cell>
          <cell r="AG2794" t="str">
            <v/>
          </cell>
          <cell r="AI2794" t="str">
            <v/>
          </cell>
          <cell r="AK2794" t="str">
            <v/>
          </cell>
        </row>
        <row r="2795">
          <cell r="AC2795" t="str">
            <v/>
          </cell>
          <cell r="AE2795" t="str">
            <v/>
          </cell>
          <cell r="AG2795" t="str">
            <v/>
          </cell>
          <cell r="AI2795" t="str">
            <v/>
          </cell>
          <cell r="AK2795" t="str">
            <v/>
          </cell>
        </row>
        <row r="2796">
          <cell r="AC2796" t="str">
            <v/>
          </cell>
          <cell r="AE2796" t="str">
            <v/>
          </cell>
          <cell r="AG2796" t="str">
            <v/>
          </cell>
          <cell r="AI2796" t="str">
            <v/>
          </cell>
          <cell r="AK2796" t="str">
            <v/>
          </cell>
        </row>
        <row r="2797">
          <cell r="AC2797" t="str">
            <v/>
          </cell>
          <cell r="AE2797" t="str">
            <v/>
          </cell>
          <cell r="AG2797" t="str">
            <v/>
          </cell>
          <cell r="AI2797" t="str">
            <v/>
          </cell>
          <cell r="AK2797" t="str">
            <v/>
          </cell>
        </row>
        <row r="2798">
          <cell r="AC2798" t="str">
            <v/>
          </cell>
          <cell r="AE2798" t="str">
            <v/>
          </cell>
          <cell r="AG2798" t="str">
            <v/>
          </cell>
          <cell r="AI2798" t="str">
            <v/>
          </cell>
          <cell r="AK2798" t="str">
            <v/>
          </cell>
        </row>
        <row r="2799">
          <cell r="AC2799" t="str">
            <v/>
          </cell>
          <cell r="AE2799" t="str">
            <v/>
          </cell>
          <cell r="AG2799" t="str">
            <v/>
          </cell>
          <cell r="AI2799" t="str">
            <v/>
          </cell>
          <cell r="AK2799" t="str">
            <v/>
          </cell>
        </row>
        <row r="2800">
          <cell r="AC2800" t="str">
            <v/>
          </cell>
          <cell r="AE2800" t="str">
            <v/>
          </cell>
          <cell r="AG2800" t="str">
            <v/>
          </cell>
          <cell r="AI2800" t="str">
            <v/>
          </cell>
          <cell r="AK2800" t="str">
            <v/>
          </cell>
        </row>
        <row r="2801">
          <cell r="AC2801" t="str">
            <v/>
          </cell>
          <cell r="AE2801" t="str">
            <v/>
          </cell>
          <cell r="AG2801" t="str">
            <v/>
          </cell>
          <cell r="AI2801" t="str">
            <v/>
          </cell>
          <cell r="AK2801" t="str">
            <v/>
          </cell>
        </row>
        <row r="2802">
          <cell r="AC2802" t="str">
            <v/>
          </cell>
          <cell r="AE2802" t="str">
            <v/>
          </cell>
          <cell r="AG2802" t="str">
            <v/>
          </cell>
          <cell r="AI2802" t="str">
            <v/>
          </cell>
          <cell r="AK2802" t="str">
            <v/>
          </cell>
        </row>
        <row r="2803">
          <cell r="AC2803" t="str">
            <v/>
          </cell>
          <cell r="AE2803" t="str">
            <v/>
          </cell>
          <cell r="AG2803" t="str">
            <v/>
          </cell>
          <cell r="AI2803" t="str">
            <v/>
          </cell>
          <cell r="AK2803" t="str">
            <v/>
          </cell>
        </row>
        <row r="2804">
          <cell r="AC2804" t="str">
            <v/>
          </cell>
          <cell r="AE2804" t="str">
            <v/>
          </cell>
          <cell r="AG2804" t="str">
            <v/>
          </cell>
          <cell r="AI2804" t="str">
            <v/>
          </cell>
          <cell r="AK2804" t="str">
            <v/>
          </cell>
        </row>
        <row r="2805">
          <cell r="AC2805" t="str">
            <v/>
          </cell>
          <cell r="AE2805" t="str">
            <v/>
          </cell>
          <cell r="AG2805" t="str">
            <v/>
          </cell>
          <cell r="AI2805" t="str">
            <v/>
          </cell>
          <cell r="AK2805" t="str">
            <v/>
          </cell>
        </row>
        <row r="2806">
          <cell r="AC2806" t="str">
            <v/>
          </cell>
          <cell r="AE2806" t="str">
            <v/>
          </cell>
          <cell r="AG2806" t="str">
            <v/>
          </cell>
          <cell r="AI2806" t="str">
            <v/>
          </cell>
          <cell r="AK2806" t="str">
            <v/>
          </cell>
        </row>
        <row r="2807">
          <cell r="AC2807" t="str">
            <v/>
          </cell>
          <cell r="AE2807" t="str">
            <v/>
          </cell>
          <cell r="AG2807" t="str">
            <v/>
          </cell>
          <cell r="AI2807" t="str">
            <v/>
          </cell>
          <cell r="AK2807" t="str">
            <v/>
          </cell>
        </row>
        <row r="2808">
          <cell r="AC2808" t="str">
            <v/>
          </cell>
          <cell r="AE2808" t="str">
            <v/>
          </cell>
          <cell r="AG2808" t="str">
            <v/>
          </cell>
          <cell r="AI2808" t="str">
            <v/>
          </cell>
          <cell r="AK2808" t="str">
            <v/>
          </cell>
        </row>
        <row r="2809">
          <cell r="AC2809" t="str">
            <v/>
          </cell>
          <cell r="AE2809" t="str">
            <v/>
          </cell>
          <cell r="AG2809" t="str">
            <v/>
          </cell>
          <cell r="AI2809" t="str">
            <v/>
          </cell>
          <cell r="AK2809" t="str">
            <v/>
          </cell>
        </row>
        <row r="2810">
          <cell r="AC2810" t="str">
            <v/>
          </cell>
          <cell r="AE2810" t="str">
            <v/>
          </cell>
          <cell r="AG2810" t="str">
            <v/>
          </cell>
          <cell r="AI2810" t="str">
            <v/>
          </cell>
          <cell r="AK2810" t="str">
            <v/>
          </cell>
        </row>
        <row r="2811">
          <cell r="AC2811" t="str">
            <v/>
          </cell>
          <cell r="AE2811" t="str">
            <v/>
          </cell>
          <cell r="AG2811" t="str">
            <v/>
          </cell>
          <cell r="AI2811" t="str">
            <v/>
          </cell>
          <cell r="AK2811" t="str">
            <v/>
          </cell>
        </row>
        <row r="2812">
          <cell r="AC2812" t="str">
            <v/>
          </cell>
          <cell r="AE2812" t="str">
            <v/>
          </cell>
          <cell r="AG2812" t="str">
            <v/>
          </cell>
          <cell r="AI2812" t="str">
            <v/>
          </cell>
          <cell r="AK2812" t="str">
            <v/>
          </cell>
        </row>
        <row r="2813">
          <cell r="AC2813" t="str">
            <v/>
          </cell>
          <cell r="AE2813" t="str">
            <v/>
          </cell>
          <cell r="AG2813" t="str">
            <v/>
          </cell>
          <cell r="AI2813" t="str">
            <v/>
          </cell>
          <cell r="AK2813" t="str">
            <v/>
          </cell>
        </row>
        <row r="2814">
          <cell r="AC2814" t="str">
            <v/>
          </cell>
          <cell r="AE2814" t="str">
            <v/>
          </cell>
          <cell r="AG2814" t="str">
            <v/>
          </cell>
          <cell r="AI2814" t="str">
            <v/>
          </cell>
          <cell r="AK2814" t="str">
            <v/>
          </cell>
        </row>
        <row r="2815">
          <cell r="AC2815" t="str">
            <v/>
          </cell>
          <cell r="AE2815" t="str">
            <v/>
          </cell>
          <cell r="AG2815" t="str">
            <v/>
          </cell>
          <cell r="AI2815" t="str">
            <v/>
          </cell>
          <cell r="AK2815" t="str">
            <v/>
          </cell>
        </row>
        <row r="2816">
          <cell r="AC2816" t="str">
            <v/>
          </cell>
          <cell r="AE2816" t="str">
            <v/>
          </cell>
          <cell r="AG2816" t="str">
            <v/>
          </cell>
          <cell r="AI2816" t="str">
            <v/>
          </cell>
          <cell r="AK2816" t="str">
            <v/>
          </cell>
        </row>
        <row r="2817">
          <cell r="AC2817" t="str">
            <v/>
          </cell>
          <cell r="AE2817" t="str">
            <v/>
          </cell>
          <cell r="AG2817" t="str">
            <v/>
          </cell>
          <cell r="AI2817" t="str">
            <v/>
          </cell>
          <cell r="AK2817" t="str">
            <v/>
          </cell>
        </row>
        <row r="2818">
          <cell r="AC2818" t="str">
            <v/>
          </cell>
          <cell r="AE2818" t="str">
            <v/>
          </cell>
          <cell r="AG2818" t="str">
            <v/>
          </cell>
          <cell r="AI2818" t="str">
            <v/>
          </cell>
          <cell r="AK2818" t="str">
            <v/>
          </cell>
        </row>
        <row r="2819">
          <cell r="AC2819" t="str">
            <v/>
          </cell>
          <cell r="AE2819" t="str">
            <v/>
          </cell>
          <cell r="AG2819" t="str">
            <v/>
          </cell>
          <cell r="AI2819" t="str">
            <v/>
          </cell>
          <cell r="AK2819" t="str">
            <v/>
          </cell>
        </row>
        <row r="2820">
          <cell r="AC2820" t="str">
            <v/>
          </cell>
          <cell r="AE2820" t="str">
            <v/>
          </cell>
          <cell r="AG2820" t="str">
            <v/>
          </cell>
          <cell r="AI2820" t="str">
            <v/>
          </cell>
          <cell r="AK2820" t="str">
            <v/>
          </cell>
        </row>
        <row r="2821">
          <cell r="AC2821" t="str">
            <v/>
          </cell>
          <cell r="AE2821" t="str">
            <v/>
          </cell>
          <cell r="AG2821" t="str">
            <v/>
          </cell>
          <cell r="AI2821" t="str">
            <v/>
          </cell>
          <cell r="AK2821" t="str">
            <v/>
          </cell>
        </row>
        <row r="2822">
          <cell r="AC2822" t="str">
            <v/>
          </cell>
          <cell r="AE2822" t="str">
            <v/>
          </cell>
          <cell r="AG2822" t="str">
            <v/>
          </cell>
          <cell r="AI2822" t="str">
            <v/>
          </cell>
          <cell r="AK2822" t="str">
            <v/>
          </cell>
        </row>
        <row r="2823">
          <cell r="AC2823" t="str">
            <v/>
          </cell>
          <cell r="AE2823" t="str">
            <v/>
          </cell>
          <cell r="AG2823" t="str">
            <v/>
          </cell>
          <cell r="AI2823" t="str">
            <v/>
          </cell>
          <cell r="AK2823" t="str">
            <v/>
          </cell>
        </row>
        <row r="2824">
          <cell r="AC2824" t="str">
            <v/>
          </cell>
          <cell r="AE2824" t="str">
            <v/>
          </cell>
          <cell r="AG2824" t="str">
            <v/>
          </cell>
          <cell r="AI2824" t="str">
            <v/>
          </cell>
          <cell r="AK2824" t="str">
            <v/>
          </cell>
        </row>
        <row r="2825">
          <cell r="AC2825" t="str">
            <v/>
          </cell>
          <cell r="AE2825" t="str">
            <v/>
          </cell>
          <cell r="AG2825" t="str">
            <v/>
          </cell>
          <cell r="AI2825" t="str">
            <v/>
          </cell>
          <cell r="AK2825" t="str">
            <v/>
          </cell>
        </row>
        <row r="2826">
          <cell r="AC2826" t="str">
            <v/>
          </cell>
          <cell r="AE2826" t="str">
            <v/>
          </cell>
          <cell r="AG2826" t="str">
            <v/>
          </cell>
          <cell r="AI2826" t="str">
            <v/>
          </cell>
          <cell r="AK2826" t="str">
            <v/>
          </cell>
        </row>
        <row r="2827">
          <cell r="AC2827" t="str">
            <v/>
          </cell>
          <cell r="AE2827" t="str">
            <v/>
          </cell>
          <cell r="AG2827" t="str">
            <v/>
          </cell>
          <cell r="AI2827" t="str">
            <v/>
          </cell>
          <cell r="AK2827" t="str">
            <v/>
          </cell>
        </row>
        <row r="2828">
          <cell r="AC2828" t="str">
            <v/>
          </cell>
          <cell r="AE2828" t="str">
            <v/>
          </cell>
          <cell r="AG2828" t="str">
            <v/>
          </cell>
          <cell r="AI2828" t="str">
            <v/>
          </cell>
          <cell r="AK2828" t="str">
            <v/>
          </cell>
        </row>
        <row r="2829">
          <cell r="AC2829" t="str">
            <v/>
          </cell>
          <cell r="AE2829" t="str">
            <v/>
          </cell>
          <cell r="AG2829" t="str">
            <v/>
          </cell>
          <cell r="AI2829" t="str">
            <v/>
          </cell>
          <cell r="AK2829" t="str">
            <v/>
          </cell>
        </row>
        <row r="2830">
          <cell r="AC2830" t="str">
            <v/>
          </cell>
          <cell r="AE2830" t="str">
            <v/>
          </cell>
          <cell r="AG2830" t="str">
            <v/>
          </cell>
          <cell r="AI2830" t="str">
            <v/>
          </cell>
          <cell r="AK2830" t="str">
            <v/>
          </cell>
        </row>
        <row r="2831">
          <cell r="AC2831" t="str">
            <v/>
          </cell>
          <cell r="AE2831" t="str">
            <v/>
          </cell>
          <cell r="AG2831" t="str">
            <v/>
          </cell>
          <cell r="AI2831" t="str">
            <v/>
          </cell>
          <cell r="AK2831" t="str">
            <v/>
          </cell>
        </row>
        <row r="2832">
          <cell r="AC2832" t="str">
            <v/>
          </cell>
          <cell r="AE2832" t="str">
            <v/>
          </cell>
          <cell r="AG2832" t="str">
            <v/>
          </cell>
          <cell r="AI2832" t="str">
            <v/>
          </cell>
          <cell r="AK2832" t="str">
            <v/>
          </cell>
        </row>
        <row r="2833">
          <cell r="AC2833" t="str">
            <v/>
          </cell>
          <cell r="AE2833" t="str">
            <v/>
          </cell>
          <cell r="AG2833" t="str">
            <v/>
          </cell>
          <cell r="AI2833" t="str">
            <v/>
          </cell>
          <cell r="AK2833" t="str">
            <v/>
          </cell>
        </row>
        <row r="2834">
          <cell r="AC2834" t="str">
            <v/>
          </cell>
          <cell r="AE2834" t="str">
            <v/>
          </cell>
          <cell r="AG2834" t="str">
            <v/>
          </cell>
          <cell r="AI2834" t="str">
            <v/>
          </cell>
          <cell r="AK2834" t="str">
            <v/>
          </cell>
        </row>
        <row r="2835">
          <cell r="AC2835" t="str">
            <v/>
          </cell>
          <cell r="AE2835" t="str">
            <v/>
          </cell>
          <cell r="AG2835" t="str">
            <v/>
          </cell>
          <cell r="AI2835" t="str">
            <v/>
          </cell>
          <cell r="AK2835" t="str">
            <v/>
          </cell>
        </row>
        <row r="2836">
          <cell r="AC2836" t="str">
            <v/>
          </cell>
          <cell r="AE2836" t="str">
            <v/>
          </cell>
          <cell r="AG2836" t="str">
            <v/>
          </cell>
          <cell r="AI2836" t="str">
            <v/>
          </cell>
          <cell r="AK2836" t="str">
            <v/>
          </cell>
        </row>
        <row r="2837">
          <cell r="AC2837" t="str">
            <v/>
          </cell>
          <cell r="AE2837" t="str">
            <v/>
          </cell>
          <cell r="AG2837" t="str">
            <v/>
          </cell>
          <cell r="AI2837" t="str">
            <v/>
          </cell>
          <cell r="AK2837" t="str">
            <v/>
          </cell>
        </row>
        <row r="2838">
          <cell r="AC2838" t="str">
            <v/>
          </cell>
          <cell r="AE2838" t="str">
            <v/>
          </cell>
          <cell r="AG2838" t="str">
            <v/>
          </cell>
          <cell r="AI2838" t="str">
            <v/>
          </cell>
          <cell r="AK2838" t="str">
            <v/>
          </cell>
        </row>
        <row r="2839">
          <cell r="AC2839" t="str">
            <v/>
          </cell>
          <cell r="AE2839" t="str">
            <v/>
          </cell>
          <cell r="AG2839" t="str">
            <v/>
          </cell>
          <cell r="AI2839" t="str">
            <v/>
          </cell>
          <cell r="AK2839" t="str">
            <v/>
          </cell>
        </row>
        <row r="2840">
          <cell r="AC2840" t="str">
            <v/>
          </cell>
          <cell r="AE2840" t="str">
            <v/>
          </cell>
          <cell r="AG2840" t="str">
            <v/>
          </cell>
          <cell r="AI2840" t="str">
            <v/>
          </cell>
          <cell r="AK2840" t="str">
            <v/>
          </cell>
        </row>
        <row r="2841">
          <cell r="AC2841" t="str">
            <v/>
          </cell>
          <cell r="AE2841" t="str">
            <v/>
          </cell>
          <cell r="AG2841" t="str">
            <v/>
          </cell>
          <cell r="AI2841" t="str">
            <v/>
          </cell>
          <cell r="AK2841" t="str">
            <v/>
          </cell>
        </row>
        <row r="2842">
          <cell r="AC2842" t="str">
            <v/>
          </cell>
          <cell r="AE2842" t="str">
            <v/>
          </cell>
          <cell r="AG2842" t="str">
            <v/>
          </cell>
          <cell r="AI2842" t="str">
            <v/>
          </cell>
          <cell r="AK2842" t="str">
            <v/>
          </cell>
        </row>
        <row r="2843">
          <cell r="AC2843" t="str">
            <v/>
          </cell>
          <cell r="AE2843" t="str">
            <v/>
          </cell>
          <cell r="AG2843" t="str">
            <v/>
          </cell>
          <cell r="AI2843" t="str">
            <v/>
          </cell>
          <cell r="AK2843" t="str">
            <v/>
          </cell>
        </row>
        <row r="2844">
          <cell r="AC2844" t="str">
            <v/>
          </cell>
          <cell r="AE2844" t="str">
            <v/>
          </cell>
          <cell r="AG2844" t="str">
            <v/>
          </cell>
          <cell r="AI2844" t="str">
            <v/>
          </cell>
          <cell r="AK2844" t="str">
            <v/>
          </cell>
        </row>
        <row r="2845">
          <cell r="AC2845" t="str">
            <v/>
          </cell>
          <cell r="AE2845" t="str">
            <v/>
          </cell>
          <cell r="AG2845" t="str">
            <v/>
          </cell>
          <cell r="AI2845" t="str">
            <v/>
          </cell>
          <cell r="AK2845" t="str">
            <v/>
          </cell>
        </row>
        <row r="2846">
          <cell r="AC2846" t="str">
            <v/>
          </cell>
          <cell r="AE2846" t="str">
            <v/>
          </cell>
          <cell r="AG2846" t="str">
            <v/>
          </cell>
          <cell r="AI2846" t="str">
            <v/>
          </cell>
          <cell r="AK2846" t="str">
            <v/>
          </cell>
        </row>
        <row r="2847">
          <cell r="AC2847" t="str">
            <v/>
          </cell>
          <cell r="AE2847" t="str">
            <v/>
          </cell>
          <cell r="AG2847" t="str">
            <v/>
          </cell>
          <cell r="AI2847" t="str">
            <v/>
          </cell>
          <cell r="AK2847" t="str">
            <v/>
          </cell>
        </row>
        <row r="2848">
          <cell r="AC2848" t="str">
            <v/>
          </cell>
          <cell r="AE2848" t="str">
            <v/>
          </cell>
          <cell r="AG2848" t="str">
            <v/>
          </cell>
          <cell r="AI2848" t="str">
            <v/>
          </cell>
          <cell r="AK2848" t="str">
            <v/>
          </cell>
        </row>
        <row r="2849">
          <cell r="AC2849" t="str">
            <v/>
          </cell>
          <cell r="AE2849" t="str">
            <v/>
          </cell>
          <cell r="AG2849" t="str">
            <v/>
          </cell>
          <cell r="AI2849" t="str">
            <v/>
          </cell>
          <cell r="AK2849" t="str">
            <v/>
          </cell>
        </row>
        <row r="2850">
          <cell r="AC2850" t="str">
            <v/>
          </cell>
          <cell r="AE2850" t="str">
            <v/>
          </cell>
          <cell r="AG2850" t="str">
            <v/>
          </cell>
          <cell r="AI2850" t="str">
            <v/>
          </cell>
          <cell r="AK2850" t="str">
            <v/>
          </cell>
        </row>
        <row r="2851">
          <cell r="AC2851" t="str">
            <v/>
          </cell>
          <cell r="AE2851" t="str">
            <v/>
          </cell>
          <cell r="AG2851" t="str">
            <v/>
          </cell>
          <cell r="AI2851" t="str">
            <v/>
          </cell>
          <cell r="AK2851" t="str">
            <v/>
          </cell>
        </row>
        <row r="2852">
          <cell r="AC2852" t="str">
            <v/>
          </cell>
          <cell r="AE2852" t="str">
            <v/>
          </cell>
          <cell r="AG2852" t="str">
            <v/>
          </cell>
          <cell r="AI2852" t="str">
            <v/>
          </cell>
          <cell r="AK2852" t="str">
            <v/>
          </cell>
        </row>
        <row r="2853">
          <cell r="AC2853" t="str">
            <v/>
          </cell>
          <cell r="AE2853" t="str">
            <v/>
          </cell>
          <cell r="AG2853" t="str">
            <v/>
          </cell>
          <cell r="AI2853" t="str">
            <v/>
          </cell>
          <cell r="AK2853" t="str">
            <v/>
          </cell>
        </row>
        <row r="2854">
          <cell r="AC2854" t="str">
            <v/>
          </cell>
          <cell r="AE2854" t="str">
            <v/>
          </cell>
          <cell r="AG2854" t="str">
            <v/>
          </cell>
          <cell r="AI2854" t="str">
            <v/>
          </cell>
          <cell r="AK2854" t="str">
            <v/>
          </cell>
        </row>
        <row r="2855">
          <cell r="AC2855" t="str">
            <v/>
          </cell>
          <cell r="AE2855" t="str">
            <v/>
          </cell>
          <cell r="AG2855" t="str">
            <v/>
          </cell>
          <cell r="AI2855" t="str">
            <v/>
          </cell>
          <cell r="AK2855" t="str">
            <v/>
          </cell>
        </row>
        <row r="2856">
          <cell r="AC2856" t="str">
            <v/>
          </cell>
          <cell r="AE2856" t="str">
            <v/>
          </cell>
          <cell r="AG2856" t="str">
            <v/>
          </cell>
          <cell r="AI2856" t="str">
            <v/>
          </cell>
          <cell r="AK2856" t="str">
            <v/>
          </cell>
        </row>
        <row r="2857">
          <cell r="AC2857" t="str">
            <v/>
          </cell>
          <cell r="AE2857" t="str">
            <v/>
          </cell>
          <cell r="AG2857" t="str">
            <v/>
          </cell>
          <cell r="AI2857" t="str">
            <v/>
          </cell>
          <cell r="AK2857" t="str">
            <v/>
          </cell>
        </row>
        <row r="2858">
          <cell r="AC2858" t="str">
            <v/>
          </cell>
          <cell r="AE2858" t="str">
            <v/>
          </cell>
          <cell r="AG2858" t="str">
            <v/>
          </cell>
          <cell r="AI2858" t="str">
            <v/>
          </cell>
          <cell r="AK2858" t="str">
            <v/>
          </cell>
        </row>
        <row r="2859">
          <cell r="AC2859" t="str">
            <v/>
          </cell>
          <cell r="AE2859" t="str">
            <v/>
          </cell>
          <cell r="AG2859" t="str">
            <v/>
          </cell>
          <cell r="AI2859" t="str">
            <v/>
          </cell>
          <cell r="AK2859" t="str">
            <v/>
          </cell>
        </row>
        <row r="2860">
          <cell r="AC2860" t="str">
            <v/>
          </cell>
          <cell r="AE2860" t="str">
            <v/>
          </cell>
          <cell r="AG2860" t="str">
            <v/>
          </cell>
          <cell r="AI2860" t="str">
            <v/>
          </cell>
          <cell r="AK2860" t="str">
            <v/>
          </cell>
        </row>
        <row r="2861">
          <cell r="AC2861" t="str">
            <v/>
          </cell>
          <cell r="AE2861" t="str">
            <v/>
          </cell>
          <cell r="AG2861" t="str">
            <v/>
          </cell>
          <cell r="AI2861" t="str">
            <v/>
          </cell>
          <cell r="AK2861" t="str">
            <v/>
          </cell>
        </row>
        <row r="2862">
          <cell r="AC2862" t="str">
            <v/>
          </cell>
          <cell r="AE2862" t="str">
            <v/>
          </cell>
          <cell r="AG2862" t="str">
            <v/>
          </cell>
          <cell r="AI2862" t="str">
            <v/>
          </cell>
          <cell r="AK2862" t="str">
            <v/>
          </cell>
        </row>
        <row r="2863">
          <cell r="AC2863" t="str">
            <v/>
          </cell>
          <cell r="AE2863" t="str">
            <v/>
          </cell>
          <cell r="AG2863" t="str">
            <v/>
          </cell>
          <cell r="AI2863" t="str">
            <v/>
          </cell>
          <cell r="AK2863" t="str">
            <v/>
          </cell>
        </row>
        <row r="2864">
          <cell r="AC2864" t="str">
            <v/>
          </cell>
          <cell r="AE2864" t="str">
            <v/>
          </cell>
          <cell r="AG2864" t="str">
            <v/>
          </cell>
          <cell r="AI2864" t="str">
            <v/>
          </cell>
          <cell r="AK2864" t="str">
            <v/>
          </cell>
        </row>
        <row r="2865">
          <cell r="AC2865" t="str">
            <v/>
          </cell>
          <cell r="AE2865" t="str">
            <v/>
          </cell>
          <cell r="AG2865" t="str">
            <v/>
          </cell>
          <cell r="AI2865" t="str">
            <v/>
          </cell>
          <cell r="AK2865" t="str">
            <v/>
          </cell>
        </row>
        <row r="2866">
          <cell r="AC2866" t="str">
            <v/>
          </cell>
          <cell r="AE2866" t="str">
            <v/>
          </cell>
          <cell r="AG2866" t="str">
            <v/>
          </cell>
          <cell r="AI2866" t="str">
            <v/>
          </cell>
          <cell r="AK2866" t="str">
            <v/>
          </cell>
        </row>
        <row r="2867">
          <cell r="AC2867" t="str">
            <v/>
          </cell>
          <cell r="AE2867" t="str">
            <v/>
          </cell>
          <cell r="AG2867" t="str">
            <v/>
          </cell>
          <cell r="AI2867" t="str">
            <v/>
          </cell>
          <cell r="AK2867" t="str">
            <v/>
          </cell>
        </row>
        <row r="2868">
          <cell r="AC2868" t="str">
            <v/>
          </cell>
          <cell r="AE2868" t="str">
            <v/>
          </cell>
          <cell r="AG2868" t="str">
            <v/>
          </cell>
          <cell r="AI2868" t="str">
            <v/>
          </cell>
          <cell r="AK2868" t="str">
            <v/>
          </cell>
        </row>
        <row r="2869">
          <cell r="AC2869" t="str">
            <v/>
          </cell>
          <cell r="AE2869" t="str">
            <v/>
          </cell>
          <cell r="AG2869" t="str">
            <v/>
          </cell>
          <cell r="AI2869" t="str">
            <v/>
          </cell>
          <cell r="AK2869" t="str">
            <v/>
          </cell>
        </row>
        <row r="2870">
          <cell r="AC2870" t="str">
            <v/>
          </cell>
          <cell r="AE2870" t="str">
            <v/>
          </cell>
          <cell r="AG2870" t="str">
            <v/>
          </cell>
          <cell r="AI2870" t="str">
            <v/>
          </cell>
          <cell r="AK2870" t="str">
            <v/>
          </cell>
        </row>
        <row r="2871">
          <cell r="AC2871" t="str">
            <v/>
          </cell>
          <cell r="AE2871" t="str">
            <v/>
          </cell>
          <cell r="AG2871" t="str">
            <v/>
          </cell>
          <cell r="AI2871" t="str">
            <v/>
          </cell>
          <cell r="AK2871" t="str">
            <v/>
          </cell>
        </row>
        <row r="2872">
          <cell r="AC2872" t="str">
            <v/>
          </cell>
          <cell r="AE2872" t="str">
            <v/>
          </cell>
          <cell r="AG2872" t="str">
            <v/>
          </cell>
          <cell r="AI2872" t="str">
            <v/>
          </cell>
          <cell r="AK2872" t="str">
            <v/>
          </cell>
        </row>
        <row r="2873">
          <cell r="AC2873" t="str">
            <v/>
          </cell>
          <cell r="AE2873" t="str">
            <v/>
          </cell>
          <cell r="AG2873" t="str">
            <v/>
          </cell>
          <cell r="AI2873" t="str">
            <v/>
          </cell>
          <cell r="AK2873" t="str">
            <v/>
          </cell>
        </row>
        <row r="2874">
          <cell r="AC2874" t="str">
            <v/>
          </cell>
          <cell r="AE2874" t="str">
            <v/>
          </cell>
          <cell r="AG2874" t="str">
            <v/>
          </cell>
          <cell r="AI2874" t="str">
            <v/>
          </cell>
          <cell r="AK2874" t="str">
            <v/>
          </cell>
        </row>
        <row r="2875">
          <cell r="AC2875" t="str">
            <v/>
          </cell>
          <cell r="AE2875" t="str">
            <v/>
          </cell>
          <cell r="AG2875" t="str">
            <v/>
          </cell>
          <cell r="AI2875" t="str">
            <v/>
          </cell>
          <cell r="AK2875" t="str">
            <v/>
          </cell>
        </row>
        <row r="2876">
          <cell r="AC2876" t="str">
            <v/>
          </cell>
          <cell r="AE2876" t="str">
            <v/>
          </cell>
          <cell r="AG2876" t="str">
            <v/>
          </cell>
          <cell r="AI2876" t="str">
            <v/>
          </cell>
          <cell r="AK2876" t="str">
            <v/>
          </cell>
        </row>
        <row r="2877">
          <cell r="AC2877" t="str">
            <v/>
          </cell>
          <cell r="AE2877" t="str">
            <v/>
          </cell>
          <cell r="AG2877" t="str">
            <v/>
          </cell>
          <cell r="AI2877" t="str">
            <v/>
          </cell>
          <cell r="AK2877" t="str">
            <v/>
          </cell>
        </row>
        <row r="2878">
          <cell r="AC2878" t="str">
            <v/>
          </cell>
          <cell r="AE2878" t="str">
            <v/>
          </cell>
          <cell r="AG2878" t="str">
            <v/>
          </cell>
          <cell r="AI2878" t="str">
            <v/>
          </cell>
          <cell r="AK2878" t="str">
            <v/>
          </cell>
        </row>
        <row r="2879">
          <cell r="AC2879" t="str">
            <v/>
          </cell>
          <cell r="AE2879" t="str">
            <v/>
          </cell>
          <cell r="AG2879" t="str">
            <v/>
          </cell>
          <cell r="AI2879" t="str">
            <v/>
          </cell>
          <cell r="AK2879" t="str">
            <v/>
          </cell>
        </row>
        <row r="2880">
          <cell r="AC2880" t="str">
            <v/>
          </cell>
          <cell r="AE2880" t="str">
            <v/>
          </cell>
          <cell r="AG2880" t="str">
            <v/>
          </cell>
          <cell r="AI2880" t="str">
            <v/>
          </cell>
          <cell r="AK2880" t="str">
            <v/>
          </cell>
        </row>
        <row r="2881">
          <cell r="AC2881" t="str">
            <v/>
          </cell>
          <cell r="AE2881" t="str">
            <v/>
          </cell>
          <cell r="AG2881" t="str">
            <v/>
          </cell>
          <cell r="AI2881" t="str">
            <v/>
          </cell>
          <cell r="AK2881" t="str">
            <v/>
          </cell>
        </row>
        <row r="2882">
          <cell r="AC2882" t="str">
            <v/>
          </cell>
          <cell r="AE2882" t="str">
            <v/>
          </cell>
          <cell r="AG2882" t="str">
            <v/>
          </cell>
          <cell r="AI2882" t="str">
            <v/>
          </cell>
          <cell r="AK2882" t="str">
            <v/>
          </cell>
        </row>
        <row r="2883">
          <cell r="AC2883" t="str">
            <v/>
          </cell>
          <cell r="AE2883" t="str">
            <v/>
          </cell>
          <cell r="AG2883" t="str">
            <v/>
          </cell>
          <cell r="AI2883" t="str">
            <v/>
          </cell>
          <cell r="AK2883" t="str">
            <v/>
          </cell>
        </row>
        <row r="2884">
          <cell r="AC2884" t="str">
            <v/>
          </cell>
          <cell r="AE2884" t="str">
            <v/>
          </cell>
          <cell r="AG2884" t="str">
            <v/>
          </cell>
          <cell r="AI2884" t="str">
            <v/>
          </cell>
          <cell r="AK2884" t="str">
            <v/>
          </cell>
        </row>
        <row r="2885">
          <cell r="AC2885" t="str">
            <v/>
          </cell>
          <cell r="AE2885" t="str">
            <v/>
          </cell>
          <cell r="AG2885" t="str">
            <v/>
          </cell>
          <cell r="AI2885" t="str">
            <v/>
          </cell>
          <cell r="AK2885" t="str">
            <v/>
          </cell>
        </row>
        <row r="2886">
          <cell r="AC2886" t="str">
            <v/>
          </cell>
          <cell r="AE2886" t="str">
            <v/>
          </cell>
          <cell r="AG2886" t="str">
            <v/>
          </cell>
          <cell r="AI2886" t="str">
            <v/>
          </cell>
          <cell r="AK2886" t="str">
            <v/>
          </cell>
        </row>
        <row r="2887">
          <cell r="AC2887" t="str">
            <v/>
          </cell>
          <cell r="AE2887" t="str">
            <v/>
          </cell>
          <cell r="AG2887" t="str">
            <v/>
          </cell>
          <cell r="AI2887" t="str">
            <v/>
          </cell>
          <cell r="AK2887" t="str">
            <v/>
          </cell>
        </row>
        <row r="2888">
          <cell r="AC2888" t="str">
            <v/>
          </cell>
          <cell r="AE2888" t="str">
            <v/>
          </cell>
          <cell r="AG2888" t="str">
            <v/>
          </cell>
          <cell r="AI2888" t="str">
            <v/>
          </cell>
          <cell r="AK2888" t="str">
            <v/>
          </cell>
        </row>
        <row r="2889">
          <cell r="AC2889" t="str">
            <v/>
          </cell>
          <cell r="AE2889" t="str">
            <v/>
          </cell>
          <cell r="AG2889" t="str">
            <v/>
          </cell>
          <cell r="AI2889" t="str">
            <v/>
          </cell>
          <cell r="AK2889" t="str">
            <v/>
          </cell>
        </row>
        <row r="2890">
          <cell r="AC2890" t="str">
            <v/>
          </cell>
          <cell r="AE2890" t="str">
            <v/>
          </cell>
          <cell r="AG2890" t="str">
            <v/>
          </cell>
          <cell r="AI2890" t="str">
            <v/>
          </cell>
          <cell r="AK2890" t="str">
            <v/>
          </cell>
        </row>
        <row r="2891">
          <cell r="AC2891" t="str">
            <v/>
          </cell>
          <cell r="AE2891" t="str">
            <v/>
          </cell>
          <cell r="AG2891" t="str">
            <v/>
          </cell>
          <cell r="AI2891" t="str">
            <v/>
          </cell>
          <cell r="AK2891" t="str">
            <v/>
          </cell>
        </row>
        <row r="2892">
          <cell r="AC2892" t="str">
            <v/>
          </cell>
          <cell r="AE2892" t="str">
            <v/>
          </cell>
          <cell r="AG2892" t="str">
            <v/>
          </cell>
          <cell r="AI2892" t="str">
            <v/>
          </cell>
          <cell r="AK2892" t="str">
            <v/>
          </cell>
        </row>
        <row r="2893">
          <cell r="AC2893" t="str">
            <v/>
          </cell>
          <cell r="AE2893" t="str">
            <v/>
          </cell>
          <cell r="AG2893" t="str">
            <v/>
          </cell>
          <cell r="AI2893" t="str">
            <v/>
          </cell>
          <cell r="AK2893" t="str">
            <v/>
          </cell>
        </row>
        <row r="2894">
          <cell r="AC2894" t="str">
            <v/>
          </cell>
          <cell r="AE2894" t="str">
            <v/>
          </cell>
          <cell r="AG2894" t="str">
            <v/>
          </cell>
          <cell r="AI2894" t="str">
            <v/>
          </cell>
          <cell r="AK2894" t="str">
            <v/>
          </cell>
        </row>
        <row r="2895">
          <cell r="AC2895" t="str">
            <v/>
          </cell>
          <cell r="AE2895" t="str">
            <v/>
          </cell>
          <cell r="AG2895" t="str">
            <v/>
          </cell>
          <cell r="AI2895" t="str">
            <v/>
          </cell>
          <cell r="AK2895" t="str">
            <v/>
          </cell>
        </row>
        <row r="2896">
          <cell r="AC2896" t="str">
            <v/>
          </cell>
          <cell r="AE2896" t="str">
            <v/>
          </cell>
          <cell r="AG2896" t="str">
            <v/>
          </cell>
          <cell r="AI2896" t="str">
            <v/>
          </cell>
          <cell r="AK2896" t="str">
            <v/>
          </cell>
        </row>
        <row r="2897">
          <cell r="AC2897" t="str">
            <v/>
          </cell>
          <cell r="AE2897" t="str">
            <v/>
          </cell>
          <cell r="AG2897" t="str">
            <v/>
          </cell>
          <cell r="AI2897" t="str">
            <v/>
          </cell>
          <cell r="AK2897" t="str">
            <v/>
          </cell>
        </row>
        <row r="2898">
          <cell r="AC2898" t="str">
            <v/>
          </cell>
          <cell r="AE2898" t="str">
            <v/>
          </cell>
          <cell r="AG2898" t="str">
            <v/>
          </cell>
          <cell r="AI2898" t="str">
            <v/>
          </cell>
          <cell r="AK2898" t="str">
            <v/>
          </cell>
        </row>
        <row r="2899">
          <cell r="AC2899" t="str">
            <v/>
          </cell>
          <cell r="AE2899" t="str">
            <v/>
          </cell>
          <cell r="AG2899" t="str">
            <v/>
          </cell>
          <cell r="AI2899" t="str">
            <v/>
          </cell>
          <cell r="AK2899" t="str">
            <v/>
          </cell>
        </row>
        <row r="2900">
          <cell r="AC2900" t="str">
            <v/>
          </cell>
          <cell r="AE2900" t="str">
            <v/>
          </cell>
          <cell r="AG2900" t="str">
            <v/>
          </cell>
          <cell r="AI2900" t="str">
            <v/>
          </cell>
          <cell r="AK2900" t="str">
            <v/>
          </cell>
        </row>
        <row r="2901">
          <cell r="AC2901" t="str">
            <v/>
          </cell>
          <cell r="AE2901" t="str">
            <v/>
          </cell>
          <cell r="AG2901" t="str">
            <v/>
          </cell>
          <cell r="AI2901" t="str">
            <v/>
          </cell>
          <cell r="AK2901" t="str">
            <v/>
          </cell>
        </row>
        <row r="2902">
          <cell r="AC2902" t="str">
            <v/>
          </cell>
          <cell r="AE2902" t="str">
            <v/>
          </cell>
          <cell r="AG2902" t="str">
            <v/>
          </cell>
          <cell r="AI2902" t="str">
            <v/>
          </cell>
          <cell r="AK2902" t="str">
            <v/>
          </cell>
        </row>
        <row r="2903">
          <cell r="AC2903" t="str">
            <v/>
          </cell>
          <cell r="AE2903" t="str">
            <v/>
          </cell>
          <cell r="AG2903" t="str">
            <v/>
          </cell>
          <cell r="AI2903" t="str">
            <v/>
          </cell>
          <cell r="AK2903" t="str">
            <v/>
          </cell>
        </row>
        <row r="2904">
          <cell r="AC2904" t="str">
            <v/>
          </cell>
          <cell r="AE2904" t="str">
            <v/>
          </cell>
          <cell r="AG2904" t="str">
            <v/>
          </cell>
          <cell r="AI2904" t="str">
            <v/>
          </cell>
          <cell r="AK2904" t="str">
            <v/>
          </cell>
        </row>
        <row r="2905">
          <cell r="AC2905" t="str">
            <v/>
          </cell>
          <cell r="AE2905" t="str">
            <v/>
          </cell>
          <cell r="AG2905" t="str">
            <v/>
          </cell>
          <cell r="AI2905" t="str">
            <v/>
          </cell>
          <cell r="AK2905" t="str">
            <v/>
          </cell>
        </row>
        <row r="2906">
          <cell r="AC2906" t="str">
            <v/>
          </cell>
          <cell r="AE2906" t="str">
            <v/>
          </cell>
          <cell r="AG2906" t="str">
            <v/>
          </cell>
          <cell r="AI2906" t="str">
            <v/>
          </cell>
          <cell r="AK2906" t="str">
            <v/>
          </cell>
        </row>
        <row r="2907">
          <cell r="AC2907" t="str">
            <v/>
          </cell>
          <cell r="AE2907" t="str">
            <v/>
          </cell>
          <cell r="AG2907" t="str">
            <v/>
          </cell>
          <cell r="AI2907" t="str">
            <v/>
          </cell>
          <cell r="AK2907" t="str">
            <v/>
          </cell>
        </row>
        <row r="2908">
          <cell r="AC2908" t="str">
            <v/>
          </cell>
          <cell r="AE2908" t="str">
            <v/>
          </cell>
          <cell r="AG2908" t="str">
            <v/>
          </cell>
          <cell r="AI2908" t="str">
            <v/>
          </cell>
          <cell r="AK2908" t="str">
            <v/>
          </cell>
        </row>
        <row r="2909">
          <cell r="AC2909" t="str">
            <v/>
          </cell>
          <cell r="AE2909" t="str">
            <v/>
          </cell>
          <cell r="AG2909" t="str">
            <v/>
          </cell>
          <cell r="AI2909" t="str">
            <v/>
          </cell>
          <cell r="AK2909" t="str">
            <v/>
          </cell>
        </row>
        <row r="2910">
          <cell r="AC2910" t="str">
            <v/>
          </cell>
          <cell r="AE2910" t="str">
            <v/>
          </cell>
          <cell r="AG2910" t="str">
            <v/>
          </cell>
          <cell r="AI2910" t="str">
            <v/>
          </cell>
          <cell r="AK2910" t="str">
            <v/>
          </cell>
        </row>
        <row r="2911">
          <cell r="AC2911" t="str">
            <v/>
          </cell>
          <cell r="AE2911" t="str">
            <v/>
          </cell>
          <cell r="AG2911" t="str">
            <v/>
          </cell>
          <cell r="AI2911" t="str">
            <v/>
          </cell>
          <cell r="AK2911" t="str">
            <v/>
          </cell>
        </row>
        <row r="2912">
          <cell r="AC2912" t="str">
            <v/>
          </cell>
          <cell r="AE2912" t="str">
            <v/>
          </cell>
          <cell r="AG2912" t="str">
            <v/>
          </cell>
          <cell r="AI2912" t="str">
            <v/>
          </cell>
          <cell r="AK2912" t="str">
            <v/>
          </cell>
        </row>
        <row r="2913">
          <cell r="AC2913" t="str">
            <v/>
          </cell>
          <cell r="AE2913" t="str">
            <v/>
          </cell>
          <cell r="AG2913" t="str">
            <v/>
          </cell>
          <cell r="AI2913" t="str">
            <v/>
          </cell>
          <cell r="AK2913" t="str">
            <v/>
          </cell>
        </row>
        <row r="2914">
          <cell r="AC2914" t="str">
            <v/>
          </cell>
          <cell r="AE2914" t="str">
            <v/>
          </cell>
          <cell r="AG2914" t="str">
            <v/>
          </cell>
          <cell r="AI2914" t="str">
            <v/>
          </cell>
          <cell r="AK2914" t="str">
            <v/>
          </cell>
        </row>
        <row r="2915">
          <cell r="AC2915" t="str">
            <v/>
          </cell>
          <cell r="AE2915" t="str">
            <v/>
          </cell>
          <cell r="AG2915" t="str">
            <v/>
          </cell>
          <cell r="AI2915" t="str">
            <v/>
          </cell>
          <cell r="AK2915" t="str">
            <v/>
          </cell>
        </row>
        <row r="2916">
          <cell r="AC2916" t="str">
            <v/>
          </cell>
          <cell r="AE2916" t="str">
            <v/>
          </cell>
          <cell r="AG2916" t="str">
            <v/>
          </cell>
          <cell r="AI2916" t="str">
            <v/>
          </cell>
          <cell r="AK2916" t="str">
            <v/>
          </cell>
        </row>
        <row r="2917">
          <cell r="AC2917" t="str">
            <v/>
          </cell>
          <cell r="AE2917" t="str">
            <v/>
          </cell>
          <cell r="AG2917" t="str">
            <v/>
          </cell>
          <cell r="AI2917" t="str">
            <v/>
          </cell>
          <cell r="AK2917" t="str">
            <v/>
          </cell>
        </row>
        <row r="2918">
          <cell r="AC2918" t="str">
            <v/>
          </cell>
          <cell r="AE2918" t="str">
            <v/>
          </cell>
          <cell r="AG2918" t="str">
            <v/>
          </cell>
          <cell r="AI2918" t="str">
            <v/>
          </cell>
          <cell r="AK2918" t="str">
            <v/>
          </cell>
        </row>
        <row r="2919">
          <cell r="AC2919" t="str">
            <v/>
          </cell>
          <cell r="AE2919" t="str">
            <v/>
          </cell>
          <cell r="AG2919" t="str">
            <v/>
          </cell>
          <cell r="AI2919" t="str">
            <v/>
          </cell>
          <cell r="AK2919" t="str">
            <v/>
          </cell>
        </row>
        <row r="2920">
          <cell r="AC2920" t="str">
            <v/>
          </cell>
          <cell r="AE2920" t="str">
            <v/>
          </cell>
          <cell r="AG2920" t="str">
            <v/>
          </cell>
          <cell r="AI2920" t="str">
            <v/>
          </cell>
          <cell r="AK2920" t="str">
            <v/>
          </cell>
        </row>
        <row r="2921">
          <cell r="AC2921" t="str">
            <v/>
          </cell>
          <cell r="AE2921" t="str">
            <v/>
          </cell>
          <cell r="AG2921" t="str">
            <v/>
          </cell>
          <cell r="AI2921" t="str">
            <v/>
          </cell>
          <cell r="AK2921" t="str">
            <v/>
          </cell>
        </row>
        <row r="2922">
          <cell r="AC2922" t="str">
            <v/>
          </cell>
          <cell r="AE2922" t="str">
            <v/>
          </cell>
          <cell r="AG2922" t="str">
            <v/>
          </cell>
          <cell r="AI2922" t="str">
            <v/>
          </cell>
          <cell r="AK2922" t="str">
            <v/>
          </cell>
        </row>
        <row r="2923">
          <cell r="AC2923" t="str">
            <v/>
          </cell>
          <cell r="AE2923" t="str">
            <v/>
          </cell>
          <cell r="AG2923" t="str">
            <v/>
          </cell>
          <cell r="AI2923" t="str">
            <v/>
          </cell>
          <cell r="AK2923" t="str">
            <v/>
          </cell>
        </row>
        <row r="2924">
          <cell r="AC2924" t="str">
            <v/>
          </cell>
          <cell r="AE2924" t="str">
            <v/>
          </cell>
          <cell r="AG2924" t="str">
            <v/>
          </cell>
          <cell r="AI2924" t="str">
            <v/>
          </cell>
          <cell r="AK2924" t="str">
            <v/>
          </cell>
        </row>
        <row r="2925">
          <cell r="AC2925" t="str">
            <v/>
          </cell>
          <cell r="AE2925" t="str">
            <v/>
          </cell>
          <cell r="AG2925" t="str">
            <v/>
          </cell>
          <cell r="AI2925" t="str">
            <v/>
          </cell>
          <cell r="AK2925" t="str">
            <v/>
          </cell>
        </row>
        <row r="2926">
          <cell r="AC2926" t="str">
            <v/>
          </cell>
          <cell r="AE2926" t="str">
            <v/>
          </cell>
          <cell r="AG2926" t="str">
            <v/>
          </cell>
          <cell r="AI2926" t="str">
            <v/>
          </cell>
          <cell r="AK2926" t="str">
            <v/>
          </cell>
        </row>
        <row r="2927">
          <cell r="AC2927" t="str">
            <v/>
          </cell>
          <cell r="AE2927" t="str">
            <v/>
          </cell>
          <cell r="AG2927" t="str">
            <v/>
          </cell>
          <cell r="AI2927" t="str">
            <v/>
          </cell>
          <cell r="AK2927" t="str">
            <v/>
          </cell>
        </row>
        <row r="2928">
          <cell r="AC2928" t="str">
            <v/>
          </cell>
          <cell r="AE2928" t="str">
            <v/>
          </cell>
          <cell r="AG2928" t="str">
            <v/>
          </cell>
          <cell r="AI2928" t="str">
            <v/>
          </cell>
          <cell r="AK2928" t="str">
            <v/>
          </cell>
        </row>
        <row r="2929">
          <cell r="AC2929" t="str">
            <v/>
          </cell>
          <cell r="AE2929" t="str">
            <v/>
          </cell>
          <cell r="AG2929" t="str">
            <v/>
          </cell>
          <cell r="AI2929" t="str">
            <v/>
          </cell>
          <cell r="AK2929" t="str">
            <v/>
          </cell>
        </row>
        <row r="2930">
          <cell r="AC2930" t="str">
            <v/>
          </cell>
          <cell r="AE2930" t="str">
            <v/>
          </cell>
          <cell r="AG2930" t="str">
            <v/>
          </cell>
          <cell r="AI2930" t="str">
            <v/>
          </cell>
          <cell r="AK2930" t="str">
            <v/>
          </cell>
        </row>
        <row r="2931">
          <cell r="AC2931" t="str">
            <v/>
          </cell>
          <cell r="AE2931" t="str">
            <v/>
          </cell>
          <cell r="AG2931" t="str">
            <v/>
          </cell>
          <cell r="AI2931" t="str">
            <v/>
          </cell>
          <cell r="AK2931" t="str">
            <v/>
          </cell>
        </row>
        <row r="2932">
          <cell r="AC2932" t="str">
            <v/>
          </cell>
          <cell r="AE2932" t="str">
            <v/>
          </cell>
          <cell r="AG2932" t="str">
            <v/>
          </cell>
          <cell r="AI2932" t="str">
            <v/>
          </cell>
          <cell r="AK2932" t="str">
            <v/>
          </cell>
        </row>
        <row r="2933">
          <cell r="AC2933" t="str">
            <v/>
          </cell>
          <cell r="AE2933" t="str">
            <v/>
          </cell>
          <cell r="AG2933" t="str">
            <v/>
          </cell>
          <cell r="AI2933" t="str">
            <v/>
          </cell>
          <cell r="AK2933" t="str">
            <v/>
          </cell>
        </row>
        <row r="2934">
          <cell r="AC2934" t="str">
            <v/>
          </cell>
          <cell r="AE2934" t="str">
            <v/>
          </cell>
          <cell r="AG2934" t="str">
            <v/>
          </cell>
          <cell r="AI2934" t="str">
            <v/>
          </cell>
          <cell r="AK2934" t="str">
            <v/>
          </cell>
        </row>
        <row r="2935">
          <cell r="AC2935" t="str">
            <v/>
          </cell>
          <cell r="AE2935" t="str">
            <v/>
          </cell>
          <cell r="AG2935" t="str">
            <v/>
          </cell>
          <cell r="AI2935" t="str">
            <v/>
          </cell>
          <cell r="AK2935" t="str">
            <v/>
          </cell>
        </row>
        <row r="2936">
          <cell r="AC2936" t="str">
            <v/>
          </cell>
          <cell r="AE2936" t="str">
            <v/>
          </cell>
          <cell r="AG2936" t="str">
            <v/>
          </cell>
          <cell r="AI2936" t="str">
            <v/>
          </cell>
          <cell r="AK2936" t="str">
            <v/>
          </cell>
        </row>
        <row r="2937">
          <cell r="AC2937" t="str">
            <v/>
          </cell>
          <cell r="AE2937" t="str">
            <v/>
          </cell>
          <cell r="AG2937" t="str">
            <v/>
          </cell>
          <cell r="AI2937" t="str">
            <v/>
          </cell>
          <cell r="AK2937" t="str">
            <v/>
          </cell>
        </row>
        <row r="2938">
          <cell r="AC2938" t="str">
            <v/>
          </cell>
          <cell r="AE2938" t="str">
            <v/>
          </cell>
          <cell r="AG2938" t="str">
            <v/>
          </cell>
          <cell r="AI2938" t="str">
            <v/>
          </cell>
          <cell r="AK2938" t="str">
            <v/>
          </cell>
        </row>
        <row r="2939">
          <cell r="AC2939" t="str">
            <v/>
          </cell>
          <cell r="AE2939" t="str">
            <v/>
          </cell>
          <cell r="AG2939" t="str">
            <v/>
          </cell>
          <cell r="AI2939" t="str">
            <v/>
          </cell>
          <cell r="AK2939" t="str">
            <v/>
          </cell>
        </row>
        <row r="2940">
          <cell r="AC2940" t="str">
            <v/>
          </cell>
          <cell r="AE2940" t="str">
            <v/>
          </cell>
          <cell r="AG2940" t="str">
            <v/>
          </cell>
          <cell r="AI2940" t="str">
            <v/>
          </cell>
          <cell r="AK2940" t="str">
            <v/>
          </cell>
        </row>
        <row r="2941">
          <cell r="AC2941" t="str">
            <v/>
          </cell>
          <cell r="AE2941" t="str">
            <v/>
          </cell>
          <cell r="AG2941" t="str">
            <v/>
          </cell>
          <cell r="AI2941" t="str">
            <v/>
          </cell>
          <cell r="AK2941" t="str">
            <v/>
          </cell>
        </row>
        <row r="2942">
          <cell r="AC2942" t="str">
            <v/>
          </cell>
          <cell r="AE2942" t="str">
            <v/>
          </cell>
          <cell r="AG2942" t="str">
            <v/>
          </cell>
          <cell r="AI2942" t="str">
            <v/>
          </cell>
          <cell r="AK2942" t="str">
            <v/>
          </cell>
        </row>
        <row r="2943">
          <cell r="AC2943" t="str">
            <v/>
          </cell>
          <cell r="AE2943" t="str">
            <v/>
          </cell>
          <cell r="AG2943" t="str">
            <v/>
          </cell>
          <cell r="AI2943" t="str">
            <v/>
          </cell>
          <cell r="AK2943" t="str">
            <v/>
          </cell>
        </row>
        <row r="2944">
          <cell r="AC2944" t="str">
            <v/>
          </cell>
          <cell r="AE2944" t="str">
            <v/>
          </cell>
          <cell r="AG2944" t="str">
            <v/>
          </cell>
          <cell r="AI2944" t="str">
            <v/>
          </cell>
          <cell r="AK2944" t="str">
            <v/>
          </cell>
        </row>
        <row r="2945">
          <cell r="AC2945" t="str">
            <v/>
          </cell>
          <cell r="AE2945" t="str">
            <v/>
          </cell>
          <cell r="AG2945" t="str">
            <v/>
          </cell>
          <cell r="AI2945" t="str">
            <v/>
          </cell>
          <cell r="AK2945" t="str">
            <v/>
          </cell>
        </row>
        <row r="2946">
          <cell r="AC2946" t="str">
            <v/>
          </cell>
          <cell r="AE2946" t="str">
            <v/>
          </cell>
          <cell r="AG2946" t="str">
            <v/>
          </cell>
          <cell r="AI2946" t="str">
            <v/>
          </cell>
          <cell r="AK2946" t="str">
            <v/>
          </cell>
        </row>
        <row r="2947">
          <cell r="AC2947" t="str">
            <v/>
          </cell>
          <cell r="AE2947" t="str">
            <v/>
          </cell>
          <cell r="AG2947" t="str">
            <v/>
          </cell>
          <cell r="AI2947" t="str">
            <v/>
          </cell>
          <cell r="AK2947" t="str">
            <v/>
          </cell>
        </row>
        <row r="2948">
          <cell r="AC2948" t="str">
            <v/>
          </cell>
          <cell r="AE2948" t="str">
            <v/>
          </cell>
          <cell r="AG2948" t="str">
            <v/>
          </cell>
          <cell r="AI2948" t="str">
            <v/>
          </cell>
          <cell r="AK2948" t="str">
            <v/>
          </cell>
        </row>
        <row r="2949">
          <cell r="AC2949" t="str">
            <v/>
          </cell>
          <cell r="AE2949" t="str">
            <v/>
          </cell>
          <cell r="AG2949" t="str">
            <v/>
          </cell>
          <cell r="AI2949" t="str">
            <v/>
          </cell>
          <cell r="AK2949" t="str">
            <v/>
          </cell>
        </row>
        <row r="2950">
          <cell r="AC2950" t="str">
            <v/>
          </cell>
          <cell r="AE2950" t="str">
            <v/>
          </cell>
          <cell r="AG2950" t="str">
            <v/>
          </cell>
          <cell r="AI2950" t="str">
            <v/>
          </cell>
          <cell r="AK2950" t="str">
            <v/>
          </cell>
        </row>
        <row r="2951">
          <cell r="AC2951" t="str">
            <v/>
          </cell>
          <cell r="AE2951" t="str">
            <v/>
          </cell>
          <cell r="AG2951" t="str">
            <v/>
          </cell>
          <cell r="AI2951" t="str">
            <v/>
          </cell>
          <cell r="AK2951" t="str">
            <v/>
          </cell>
        </row>
        <row r="2952">
          <cell r="AC2952" t="str">
            <v/>
          </cell>
          <cell r="AE2952" t="str">
            <v/>
          </cell>
          <cell r="AG2952" t="str">
            <v/>
          </cell>
          <cell r="AI2952" t="str">
            <v/>
          </cell>
          <cell r="AK2952" t="str">
            <v/>
          </cell>
        </row>
        <row r="2953">
          <cell r="AC2953" t="str">
            <v/>
          </cell>
          <cell r="AE2953" t="str">
            <v/>
          </cell>
          <cell r="AG2953" t="str">
            <v/>
          </cell>
          <cell r="AI2953" t="str">
            <v/>
          </cell>
          <cell r="AK2953" t="str">
            <v/>
          </cell>
        </row>
        <row r="2954">
          <cell r="AC2954" t="str">
            <v/>
          </cell>
          <cell r="AE2954" t="str">
            <v/>
          </cell>
          <cell r="AG2954" t="str">
            <v/>
          </cell>
          <cell r="AI2954" t="str">
            <v/>
          </cell>
          <cell r="AK2954" t="str">
            <v/>
          </cell>
        </row>
        <row r="2955">
          <cell r="AC2955" t="str">
            <v/>
          </cell>
          <cell r="AE2955" t="str">
            <v/>
          </cell>
          <cell r="AG2955" t="str">
            <v/>
          </cell>
          <cell r="AI2955" t="str">
            <v/>
          </cell>
          <cell r="AK2955" t="str">
            <v/>
          </cell>
        </row>
        <row r="2956">
          <cell r="AC2956" t="str">
            <v/>
          </cell>
          <cell r="AE2956" t="str">
            <v/>
          </cell>
          <cell r="AG2956" t="str">
            <v/>
          </cell>
          <cell r="AI2956" t="str">
            <v/>
          </cell>
          <cell r="AK2956" t="str">
            <v/>
          </cell>
        </row>
        <row r="2957">
          <cell r="AC2957" t="str">
            <v/>
          </cell>
          <cell r="AE2957" t="str">
            <v/>
          </cell>
          <cell r="AG2957" t="str">
            <v/>
          </cell>
          <cell r="AI2957" t="str">
            <v/>
          </cell>
          <cell r="AK2957" t="str">
            <v/>
          </cell>
        </row>
        <row r="2958">
          <cell r="AC2958" t="str">
            <v/>
          </cell>
          <cell r="AE2958" t="str">
            <v/>
          </cell>
          <cell r="AG2958" t="str">
            <v/>
          </cell>
          <cell r="AI2958" t="str">
            <v/>
          </cell>
          <cell r="AK2958" t="str">
            <v/>
          </cell>
        </row>
        <row r="2959">
          <cell r="AC2959" t="str">
            <v/>
          </cell>
          <cell r="AE2959" t="str">
            <v/>
          </cell>
          <cell r="AG2959" t="str">
            <v/>
          </cell>
          <cell r="AI2959" t="str">
            <v/>
          </cell>
          <cell r="AK2959" t="str">
            <v/>
          </cell>
        </row>
        <row r="2960">
          <cell r="AC2960" t="str">
            <v/>
          </cell>
          <cell r="AE2960" t="str">
            <v/>
          </cell>
          <cell r="AG2960" t="str">
            <v/>
          </cell>
          <cell r="AI2960" t="str">
            <v/>
          </cell>
          <cell r="AK2960" t="str">
            <v/>
          </cell>
        </row>
        <row r="2961">
          <cell r="AC2961" t="str">
            <v/>
          </cell>
          <cell r="AE2961" t="str">
            <v/>
          </cell>
          <cell r="AG2961" t="str">
            <v/>
          </cell>
          <cell r="AI2961" t="str">
            <v/>
          </cell>
          <cell r="AK2961" t="str">
            <v/>
          </cell>
        </row>
        <row r="2962">
          <cell r="AC2962" t="str">
            <v/>
          </cell>
          <cell r="AE2962" t="str">
            <v/>
          </cell>
          <cell r="AG2962" t="str">
            <v/>
          </cell>
          <cell r="AI2962" t="str">
            <v/>
          </cell>
          <cell r="AK2962" t="str">
            <v/>
          </cell>
        </row>
        <row r="2963">
          <cell r="AC2963" t="str">
            <v/>
          </cell>
          <cell r="AE2963" t="str">
            <v/>
          </cell>
          <cell r="AG2963" t="str">
            <v/>
          </cell>
          <cell r="AI2963" t="str">
            <v/>
          </cell>
          <cell r="AK2963" t="str">
            <v/>
          </cell>
        </row>
        <row r="2964">
          <cell r="AC2964" t="str">
            <v/>
          </cell>
          <cell r="AE2964" t="str">
            <v/>
          </cell>
          <cell r="AG2964" t="str">
            <v/>
          </cell>
          <cell r="AI2964" t="str">
            <v/>
          </cell>
          <cell r="AK2964" t="str">
            <v/>
          </cell>
        </row>
        <row r="2965">
          <cell r="AC2965" t="str">
            <v/>
          </cell>
          <cell r="AE2965" t="str">
            <v/>
          </cell>
          <cell r="AG2965" t="str">
            <v/>
          </cell>
          <cell r="AI2965" t="str">
            <v/>
          </cell>
          <cell r="AK2965" t="str">
            <v/>
          </cell>
        </row>
        <row r="2966">
          <cell r="AC2966" t="str">
            <v/>
          </cell>
          <cell r="AE2966" t="str">
            <v/>
          </cell>
          <cell r="AG2966" t="str">
            <v/>
          </cell>
          <cell r="AI2966" t="str">
            <v/>
          </cell>
          <cell r="AK2966" t="str">
            <v/>
          </cell>
        </row>
        <row r="2967">
          <cell r="AC2967" t="str">
            <v/>
          </cell>
          <cell r="AE2967" t="str">
            <v/>
          </cell>
          <cell r="AG2967" t="str">
            <v/>
          </cell>
          <cell r="AI2967" t="str">
            <v/>
          </cell>
          <cell r="AK2967" t="str">
            <v/>
          </cell>
        </row>
        <row r="2968">
          <cell r="AC2968" t="str">
            <v/>
          </cell>
          <cell r="AE2968" t="str">
            <v/>
          </cell>
          <cell r="AG2968" t="str">
            <v/>
          </cell>
          <cell r="AI2968" t="str">
            <v/>
          </cell>
          <cell r="AK2968" t="str">
            <v/>
          </cell>
        </row>
        <row r="2969">
          <cell r="AC2969" t="str">
            <v/>
          </cell>
          <cell r="AE2969" t="str">
            <v/>
          </cell>
          <cell r="AG2969" t="str">
            <v/>
          </cell>
          <cell r="AI2969" t="str">
            <v/>
          </cell>
          <cell r="AK2969" t="str">
            <v/>
          </cell>
        </row>
        <row r="2970">
          <cell r="AC2970" t="str">
            <v/>
          </cell>
          <cell r="AE2970" t="str">
            <v/>
          </cell>
          <cell r="AG2970" t="str">
            <v/>
          </cell>
          <cell r="AI2970" t="str">
            <v/>
          </cell>
          <cell r="AK2970" t="str">
            <v/>
          </cell>
        </row>
        <row r="2971">
          <cell r="AC2971" t="str">
            <v/>
          </cell>
          <cell r="AE2971" t="str">
            <v/>
          </cell>
          <cell r="AG2971" t="str">
            <v/>
          </cell>
          <cell r="AI2971" t="str">
            <v/>
          </cell>
          <cell r="AK2971" t="str">
            <v/>
          </cell>
        </row>
        <row r="2972">
          <cell r="AC2972" t="str">
            <v/>
          </cell>
          <cell r="AE2972" t="str">
            <v/>
          </cell>
          <cell r="AG2972" t="str">
            <v/>
          </cell>
          <cell r="AI2972" t="str">
            <v/>
          </cell>
          <cell r="AK2972" t="str">
            <v/>
          </cell>
        </row>
        <row r="2973">
          <cell r="AC2973" t="str">
            <v/>
          </cell>
          <cell r="AE2973" t="str">
            <v/>
          </cell>
          <cell r="AG2973" t="str">
            <v/>
          </cell>
          <cell r="AI2973" t="str">
            <v/>
          </cell>
          <cell r="AK2973" t="str">
            <v/>
          </cell>
        </row>
        <row r="2974">
          <cell r="AC2974" t="str">
            <v/>
          </cell>
          <cell r="AE2974" t="str">
            <v/>
          </cell>
          <cell r="AG2974" t="str">
            <v/>
          </cell>
          <cell r="AI2974" t="str">
            <v/>
          </cell>
          <cell r="AK2974" t="str">
            <v/>
          </cell>
        </row>
        <row r="2975">
          <cell r="AC2975" t="str">
            <v/>
          </cell>
          <cell r="AE2975" t="str">
            <v/>
          </cell>
          <cell r="AG2975" t="str">
            <v/>
          </cell>
          <cell r="AI2975" t="str">
            <v/>
          </cell>
          <cell r="AK2975" t="str">
            <v/>
          </cell>
        </row>
        <row r="2976">
          <cell r="AC2976" t="str">
            <v/>
          </cell>
          <cell r="AE2976" t="str">
            <v/>
          </cell>
          <cell r="AG2976" t="str">
            <v/>
          </cell>
          <cell r="AI2976" t="str">
            <v/>
          </cell>
          <cell r="AK2976" t="str">
            <v/>
          </cell>
        </row>
        <row r="2977">
          <cell r="AC2977" t="str">
            <v/>
          </cell>
          <cell r="AE2977" t="str">
            <v/>
          </cell>
          <cell r="AG2977" t="str">
            <v/>
          </cell>
          <cell r="AI2977" t="str">
            <v/>
          </cell>
          <cell r="AK2977" t="str">
            <v/>
          </cell>
        </row>
        <row r="2978">
          <cell r="AC2978" t="str">
            <v/>
          </cell>
          <cell r="AE2978" t="str">
            <v/>
          </cell>
          <cell r="AG2978" t="str">
            <v/>
          </cell>
          <cell r="AI2978" t="str">
            <v/>
          </cell>
          <cell r="AK2978" t="str">
            <v/>
          </cell>
        </row>
        <row r="2979">
          <cell r="AC2979" t="str">
            <v/>
          </cell>
          <cell r="AE2979" t="str">
            <v/>
          </cell>
          <cell r="AG2979" t="str">
            <v/>
          </cell>
          <cell r="AI2979" t="str">
            <v/>
          </cell>
          <cell r="AK2979" t="str">
            <v/>
          </cell>
        </row>
        <row r="2980">
          <cell r="AC2980" t="str">
            <v/>
          </cell>
          <cell r="AE2980" t="str">
            <v/>
          </cell>
          <cell r="AG2980" t="str">
            <v/>
          </cell>
          <cell r="AI2980" t="str">
            <v/>
          </cell>
          <cell r="AK2980" t="str">
            <v/>
          </cell>
        </row>
        <row r="2981">
          <cell r="AC2981" t="str">
            <v/>
          </cell>
          <cell r="AE2981" t="str">
            <v/>
          </cell>
          <cell r="AG2981" t="str">
            <v/>
          </cell>
          <cell r="AI2981" t="str">
            <v/>
          </cell>
          <cell r="AK2981" t="str">
            <v/>
          </cell>
        </row>
        <row r="2982">
          <cell r="AC2982" t="str">
            <v/>
          </cell>
          <cell r="AE2982" t="str">
            <v/>
          </cell>
          <cell r="AG2982" t="str">
            <v/>
          </cell>
          <cell r="AI2982" t="str">
            <v/>
          </cell>
          <cell r="AK2982" t="str">
            <v/>
          </cell>
        </row>
        <row r="2983">
          <cell r="AC2983" t="str">
            <v/>
          </cell>
          <cell r="AE2983" t="str">
            <v/>
          </cell>
          <cell r="AG2983" t="str">
            <v/>
          </cell>
          <cell r="AI2983" t="str">
            <v/>
          </cell>
          <cell r="AK2983" t="str">
            <v/>
          </cell>
        </row>
        <row r="2984">
          <cell r="AC2984" t="str">
            <v/>
          </cell>
          <cell r="AE2984" t="str">
            <v/>
          </cell>
          <cell r="AG2984" t="str">
            <v/>
          </cell>
          <cell r="AI2984" t="str">
            <v/>
          </cell>
          <cell r="AK2984" t="str">
            <v/>
          </cell>
        </row>
        <row r="2985">
          <cell r="AC2985" t="str">
            <v/>
          </cell>
          <cell r="AE2985" t="str">
            <v/>
          </cell>
          <cell r="AG2985" t="str">
            <v/>
          </cell>
          <cell r="AI2985" t="str">
            <v/>
          </cell>
          <cell r="AK2985" t="str">
            <v/>
          </cell>
        </row>
        <row r="2986">
          <cell r="AC2986" t="str">
            <v/>
          </cell>
          <cell r="AE2986" t="str">
            <v/>
          </cell>
          <cell r="AG2986" t="str">
            <v/>
          </cell>
          <cell r="AI2986" t="str">
            <v/>
          </cell>
          <cell r="AK2986" t="str">
            <v/>
          </cell>
        </row>
        <row r="2987">
          <cell r="AC2987" t="str">
            <v/>
          </cell>
          <cell r="AE2987" t="str">
            <v/>
          </cell>
          <cell r="AG2987" t="str">
            <v/>
          </cell>
          <cell r="AI2987" t="str">
            <v/>
          </cell>
          <cell r="AK2987" t="str">
            <v/>
          </cell>
        </row>
        <row r="2988">
          <cell r="AC2988" t="str">
            <v/>
          </cell>
          <cell r="AE2988" t="str">
            <v/>
          </cell>
          <cell r="AG2988" t="str">
            <v/>
          </cell>
          <cell r="AI2988" t="str">
            <v/>
          </cell>
          <cell r="AK2988" t="str">
            <v/>
          </cell>
        </row>
        <row r="2989">
          <cell r="AC2989" t="str">
            <v/>
          </cell>
          <cell r="AE2989" t="str">
            <v/>
          </cell>
          <cell r="AG2989" t="str">
            <v/>
          </cell>
          <cell r="AI2989" t="str">
            <v/>
          </cell>
          <cell r="AK2989" t="str">
            <v/>
          </cell>
        </row>
        <row r="2990">
          <cell r="AC2990" t="str">
            <v/>
          </cell>
          <cell r="AE2990" t="str">
            <v/>
          </cell>
          <cell r="AG2990" t="str">
            <v/>
          </cell>
          <cell r="AI2990" t="str">
            <v/>
          </cell>
          <cell r="AK2990" t="str">
            <v/>
          </cell>
        </row>
        <row r="2991">
          <cell r="AC2991" t="str">
            <v/>
          </cell>
          <cell r="AE2991" t="str">
            <v/>
          </cell>
          <cell r="AG2991" t="str">
            <v/>
          </cell>
          <cell r="AI2991" t="str">
            <v/>
          </cell>
          <cell r="AK2991" t="str">
            <v/>
          </cell>
        </row>
        <row r="2992">
          <cell r="AC2992" t="str">
            <v/>
          </cell>
          <cell r="AE2992" t="str">
            <v/>
          </cell>
          <cell r="AG2992" t="str">
            <v/>
          </cell>
          <cell r="AI2992" t="str">
            <v/>
          </cell>
          <cell r="AK2992" t="str">
            <v/>
          </cell>
        </row>
        <row r="2993">
          <cell r="AC2993" t="str">
            <v/>
          </cell>
          <cell r="AE2993" t="str">
            <v/>
          </cell>
          <cell r="AG2993" t="str">
            <v/>
          </cell>
          <cell r="AI2993" t="str">
            <v/>
          </cell>
          <cell r="AK2993" t="str">
            <v/>
          </cell>
        </row>
        <row r="2994">
          <cell r="AC2994" t="str">
            <v/>
          </cell>
          <cell r="AE2994" t="str">
            <v/>
          </cell>
          <cell r="AG2994" t="str">
            <v/>
          </cell>
          <cell r="AI2994" t="str">
            <v/>
          </cell>
          <cell r="AK2994" t="str">
            <v/>
          </cell>
        </row>
        <row r="2995">
          <cell r="AC2995" t="str">
            <v/>
          </cell>
          <cell r="AE2995" t="str">
            <v/>
          </cell>
          <cell r="AG2995" t="str">
            <v/>
          </cell>
          <cell r="AI2995" t="str">
            <v/>
          </cell>
          <cell r="AK2995" t="str">
            <v/>
          </cell>
        </row>
        <row r="2996">
          <cell r="AC2996" t="str">
            <v/>
          </cell>
          <cell r="AE2996" t="str">
            <v/>
          </cell>
          <cell r="AG2996" t="str">
            <v/>
          </cell>
          <cell r="AI2996" t="str">
            <v/>
          </cell>
          <cell r="AK2996" t="str">
            <v/>
          </cell>
        </row>
        <row r="2997">
          <cell r="AC2997" t="str">
            <v/>
          </cell>
          <cell r="AE2997" t="str">
            <v/>
          </cell>
          <cell r="AG2997" t="str">
            <v/>
          </cell>
          <cell r="AI2997" t="str">
            <v/>
          </cell>
          <cell r="AK2997" t="str">
            <v/>
          </cell>
        </row>
        <row r="2998">
          <cell r="AC2998" t="str">
            <v/>
          </cell>
          <cell r="AE2998" t="str">
            <v/>
          </cell>
          <cell r="AG2998" t="str">
            <v/>
          </cell>
          <cell r="AI2998" t="str">
            <v/>
          </cell>
          <cell r="AK2998" t="str">
            <v/>
          </cell>
        </row>
        <row r="2999">
          <cell r="AC2999" t="str">
            <v/>
          </cell>
          <cell r="AE2999" t="str">
            <v/>
          </cell>
          <cell r="AG2999" t="str">
            <v/>
          </cell>
          <cell r="AI2999" t="str">
            <v/>
          </cell>
          <cell r="AK2999" t="str">
            <v/>
          </cell>
        </row>
        <row r="3000">
          <cell r="AC3000" t="str">
            <v/>
          </cell>
          <cell r="AE3000" t="str">
            <v/>
          </cell>
          <cell r="AG3000" t="str">
            <v/>
          </cell>
          <cell r="AI3000" t="str">
            <v/>
          </cell>
          <cell r="AK3000" t="str">
            <v/>
          </cell>
        </row>
        <row r="3001">
          <cell r="AC3001" t="str">
            <v/>
          </cell>
          <cell r="AE3001" t="str">
            <v/>
          </cell>
          <cell r="AG3001" t="str">
            <v/>
          </cell>
          <cell r="AI3001" t="str">
            <v/>
          </cell>
          <cell r="AK3001" t="str">
            <v/>
          </cell>
        </row>
        <row r="3002">
          <cell r="AC3002" t="str">
            <v/>
          </cell>
          <cell r="AE3002" t="str">
            <v/>
          </cell>
          <cell r="AG3002" t="str">
            <v/>
          </cell>
          <cell r="AI3002" t="str">
            <v/>
          </cell>
          <cell r="AK3002" t="str">
            <v/>
          </cell>
        </row>
        <row r="3003">
          <cell r="AC3003" t="str">
            <v/>
          </cell>
          <cell r="AE3003" t="str">
            <v/>
          </cell>
          <cell r="AG3003" t="str">
            <v/>
          </cell>
          <cell r="AI3003" t="str">
            <v/>
          </cell>
          <cell r="AK3003" t="str">
            <v/>
          </cell>
        </row>
        <row r="3004">
          <cell r="AC3004" t="str">
            <v/>
          </cell>
          <cell r="AE3004" t="str">
            <v/>
          </cell>
          <cell r="AG3004" t="str">
            <v/>
          </cell>
          <cell r="AI3004" t="str">
            <v/>
          </cell>
          <cell r="AK3004" t="str">
            <v/>
          </cell>
        </row>
        <row r="3005">
          <cell r="AC3005" t="str">
            <v/>
          </cell>
          <cell r="AE3005" t="str">
            <v/>
          </cell>
          <cell r="AG3005" t="str">
            <v/>
          </cell>
          <cell r="AI3005" t="str">
            <v/>
          </cell>
          <cell r="AK3005" t="str">
            <v/>
          </cell>
        </row>
        <row r="3006">
          <cell r="AC3006" t="str">
            <v/>
          </cell>
          <cell r="AE3006" t="str">
            <v/>
          </cell>
          <cell r="AG3006" t="str">
            <v/>
          </cell>
          <cell r="AI3006" t="str">
            <v/>
          </cell>
          <cell r="AK3006" t="str">
            <v/>
          </cell>
        </row>
        <row r="3007">
          <cell r="AC3007" t="str">
            <v/>
          </cell>
          <cell r="AE3007" t="str">
            <v/>
          </cell>
          <cell r="AG3007" t="str">
            <v/>
          </cell>
          <cell r="AI3007" t="str">
            <v/>
          </cell>
          <cell r="AK3007" t="str">
            <v/>
          </cell>
        </row>
        <row r="3008">
          <cell r="AC3008" t="str">
            <v/>
          </cell>
          <cell r="AE3008" t="str">
            <v/>
          </cell>
          <cell r="AG3008" t="str">
            <v/>
          </cell>
          <cell r="AI3008" t="str">
            <v/>
          </cell>
          <cell r="AK3008" t="str">
            <v/>
          </cell>
        </row>
        <row r="3009">
          <cell r="AC3009" t="str">
            <v/>
          </cell>
          <cell r="AE3009" t="str">
            <v/>
          </cell>
          <cell r="AG3009" t="str">
            <v/>
          </cell>
          <cell r="AI3009" t="str">
            <v/>
          </cell>
          <cell r="AK3009" t="str">
            <v/>
          </cell>
        </row>
        <row r="3010">
          <cell r="AC3010" t="str">
            <v/>
          </cell>
          <cell r="AE3010" t="str">
            <v/>
          </cell>
          <cell r="AG3010" t="str">
            <v/>
          </cell>
          <cell r="AI3010" t="str">
            <v/>
          </cell>
          <cell r="AK3010" t="str">
            <v/>
          </cell>
        </row>
        <row r="3011">
          <cell r="AC3011" t="str">
            <v/>
          </cell>
          <cell r="AE3011" t="str">
            <v/>
          </cell>
          <cell r="AG3011" t="str">
            <v/>
          </cell>
          <cell r="AI3011" t="str">
            <v/>
          </cell>
          <cell r="AK3011" t="str">
            <v/>
          </cell>
        </row>
        <row r="3012">
          <cell r="AC3012" t="str">
            <v/>
          </cell>
          <cell r="AE3012" t="str">
            <v/>
          </cell>
          <cell r="AG3012" t="str">
            <v/>
          </cell>
          <cell r="AI3012" t="str">
            <v/>
          </cell>
          <cell r="AK3012" t="str">
            <v/>
          </cell>
        </row>
        <row r="3013">
          <cell r="AC3013" t="str">
            <v/>
          </cell>
          <cell r="AE3013" t="str">
            <v/>
          </cell>
          <cell r="AG3013" t="str">
            <v/>
          </cell>
          <cell r="AI3013" t="str">
            <v/>
          </cell>
          <cell r="AK3013" t="str">
            <v/>
          </cell>
        </row>
        <row r="3014">
          <cell r="AC3014" t="str">
            <v/>
          </cell>
          <cell r="AE3014" t="str">
            <v/>
          </cell>
          <cell r="AG3014" t="str">
            <v/>
          </cell>
          <cell r="AI3014" t="str">
            <v/>
          </cell>
          <cell r="AK3014" t="str">
            <v/>
          </cell>
        </row>
        <row r="3015">
          <cell r="AC3015" t="str">
            <v/>
          </cell>
          <cell r="AE3015" t="str">
            <v/>
          </cell>
          <cell r="AG3015" t="str">
            <v/>
          </cell>
          <cell r="AI3015" t="str">
            <v/>
          </cell>
          <cell r="AK3015" t="str">
            <v/>
          </cell>
        </row>
        <row r="3016">
          <cell r="AC3016" t="str">
            <v/>
          </cell>
          <cell r="AE3016" t="str">
            <v/>
          </cell>
          <cell r="AG3016" t="str">
            <v/>
          </cell>
          <cell r="AI3016" t="str">
            <v/>
          </cell>
          <cell r="AK3016" t="str">
            <v/>
          </cell>
        </row>
        <row r="3017">
          <cell r="AC3017" t="str">
            <v/>
          </cell>
          <cell r="AE3017" t="str">
            <v/>
          </cell>
          <cell r="AG3017" t="str">
            <v/>
          </cell>
          <cell r="AI3017" t="str">
            <v/>
          </cell>
          <cell r="AK3017" t="str">
            <v/>
          </cell>
        </row>
        <row r="3018">
          <cell r="AC3018" t="str">
            <v/>
          </cell>
          <cell r="AE3018" t="str">
            <v/>
          </cell>
          <cell r="AG3018" t="str">
            <v/>
          </cell>
          <cell r="AI3018" t="str">
            <v/>
          </cell>
          <cell r="AK3018" t="str">
            <v/>
          </cell>
        </row>
        <row r="3019">
          <cell r="AC3019" t="str">
            <v/>
          </cell>
          <cell r="AE3019" t="str">
            <v/>
          </cell>
          <cell r="AG3019" t="str">
            <v/>
          </cell>
          <cell r="AI3019" t="str">
            <v/>
          </cell>
          <cell r="AK3019" t="str">
            <v/>
          </cell>
        </row>
        <row r="3020">
          <cell r="AC3020" t="str">
            <v/>
          </cell>
          <cell r="AE3020" t="str">
            <v/>
          </cell>
          <cell r="AG3020" t="str">
            <v/>
          </cell>
          <cell r="AI3020" t="str">
            <v/>
          </cell>
          <cell r="AK3020" t="str">
            <v/>
          </cell>
        </row>
        <row r="3021">
          <cell r="AC3021" t="str">
            <v/>
          </cell>
          <cell r="AE3021" t="str">
            <v/>
          </cell>
          <cell r="AG3021" t="str">
            <v/>
          </cell>
          <cell r="AI3021" t="str">
            <v/>
          </cell>
          <cell r="AK3021" t="str">
            <v/>
          </cell>
        </row>
        <row r="3022">
          <cell r="AC3022" t="str">
            <v/>
          </cell>
          <cell r="AE3022" t="str">
            <v/>
          </cell>
          <cell r="AG3022" t="str">
            <v/>
          </cell>
          <cell r="AI3022" t="str">
            <v/>
          </cell>
          <cell r="AK3022" t="str">
            <v/>
          </cell>
        </row>
        <row r="3023">
          <cell r="AC3023" t="str">
            <v/>
          </cell>
          <cell r="AE3023" t="str">
            <v/>
          </cell>
          <cell r="AG3023" t="str">
            <v/>
          </cell>
          <cell r="AI3023" t="str">
            <v/>
          </cell>
          <cell r="AK3023" t="str">
            <v/>
          </cell>
        </row>
        <row r="3024">
          <cell r="AC3024" t="str">
            <v/>
          </cell>
          <cell r="AE3024" t="str">
            <v/>
          </cell>
          <cell r="AG3024" t="str">
            <v/>
          </cell>
          <cell r="AI3024" t="str">
            <v/>
          </cell>
          <cell r="AK3024" t="str">
            <v/>
          </cell>
        </row>
        <row r="3025">
          <cell r="AC3025" t="str">
            <v/>
          </cell>
          <cell r="AE3025" t="str">
            <v/>
          </cell>
          <cell r="AG3025" t="str">
            <v/>
          </cell>
          <cell r="AI3025" t="str">
            <v/>
          </cell>
          <cell r="AK3025" t="str">
            <v/>
          </cell>
        </row>
        <row r="3026">
          <cell r="AC3026" t="str">
            <v/>
          </cell>
          <cell r="AE3026" t="str">
            <v/>
          </cell>
          <cell r="AG3026" t="str">
            <v/>
          </cell>
          <cell r="AI3026" t="str">
            <v/>
          </cell>
          <cell r="AK3026" t="str">
            <v/>
          </cell>
        </row>
        <row r="3027">
          <cell r="AC3027" t="str">
            <v/>
          </cell>
          <cell r="AE3027" t="str">
            <v/>
          </cell>
          <cell r="AG3027" t="str">
            <v/>
          </cell>
          <cell r="AI3027" t="str">
            <v/>
          </cell>
          <cell r="AK3027" t="str">
            <v/>
          </cell>
        </row>
        <row r="3028">
          <cell r="AC3028" t="str">
            <v/>
          </cell>
          <cell r="AE3028" t="str">
            <v/>
          </cell>
          <cell r="AG3028" t="str">
            <v/>
          </cell>
          <cell r="AI3028" t="str">
            <v/>
          </cell>
          <cell r="AK3028" t="str">
            <v/>
          </cell>
        </row>
        <row r="3029">
          <cell r="AC3029" t="str">
            <v/>
          </cell>
          <cell r="AE3029" t="str">
            <v/>
          </cell>
          <cell r="AG3029" t="str">
            <v/>
          </cell>
          <cell r="AI3029" t="str">
            <v/>
          </cell>
          <cell r="AK3029" t="str">
            <v/>
          </cell>
        </row>
        <row r="3030">
          <cell r="AC3030" t="str">
            <v/>
          </cell>
          <cell r="AE3030" t="str">
            <v/>
          </cell>
          <cell r="AG3030" t="str">
            <v/>
          </cell>
          <cell r="AI3030" t="str">
            <v/>
          </cell>
          <cell r="AK3030" t="str">
            <v/>
          </cell>
        </row>
        <row r="3031">
          <cell r="AC3031" t="str">
            <v/>
          </cell>
          <cell r="AE3031" t="str">
            <v/>
          </cell>
          <cell r="AG3031" t="str">
            <v/>
          </cell>
          <cell r="AI3031" t="str">
            <v/>
          </cell>
          <cell r="AK3031" t="str">
            <v/>
          </cell>
        </row>
        <row r="3032">
          <cell r="AC3032" t="str">
            <v/>
          </cell>
          <cell r="AE3032" t="str">
            <v/>
          </cell>
          <cell r="AG3032" t="str">
            <v/>
          </cell>
          <cell r="AI3032" t="str">
            <v/>
          </cell>
          <cell r="AK3032" t="str">
            <v/>
          </cell>
        </row>
        <row r="3033">
          <cell r="AC3033" t="str">
            <v/>
          </cell>
          <cell r="AE3033" t="str">
            <v/>
          </cell>
          <cell r="AG3033" t="str">
            <v/>
          </cell>
          <cell r="AI3033" t="str">
            <v/>
          </cell>
          <cell r="AK3033" t="str">
            <v/>
          </cell>
        </row>
        <row r="3034">
          <cell r="AC3034" t="str">
            <v/>
          </cell>
          <cell r="AE3034" t="str">
            <v/>
          </cell>
          <cell r="AG3034" t="str">
            <v/>
          </cell>
          <cell r="AI3034" t="str">
            <v/>
          </cell>
          <cell r="AK3034" t="str">
            <v/>
          </cell>
        </row>
        <row r="3035">
          <cell r="AC3035" t="str">
            <v/>
          </cell>
          <cell r="AE3035" t="str">
            <v/>
          </cell>
          <cell r="AG3035" t="str">
            <v/>
          </cell>
          <cell r="AI3035" t="str">
            <v/>
          </cell>
          <cell r="AK3035" t="str">
            <v/>
          </cell>
        </row>
        <row r="3036">
          <cell r="AC3036" t="str">
            <v/>
          </cell>
          <cell r="AE3036" t="str">
            <v/>
          </cell>
          <cell r="AG3036" t="str">
            <v/>
          </cell>
          <cell r="AI3036" t="str">
            <v/>
          </cell>
          <cell r="AK3036" t="str">
            <v/>
          </cell>
        </row>
        <row r="3037">
          <cell r="AC3037" t="str">
            <v/>
          </cell>
          <cell r="AE3037" t="str">
            <v/>
          </cell>
          <cell r="AG3037" t="str">
            <v/>
          </cell>
          <cell r="AI3037" t="str">
            <v/>
          </cell>
          <cell r="AK3037" t="str">
            <v/>
          </cell>
        </row>
        <row r="3038">
          <cell r="AC3038" t="str">
            <v/>
          </cell>
          <cell r="AE3038" t="str">
            <v/>
          </cell>
          <cell r="AG3038" t="str">
            <v/>
          </cell>
          <cell r="AI3038" t="str">
            <v/>
          </cell>
          <cell r="AK3038" t="str">
            <v/>
          </cell>
        </row>
        <row r="3039">
          <cell r="AC3039" t="str">
            <v/>
          </cell>
          <cell r="AE3039" t="str">
            <v/>
          </cell>
          <cell r="AG3039" t="str">
            <v/>
          </cell>
          <cell r="AI3039" t="str">
            <v/>
          </cell>
          <cell r="AK3039" t="str">
            <v/>
          </cell>
        </row>
        <row r="3040">
          <cell r="AC3040" t="str">
            <v/>
          </cell>
          <cell r="AE3040" t="str">
            <v/>
          </cell>
          <cell r="AG3040" t="str">
            <v/>
          </cell>
          <cell r="AI3040" t="str">
            <v/>
          </cell>
          <cell r="AK3040" t="str">
            <v/>
          </cell>
        </row>
        <row r="3041">
          <cell r="AC3041" t="str">
            <v/>
          </cell>
          <cell r="AE3041" t="str">
            <v/>
          </cell>
          <cell r="AG3041" t="str">
            <v/>
          </cell>
          <cell r="AI3041" t="str">
            <v/>
          </cell>
          <cell r="AK3041" t="str">
            <v/>
          </cell>
        </row>
        <row r="3042">
          <cell r="AC3042" t="str">
            <v/>
          </cell>
          <cell r="AE3042" t="str">
            <v/>
          </cell>
          <cell r="AG3042" t="str">
            <v/>
          </cell>
          <cell r="AI3042" t="str">
            <v/>
          </cell>
          <cell r="AK3042" t="str">
            <v/>
          </cell>
        </row>
        <row r="3043">
          <cell r="AC3043" t="str">
            <v/>
          </cell>
          <cell r="AE3043" t="str">
            <v/>
          </cell>
          <cell r="AG3043" t="str">
            <v/>
          </cell>
          <cell r="AI3043" t="str">
            <v/>
          </cell>
          <cell r="AK3043" t="str">
            <v/>
          </cell>
        </row>
        <row r="3044">
          <cell r="AC3044" t="str">
            <v/>
          </cell>
          <cell r="AE3044" t="str">
            <v/>
          </cell>
          <cell r="AG3044" t="str">
            <v/>
          </cell>
          <cell r="AI3044" t="str">
            <v/>
          </cell>
          <cell r="AK3044" t="str">
            <v/>
          </cell>
        </row>
        <row r="3045">
          <cell r="AC3045" t="str">
            <v/>
          </cell>
          <cell r="AE3045" t="str">
            <v/>
          </cell>
          <cell r="AG3045" t="str">
            <v/>
          </cell>
          <cell r="AI3045" t="str">
            <v/>
          </cell>
          <cell r="AK3045" t="str">
            <v/>
          </cell>
        </row>
        <row r="3046">
          <cell r="AC3046" t="str">
            <v/>
          </cell>
          <cell r="AE3046" t="str">
            <v/>
          </cell>
          <cell r="AG3046" t="str">
            <v/>
          </cell>
          <cell r="AI3046" t="str">
            <v/>
          </cell>
          <cell r="AK3046" t="str">
            <v/>
          </cell>
        </row>
        <row r="3047">
          <cell r="AC3047" t="str">
            <v/>
          </cell>
          <cell r="AE3047" t="str">
            <v/>
          </cell>
          <cell r="AG3047" t="str">
            <v/>
          </cell>
          <cell r="AI3047" t="str">
            <v/>
          </cell>
          <cell r="AK3047" t="str">
            <v/>
          </cell>
        </row>
        <row r="3048">
          <cell r="AC3048" t="str">
            <v/>
          </cell>
          <cell r="AE3048" t="str">
            <v/>
          </cell>
          <cell r="AG3048" t="str">
            <v/>
          </cell>
          <cell r="AI3048" t="str">
            <v/>
          </cell>
          <cell r="AK3048" t="str">
            <v/>
          </cell>
        </row>
        <row r="3049">
          <cell r="AC3049" t="str">
            <v/>
          </cell>
          <cell r="AE3049" t="str">
            <v/>
          </cell>
          <cell r="AG3049" t="str">
            <v/>
          </cell>
          <cell r="AI3049" t="str">
            <v/>
          </cell>
          <cell r="AK3049" t="str">
            <v/>
          </cell>
        </row>
        <row r="3050">
          <cell r="AC3050" t="str">
            <v/>
          </cell>
          <cell r="AE3050" t="str">
            <v/>
          </cell>
          <cell r="AG3050" t="str">
            <v/>
          </cell>
          <cell r="AI3050" t="str">
            <v/>
          </cell>
          <cell r="AK3050" t="str">
            <v/>
          </cell>
        </row>
        <row r="3051">
          <cell r="AC3051" t="str">
            <v/>
          </cell>
          <cell r="AE3051" t="str">
            <v/>
          </cell>
          <cell r="AG3051" t="str">
            <v/>
          </cell>
          <cell r="AI3051" t="str">
            <v/>
          </cell>
          <cell r="AK3051" t="str">
            <v/>
          </cell>
        </row>
        <row r="3052">
          <cell r="AC3052" t="str">
            <v/>
          </cell>
          <cell r="AE3052" t="str">
            <v/>
          </cell>
          <cell r="AG3052" t="str">
            <v/>
          </cell>
          <cell r="AI3052" t="str">
            <v/>
          </cell>
          <cell r="AK3052" t="str">
            <v/>
          </cell>
        </row>
        <row r="3053">
          <cell r="AC3053" t="str">
            <v/>
          </cell>
          <cell r="AE3053" t="str">
            <v/>
          </cell>
          <cell r="AG3053" t="str">
            <v/>
          </cell>
          <cell r="AI3053" t="str">
            <v/>
          </cell>
          <cell r="AK3053" t="str">
            <v/>
          </cell>
        </row>
        <row r="3054">
          <cell r="AC3054" t="str">
            <v/>
          </cell>
          <cell r="AE3054" t="str">
            <v/>
          </cell>
          <cell r="AG3054" t="str">
            <v/>
          </cell>
          <cell r="AI3054" t="str">
            <v/>
          </cell>
          <cell r="AK3054" t="str">
            <v/>
          </cell>
        </row>
        <row r="3055">
          <cell r="AC3055" t="str">
            <v/>
          </cell>
          <cell r="AE3055" t="str">
            <v/>
          </cell>
          <cell r="AG3055" t="str">
            <v/>
          </cell>
          <cell r="AI3055" t="str">
            <v/>
          </cell>
          <cell r="AK3055" t="str">
            <v/>
          </cell>
        </row>
        <row r="3056">
          <cell r="AC3056" t="str">
            <v/>
          </cell>
          <cell r="AE3056" t="str">
            <v/>
          </cell>
          <cell r="AG3056" t="str">
            <v/>
          </cell>
          <cell r="AI3056" t="str">
            <v/>
          </cell>
          <cell r="AK3056" t="str">
            <v/>
          </cell>
        </row>
        <row r="3057">
          <cell r="AC3057" t="str">
            <v/>
          </cell>
          <cell r="AE3057" t="str">
            <v/>
          </cell>
          <cell r="AG3057" t="str">
            <v/>
          </cell>
          <cell r="AI3057" t="str">
            <v/>
          </cell>
          <cell r="AK3057" t="str">
            <v/>
          </cell>
        </row>
        <row r="3058">
          <cell r="AC3058" t="str">
            <v/>
          </cell>
          <cell r="AE3058" t="str">
            <v/>
          </cell>
          <cell r="AG3058" t="str">
            <v/>
          </cell>
          <cell r="AI3058" t="str">
            <v/>
          </cell>
          <cell r="AK3058" t="str">
            <v/>
          </cell>
        </row>
        <row r="3059">
          <cell r="AC3059" t="str">
            <v/>
          </cell>
          <cell r="AE3059" t="str">
            <v/>
          </cell>
          <cell r="AG3059" t="str">
            <v/>
          </cell>
          <cell r="AI3059" t="str">
            <v/>
          </cell>
          <cell r="AK3059" t="str">
            <v/>
          </cell>
        </row>
        <row r="3060">
          <cell r="AC3060" t="str">
            <v/>
          </cell>
          <cell r="AE3060" t="str">
            <v/>
          </cell>
          <cell r="AG3060" t="str">
            <v/>
          </cell>
          <cell r="AI3060" t="str">
            <v/>
          </cell>
          <cell r="AK3060" t="str">
            <v/>
          </cell>
        </row>
        <row r="3061">
          <cell r="AC3061" t="str">
            <v/>
          </cell>
          <cell r="AE3061" t="str">
            <v/>
          </cell>
          <cell r="AG3061" t="str">
            <v/>
          </cell>
          <cell r="AI3061" t="str">
            <v/>
          </cell>
          <cell r="AK3061" t="str">
            <v/>
          </cell>
        </row>
        <row r="3062">
          <cell r="AC3062" t="str">
            <v/>
          </cell>
          <cell r="AE3062" t="str">
            <v/>
          </cell>
          <cell r="AG3062" t="str">
            <v/>
          </cell>
          <cell r="AI3062" t="str">
            <v/>
          </cell>
          <cell r="AK3062" t="str">
            <v/>
          </cell>
        </row>
        <row r="3063">
          <cell r="AC3063" t="str">
            <v/>
          </cell>
          <cell r="AE3063" t="str">
            <v/>
          </cell>
          <cell r="AG3063" t="str">
            <v/>
          </cell>
          <cell r="AI3063" t="str">
            <v/>
          </cell>
          <cell r="AK3063" t="str">
            <v/>
          </cell>
        </row>
        <row r="3064">
          <cell r="AC3064" t="str">
            <v/>
          </cell>
          <cell r="AE3064" t="str">
            <v/>
          </cell>
          <cell r="AG3064" t="str">
            <v/>
          </cell>
          <cell r="AI3064" t="str">
            <v/>
          </cell>
          <cell r="AK3064" t="str">
            <v/>
          </cell>
        </row>
        <row r="3065">
          <cell r="AC3065" t="str">
            <v/>
          </cell>
          <cell r="AE3065" t="str">
            <v/>
          </cell>
          <cell r="AG3065" t="str">
            <v/>
          </cell>
          <cell r="AI3065" t="str">
            <v/>
          </cell>
          <cell r="AK3065" t="str">
            <v/>
          </cell>
        </row>
        <row r="3066">
          <cell r="AC3066" t="str">
            <v/>
          </cell>
          <cell r="AE3066" t="str">
            <v/>
          </cell>
          <cell r="AG3066" t="str">
            <v/>
          </cell>
          <cell r="AI3066" t="str">
            <v/>
          </cell>
          <cell r="AK3066" t="str">
            <v/>
          </cell>
        </row>
        <row r="3067">
          <cell r="AC3067" t="str">
            <v/>
          </cell>
          <cell r="AE3067" t="str">
            <v/>
          </cell>
          <cell r="AG3067" t="str">
            <v/>
          </cell>
          <cell r="AI3067" t="str">
            <v/>
          </cell>
          <cell r="AK3067" t="str">
            <v/>
          </cell>
        </row>
        <row r="3068">
          <cell r="AC3068" t="str">
            <v/>
          </cell>
          <cell r="AE3068" t="str">
            <v/>
          </cell>
          <cell r="AG3068" t="str">
            <v/>
          </cell>
          <cell r="AI3068" t="str">
            <v/>
          </cell>
          <cell r="AK3068" t="str">
            <v/>
          </cell>
        </row>
        <row r="3069">
          <cell r="AC3069" t="str">
            <v/>
          </cell>
          <cell r="AE3069" t="str">
            <v/>
          </cell>
          <cell r="AG3069" t="str">
            <v/>
          </cell>
          <cell r="AI3069" t="str">
            <v/>
          </cell>
          <cell r="AK3069" t="str">
            <v/>
          </cell>
        </row>
        <row r="3070">
          <cell r="AC3070" t="str">
            <v/>
          </cell>
          <cell r="AE3070" t="str">
            <v/>
          </cell>
          <cell r="AG3070" t="str">
            <v/>
          </cell>
          <cell r="AI3070" t="str">
            <v/>
          </cell>
          <cell r="AK3070" t="str">
            <v/>
          </cell>
        </row>
        <row r="3071">
          <cell r="AC3071" t="str">
            <v/>
          </cell>
          <cell r="AE3071" t="str">
            <v/>
          </cell>
          <cell r="AG3071" t="str">
            <v/>
          </cell>
          <cell r="AI3071" t="str">
            <v/>
          </cell>
          <cell r="AK3071" t="str">
            <v/>
          </cell>
        </row>
        <row r="3072">
          <cell r="AC3072" t="str">
            <v/>
          </cell>
          <cell r="AE3072" t="str">
            <v/>
          </cell>
          <cell r="AG3072" t="str">
            <v/>
          </cell>
          <cell r="AI3072" t="str">
            <v/>
          </cell>
          <cell r="AK3072" t="str">
            <v/>
          </cell>
        </row>
        <row r="3073">
          <cell r="AC3073" t="str">
            <v/>
          </cell>
          <cell r="AE3073" t="str">
            <v/>
          </cell>
          <cell r="AG3073" t="str">
            <v/>
          </cell>
          <cell r="AI3073" t="str">
            <v/>
          </cell>
          <cell r="AK3073" t="str">
            <v/>
          </cell>
        </row>
        <row r="3074">
          <cell r="AC3074" t="str">
            <v/>
          </cell>
          <cell r="AE3074" t="str">
            <v/>
          </cell>
          <cell r="AG3074" t="str">
            <v/>
          </cell>
          <cell r="AI3074" t="str">
            <v/>
          </cell>
          <cell r="AK3074" t="str">
            <v/>
          </cell>
        </row>
        <row r="3075">
          <cell r="AC3075" t="str">
            <v/>
          </cell>
          <cell r="AE3075" t="str">
            <v/>
          </cell>
          <cell r="AG3075" t="str">
            <v/>
          </cell>
          <cell r="AI3075" t="str">
            <v/>
          </cell>
          <cell r="AK3075" t="str">
            <v/>
          </cell>
        </row>
        <row r="3076">
          <cell r="AC3076" t="str">
            <v/>
          </cell>
          <cell r="AE3076" t="str">
            <v/>
          </cell>
          <cell r="AG3076" t="str">
            <v/>
          </cell>
          <cell r="AI3076" t="str">
            <v/>
          </cell>
          <cell r="AK3076" t="str">
            <v/>
          </cell>
        </row>
        <row r="3077">
          <cell r="AC3077" t="str">
            <v/>
          </cell>
          <cell r="AE3077" t="str">
            <v/>
          </cell>
          <cell r="AG3077" t="str">
            <v/>
          </cell>
          <cell r="AI3077" t="str">
            <v/>
          </cell>
          <cell r="AK3077" t="str">
            <v/>
          </cell>
        </row>
        <row r="3078">
          <cell r="AC3078" t="str">
            <v/>
          </cell>
          <cell r="AE3078" t="str">
            <v/>
          </cell>
          <cell r="AG3078" t="str">
            <v/>
          </cell>
          <cell r="AI3078" t="str">
            <v/>
          </cell>
          <cell r="AK3078" t="str">
            <v/>
          </cell>
        </row>
        <row r="3079">
          <cell r="AC3079" t="str">
            <v/>
          </cell>
          <cell r="AE3079" t="str">
            <v/>
          </cell>
          <cell r="AG3079" t="str">
            <v/>
          </cell>
          <cell r="AI3079" t="str">
            <v/>
          </cell>
          <cell r="AK3079" t="str">
            <v/>
          </cell>
        </row>
        <row r="3080">
          <cell r="AC3080" t="str">
            <v/>
          </cell>
          <cell r="AE3080" t="str">
            <v/>
          </cell>
          <cell r="AG3080" t="str">
            <v/>
          </cell>
          <cell r="AI3080" t="str">
            <v/>
          </cell>
          <cell r="AK3080" t="str">
            <v/>
          </cell>
        </row>
        <row r="3081">
          <cell r="AC3081" t="str">
            <v/>
          </cell>
          <cell r="AE3081" t="str">
            <v/>
          </cell>
          <cell r="AG3081" t="str">
            <v/>
          </cell>
          <cell r="AI3081" t="str">
            <v/>
          </cell>
          <cell r="AK3081" t="str">
            <v/>
          </cell>
        </row>
        <row r="3082">
          <cell r="AC3082" t="str">
            <v/>
          </cell>
          <cell r="AE3082" t="str">
            <v/>
          </cell>
          <cell r="AG3082" t="str">
            <v/>
          </cell>
          <cell r="AI3082" t="str">
            <v/>
          </cell>
          <cell r="AK3082" t="str">
            <v/>
          </cell>
        </row>
        <row r="3083">
          <cell r="AC3083" t="str">
            <v/>
          </cell>
          <cell r="AE3083" t="str">
            <v/>
          </cell>
          <cell r="AG3083" t="str">
            <v/>
          </cell>
          <cell r="AI3083" t="str">
            <v/>
          </cell>
          <cell r="AK3083" t="str">
            <v/>
          </cell>
        </row>
        <row r="3084">
          <cell r="AC3084" t="str">
            <v/>
          </cell>
          <cell r="AE3084" t="str">
            <v/>
          </cell>
          <cell r="AG3084" t="str">
            <v/>
          </cell>
          <cell r="AI3084" t="str">
            <v/>
          </cell>
          <cell r="AK3084" t="str">
            <v/>
          </cell>
        </row>
        <row r="3085">
          <cell r="AC3085" t="str">
            <v/>
          </cell>
          <cell r="AE3085" t="str">
            <v/>
          </cell>
          <cell r="AG3085" t="str">
            <v/>
          </cell>
          <cell r="AI3085" t="str">
            <v/>
          </cell>
          <cell r="AK3085" t="str">
            <v/>
          </cell>
        </row>
        <row r="3086">
          <cell r="AC3086" t="str">
            <v/>
          </cell>
          <cell r="AE3086" t="str">
            <v/>
          </cell>
          <cell r="AG3086" t="str">
            <v/>
          </cell>
          <cell r="AI3086" t="str">
            <v/>
          </cell>
          <cell r="AK3086" t="str">
            <v/>
          </cell>
        </row>
        <row r="3087">
          <cell r="AC3087" t="str">
            <v/>
          </cell>
          <cell r="AE3087" t="str">
            <v/>
          </cell>
          <cell r="AG3087" t="str">
            <v/>
          </cell>
          <cell r="AI3087" t="str">
            <v/>
          </cell>
          <cell r="AK3087" t="str">
            <v/>
          </cell>
        </row>
        <row r="3088">
          <cell r="AC3088" t="str">
            <v/>
          </cell>
          <cell r="AE3088" t="str">
            <v/>
          </cell>
          <cell r="AG3088" t="str">
            <v/>
          </cell>
          <cell r="AI3088" t="str">
            <v/>
          </cell>
          <cell r="AK3088" t="str">
            <v/>
          </cell>
        </row>
        <row r="3089">
          <cell r="AC3089" t="str">
            <v/>
          </cell>
          <cell r="AE3089" t="str">
            <v/>
          </cell>
          <cell r="AG3089" t="str">
            <v/>
          </cell>
          <cell r="AI3089" t="str">
            <v/>
          </cell>
          <cell r="AK3089" t="str">
            <v/>
          </cell>
        </row>
        <row r="3090">
          <cell r="AC3090" t="str">
            <v/>
          </cell>
          <cell r="AE3090" t="str">
            <v/>
          </cell>
          <cell r="AG3090" t="str">
            <v/>
          </cell>
          <cell r="AI3090" t="str">
            <v/>
          </cell>
          <cell r="AK3090" t="str">
            <v/>
          </cell>
        </row>
        <row r="3091">
          <cell r="AC3091" t="str">
            <v/>
          </cell>
          <cell r="AE3091" t="str">
            <v/>
          </cell>
          <cell r="AG3091" t="str">
            <v/>
          </cell>
          <cell r="AI3091" t="str">
            <v/>
          </cell>
          <cell r="AK3091" t="str">
            <v/>
          </cell>
        </row>
        <row r="3092">
          <cell r="AC3092" t="str">
            <v/>
          </cell>
          <cell r="AE3092" t="str">
            <v/>
          </cell>
          <cell r="AG3092" t="str">
            <v/>
          </cell>
          <cell r="AI3092" t="str">
            <v/>
          </cell>
          <cell r="AK3092" t="str">
            <v/>
          </cell>
        </row>
        <row r="3093">
          <cell r="AC3093" t="str">
            <v/>
          </cell>
          <cell r="AE3093" t="str">
            <v/>
          </cell>
          <cell r="AG3093" t="str">
            <v/>
          </cell>
          <cell r="AI3093" t="str">
            <v/>
          </cell>
          <cell r="AK3093" t="str">
            <v/>
          </cell>
        </row>
        <row r="3094">
          <cell r="AC3094" t="str">
            <v/>
          </cell>
          <cell r="AE3094" t="str">
            <v/>
          </cell>
          <cell r="AG3094" t="str">
            <v/>
          </cell>
          <cell r="AI3094" t="str">
            <v/>
          </cell>
          <cell r="AK3094" t="str">
            <v/>
          </cell>
        </row>
        <row r="3095">
          <cell r="AC3095" t="str">
            <v/>
          </cell>
          <cell r="AE3095" t="str">
            <v/>
          </cell>
          <cell r="AG3095" t="str">
            <v/>
          </cell>
          <cell r="AI3095" t="str">
            <v/>
          </cell>
          <cell r="AK3095" t="str">
            <v/>
          </cell>
        </row>
        <row r="3096">
          <cell r="AC3096" t="str">
            <v/>
          </cell>
          <cell r="AE3096" t="str">
            <v/>
          </cell>
          <cell r="AG3096" t="str">
            <v/>
          </cell>
          <cell r="AI3096" t="str">
            <v/>
          </cell>
          <cell r="AK3096" t="str">
            <v/>
          </cell>
        </row>
        <row r="3097">
          <cell r="AC3097" t="str">
            <v/>
          </cell>
          <cell r="AE3097" t="str">
            <v/>
          </cell>
          <cell r="AG3097" t="str">
            <v/>
          </cell>
          <cell r="AI3097" t="str">
            <v/>
          </cell>
          <cell r="AK3097" t="str">
            <v/>
          </cell>
        </row>
        <row r="3098">
          <cell r="AC3098" t="str">
            <v/>
          </cell>
          <cell r="AE3098" t="str">
            <v/>
          </cell>
          <cell r="AG3098" t="str">
            <v/>
          </cell>
          <cell r="AI3098" t="str">
            <v/>
          </cell>
          <cell r="AK3098" t="str">
            <v/>
          </cell>
        </row>
        <row r="3099">
          <cell r="AC3099" t="str">
            <v/>
          </cell>
          <cell r="AE3099" t="str">
            <v/>
          </cell>
          <cell r="AG3099" t="str">
            <v/>
          </cell>
          <cell r="AI3099" t="str">
            <v/>
          </cell>
          <cell r="AK3099" t="str">
            <v/>
          </cell>
        </row>
        <row r="3100">
          <cell r="AC3100" t="str">
            <v/>
          </cell>
          <cell r="AE3100" t="str">
            <v/>
          </cell>
          <cell r="AG3100" t="str">
            <v/>
          </cell>
          <cell r="AI3100" t="str">
            <v/>
          </cell>
          <cell r="AK3100" t="str">
            <v/>
          </cell>
        </row>
        <row r="3101">
          <cell r="AC3101" t="str">
            <v/>
          </cell>
          <cell r="AE3101" t="str">
            <v/>
          </cell>
          <cell r="AG3101" t="str">
            <v/>
          </cell>
          <cell r="AI3101" t="str">
            <v/>
          </cell>
          <cell r="AK3101" t="str">
            <v/>
          </cell>
        </row>
        <row r="3102">
          <cell r="AC3102" t="str">
            <v/>
          </cell>
          <cell r="AE3102" t="str">
            <v/>
          </cell>
          <cell r="AG3102" t="str">
            <v/>
          </cell>
          <cell r="AI3102" t="str">
            <v/>
          </cell>
          <cell r="AK3102" t="str">
            <v/>
          </cell>
        </row>
        <row r="3103">
          <cell r="AC3103" t="str">
            <v/>
          </cell>
          <cell r="AE3103" t="str">
            <v/>
          </cell>
          <cell r="AG3103" t="str">
            <v/>
          </cell>
          <cell r="AI3103" t="str">
            <v/>
          </cell>
          <cell r="AK3103" t="str">
            <v/>
          </cell>
        </row>
        <row r="3104">
          <cell r="AC3104" t="str">
            <v/>
          </cell>
          <cell r="AE3104" t="str">
            <v/>
          </cell>
          <cell r="AG3104" t="str">
            <v/>
          </cell>
          <cell r="AI3104" t="str">
            <v/>
          </cell>
          <cell r="AK3104" t="str">
            <v/>
          </cell>
        </row>
        <row r="3105">
          <cell r="AC3105" t="str">
            <v/>
          </cell>
          <cell r="AE3105" t="str">
            <v/>
          </cell>
          <cell r="AG3105" t="str">
            <v/>
          </cell>
          <cell r="AI3105" t="str">
            <v/>
          </cell>
          <cell r="AK3105" t="str">
            <v/>
          </cell>
        </row>
        <row r="3106">
          <cell r="AC3106" t="str">
            <v/>
          </cell>
          <cell r="AE3106" t="str">
            <v/>
          </cell>
          <cell r="AG3106" t="str">
            <v/>
          </cell>
          <cell r="AI3106" t="str">
            <v/>
          </cell>
          <cell r="AK3106" t="str">
            <v/>
          </cell>
        </row>
        <row r="3107">
          <cell r="AC3107" t="str">
            <v/>
          </cell>
          <cell r="AE3107" t="str">
            <v/>
          </cell>
          <cell r="AG3107" t="str">
            <v/>
          </cell>
          <cell r="AI3107" t="str">
            <v/>
          </cell>
          <cell r="AK3107" t="str">
            <v/>
          </cell>
        </row>
        <row r="3108">
          <cell r="AC3108" t="str">
            <v/>
          </cell>
          <cell r="AE3108" t="str">
            <v/>
          </cell>
          <cell r="AG3108" t="str">
            <v/>
          </cell>
          <cell r="AI3108" t="str">
            <v/>
          </cell>
          <cell r="AK3108" t="str">
            <v/>
          </cell>
        </row>
        <row r="3109">
          <cell r="AC3109" t="str">
            <v/>
          </cell>
          <cell r="AE3109" t="str">
            <v/>
          </cell>
          <cell r="AG3109" t="str">
            <v/>
          </cell>
          <cell r="AI3109" t="str">
            <v/>
          </cell>
          <cell r="AK3109" t="str">
            <v/>
          </cell>
        </row>
        <row r="3110">
          <cell r="AC3110" t="str">
            <v/>
          </cell>
          <cell r="AE3110" t="str">
            <v/>
          </cell>
          <cell r="AG3110" t="str">
            <v/>
          </cell>
          <cell r="AI3110" t="str">
            <v/>
          </cell>
          <cell r="AK3110" t="str">
            <v/>
          </cell>
        </row>
        <row r="3111">
          <cell r="AC3111" t="str">
            <v/>
          </cell>
          <cell r="AE3111" t="str">
            <v/>
          </cell>
          <cell r="AG3111" t="str">
            <v/>
          </cell>
          <cell r="AI3111" t="str">
            <v/>
          </cell>
          <cell r="AK3111" t="str">
            <v/>
          </cell>
        </row>
        <row r="3112">
          <cell r="AC3112" t="str">
            <v/>
          </cell>
          <cell r="AE3112" t="str">
            <v/>
          </cell>
          <cell r="AG3112" t="str">
            <v/>
          </cell>
          <cell r="AI3112" t="str">
            <v/>
          </cell>
          <cell r="AK3112" t="str">
            <v/>
          </cell>
        </row>
        <row r="3113">
          <cell r="AC3113" t="str">
            <v/>
          </cell>
          <cell r="AE3113" t="str">
            <v/>
          </cell>
          <cell r="AG3113" t="str">
            <v/>
          </cell>
          <cell r="AI3113" t="str">
            <v/>
          </cell>
          <cell r="AK3113" t="str">
            <v/>
          </cell>
        </row>
        <row r="3114">
          <cell r="AC3114" t="str">
            <v/>
          </cell>
          <cell r="AE3114" t="str">
            <v/>
          </cell>
          <cell r="AG3114" t="str">
            <v/>
          </cell>
          <cell r="AI3114" t="str">
            <v/>
          </cell>
          <cell r="AK3114" t="str">
            <v/>
          </cell>
        </row>
        <row r="3115">
          <cell r="AC3115" t="str">
            <v/>
          </cell>
          <cell r="AE3115" t="str">
            <v/>
          </cell>
          <cell r="AG3115" t="str">
            <v/>
          </cell>
          <cell r="AI3115" t="str">
            <v/>
          </cell>
          <cell r="AK3115" t="str">
            <v/>
          </cell>
        </row>
        <row r="3116">
          <cell r="AC3116" t="str">
            <v/>
          </cell>
          <cell r="AE3116" t="str">
            <v/>
          </cell>
          <cell r="AG3116" t="str">
            <v/>
          </cell>
          <cell r="AI3116" t="str">
            <v/>
          </cell>
          <cell r="AK3116" t="str">
            <v/>
          </cell>
        </row>
        <row r="3117">
          <cell r="AC3117" t="str">
            <v/>
          </cell>
          <cell r="AE3117" t="str">
            <v/>
          </cell>
          <cell r="AG3117" t="str">
            <v/>
          </cell>
          <cell r="AI3117" t="str">
            <v/>
          </cell>
          <cell r="AK3117" t="str">
            <v/>
          </cell>
        </row>
        <row r="3118">
          <cell r="AC3118" t="str">
            <v/>
          </cell>
          <cell r="AE3118" t="str">
            <v/>
          </cell>
          <cell r="AG3118" t="str">
            <v/>
          </cell>
          <cell r="AI3118" t="str">
            <v/>
          </cell>
          <cell r="AK3118" t="str">
            <v/>
          </cell>
        </row>
        <row r="3119">
          <cell r="AC3119" t="str">
            <v/>
          </cell>
          <cell r="AE3119" t="str">
            <v/>
          </cell>
          <cell r="AG3119" t="str">
            <v/>
          </cell>
          <cell r="AI3119" t="str">
            <v/>
          </cell>
          <cell r="AK3119" t="str">
            <v/>
          </cell>
        </row>
        <row r="3120">
          <cell r="AC3120" t="str">
            <v/>
          </cell>
          <cell r="AE3120" t="str">
            <v/>
          </cell>
          <cell r="AG3120" t="str">
            <v/>
          </cell>
          <cell r="AI3120" t="str">
            <v/>
          </cell>
          <cell r="AK3120" t="str">
            <v/>
          </cell>
        </row>
        <row r="3121">
          <cell r="AC3121" t="str">
            <v/>
          </cell>
          <cell r="AE3121" t="str">
            <v/>
          </cell>
          <cell r="AG3121" t="str">
            <v/>
          </cell>
          <cell r="AI3121" t="str">
            <v/>
          </cell>
          <cell r="AK3121" t="str">
            <v/>
          </cell>
        </row>
        <row r="3122">
          <cell r="AC3122" t="str">
            <v/>
          </cell>
          <cell r="AE3122" t="str">
            <v/>
          </cell>
          <cell r="AG3122" t="str">
            <v/>
          </cell>
          <cell r="AI3122" t="str">
            <v/>
          </cell>
          <cell r="AK3122" t="str">
            <v/>
          </cell>
        </row>
        <row r="3123">
          <cell r="AC3123" t="str">
            <v/>
          </cell>
          <cell r="AE3123" t="str">
            <v/>
          </cell>
          <cell r="AG3123" t="str">
            <v/>
          </cell>
          <cell r="AI3123" t="str">
            <v/>
          </cell>
          <cell r="AK3123" t="str">
            <v/>
          </cell>
        </row>
        <row r="3124">
          <cell r="AC3124" t="str">
            <v/>
          </cell>
          <cell r="AE3124" t="str">
            <v/>
          </cell>
          <cell r="AG3124" t="str">
            <v/>
          </cell>
          <cell r="AI3124" t="str">
            <v/>
          </cell>
          <cell r="AK3124" t="str">
            <v/>
          </cell>
        </row>
        <row r="3125">
          <cell r="AC3125" t="str">
            <v/>
          </cell>
          <cell r="AE3125" t="str">
            <v/>
          </cell>
          <cell r="AG3125" t="str">
            <v/>
          </cell>
          <cell r="AI3125" t="str">
            <v/>
          </cell>
          <cell r="AK3125" t="str">
            <v/>
          </cell>
        </row>
        <row r="3126">
          <cell r="AC3126" t="str">
            <v/>
          </cell>
          <cell r="AE3126" t="str">
            <v/>
          </cell>
          <cell r="AG3126" t="str">
            <v/>
          </cell>
          <cell r="AI3126" t="str">
            <v/>
          </cell>
          <cell r="AK3126" t="str">
            <v/>
          </cell>
        </row>
        <row r="3127">
          <cell r="AC3127" t="str">
            <v/>
          </cell>
          <cell r="AE3127" t="str">
            <v/>
          </cell>
          <cell r="AG3127" t="str">
            <v/>
          </cell>
          <cell r="AI3127" t="str">
            <v/>
          </cell>
          <cell r="AK3127" t="str">
            <v/>
          </cell>
        </row>
        <row r="3128">
          <cell r="AC3128" t="str">
            <v/>
          </cell>
          <cell r="AE3128" t="str">
            <v/>
          </cell>
          <cell r="AG3128" t="str">
            <v/>
          </cell>
          <cell r="AI3128" t="str">
            <v/>
          </cell>
          <cell r="AK3128" t="str">
            <v/>
          </cell>
        </row>
        <row r="3129">
          <cell r="AC3129" t="str">
            <v/>
          </cell>
          <cell r="AE3129" t="str">
            <v/>
          </cell>
          <cell r="AG3129" t="str">
            <v/>
          </cell>
          <cell r="AI3129" t="str">
            <v/>
          </cell>
          <cell r="AK3129" t="str">
            <v/>
          </cell>
        </row>
        <row r="3130">
          <cell r="AC3130" t="str">
            <v/>
          </cell>
          <cell r="AE3130" t="str">
            <v/>
          </cell>
          <cell r="AG3130" t="str">
            <v/>
          </cell>
          <cell r="AI3130" t="str">
            <v/>
          </cell>
          <cell r="AK3130" t="str">
            <v/>
          </cell>
        </row>
        <row r="3131">
          <cell r="AC3131" t="str">
            <v/>
          </cell>
          <cell r="AE3131" t="str">
            <v/>
          </cell>
          <cell r="AG3131" t="str">
            <v/>
          </cell>
          <cell r="AI3131" t="str">
            <v/>
          </cell>
          <cell r="AK3131" t="str">
            <v/>
          </cell>
        </row>
        <row r="3132">
          <cell r="AC3132" t="str">
            <v/>
          </cell>
          <cell r="AE3132" t="str">
            <v/>
          </cell>
          <cell r="AG3132" t="str">
            <v/>
          </cell>
          <cell r="AI3132" t="str">
            <v/>
          </cell>
          <cell r="AK3132" t="str">
            <v/>
          </cell>
        </row>
        <row r="3133">
          <cell r="AC3133" t="str">
            <v/>
          </cell>
          <cell r="AE3133" t="str">
            <v/>
          </cell>
          <cell r="AG3133" t="str">
            <v/>
          </cell>
          <cell r="AI3133" t="str">
            <v/>
          </cell>
          <cell r="AK3133" t="str">
            <v/>
          </cell>
        </row>
        <row r="3134">
          <cell r="AC3134" t="str">
            <v/>
          </cell>
          <cell r="AE3134" t="str">
            <v/>
          </cell>
          <cell r="AG3134" t="str">
            <v/>
          </cell>
          <cell r="AI3134" t="str">
            <v/>
          </cell>
          <cell r="AK3134" t="str">
            <v/>
          </cell>
        </row>
        <row r="3135">
          <cell r="AC3135" t="str">
            <v/>
          </cell>
          <cell r="AE3135" t="str">
            <v/>
          </cell>
          <cell r="AG3135" t="str">
            <v/>
          </cell>
          <cell r="AI3135" t="str">
            <v/>
          </cell>
          <cell r="AK3135" t="str">
            <v/>
          </cell>
        </row>
        <row r="3136">
          <cell r="AC3136" t="str">
            <v/>
          </cell>
          <cell r="AE3136" t="str">
            <v/>
          </cell>
          <cell r="AG3136" t="str">
            <v/>
          </cell>
          <cell r="AI3136" t="str">
            <v/>
          </cell>
          <cell r="AK3136" t="str">
            <v/>
          </cell>
        </row>
        <row r="3137">
          <cell r="AC3137" t="str">
            <v/>
          </cell>
          <cell r="AE3137" t="str">
            <v/>
          </cell>
          <cell r="AG3137" t="str">
            <v/>
          </cell>
          <cell r="AI3137" t="str">
            <v/>
          </cell>
          <cell r="AK3137" t="str">
            <v/>
          </cell>
        </row>
        <row r="3138">
          <cell r="AC3138" t="str">
            <v/>
          </cell>
          <cell r="AE3138" t="str">
            <v/>
          </cell>
          <cell r="AG3138" t="str">
            <v/>
          </cell>
          <cell r="AI3138" t="str">
            <v/>
          </cell>
          <cell r="AK3138" t="str">
            <v/>
          </cell>
        </row>
        <row r="3139">
          <cell r="AC3139" t="str">
            <v/>
          </cell>
          <cell r="AE3139" t="str">
            <v/>
          </cell>
          <cell r="AG3139" t="str">
            <v/>
          </cell>
          <cell r="AI3139" t="str">
            <v/>
          </cell>
          <cell r="AK3139" t="str">
            <v/>
          </cell>
        </row>
        <row r="3140">
          <cell r="AC3140" t="str">
            <v/>
          </cell>
          <cell r="AE3140" t="str">
            <v/>
          </cell>
          <cell r="AG3140" t="str">
            <v/>
          </cell>
          <cell r="AI3140" t="str">
            <v/>
          </cell>
          <cell r="AK3140" t="str">
            <v/>
          </cell>
        </row>
        <row r="3141">
          <cell r="AC3141" t="str">
            <v/>
          </cell>
          <cell r="AE3141" t="str">
            <v/>
          </cell>
          <cell r="AG3141" t="str">
            <v/>
          </cell>
          <cell r="AI3141" t="str">
            <v/>
          </cell>
          <cell r="AK3141" t="str">
            <v/>
          </cell>
        </row>
        <row r="3142">
          <cell r="AC3142" t="str">
            <v/>
          </cell>
          <cell r="AE3142" t="str">
            <v/>
          </cell>
          <cell r="AG3142" t="str">
            <v/>
          </cell>
          <cell r="AI3142" t="str">
            <v/>
          </cell>
          <cell r="AK3142" t="str">
            <v/>
          </cell>
        </row>
        <row r="3143">
          <cell r="AC3143" t="str">
            <v/>
          </cell>
          <cell r="AE3143" t="str">
            <v/>
          </cell>
          <cell r="AG3143" t="str">
            <v/>
          </cell>
          <cell r="AI3143" t="str">
            <v/>
          </cell>
          <cell r="AK3143" t="str">
            <v/>
          </cell>
        </row>
        <row r="3144">
          <cell r="AC3144" t="str">
            <v/>
          </cell>
          <cell r="AE3144" t="str">
            <v/>
          </cell>
          <cell r="AG3144" t="str">
            <v/>
          </cell>
          <cell r="AI3144" t="str">
            <v/>
          </cell>
          <cell r="AK3144" t="str">
            <v/>
          </cell>
        </row>
        <row r="3145">
          <cell r="AC3145" t="str">
            <v/>
          </cell>
          <cell r="AE3145" t="str">
            <v/>
          </cell>
          <cell r="AG3145" t="str">
            <v/>
          </cell>
          <cell r="AI3145" t="str">
            <v/>
          </cell>
          <cell r="AK3145" t="str">
            <v/>
          </cell>
        </row>
        <row r="3146">
          <cell r="AC3146" t="str">
            <v/>
          </cell>
          <cell r="AE3146" t="str">
            <v/>
          </cell>
          <cell r="AG3146" t="str">
            <v/>
          </cell>
          <cell r="AI3146" t="str">
            <v/>
          </cell>
          <cell r="AK3146" t="str">
            <v/>
          </cell>
        </row>
        <row r="3147">
          <cell r="AC3147" t="str">
            <v/>
          </cell>
          <cell r="AE3147" t="str">
            <v/>
          </cell>
          <cell r="AG3147" t="str">
            <v/>
          </cell>
          <cell r="AI3147" t="str">
            <v/>
          </cell>
          <cell r="AK3147" t="str">
            <v/>
          </cell>
        </row>
        <row r="3148">
          <cell r="AC3148" t="str">
            <v/>
          </cell>
          <cell r="AE3148" t="str">
            <v/>
          </cell>
          <cell r="AG3148" t="str">
            <v/>
          </cell>
          <cell r="AI3148" t="str">
            <v/>
          </cell>
          <cell r="AK3148" t="str">
            <v/>
          </cell>
        </row>
        <row r="3149">
          <cell r="AC3149" t="str">
            <v/>
          </cell>
          <cell r="AE3149" t="str">
            <v/>
          </cell>
          <cell r="AG3149" t="str">
            <v/>
          </cell>
          <cell r="AI3149" t="str">
            <v/>
          </cell>
          <cell r="AK3149" t="str">
            <v/>
          </cell>
        </row>
        <row r="3150">
          <cell r="AC3150" t="str">
            <v/>
          </cell>
          <cell r="AE3150" t="str">
            <v/>
          </cell>
          <cell r="AG3150" t="str">
            <v/>
          </cell>
          <cell r="AI3150" t="str">
            <v/>
          </cell>
          <cell r="AK3150" t="str">
            <v/>
          </cell>
        </row>
        <row r="3151">
          <cell r="AC3151" t="str">
            <v/>
          </cell>
          <cell r="AE3151" t="str">
            <v/>
          </cell>
          <cell r="AG3151" t="str">
            <v/>
          </cell>
          <cell r="AI3151" t="str">
            <v/>
          </cell>
          <cell r="AK3151" t="str">
            <v/>
          </cell>
        </row>
        <row r="3152">
          <cell r="AC3152" t="str">
            <v/>
          </cell>
          <cell r="AE3152" t="str">
            <v/>
          </cell>
          <cell r="AG3152" t="str">
            <v/>
          </cell>
          <cell r="AI3152" t="str">
            <v/>
          </cell>
          <cell r="AK3152" t="str">
            <v/>
          </cell>
        </row>
        <row r="3153">
          <cell r="AC3153" t="str">
            <v/>
          </cell>
          <cell r="AE3153" t="str">
            <v/>
          </cell>
          <cell r="AG3153" t="str">
            <v/>
          </cell>
          <cell r="AI3153" t="str">
            <v/>
          </cell>
          <cell r="AK3153" t="str">
            <v/>
          </cell>
        </row>
        <row r="3154">
          <cell r="AC3154" t="str">
            <v/>
          </cell>
          <cell r="AE3154" t="str">
            <v/>
          </cell>
          <cell r="AG3154" t="str">
            <v/>
          </cell>
          <cell r="AI3154" t="str">
            <v/>
          </cell>
          <cell r="AK3154" t="str">
            <v/>
          </cell>
        </row>
        <row r="3155">
          <cell r="AC3155" t="str">
            <v/>
          </cell>
          <cell r="AE3155" t="str">
            <v/>
          </cell>
          <cell r="AG3155" t="str">
            <v/>
          </cell>
          <cell r="AI3155" t="str">
            <v/>
          </cell>
          <cell r="AK3155" t="str">
            <v/>
          </cell>
        </row>
        <row r="3156">
          <cell r="AC3156" t="str">
            <v/>
          </cell>
          <cell r="AE3156" t="str">
            <v/>
          </cell>
          <cell r="AG3156" t="str">
            <v/>
          </cell>
          <cell r="AI3156" t="str">
            <v/>
          </cell>
          <cell r="AK3156" t="str">
            <v/>
          </cell>
        </row>
        <row r="3157">
          <cell r="AC3157" t="str">
            <v/>
          </cell>
          <cell r="AE3157" t="str">
            <v/>
          </cell>
          <cell r="AG3157" t="str">
            <v/>
          </cell>
          <cell r="AI3157" t="str">
            <v/>
          </cell>
          <cell r="AK3157" t="str">
            <v/>
          </cell>
        </row>
        <row r="3158">
          <cell r="AC3158" t="str">
            <v/>
          </cell>
          <cell r="AE3158" t="str">
            <v/>
          </cell>
          <cell r="AG3158" t="str">
            <v/>
          </cell>
          <cell r="AI3158" t="str">
            <v/>
          </cell>
          <cell r="AK3158" t="str">
            <v/>
          </cell>
        </row>
        <row r="3159">
          <cell r="AC3159" t="str">
            <v/>
          </cell>
          <cell r="AE3159" t="str">
            <v/>
          </cell>
          <cell r="AG3159" t="str">
            <v/>
          </cell>
          <cell r="AI3159" t="str">
            <v/>
          </cell>
          <cell r="AK3159" t="str">
            <v/>
          </cell>
        </row>
        <row r="3160">
          <cell r="AC3160" t="str">
            <v/>
          </cell>
          <cell r="AE3160" t="str">
            <v/>
          </cell>
          <cell r="AG3160" t="str">
            <v/>
          </cell>
          <cell r="AI3160" t="str">
            <v/>
          </cell>
          <cell r="AK3160" t="str">
            <v/>
          </cell>
        </row>
        <row r="3161">
          <cell r="AC3161" t="str">
            <v/>
          </cell>
          <cell r="AE3161" t="str">
            <v/>
          </cell>
          <cell r="AG3161" t="str">
            <v/>
          </cell>
          <cell r="AI3161" t="str">
            <v/>
          </cell>
          <cell r="AK3161" t="str">
            <v/>
          </cell>
        </row>
        <row r="3162">
          <cell r="AC3162" t="str">
            <v/>
          </cell>
          <cell r="AE3162" t="str">
            <v/>
          </cell>
          <cell r="AG3162" t="str">
            <v/>
          </cell>
          <cell r="AI3162" t="str">
            <v/>
          </cell>
          <cell r="AK3162" t="str">
            <v/>
          </cell>
        </row>
        <row r="3163">
          <cell r="AC3163" t="str">
            <v/>
          </cell>
          <cell r="AE3163" t="str">
            <v/>
          </cell>
          <cell r="AG3163" t="str">
            <v/>
          </cell>
          <cell r="AI3163" t="str">
            <v/>
          </cell>
          <cell r="AK3163" t="str">
            <v/>
          </cell>
        </row>
        <row r="3164">
          <cell r="AC3164" t="str">
            <v/>
          </cell>
          <cell r="AE3164" t="str">
            <v/>
          </cell>
          <cell r="AG3164" t="str">
            <v/>
          </cell>
          <cell r="AI3164" t="str">
            <v/>
          </cell>
          <cell r="AK3164" t="str">
            <v/>
          </cell>
        </row>
        <row r="3165">
          <cell r="AC3165" t="str">
            <v/>
          </cell>
          <cell r="AE3165" t="str">
            <v/>
          </cell>
          <cell r="AG3165" t="str">
            <v/>
          </cell>
          <cell r="AI3165" t="str">
            <v/>
          </cell>
          <cell r="AK3165" t="str">
            <v/>
          </cell>
        </row>
        <row r="3166">
          <cell r="AC3166" t="str">
            <v/>
          </cell>
          <cell r="AE3166" t="str">
            <v/>
          </cell>
          <cell r="AG3166" t="str">
            <v/>
          </cell>
          <cell r="AI3166" t="str">
            <v/>
          </cell>
          <cell r="AK3166" t="str">
            <v/>
          </cell>
        </row>
        <row r="3167">
          <cell r="AC3167" t="str">
            <v/>
          </cell>
          <cell r="AE3167" t="str">
            <v/>
          </cell>
          <cell r="AG3167" t="str">
            <v/>
          </cell>
          <cell r="AI3167" t="str">
            <v/>
          </cell>
          <cell r="AK3167" t="str">
            <v/>
          </cell>
        </row>
        <row r="3168">
          <cell r="AC3168" t="str">
            <v/>
          </cell>
          <cell r="AE3168" t="str">
            <v/>
          </cell>
          <cell r="AG3168" t="str">
            <v/>
          </cell>
          <cell r="AI3168" t="str">
            <v/>
          </cell>
          <cell r="AK3168" t="str">
            <v/>
          </cell>
        </row>
        <row r="3169">
          <cell r="AC3169" t="str">
            <v/>
          </cell>
          <cell r="AE3169" t="str">
            <v/>
          </cell>
          <cell r="AG3169" t="str">
            <v/>
          </cell>
          <cell r="AI3169" t="str">
            <v/>
          </cell>
          <cell r="AK3169" t="str">
            <v/>
          </cell>
        </row>
        <row r="3170">
          <cell r="AC3170" t="str">
            <v/>
          </cell>
          <cell r="AE3170" t="str">
            <v/>
          </cell>
          <cell r="AG3170" t="str">
            <v/>
          </cell>
          <cell r="AI3170" t="str">
            <v/>
          </cell>
          <cell r="AK3170" t="str">
            <v/>
          </cell>
        </row>
        <row r="3171">
          <cell r="AC3171" t="str">
            <v/>
          </cell>
          <cell r="AE3171" t="str">
            <v/>
          </cell>
          <cell r="AG3171" t="str">
            <v/>
          </cell>
          <cell r="AI3171" t="str">
            <v/>
          </cell>
          <cell r="AK3171" t="str">
            <v/>
          </cell>
        </row>
        <row r="3172">
          <cell r="AC3172" t="str">
            <v/>
          </cell>
          <cell r="AE3172" t="str">
            <v/>
          </cell>
          <cell r="AG3172" t="str">
            <v/>
          </cell>
          <cell r="AI3172" t="str">
            <v/>
          </cell>
          <cell r="AK3172" t="str">
            <v/>
          </cell>
        </row>
        <row r="3173">
          <cell r="AC3173" t="str">
            <v/>
          </cell>
          <cell r="AE3173" t="str">
            <v/>
          </cell>
          <cell r="AG3173" t="str">
            <v/>
          </cell>
          <cell r="AI3173" t="str">
            <v/>
          </cell>
          <cell r="AK3173" t="str">
            <v/>
          </cell>
        </row>
        <row r="3174">
          <cell r="AC3174" t="str">
            <v/>
          </cell>
          <cell r="AE3174" t="str">
            <v/>
          </cell>
          <cell r="AG3174" t="str">
            <v/>
          </cell>
          <cell r="AI3174" t="str">
            <v/>
          </cell>
          <cell r="AK3174" t="str">
            <v/>
          </cell>
        </row>
        <row r="3175">
          <cell r="AC3175" t="str">
            <v/>
          </cell>
          <cell r="AE3175" t="str">
            <v/>
          </cell>
          <cell r="AG3175" t="str">
            <v/>
          </cell>
          <cell r="AI3175" t="str">
            <v/>
          </cell>
          <cell r="AK3175" t="str">
            <v/>
          </cell>
        </row>
        <row r="3176">
          <cell r="AC3176" t="str">
            <v/>
          </cell>
          <cell r="AE3176" t="str">
            <v/>
          </cell>
          <cell r="AG3176" t="str">
            <v/>
          </cell>
          <cell r="AI3176" t="str">
            <v/>
          </cell>
          <cell r="AK3176" t="str">
            <v/>
          </cell>
        </row>
        <row r="3177">
          <cell r="AC3177" t="str">
            <v/>
          </cell>
          <cell r="AE3177" t="str">
            <v/>
          </cell>
          <cell r="AG3177" t="str">
            <v/>
          </cell>
          <cell r="AI3177" t="str">
            <v/>
          </cell>
          <cell r="AK3177" t="str">
            <v/>
          </cell>
        </row>
        <row r="3178">
          <cell r="AC3178" t="str">
            <v/>
          </cell>
          <cell r="AE3178" t="str">
            <v/>
          </cell>
          <cell r="AG3178" t="str">
            <v/>
          </cell>
          <cell r="AI3178" t="str">
            <v/>
          </cell>
          <cell r="AK3178" t="str">
            <v/>
          </cell>
        </row>
        <row r="3179">
          <cell r="AC3179" t="str">
            <v/>
          </cell>
          <cell r="AE3179" t="str">
            <v/>
          </cell>
          <cell r="AG3179" t="str">
            <v/>
          </cell>
          <cell r="AI3179" t="str">
            <v/>
          </cell>
          <cell r="AK3179" t="str">
            <v/>
          </cell>
        </row>
        <row r="3180">
          <cell r="AC3180" t="str">
            <v/>
          </cell>
          <cell r="AE3180" t="str">
            <v/>
          </cell>
          <cell r="AG3180" t="str">
            <v/>
          </cell>
          <cell r="AI3180" t="str">
            <v/>
          </cell>
          <cell r="AK3180" t="str">
            <v/>
          </cell>
        </row>
        <row r="3181">
          <cell r="AC3181" t="str">
            <v/>
          </cell>
          <cell r="AE3181" t="str">
            <v/>
          </cell>
          <cell r="AG3181" t="str">
            <v/>
          </cell>
          <cell r="AI3181" t="str">
            <v/>
          </cell>
          <cell r="AK3181" t="str">
            <v/>
          </cell>
        </row>
        <row r="3182">
          <cell r="AC3182" t="str">
            <v/>
          </cell>
          <cell r="AE3182" t="str">
            <v/>
          </cell>
          <cell r="AG3182" t="str">
            <v/>
          </cell>
          <cell r="AI3182" t="str">
            <v/>
          </cell>
          <cell r="AK3182" t="str">
            <v/>
          </cell>
        </row>
        <row r="3183">
          <cell r="AC3183" t="str">
            <v/>
          </cell>
          <cell r="AE3183" t="str">
            <v/>
          </cell>
          <cell r="AG3183" t="str">
            <v/>
          </cell>
          <cell r="AI3183" t="str">
            <v/>
          </cell>
          <cell r="AK3183" t="str">
            <v/>
          </cell>
        </row>
        <row r="3184">
          <cell r="AC3184" t="str">
            <v/>
          </cell>
          <cell r="AE3184" t="str">
            <v/>
          </cell>
          <cell r="AG3184" t="str">
            <v/>
          </cell>
          <cell r="AI3184" t="str">
            <v/>
          </cell>
          <cell r="AK3184" t="str">
            <v/>
          </cell>
        </row>
        <row r="3185">
          <cell r="AC3185" t="str">
            <v/>
          </cell>
          <cell r="AE3185" t="str">
            <v/>
          </cell>
          <cell r="AG3185" t="str">
            <v/>
          </cell>
          <cell r="AI3185" t="str">
            <v/>
          </cell>
          <cell r="AK3185" t="str">
            <v/>
          </cell>
        </row>
        <row r="3186">
          <cell r="AC3186" t="str">
            <v/>
          </cell>
          <cell r="AE3186" t="str">
            <v/>
          </cell>
          <cell r="AG3186" t="str">
            <v/>
          </cell>
          <cell r="AI3186" t="str">
            <v/>
          </cell>
          <cell r="AK3186" t="str">
            <v/>
          </cell>
        </row>
        <row r="3187">
          <cell r="AC3187" t="str">
            <v/>
          </cell>
          <cell r="AE3187" t="str">
            <v/>
          </cell>
          <cell r="AG3187" t="str">
            <v/>
          </cell>
          <cell r="AI3187" t="str">
            <v/>
          </cell>
          <cell r="AK3187" t="str">
            <v/>
          </cell>
        </row>
        <row r="3188">
          <cell r="AC3188" t="str">
            <v/>
          </cell>
          <cell r="AE3188" t="str">
            <v/>
          </cell>
          <cell r="AG3188" t="str">
            <v/>
          </cell>
          <cell r="AI3188" t="str">
            <v/>
          </cell>
          <cell r="AK3188" t="str">
            <v/>
          </cell>
        </row>
        <row r="3189">
          <cell r="AC3189" t="str">
            <v/>
          </cell>
          <cell r="AE3189" t="str">
            <v/>
          </cell>
          <cell r="AG3189" t="str">
            <v/>
          </cell>
          <cell r="AI3189" t="str">
            <v/>
          </cell>
          <cell r="AK3189" t="str">
            <v/>
          </cell>
        </row>
        <row r="3190">
          <cell r="AC3190" t="str">
            <v/>
          </cell>
          <cell r="AE3190" t="str">
            <v/>
          </cell>
          <cell r="AG3190" t="str">
            <v/>
          </cell>
          <cell r="AI3190" t="str">
            <v/>
          </cell>
          <cell r="AK3190" t="str">
            <v/>
          </cell>
        </row>
        <row r="3191">
          <cell r="AC3191" t="str">
            <v/>
          </cell>
          <cell r="AE3191" t="str">
            <v/>
          </cell>
          <cell r="AG3191" t="str">
            <v/>
          </cell>
          <cell r="AI3191" t="str">
            <v/>
          </cell>
          <cell r="AK3191" t="str">
            <v/>
          </cell>
        </row>
        <row r="3192">
          <cell r="AC3192" t="str">
            <v/>
          </cell>
          <cell r="AE3192" t="str">
            <v/>
          </cell>
          <cell r="AG3192" t="str">
            <v/>
          </cell>
          <cell r="AI3192" t="str">
            <v/>
          </cell>
          <cell r="AK3192" t="str">
            <v/>
          </cell>
        </row>
        <row r="3193">
          <cell r="AC3193" t="str">
            <v/>
          </cell>
          <cell r="AE3193" t="str">
            <v/>
          </cell>
          <cell r="AG3193" t="str">
            <v/>
          </cell>
          <cell r="AI3193" t="str">
            <v/>
          </cell>
          <cell r="AK3193" t="str">
            <v/>
          </cell>
        </row>
        <row r="3194">
          <cell r="AC3194" t="str">
            <v/>
          </cell>
          <cell r="AE3194" t="str">
            <v/>
          </cell>
          <cell r="AG3194" t="str">
            <v/>
          </cell>
          <cell r="AI3194" t="str">
            <v/>
          </cell>
          <cell r="AK3194" t="str">
            <v/>
          </cell>
        </row>
        <row r="3195">
          <cell r="AC3195" t="str">
            <v/>
          </cell>
          <cell r="AE3195" t="str">
            <v/>
          </cell>
          <cell r="AG3195" t="str">
            <v/>
          </cell>
          <cell r="AI3195" t="str">
            <v/>
          </cell>
          <cell r="AK3195" t="str">
            <v/>
          </cell>
        </row>
        <row r="3196">
          <cell r="AC3196" t="str">
            <v/>
          </cell>
          <cell r="AE3196" t="str">
            <v/>
          </cell>
          <cell r="AG3196" t="str">
            <v/>
          </cell>
          <cell r="AI3196" t="str">
            <v/>
          </cell>
          <cell r="AK3196" t="str">
            <v/>
          </cell>
        </row>
        <row r="3197">
          <cell r="AC3197" t="str">
            <v/>
          </cell>
          <cell r="AE3197" t="str">
            <v/>
          </cell>
          <cell r="AG3197" t="str">
            <v/>
          </cell>
          <cell r="AI3197" t="str">
            <v/>
          </cell>
          <cell r="AK3197" t="str">
            <v/>
          </cell>
        </row>
        <row r="3198">
          <cell r="AC3198" t="str">
            <v/>
          </cell>
          <cell r="AE3198" t="str">
            <v/>
          </cell>
          <cell r="AG3198" t="str">
            <v/>
          </cell>
          <cell r="AI3198" t="str">
            <v/>
          </cell>
          <cell r="AK3198" t="str">
            <v/>
          </cell>
        </row>
        <row r="3199">
          <cell r="AC3199" t="str">
            <v/>
          </cell>
          <cell r="AE3199" t="str">
            <v/>
          </cell>
          <cell r="AG3199" t="str">
            <v/>
          </cell>
          <cell r="AI3199" t="str">
            <v/>
          </cell>
          <cell r="AK3199" t="str">
            <v/>
          </cell>
        </row>
        <row r="3200">
          <cell r="AC3200" t="str">
            <v/>
          </cell>
          <cell r="AE3200" t="str">
            <v/>
          </cell>
          <cell r="AG3200" t="str">
            <v/>
          </cell>
          <cell r="AI3200" t="str">
            <v/>
          </cell>
          <cell r="AK3200" t="str">
            <v/>
          </cell>
        </row>
        <row r="3201">
          <cell r="AC3201" t="str">
            <v/>
          </cell>
          <cell r="AE3201" t="str">
            <v/>
          </cell>
          <cell r="AG3201" t="str">
            <v/>
          </cell>
          <cell r="AI3201" t="str">
            <v/>
          </cell>
          <cell r="AK3201" t="str">
            <v/>
          </cell>
        </row>
        <row r="3202">
          <cell r="AC3202" t="str">
            <v/>
          </cell>
          <cell r="AE3202" t="str">
            <v/>
          </cell>
          <cell r="AG3202" t="str">
            <v/>
          </cell>
          <cell r="AI3202" t="str">
            <v/>
          </cell>
          <cell r="AK3202" t="str">
            <v/>
          </cell>
        </row>
        <row r="3203">
          <cell r="AC3203" t="str">
            <v/>
          </cell>
          <cell r="AE3203" t="str">
            <v/>
          </cell>
          <cell r="AG3203" t="str">
            <v/>
          </cell>
          <cell r="AI3203" t="str">
            <v/>
          </cell>
          <cell r="AK3203" t="str">
            <v/>
          </cell>
        </row>
        <row r="3204">
          <cell r="AC3204" t="str">
            <v/>
          </cell>
          <cell r="AE3204" t="str">
            <v/>
          </cell>
          <cell r="AG3204" t="str">
            <v/>
          </cell>
          <cell r="AI3204" t="str">
            <v/>
          </cell>
          <cell r="AK3204" t="str">
            <v/>
          </cell>
        </row>
        <row r="3205">
          <cell r="AC3205" t="str">
            <v/>
          </cell>
          <cell r="AE3205" t="str">
            <v/>
          </cell>
          <cell r="AG3205" t="str">
            <v/>
          </cell>
          <cell r="AI3205" t="str">
            <v/>
          </cell>
          <cell r="AK3205" t="str">
            <v/>
          </cell>
        </row>
        <row r="3206">
          <cell r="AC3206" t="str">
            <v/>
          </cell>
          <cell r="AE3206" t="str">
            <v/>
          </cell>
          <cell r="AG3206" t="str">
            <v/>
          </cell>
          <cell r="AI3206" t="str">
            <v/>
          </cell>
          <cell r="AK3206" t="str">
            <v/>
          </cell>
        </row>
        <row r="3207">
          <cell r="AC3207" t="str">
            <v/>
          </cell>
          <cell r="AE3207" t="str">
            <v/>
          </cell>
          <cell r="AG3207" t="str">
            <v/>
          </cell>
          <cell r="AI3207" t="str">
            <v/>
          </cell>
          <cell r="AK3207" t="str">
            <v/>
          </cell>
        </row>
        <row r="3208">
          <cell r="AC3208" t="str">
            <v/>
          </cell>
          <cell r="AE3208" t="str">
            <v/>
          </cell>
          <cell r="AG3208" t="str">
            <v/>
          </cell>
          <cell r="AI3208" t="str">
            <v/>
          </cell>
          <cell r="AK3208" t="str">
            <v/>
          </cell>
        </row>
        <row r="3209">
          <cell r="AC3209" t="str">
            <v/>
          </cell>
          <cell r="AE3209" t="str">
            <v/>
          </cell>
          <cell r="AG3209" t="str">
            <v/>
          </cell>
          <cell r="AI3209" t="str">
            <v/>
          </cell>
          <cell r="AK3209" t="str">
            <v/>
          </cell>
        </row>
        <row r="3210">
          <cell r="AC3210" t="str">
            <v/>
          </cell>
          <cell r="AE3210" t="str">
            <v/>
          </cell>
          <cell r="AG3210" t="str">
            <v/>
          </cell>
          <cell r="AI3210" t="str">
            <v/>
          </cell>
          <cell r="AK3210" t="str">
            <v/>
          </cell>
        </row>
        <row r="3211">
          <cell r="AC3211" t="str">
            <v/>
          </cell>
          <cell r="AE3211" t="str">
            <v/>
          </cell>
          <cell r="AG3211" t="str">
            <v/>
          </cell>
          <cell r="AI3211" t="str">
            <v/>
          </cell>
          <cell r="AK3211" t="str">
            <v/>
          </cell>
        </row>
        <row r="3212">
          <cell r="AC3212" t="str">
            <v/>
          </cell>
          <cell r="AE3212" t="str">
            <v/>
          </cell>
          <cell r="AG3212" t="str">
            <v/>
          </cell>
          <cell r="AI3212" t="str">
            <v/>
          </cell>
          <cell r="AK3212" t="str">
            <v/>
          </cell>
        </row>
        <row r="3213">
          <cell r="AC3213" t="str">
            <v/>
          </cell>
          <cell r="AE3213" t="str">
            <v/>
          </cell>
          <cell r="AG3213" t="str">
            <v/>
          </cell>
          <cell r="AI3213" t="str">
            <v/>
          </cell>
          <cell r="AK3213" t="str">
            <v/>
          </cell>
        </row>
        <row r="3214">
          <cell r="AC3214" t="str">
            <v/>
          </cell>
          <cell r="AE3214" t="str">
            <v/>
          </cell>
          <cell r="AG3214" t="str">
            <v/>
          </cell>
          <cell r="AI3214" t="str">
            <v/>
          </cell>
          <cell r="AK3214" t="str">
            <v/>
          </cell>
        </row>
        <row r="3215">
          <cell r="AC3215" t="str">
            <v/>
          </cell>
          <cell r="AE3215" t="str">
            <v/>
          </cell>
          <cell r="AG3215" t="str">
            <v/>
          </cell>
          <cell r="AI3215" t="str">
            <v/>
          </cell>
          <cell r="AK3215" t="str">
            <v/>
          </cell>
        </row>
        <row r="3216">
          <cell r="AC3216" t="str">
            <v/>
          </cell>
          <cell r="AE3216" t="str">
            <v/>
          </cell>
          <cell r="AG3216" t="str">
            <v/>
          </cell>
          <cell r="AI3216" t="str">
            <v/>
          </cell>
          <cell r="AK3216" t="str">
            <v/>
          </cell>
        </row>
        <row r="3217">
          <cell r="AC3217" t="str">
            <v/>
          </cell>
          <cell r="AE3217" t="str">
            <v/>
          </cell>
          <cell r="AG3217" t="str">
            <v/>
          </cell>
          <cell r="AI3217" t="str">
            <v/>
          </cell>
          <cell r="AK3217" t="str">
            <v/>
          </cell>
        </row>
        <row r="3218">
          <cell r="AC3218" t="str">
            <v/>
          </cell>
          <cell r="AE3218" t="str">
            <v/>
          </cell>
          <cell r="AG3218" t="str">
            <v/>
          </cell>
          <cell r="AI3218" t="str">
            <v/>
          </cell>
          <cell r="AK3218" t="str">
            <v/>
          </cell>
        </row>
        <row r="3219">
          <cell r="AC3219" t="str">
            <v/>
          </cell>
          <cell r="AE3219" t="str">
            <v/>
          </cell>
          <cell r="AG3219" t="str">
            <v/>
          </cell>
          <cell r="AI3219" t="str">
            <v/>
          </cell>
          <cell r="AK3219" t="str">
            <v/>
          </cell>
        </row>
        <row r="3220">
          <cell r="AC3220" t="str">
            <v/>
          </cell>
          <cell r="AE3220" t="str">
            <v/>
          </cell>
          <cell r="AG3220" t="str">
            <v/>
          </cell>
          <cell r="AI3220" t="str">
            <v/>
          </cell>
          <cell r="AK3220" t="str">
            <v/>
          </cell>
        </row>
        <row r="3221">
          <cell r="AC3221" t="str">
            <v/>
          </cell>
          <cell r="AE3221" t="str">
            <v/>
          </cell>
          <cell r="AG3221" t="str">
            <v/>
          </cell>
          <cell r="AI3221" t="str">
            <v/>
          </cell>
          <cell r="AK3221" t="str">
            <v/>
          </cell>
        </row>
        <row r="3222">
          <cell r="AC3222" t="str">
            <v/>
          </cell>
          <cell r="AE3222" t="str">
            <v/>
          </cell>
          <cell r="AG3222" t="str">
            <v/>
          </cell>
          <cell r="AI3222" t="str">
            <v/>
          </cell>
          <cell r="AK3222" t="str">
            <v/>
          </cell>
        </row>
        <row r="3223">
          <cell r="AC3223" t="str">
            <v/>
          </cell>
          <cell r="AE3223" t="str">
            <v/>
          </cell>
          <cell r="AG3223" t="str">
            <v/>
          </cell>
          <cell r="AI3223" t="str">
            <v/>
          </cell>
          <cell r="AK3223" t="str">
            <v/>
          </cell>
        </row>
        <row r="3224">
          <cell r="AC3224" t="str">
            <v/>
          </cell>
          <cell r="AE3224" t="str">
            <v/>
          </cell>
          <cell r="AG3224" t="str">
            <v/>
          </cell>
          <cell r="AI3224" t="str">
            <v/>
          </cell>
          <cell r="AK3224" t="str">
            <v/>
          </cell>
        </row>
        <row r="3225">
          <cell r="AC3225" t="str">
            <v/>
          </cell>
          <cell r="AE3225" t="str">
            <v/>
          </cell>
          <cell r="AG3225" t="str">
            <v/>
          </cell>
          <cell r="AI3225" t="str">
            <v/>
          </cell>
          <cell r="AK3225" t="str">
            <v/>
          </cell>
        </row>
        <row r="3226">
          <cell r="AC3226" t="str">
            <v/>
          </cell>
          <cell r="AE3226" t="str">
            <v/>
          </cell>
          <cell r="AG3226" t="str">
            <v/>
          </cell>
          <cell r="AI3226" t="str">
            <v/>
          </cell>
          <cell r="AK3226" t="str">
            <v/>
          </cell>
        </row>
        <row r="3227">
          <cell r="AC3227" t="str">
            <v/>
          </cell>
          <cell r="AE3227" t="str">
            <v/>
          </cell>
          <cell r="AG3227" t="str">
            <v/>
          </cell>
          <cell r="AI3227" t="str">
            <v/>
          </cell>
          <cell r="AK3227" t="str">
            <v/>
          </cell>
        </row>
        <row r="3228">
          <cell r="AC3228" t="str">
            <v/>
          </cell>
          <cell r="AE3228" t="str">
            <v/>
          </cell>
          <cell r="AG3228" t="str">
            <v/>
          </cell>
          <cell r="AI3228" t="str">
            <v/>
          </cell>
          <cell r="AK3228" t="str">
            <v/>
          </cell>
        </row>
        <row r="3229">
          <cell r="AC3229" t="str">
            <v/>
          </cell>
          <cell r="AE3229" t="str">
            <v/>
          </cell>
          <cell r="AG3229" t="str">
            <v/>
          </cell>
          <cell r="AI3229" t="str">
            <v/>
          </cell>
          <cell r="AK3229" t="str">
            <v/>
          </cell>
        </row>
        <row r="3230">
          <cell r="AC3230" t="str">
            <v/>
          </cell>
          <cell r="AE3230" t="str">
            <v/>
          </cell>
          <cell r="AG3230" t="str">
            <v/>
          </cell>
          <cell r="AI3230" t="str">
            <v/>
          </cell>
          <cell r="AK3230" t="str">
            <v/>
          </cell>
        </row>
        <row r="3231">
          <cell r="AC3231" t="str">
            <v/>
          </cell>
          <cell r="AE3231" t="str">
            <v/>
          </cell>
          <cell r="AG3231" t="str">
            <v/>
          </cell>
          <cell r="AI3231" t="str">
            <v/>
          </cell>
          <cell r="AK3231" t="str">
            <v/>
          </cell>
        </row>
        <row r="3232">
          <cell r="AC3232" t="str">
            <v/>
          </cell>
          <cell r="AE3232" t="str">
            <v/>
          </cell>
          <cell r="AG3232" t="str">
            <v/>
          </cell>
          <cell r="AI3232" t="str">
            <v/>
          </cell>
          <cell r="AK3232" t="str">
            <v/>
          </cell>
        </row>
        <row r="3233">
          <cell r="AC3233" t="str">
            <v/>
          </cell>
          <cell r="AE3233" t="str">
            <v/>
          </cell>
          <cell r="AG3233" t="str">
            <v/>
          </cell>
          <cell r="AI3233" t="str">
            <v/>
          </cell>
          <cell r="AK3233" t="str">
            <v/>
          </cell>
        </row>
        <row r="3234">
          <cell r="AC3234" t="str">
            <v/>
          </cell>
          <cell r="AE3234" t="str">
            <v/>
          </cell>
          <cell r="AG3234" t="str">
            <v/>
          </cell>
          <cell r="AI3234" t="str">
            <v/>
          </cell>
          <cell r="AK3234" t="str">
            <v/>
          </cell>
        </row>
        <row r="3235">
          <cell r="AC3235" t="str">
            <v/>
          </cell>
          <cell r="AE3235" t="str">
            <v/>
          </cell>
          <cell r="AG3235" t="str">
            <v/>
          </cell>
          <cell r="AI3235" t="str">
            <v/>
          </cell>
          <cell r="AK3235" t="str">
            <v/>
          </cell>
        </row>
        <row r="3236">
          <cell r="AC3236" t="str">
            <v/>
          </cell>
          <cell r="AE3236" t="str">
            <v/>
          </cell>
          <cell r="AG3236" t="str">
            <v/>
          </cell>
          <cell r="AI3236" t="str">
            <v/>
          </cell>
          <cell r="AK3236" t="str">
            <v/>
          </cell>
        </row>
        <row r="3237">
          <cell r="AC3237" t="str">
            <v/>
          </cell>
          <cell r="AE3237" t="str">
            <v/>
          </cell>
          <cell r="AG3237" t="str">
            <v/>
          </cell>
          <cell r="AI3237" t="str">
            <v/>
          </cell>
          <cell r="AK3237" t="str">
            <v/>
          </cell>
        </row>
        <row r="3238">
          <cell r="AC3238" t="str">
            <v/>
          </cell>
          <cell r="AE3238" t="str">
            <v/>
          </cell>
          <cell r="AG3238" t="str">
            <v/>
          </cell>
          <cell r="AI3238" t="str">
            <v/>
          </cell>
          <cell r="AK3238" t="str">
            <v/>
          </cell>
        </row>
        <row r="3239">
          <cell r="AC3239" t="str">
            <v/>
          </cell>
          <cell r="AE3239" t="str">
            <v/>
          </cell>
          <cell r="AG3239" t="str">
            <v/>
          </cell>
          <cell r="AI3239" t="str">
            <v/>
          </cell>
          <cell r="AK3239" t="str">
            <v/>
          </cell>
        </row>
        <row r="3240">
          <cell r="AC3240" t="str">
            <v/>
          </cell>
          <cell r="AE3240" t="str">
            <v/>
          </cell>
          <cell r="AG3240" t="str">
            <v/>
          </cell>
          <cell r="AI3240" t="str">
            <v/>
          </cell>
          <cell r="AK3240" t="str">
            <v/>
          </cell>
        </row>
        <row r="3241">
          <cell r="AC3241" t="str">
            <v/>
          </cell>
          <cell r="AE3241" t="str">
            <v/>
          </cell>
          <cell r="AG3241" t="str">
            <v/>
          </cell>
          <cell r="AI3241" t="str">
            <v/>
          </cell>
          <cell r="AK3241" t="str">
            <v/>
          </cell>
        </row>
        <row r="3242">
          <cell r="AC3242" t="str">
            <v/>
          </cell>
          <cell r="AE3242" t="str">
            <v/>
          </cell>
          <cell r="AG3242" t="str">
            <v/>
          </cell>
          <cell r="AI3242" t="str">
            <v/>
          </cell>
          <cell r="AK3242" t="str">
            <v/>
          </cell>
        </row>
        <row r="3243">
          <cell r="AC3243" t="str">
            <v/>
          </cell>
          <cell r="AE3243" t="str">
            <v/>
          </cell>
          <cell r="AG3243" t="str">
            <v/>
          </cell>
          <cell r="AI3243" t="str">
            <v/>
          </cell>
          <cell r="AK3243" t="str">
            <v/>
          </cell>
        </row>
        <row r="3244">
          <cell r="AC3244" t="str">
            <v/>
          </cell>
          <cell r="AE3244" t="str">
            <v/>
          </cell>
          <cell r="AG3244" t="str">
            <v/>
          </cell>
          <cell r="AI3244" t="str">
            <v/>
          </cell>
          <cell r="AK3244" t="str">
            <v/>
          </cell>
        </row>
        <row r="3245">
          <cell r="AC3245" t="str">
            <v/>
          </cell>
          <cell r="AE3245" t="str">
            <v/>
          </cell>
          <cell r="AG3245" t="str">
            <v/>
          </cell>
          <cell r="AI3245" t="str">
            <v/>
          </cell>
          <cell r="AK3245" t="str">
            <v/>
          </cell>
        </row>
        <row r="3246">
          <cell r="AC3246" t="str">
            <v/>
          </cell>
          <cell r="AE3246" t="str">
            <v/>
          </cell>
          <cell r="AG3246" t="str">
            <v/>
          </cell>
          <cell r="AI3246" t="str">
            <v/>
          </cell>
          <cell r="AK3246" t="str">
            <v/>
          </cell>
        </row>
        <row r="3247">
          <cell r="AC3247" t="str">
            <v/>
          </cell>
          <cell r="AE3247" t="str">
            <v/>
          </cell>
          <cell r="AG3247" t="str">
            <v/>
          </cell>
          <cell r="AI3247" t="str">
            <v/>
          </cell>
          <cell r="AK3247" t="str">
            <v/>
          </cell>
        </row>
        <row r="3248">
          <cell r="AC3248" t="str">
            <v/>
          </cell>
          <cell r="AE3248" t="str">
            <v/>
          </cell>
          <cell r="AG3248" t="str">
            <v/>
          </cell>
          <cell r="AI3248" t="str">
            <v/>
          </cell>
          <cell r="AK3248" t="str">
            <v/>
          </cell>
        </row>
        <row r="3249">
          <cell r="AC3249" t="str">
            <v/>
          </cell>
          <cell r="AE3249" t="str">
            <v/>
          </cell>
          <cell r="AG3249" t="str">
            <v/>
          </cell>
          <cell r="AI3249" t="str">
            <v/>
          </cell>
          <cell r="AK3249" t="str">
            <v/>
          </cell>
        </row>
        <row r="3250">
          <cell r="AC3250" t="str">
            <v/>
          </cell>
          <cell r="AE3250" t="str">
            <v/>
          </cell>
          <cell r="AG3250" t="str">
            <v/>
          </cell>
          <cell r="AI3250" t="str">
            <v/>
          </cell>
          <cell r="AK3250" t="str">
            <v/>
          </cell>
        </row>
        <row r="3251">
          <cell r="AC3251" t="str">
            <v/>
          </cell>
          <cell r="AE3251" t="str">
            <v/>
          </cell>
          <cell r="AG3251" t="str">
            <v/>
          </cell>
          <cell r="AI3251" t="str">
            <v/>
          </cell>
          <cell r="AK3251" t="str">
            <v/>
          </cell>
        </row>
        <row r="3252">
          <cell r="AC3252" t="str">
            <v/>
          </cell>
          <cell r="AE3252" t="str">
            <v/>
          </cell>
          <cell r="AG3252" t="str">
            <v/>
          </cell>
          <cell r="AI3252" t="str">
            <v/>
          </cell>
          <cell r="AK3252" t="str">
            <v/>
          </cell>
        </row>
        <row r="3253">
          <cell r="AC3253" t="str">
            <v/>
          </cell>
          <cell r="AE3253" t="str">
            <v/>
          </cell>
          <cell r="AG3253" t="str">
            <v/>
          </cell>
          <cell r="AI3253" t="str">
            <v/>
          </cell>
          <cell r="AK3253" t="str">
            <v/>
          </cell>
        </row>
        <row r="3254">
          <cell r="AC3254" t="str">
            <v/>
          </cell>
          <cell r="AE3254" t="str">
            <v/>
          </cell>
          <cell r="AG3254" t="str">
            <v/>
          </cell>
          <cell r="AI3254" t="str">
            <v/>
          </cell>
          <cell r="AK3254" t="str">
            <v/>
          </cell>
        </row>
        <row r="3255">
          <cell r="AC3255" t="str">
            <v/>
          </cell>
          <cell r="AE3255" t="str">
            <v/>
          </cell>
          <cell r="AG3255" t="str">
            <v/>
          </cell>
          <cell r="AI3255" t="str">
            <v/>
          </cell>
          <cell r="AK3255" t="str">
            <v/>
          </cell>
        </row>
        <row r="3256">
          <cell r="AC3256" t="str">
            <v/>
          </cell>
          <cell r="AE3256" t="str">
            <v/>
          </cell>
          <cell r="AG3256" t="str">
            <v/>
          </cell>
          <cell r="AI3256" t="str">
            <v/>
          </cell>
          <cell r="AK3256" t="str">
            <v/>
          </cell>
        </row>
        <row r="3257">
          <cell r="AC3257" t="str">
            <v/>
          </cell>
          <cell r="AE3257" t="str">
            <v/>
          </cell>
          <cell r="AG3257" t="str">
            <v/>
          </cell>
          <cell r="AI3257" t="str">
            <v/>
          </cell>
          <cell r="AK3257" t="str">
            <v/>
          </cell>
        </row>
        <row r="3258">
          <cell r="AC3258" t="str">
            <v/>
          </cell>
          <cell r="AE3258" t="str">
            <v/>
          </cell>
          <cell r="AG3258" t="str">
            <v/>
          </cell>
          <cell r="AI3258" t="str">
            <v/>
          </cell>
          <cell r="AK3258" t="str">
            <v/>
          </cell>
        </row>
        <row r="3259">
          <cell r="AC3259" t="str">
            <v/>
          </cell>
          <cell r="AE3259" t="str">
            <v/>
          </cell>
          <cell r="AG3259" t="str">
            <v/>
          </cell>
          <cell r="AI3259" t="str">
            <v/>
          </cell>
          <cell r="AK3259" t="str">
            <v/>
          </cell>
        </row>
        <row r="3260">
          <cell r="AC3260" t="str">
            <v/>
          </cell>
          <cell r="AE3260" t="str">
            <v/>
          </cell>
          <cell r="AG3260" t="str">
            <v/>
          </cell>
          <cell r="AI3260" t="str">
            <v/>
          </cell>
          <cell r="AK3260" t="str">
            <v/>
          </cell>
        </row>
        <row r="3261">
          <cell r="AC3261" t="str">
            <v/>
          </cell>
          <cell r="AE3261" t="str">
            <v/>
          </cell>
          <cell r="AG3261" t="str">
            <v/>
          </cell>
          <cell r="AI3261" t="str">
            <v/>
          </cell>
          <cell r="AK3261" t="str">
            <v/>
          </cell>
        </row>
        <row r="3262">
          <cell r="AC3262" t="str">
            <v/>
          </cell>
          <cell r="AE3262" t="str">
            <v/>
          </cell>
          <cell r="AG3262" t="str">
            <v/>
          </cell>
          <cell r="AI3262" t="str">
            <v/>
          </cell>
          <cell r="AK3262" t="str">
            <v/>
          </cell>
        </row>
        <row r="3263">
          <cell r="AC3263" t="str">
            <v/>
          </cell>
          <cell r="AE3263" t="str">
            <v/>
          </cell>
          <cell r="AG3263" t="str">
            <v/>
          </cell>
          <cell r="AI3263" t="str">
            <v/>
          </cell>
          <cell r="AK3263" t="str">
            <v/>
          </cell>
        </row>
        <row r="3264">
          <cell r="AC3264" t="str">
            <v/>
          </cell>
          <cell r="AE3264" t="str">
            <v/>
          </cell>
          <cell r="AG3264" t="str">
            <v/>
          </cell>
          <cell r="AI3264" t="str">
            <v/>
          </cell>
          <cell r="AK3264" t="str">
            <v/>
          </cell>
        </row>
        <row r="3265">
          <cell r="AC3265" t="str">
            <v/>
          </cell>
          <cell r="AE3265" t="str">
            <v/>
          </cell>
          <cell r="AG3265" t="str">
            <v/>
          </cell>
          <cell r="AI3265" t="str">
            <v/>
          </cell>
          <cell r="AK3265" t="str">
            <v/>
          </cell>
        </row>
        <row r="3266">
          <cell r="AC3266" t="str">
            <v/>
          </cell>
          <cell r="AE3266" t="str">
            <v/>
          </cell>
          <cell r="AG3266" t="str">
            <v/>
          </cell>
          <cell r="AI3266" t="str">
            <v/>
          </cell>
          <cell r="AK3266" t="str">
            <v/>
          </cell>
        </row>
        <row r="3267">
          <cell r="AC3267" t="str">
            <v/>
          </cell>
          <cell r="AE3267" t="str">
            <v/>
          </cell>
          <cell r="AG3267" t="str">
            <v/>
          </cell>
          <cell r="AI3267" t="str">
            <v/>
          </cell>
          <cell r="AK3267" t="str">
            <v/>
          </cell>
        </row>
        <row r="3268">
          <cell r="AC3268" t="str">
            <v/>
          </cell>
          <cell r="AE3268" t="str">
            <v/>
          </cell>
          <cell r="AG3268" t="str">
            <v/>
          </cell>
          <cell r="AI3268" t="str">
            <v/>
          </cell>
          <cell r="AK3268" t="str">
            <v/>
          </cell>
        </row>
        <row r="3269">
          <cell r="AC3269" t="str">
            <v/>
          </cell>
          <cell r="AE3269" t="str">
            <v/>
          </cell>
          <cell r="AG3269" t="str">
            <v/>
          </cell>
          <cell r="AI3269" t="str">
            <v/>
          </cell>
          <cell r="AK3269" t="str">
            <v/>
          </cell>
        </row>
        <row r="3270">
          <cell r="AC3270" t="str">
            <v/>
          </cell>
          <cell r="AE3270" t="str">
            <v/>
          </cell>
          <cell r="AG3270" t="str">
            <v/>
          </cell>
          <cell r="AI3270" t="str">
            <v/>
          </cell>
          <cell r="AK3270" t="str">
            <v/>
          </cell>
        </row>
        <row r="3271">
          <cell r="AC3271" t="str">
            <v/>
          </cell>
          <cell r="AE3271" t="str">
            <v/>
          </cell>
          <cell r="AG3271" t="str">
            <v/>
          </cell>
          <cell r="AI3271" t="str">
            <v/>
          </cell>
          <cell r="AK3271" t="str">
            <v/>
          </cell>
        </row>
        <row r="3272">
          <cell r="AC3272" t="str">
            <v/>
          </cell>
          <cell r="AE3272" t="str">
            <v/>
          </cell>
          <cell r="AG3272" t="str">
            <v/>
          </cell>
          <cell r="AI3272" t="str">
            <v/>
          </cell>
          <cell r="AK3272" t="str">
            <v/>
          </cell>
        </row>
        <row r="3273">
          <cell r="AC3273" t="str">
            <v/>
          </cell>
          <cell r="AE3273" t="str">
            <v/>
          </cell>
          <cell r="AG3273" t="str">
            <v/>
          </cell>
          <cell r="AI3273" t="str">
            <v/>
          </cell>
          <cell r="AK3273" t="str">
            <v/>
          </cell>
        </row>
        <row r="3274">
          <cell r="AC3274" t="str">
            <v/>
          </cell>
          <cell r="AE3274" t="str">
            <v/>
          </cell>
          <cell r="AG3274" t="str">
            <v/>
          </cell>
          <cell r="AI3274" t="str">
            <v/>
          </cell>
          <cell r="AK3274" t="str">
            <v/>
          </cell>
        </row>
        <row r="3275">
          <cell r="AC3275" t="str">
            <v/>
          </cell>
          <cell r="AE3275" t="str">
            <v/>
          </cell>
          <cell r="AG3275" t="str">
            <v/>
          </cell>
          <cell r="AI3275" t="str">
            <v/>
          </cell>
          <cell r="AK3275" t="str">
            <v/>
          </cell>
        </row>
        <row r="3276">
          <cell r="AC3276" t="str">
            <v/>
          </cell>
          <cell r="AE3276" t="str">
            <v/>
          </cell>
          <cell r="AG3276" t="str">
            <v/>
          </cell>
          <cell r="AI3276" t="str">
            <v/>
          </cell>
          <cell r="AK3276" t="str">
            <v/>
          </cell>
        </row>
        <row r="3277">
          <cell r="AC3277" t="str">
            <v/>
          </cell>
          <cell r="AE3277" t="str">
            <v/>
          </cell>
          <cell r="AG3277" t="str">
            <v/>
          </cell>
          <cell r="AI3277" t="str">
            <v/>
          </cell>
          <cell r="AK3277" t="str">
            <v/>
          </cell>
        </row>
        <row r="3278">
          <cell r="AC3278" t="str">
            <v/>
          </cell>
          <cell r="AE3278" t="str">
            <v/>
          </cell>
          <cell r="AG3278" t="str">
            <v/>
          </cell>
          <cell r="AI3278" t="str">
            <v/>
          </cell>
          <cell r="AK3278" t="str">
            <v/>
          </cell>
        </row>
        <row r="3279">
          <cell r="AC3279" t="str">
            <v/>
          </cell>
          <cell r="AE3279" t="str">
            <v/>
          </cell>
          <cell r="AG3279" t="str">
            <v/>
          </cell>
          <cell r="AI3279" t="str">
            <v/>
          </cell>
          <cell r="AK3279" t="str">
            <v/>
          </cell>
        </row>
        <row r="3280">
          <cell r="AC3280" t="str">
            <v/>
          </cell>
          <cell r="AE3280" t="str">
            <v/>
          </cell>
          <cell r="AG3280" t="str">
            <v/>
          </cell>
          <cell r="AI3280" t="str">
            <v/>
          </cell>
          <cell r="AK3280" t="str">
            <v/>
          </cell>
        </row>
        <row r="3281">
          <cell r="AC3281" t="str">
            <v/>
          </cell>
          <cell r="AE3281" t="str">
            <v/>
          </cell>
          <cell r="AG3281" t="str">
            <v/>
          </cell>
          <cell r="AI3281" t="str">
            <v/>
          </cell>
          <cell r="AK3281" t="str">
            <v/>
          </cell>
        </row>
        <row r="3282">
          <cell r="AC3282" t="str">
            <v/>
          </cell>
          <cell r="AE3282" t="str">
            <v/>
          </cell>
          <cell r="AG3282" t="str">
            <v/>
          </cell>
          <cell r="AI3282" t="str">
            <v/>
          </cell>
          <cell r="AK3282" t="str">
            <v/>
          </cell>
        </row>
        <row r="3283">
          <cell r="AC3283" t="str">
            <v/>
          </cell>
          <cell r="AE3283" t="str">
            <v/>
          </cell>
          <cell r="AG3283" t="str">
            <v/>
          </cell>
          <cell r="AI3283" t="str">
            <v/>
          </cell>
          <cell r="AK3283" t="str">
            <v/>
          </cell>
        </row>
        <row r="3284">
          <cell r="AC3284" t="str">
            <v/>
          </cell>
          <cell r="AE3284" t="str">
            <v/>
          </cell>
          <cell r="AG3284" t="str">
            <v/>
          </cell>
          <cell r="AI3284" t="str">
            <v/>
          </cell>
          <cell r="AK3284" t="str">
            <v/>
          </cell>
        </row>
        <row r="3285">
          <cell r="AC3285" t="str">
            <v/>
          </cell>
          <cell r="AE3285" t="str">
            <v/>
          </cell>
          <cell r="AG3285" t="str">
            <v/>
          </cell>
          <cell r="AI3285" t="str">
            <v/>
          </cell>
          <cell r="AK3285" t="str">
            <v/>
          </cell>
        </row>
        <row r="3286">
          <cell r="AC3286" t="str">
            <v/>
          </cell>
          <cell r="AE3286" t="str">
            <v/>
          </cell>
          <cell r="AG3286" t="str">
            <v/>
          </cell>
          <cell r="AI3286" t="str">
            <v/>
          </cell>
          <cell r="AK3286" t="str">
            <v/>
          </cell>
        </row>
        <row r="3287">
          <cell r="AC3287" t="str">
            <v/>
          </cell>
          <cell r="AE3287" t="str">
            <v/>
          </cell>
          <cell r="AG3287" t="str">
            <v/>
          </cell>
          <cell r="AI3287" t="str">
            <v/>
          </cell>
          <cell r="AK3287" t="str">
            <v/>
          </cell>
        </row>
        <row r="3288">
          <cell r="AC3288" t="str">
            <v/>
          </cell>
          <cell r="AE3288" t="str">
            <v/>
          </cell>
          <cell r="AG3288" t="str">
            <v/>
          </cell>
          <cell r="AI3288" t="str">
            <v/>
          </cell>
          <cell r="AK3288" t="str">
            <v/>
          </cell>
        </row>
        <row r="3289">
          <cell r="AC3289" t="str">
            <v/>
          </cell>
          <cell r="AE3289" t="str">
            <v/>
          </cell>
          <cell r="AG3289" t="str">
            <v/>
          </cell>
          <cell r="AI3289" t="str">
            <v/>
          </cell>
          <cell r="AK3289" t="str">
            <v/>
          </cell>
        </row>
        <row r="3290">
          <cell r="AC3290" t="str">
            <v/>
          </cell>
          <cell r="AE3290" t="str">
            <v/>
          </cell>
          <cell r="AG3290" t="str">
            <v/>
          </cell>
          <cell r="AI3290" t="str">
            <v/>
          </cell>
          <cell r="AK3290" t="str">
            <v/>
          </cell>
        </row>
        <row r="3291">
          <cell r="AC3291" t="str">
            <v/>
          </cell>
          <cell r="AE3291" t="str">
            <v/>
          </cell>
          <cell r="AG3291" t="str">
            <v/>
          </cell>
          <cell r="AI3291" t="str">
            <v/>
          </cell>
          <cell r="AK3291" t="str">
            <v/>
          </cell>
        </row>
        <row r="3292">
          <cell r="AC3292" t="str">
            <v/>
          </cell>
          <cell r="AE3292" t="str">
            <v/>
          </cell>
          <cell r="AG3292" t="str">
            <v/>
          </cell>
          <cell r="AI3292" t="str">
            <v/>
          </cell>
          <cell r="AK3292" t="str">
            <v/>
          </cell>
        </row>
        <row r="3293">
          <cell r="AC3293" t="str">
            <v/>
          </cell>
          <cell r="AE3293" t="str">
            <v/>
          </cell>
          <cell r="AG3293" t="str">
            <v/>
          </cell>
          <cell r="AI3293" t="str">
            <v/>
          </cell>
          <cell r="AK3293" t="str">
            <v/>
          </cell>
        </row>
        <row r="3294">
          <cell r="AC3294" t="str">
            <v/>
          </cell>
          <cell r="AE3294" t="str">
            <v/>
          </cell>
          <cell r="AG3294" t="str">
            <v/>
          </cell>
          <cell r="AI3294" t="str">
            <v/>
          </cell>
          <cell r="AK3294" t="str">
            <v/>
          </cell>
        </row>
        <row r="3295">
          <cell r="AC3295" t="str">
            <v/>
          </cell>
          <cell r="AE3295" t="str">
            <v/>
          </cell>
          <cell r="AG3295" t="str">
            <v/>
          </cell>
          <cell r="AI3295" t="str">
            <v/>
          </cell>
          <cell r="AK3295" t="str">
            <v/>
          </cell>
        </row>
        <row r="3296">
          <cell r="AC3296" t="str">
            <v/>
          </cell>
          <cell r="AE3296" t="str">
            <v/>
          </cell>
          <cell r="AG3296" t="str">
            <v/>
          </cell>
          <cell r="AI3296" t="str">
            <v/>
          </cell>
          <cell r="AK3296" t="str">
            <v/>
          </cell>
        </row>
        <row r="3297">
          <cell r="AC3297" t="str">
            <v/>
          </cell>
          <cell r="AE3297" t="str">
            <v/>
          </cell>
          <cell r="AG3297" t="str">
            <v/>
          </cell>
          <cell r="AI3297" t="str">
            <v/>
          </cell>
          <cell r="AK3297" t="str">
            <v/>
          </cell>
        </row>
        <row r="3298">
          <cell r="AC3298" t="str">
            <v/>
          </cell>
          <cell r="AE3298" t="str">
            <v/>
          </cell>
          <cell r="AG3298" t="str">
            <v/>
          </cell>
          <cell r="AI3298" t="str">
            <v/>
          </cell>
          <cell r="AK3298" t="str">
            <v/>
          </cell>
        </row>
        <row r="3299">
          <cell r="AC3299" t="str">
            <v/>
          </cell>
          <cell r="AE3299" t="str">
            <v/>
          </cell>
          <cell r="AG3299" t="str">
            <v/>
          </cell>
          <cell r="AI3299" t="str">
            <v/>
          </cell>
          <cell r="AK3299" t="str">
            <v/>
          </cell>
        </row>
        <row r="3300">
          <cell r="AC3300" t="str">
            <v/>
          </cell>
          <cell r="AE3300" t="str">
            <v/>
          </cell>
          <cell r="AG3300" t="str">
            <v/>
          </cell>
          <cell r="AI3300" t="str">
            <v/>
          </cell>
          <cell r="AK3300" t="str">
            <v/>
          </cell>
        </row>
        <row r="3301">
          <cell r="AC3301" t="str">
            <v/>
          </cell>
          <cell r="AE3301" t="str">
            <v/>
          </cell>
          <cell r="AG3301" t="str">
            <v/>
          </cell>
          <cell r="AI3301" t="str">
            <v/>
          </cell>
          <cell r="AK3301" t="str">
            <v/>
          </cell>
        </row>
        <row r="3302">
          <cell r="AC3302" t="str">
            <v/>
          </cell>
          <cell r="AE3302" t="str">
            <v/>
          </cell>
          <cell r="AG3302" t="str">
            <v/>
          </cell>
          <cell r="AI3302" t="str">
            <v/>
          </cell>
          <cell r="AK3302" t="str">
            <v/>
          </cell>
        </row>
        <row r="3303">
          <cell r="AC3303" t="str">
            <v/>
          </cell>
          <cell r="AE3303" t="str">
            <v/>
          </cell>
          <cell r="AG3303" t="str">
            <v/>
          </cell>
          <cell r="AI3303" t="str">
            <v/>
          </cell>
          <cell r="AK3303" t="str">
            <v/>
          </cell>
        </row>
        <row r="3304">
          <cell r="AC3304" t="str">
            <v/>
          </cell>
          <cell r="AE3304" t="str">
            <v/>
          </cell>
          <cell r="AG3304" t="str">
            <v/>
          </cell>
          <cell r="AI3304" t="str">
            <v/>
          </cell>
          <cell r="AK3304" t="str">
            <v/>
          </cell>
        </row>
        <row r="3305">
          <cell r="AC3305" t="str">
            <v/>
          </cell>
          <cell r="AE3305" t="str">
            <v/>
          </cell>
          <cell r="AG3305" t="str">
            <v/>
          </cell>
          <cell r="AI3305" t="str">
            <v/>
          </cell>
          <cell r="AK3305" t="str">
            <v/>
          </cell>
        </row>
        <row r="3306">
          <cell r="AC3306" t="str">
            <v/>
          </cell>
          <cell r="AE3306" t="str">
            <v/>
          </cell>
          <cell r="AG3306" t="str">
            <v/>
          </cell>
          <cell r="AI3306" t="str">
            <v/>
          </cell>
          <cell r="AK3306" t="str">
            <v/>
          </cell>
        </row>
        <row r="3307">
          <cell r="AC3307" t="str">
            <v/>
          </cell>
          <cell r="AE3307" t="str">
            <v/>
          </cell>
          <cell r="AG3307" t="str">
            <v/>
          </cell>
          <cell r="AI3307" t="str">
            <v/>
          </cell>
          <cell r="AK3307" t="str">
            <v/>
          </cell>
        </row>
        <row r="3308">
          <cell r="AC3308" t="str">
            <v/>
          </cell>
          <cell r="AE3308" t="str">
            <v/>
          </cell>
          <cell r="AG3308" t="str">
            <v/>
          </cell>
          <cell r="AI3308" t="str">
            <v/>
          </cell>
          <cell r="AK3308" t="str">
            <v/>
          </cell>
        </row>
        <row r="3309">
          <cell r="AC3309" t="str">
            <v/>
          </cell>
          <cell r="AE3309" t="str">
            <v/>
          </cell>
          <cell r="AG3309" t="str">
            <v/>
          </cell>
          <cell r="AI3309" t="str">
            <v/>
          </cell>
          <cell r="AK3309" t="str">
            <v/>
          </cell>
        </row>
        <row r="3310">
          <cell r="AC3310" t="str">
            <v/>
          </cell>
          <cell r="AE3310" t="str">
            <v/>
          </cell>
          <cell r="AG3310" t="str">
            <v/>
          </cell>
          <cell r="AI3310" t="str">
            <v/>
          </cell>
          <cell r="AK3310" t="str">
            <v/>
          </cell>
        </row>
        <row r="3311">
          <cell r="AC3311" t="str">
            <v/>
          </cell>
          <cell r="AE3311" t="str">
            <v/>
          </cell>
          <cell r="AG3311" t="str">
            <v/>
          </cell>
          <cell r="AI3311" t="str">
            <v/>
          </cell>
          <cell r="AK3311" t="str">
            <v/>
          </cell>
        </row>
        <row r="3312">
          <cell r="AC3312" t="str">
            <v/>
          </cell>
          <cell r="AE3312" t="str">
            <v/>
          </cell>
          <cell r="AG3312" t="str">
            <v/>
          </cell>
          <cell r="AI3312" t="str">
            <v/>
          </cell>
          <cell r="AK3312" t="str">
            <v/>
          </cell>
        </row>
        <row r="3313">
          <cell r="AC3313" t="str">
            <v/>
          </cell>
          <cell r="AE3313" t="str">
            <v/>
          </cell>
          <cell r="AG3313" t="str">
            <v/>
          </cell>
          <cell r="AI3313" t="str">
            <v/>
          </cell>
          <cell r="AK3313" t="str">
            <v/>
          </cell>
        </row>
        <row r="3314">
          <cell r="AC3314" t="str">
            <v/>
          </cell>
          <cell r="AE3314" t="str">
            <v/>
          </cell>
          <cell r="AG3314" t="str">
            <v/>
          </cell>
          <cell r="AI3314" t="str">
            <v/>
          </cell>
          <cell r="AK3314" t="str">
            <v/>
          </cell>
        </row>
        <row r="3315">
          <cell r="AC3315" t="str">
            <v/>
          </cell>
          <cell r="AE3315" t="str">
            <v/>
          </cell>
          <cell r="AG3315" t="str">
            <v/>
          </cell>
          <cell r="AI3315" t="str">
            <v/>
          </cell>
          <cell r="AK3315" t="str">
            <v/>
          </cell>
        </row>
        <row r="3316">
          <cell r="AC3316" t="str">
            <v/>
          </cell>
          <cell r="AE3316" t="str">
            <v/>
          </cell>
          <cell r="AG3316" t="str">
            <v/>
          </cell>
          <cell r="AI3316" t="str">
            <v/>
          </cell>
          <cell r="AK3316" t="str">
            <v/>
          </cell>
        </row>
        <row r="3317">
          <cell r="AC3317" t="str">
            <v/>
          </cell>
          <cell r="AE3317" t="str">
            <v/>
          </cell>
          <cell r="AG3317" t="str">
            <v/>
          </cell>
          <cell r="AI3317" t="str">
            <v/>
          </cell>
          <cell r="AK3317" t="str">
            <v/>
          </cell>
        </row>
        <row r="3318">
          <cell r="AC3318" t="str">
            <v/>
          </cell>
          <cell r="AE3318" t="str">
            <v/>
          </cell>
          <cell r="AG3318" t="str">
            <v/>
          </cell>
          <cell r="AI3318" t="str">
            <v/>
          </cell>
          <cell r="AK3318" t="str">
            <v/>
          </cell>
        </row>
        <row r="3319">
          <cell r="AC3319" t="str">
            <v/>
          </cell>
          <cell r="AE3319" t="str">
            <v/>
          </cell>
          <cell r="AG3319" t="str">
            <v/>
          </cell>
          <cell r="AI3319" t="str">
            <v/>
          </cell>
          <cell r="AK3319" t="str">
            <v/>
          </cell>
        </row>
        <row r="3320">
          <cell r="AC3320" t="str">
            <v/>
          </cell>
          <cell r="AE3320" t="str">
            <v/>
          </cell>
          <cell r="AG3320" t="str">
            <v/>
          </cell>
          <cell r="AI3320" t="str">
            <v/>
          </cell>
          <cell r="AK3320" t="str">
            <v/>
          </cell>
        </row>
        <row r="3321">
          <cell r="AC3321" t="str">
            <v/>
          </cell>
          <cell r="AE3321" t="str">
            <v/>
          </cell>
          <cell r="AG3321" t="str">
            <v/>
          </cell>
          <cell r="AI3321" t="str">
            <v/>
          </cell>
          <cell r="AK3321" t="str">
            <v/>
          </cell>
        </row>
        <row r="3322">
          <cell r="AC3322" t="str">
            <v/>
          </cell>
          <cell r="AE3322" t="str">
            <v/>
          </cell>
          <cell r="AG3322" t="str">
            <v/>
          </cell>
          <cell r="AI3322" t="str">
            <v/>
          </cell>
          <cell r="AK3322" t="str">
            <v/>
          </cell>
        </row>
        <row r="3323">
          <cell r="AC3323" t="str">
            <v/>
          </cell>
          <cell r="AE3323" t="str">
            <v/>
          </cell>
          <cell r="AG3323" t="str">
            <v/>
          </cell>
          <cell r="AI3323" t="str">
            <v/>
          </cell>
          <cell r="AK3323" t="str">
            <v/>
          </cell>
        </row>
        <row r="3324">
          <cell r="AC3324" t="str">
            <v/>
          </cell>
          <cell r="AE3324" t="str">
            <v/>
          </cell>
          <cell r="AG3324" t="str">
            <v/>
          </cell>
          <cell r="AI3324" t="str">
            <v/>
          </cell>
          <cell r="AK3324" t="str">
            <v/>
          </cell>
        </row>
        <row r="3325">
          <cell r="AC3325" t="str">
            <v/>
          </cell>
          <cell r="AE3325" t="str">
            <v/>
          </cell>
          <cell r="AG3325" t="str">
            <v/>
          </cell>
          <cell r="AI3325" t="str">
            <v/>
          </cell>
          <cell r="AK3325" t="str">
            <v/>
          </cell>
        </row>
        <row r="3326">
          <cell r="AC3326" t="str">
            <v/>
          </cell>
          <cell r="AE3326" t="str">
            <v/>
          </cell>
          <cell r="AG3326" t="str">
            <v/>
          </cell>
          <cell r="AI3326" t="str">
            <v/>
          </cell>
          <cell r="AK3326" t="str">
            <v/>
          </cell>
        </row>
        <row r="3327">
          <cell r="AC3327" t="str">
            <v/>
          </cell>
          <cell r="AE3327" t="str">
            <v/>
          </cell>
          <cell r="AG3327" t="str">
            <v/>
          </cell>
          <cell r="AI3327" t="str">
            <v/>
          </cell>
          <cell r="AK3327" t="str">
            <v/>
          </cell>
        </row>
        <row r="3328">
          <cell r="AC3328" t="str">
            <v/>
          </cell>
          <cell r="AE3328" t="str">
            <v/>
          </cell>
          <cell r="AG3328" t="str">
            <v/>
          </cell>
          <cell r="AI3328" t="str">
            <v/>
          </cell>
          <cell r="AK3328" t="str">
            <v/>
          </cell>
        </row>
        <row r="3329">
          <cell r="AC3329" t="str">
            <v/>
          </cell>
          <cell r="AE3329" t="str">
            <v/>
          </cell>
          <cell r="AG3329" t="str">
            <v/>
          </cell>
          <cell r="AI3329" t="str">
            <v/>
          </cell>
          <cell r="AK3329" t="str">
            <v/>
          </cell>
        </row>
        <row r="3330">
          <cell r="AC3330" t="str">
            <v/>
          </cell>
          <cell r="AE3330" t="str">
            <v/>
          </cell>
          <cell r="AG3330" t="str">
            <v/>
          </cell>
          <cell r="AI3330" t="str">
            <v/>
          </cell>
          <cell r="AK3330" t="str">
            <v/>
          </cell>
        </row>
        <row r="3331">
          <cell r="AC3331" t="str">
            <v/>
          </cell>
          <cell r="AE3331" t="str">
            <v/>
          </cell>
          <cell r="AG3331" t="str">
            <v/>
          </cell>
          <cell r="AI3331" t="str">
            <v/>
          </cell>
          <cell r="AK3331" t="str">
            <v/>
          </cell>
        </row>
        <row r="3332">
          <cell r="AC3332" t="str">
            <v/>
          </cell>
          <cell r="AE3332" t="str">
            <v/>
          </cell>
          <cell r="AG3332" t="str">
            <v/>
          </cell>
          <cell r="AI3332" t="str">
            <v/>
          </cell>
          <cell r="AK3332" t="str">
            <v/>
          </cell>
        </row>
        <row r="3333">
          <cell r="AC3333" t="str">
            <v/>
          </cell>
          <cell r="AE3333" t="str">
            <v/>
          </cell>
          <cell r="AG3333" t="str">
            <v/>
          </cell>
          <cell r="AI3333" t="str">
            <v/>
          </cell>
          <cell r="AK3333" t="str">
            <v/>
          </cell>
        </row>
        <row r="3334">
          <cell r="AC3334" t="str">
            <v/>
          </cell>
          <cell r="AE3334" t="str">
            <v/>
          </cell>
          <cell r="AG3334" t="str">
            <v/>
          </cell>
          <cell r="AI3334" t="str">
            <v/>
          </cell>
          <cell r="AK3334" t="str">
            <v/>
          </cell>
        </row>
        <row r="3335">
          <cell r="AC3335" t="str">
            <v/>
          </cell>
          <cell r="AE3335" t="str">
            <v/>
          </cell>
          <cell r="AG3335" t="str">
            <v/>
          </cell>
          <cell r="AI3335" t="str">
            <v/>
          </cell>
          <cell r="AK3335" t="str">
            <v/>
          </cell>
        </row>
        <row r="3336">
          <cell r="AC3336" t="str">
            <v/>
          </cell>
          <cell r="AE3336" t="str">
            <v/>
          </cell>
          <cell r="AG3336" t="str">
            <v/>
          </cell>
          <cell r="AI3336" t="str">
            <v/>
          </cell>
          <cell r="AK3336" t="str">
            <v/>
          </cell>
        </row>
        <row r="3337">
          <cell r="AC3337" t="str">
            <v/>
          </cell>
          <cell r="AE3337" t="str">
            <v/>
          </cell>
          <cell r="AG3337" t="str">
            <v/>
          </cell>
          <cell r="AI3337" t="str">
            <v/>
          </cell>
          <cell r="AK3337" t="str">
            <v/>
          </cell>
        </row>
        <row r="3338">
          <cell r="AC3338" t="str">
            <v/>
          </cell>
          <cell r="AE3338" t="str">
            <v/>
          </cell>
          <cell r="AG3338" t="str">
            <v/>
          </cell>
          <cell r="AI3338" t="str">
            <v/>
          </cell>
          <cell r="AK3338" t="str">
            <v/>
          </cell>
        </row>
        <row r="3339">
          <cell r="AC3339" t="str">
            <v/>
          </cell>
          <cell r="AE3339" t="str">
            <v/>
          </cell>
          <cell r="AG3339" t="str">
            <v/>
          </cell>
          <cell r="AI3339" t="str">
            <v/>
          </cell>
          <cell r="AK3339" t="str">
            <v/>
          </cell>
        </row>
        <row r="3340">
          <cell r="AC3340" t="str">
            <v/>
          </cell>
          <cell r="AE3340" t="str">
            <v/>
          </cell>
          <cell r="AG3340" t="str">
            <v/>
          </cell>
          <cell r="AI3340" t="str">
            <v/>
          </cell>
          <cell r="AK3340" t="str">
            <v/>
          </cell>
        </row>
        <row r="3341">
          <cell r="AC3341" t="str">
            <v/>
          </cell>
          <cell r="AE3341" t="str">
            <v/>
          </cell>
          <cell r="AG3341" t="str">
            <v/>
          </cell>
          <cell r="AI3341" t="str">
            <v/>
          </cell>
          <cell r="AK3341" t="str">
            <v/>
          </cell>
        </row>
        <row r="3342">
          <cell r="AC3342" t="str">
            <v/>
          </cell>
          <cell r="AE3342" t="str">
            <v/>
          </cell>
          <cell r="AG3342" t="str">
            <v/>
          </cell>
          <cell r="AI3342" t="str">
            <v/>
          </cell>
          <cell r="AK3342" t="str">
            <v/>
          </cell>
        </row>
        <row r="3343">
          <cell r="AC3343" t="str">
            <v/>
          </cell>
          <cell r="AE3343" t="str">
            <v/>
          </cell>
          <cell r="AG3343" t="str">
            <v/>
          </cell>
          <cell r="AI3343" t="str">
            <v/>
          </cell>
          <cell r="AK3343" t="str">
            <v/>
          </cell>
        </row>
        <row r="3344">
          <cell r="AC3344" t="str">
            <v/>
          </cell>
          <cell r="AE3344" t="str">
            <v/>
          </cell>
          <cell r="AG3344" t="str">
            <v/>
          </cell>
          <cell r="AI3344" t="str">
            <v/>
          </cell>
          <cell r="AK3344" t="str">
            <v/>
          </cell>
        </row>
        <row r="3345">
          <cell r="AC3345" t="str">
            <v/>
          </cell>
          <cell r="AE3345" t="str">
            <v/>
          </cell>
          <cell r="AG3345" t="str">
            <v/>
          </cell>
          <cell r="AI3345" t="str">
            <v/>
          </cell>
          <cell r="AK3345" t="str">
            <v/>
          </cell>
        </row>
        <row r="3346">
          <cell r="AC3346" t="str">
            <v/>
          </cell>
          <cell r="AE3346" t="str">
            <v/>
          </cell>
          <cell r="AG3346" t="str">
            <v/>
          </cell>
          <cell r="AI3346" t="str">
            <v/>
          </cell>
          <cell r="AK3346" t="str">
            <v/>
          </cell>
        </row>
        <row r="3347">
          <cell r="AC3347" t="str">
            <v/>
          </cell>
          <cell r="AE3347" t="str">
            <v/>
          </cell>
          <cell r="AG3347" t="str">
            <v/>
          </cell>
          <cell r="AI3347" t="str">
            <v/>
          </cell>
          <cell r="AK3347" t="str">
            <v/>
          </cell>
        </row>
        <row r="3348">
          <cell r="AC3348" t="str">
            <v/>
          </cell>
          <cell r="AE3348" t="str">
            <v/>
          </cell>
          <cell r="AG3348" t="str">
            <v/>
          </cell>
          <cell r="AI3348" t="str">
            <v/>
          </cell>
          <cell r="AK3348" t="str">
            <v/>
          </cell>
        </row>
        <row r="3349">
          <cell r="AC3349" t="str">
            <v/>
          </cell>
          <cell r="AE3349" t="str">
            <v/>
          </cell>
          <cell r="AG3349" t="str">
            <v/>
          </cell>
          <cell r="AI3349" t="str">
            <v/>
          </cell>
          <cell r="AK3349" t="str">
            <v/>
          </cell>
        </row>
        <row r="3350">
          <cell r="AC3350" t="str">
            <v/>
          </cell>
          <cell r="AE3350" t="str">
            <v/>
          </cell>
          <cell r="AG3350" t="str">
            <v/>
          </cell>
          <cell r="AI3350" t="str">
            <v/>
          </cell>
          <cell r="AK3350" t="str">
            <v/>
          </cell>
        </row>
        <row r="3351">
          <cell r="AC3351" t="str">
            <v/>
          </cell>
          <cell r="AE3351" t="str">
            <v/>
          </cell>
          <cell r="AG3351" t="str">
            <v/>
          </cell>
          <cell r="AI3351" t="str">
            <v/>
          </cell>
          <cell r="AK3351" t="str">
            <v/>
          </cell>
        </row>
        <row r="3352">
          <cell r="AC3352" t="str">
            <v/>
          </cell>
          <cell r="AE3352" t="str">
            <v/>
          </cell>
          <cell r="AG3352" t="str">
            <v/>
          </cell>
          <cell r="AI3352" t="str">
            <v/>
          </cell>
          <cell r="AK3352" t="str">
            <v/>
          </cell>
        </row>
        <row r="3353">
          <cell r="AC3353" t="str">
            <v/>
          </cell>
          <cell r="AE3353" t="str">
            <v/>
          </cell>
          <cell r="AG3353" t="str">
            <v/>
          </cell>
          <cell r="AI3353" t="str">
            <v/>
          </cell>
          <cell r="AK3353" t="str">
            <v/>
          </cell>
        </row>
        <row r="3354">
          <cell r="AC3354" t="str">
            <v/>
          </cell>
          <cell r="AE3354" t="str">
            <v/>
          </cell>
          <cell r="AG3354" t="str">
            <v/>
          </cell>
          <cell r="AI3354" t="str">
            <v/>
          </cell>
          <cell r="AK3354" t="str">
            <v/>
          </cell>
        </row>
        <row r="3355">
          <cell r="AC3355" t="str">
            <v/>
          </cell>
          <cell r="AE3355" t="str">
            <v/>
          </cell>
          <cell r="AG3355" t="str">
            <v/>
          </cell>
          <cell r="AI3355" t="str">
            <v/>
          </cell>
          <cell r="AK3355" t="str">
            <v/>
          </cell>
        </row>
        <row r="3356">
          <cell r="AC3356" t="str">
            <v/>
          </cell>
          <cell r="AE3356" t="str">
            <v/>
          </cell>
          <cell r="AG3356" t="str">
            <v/>
          </cell>
          <cell r="AI3356" t="str">
            <v/>
          </cell>
          <cell r="AK3356" t="str">
            <v/>
          </cell>
        </row>
        <row r="3357">
          <cell r="AC3357" t="str">
            <v/>
          </cell>
          <cell r="AE3357" t="str">
            <v/>
          </cell>
          <cell r="AG3357" t="str">
            <v/>
          </cell>
          <cell r="AI3357" t="str">
            <v/>
          </cell>
          <cell r="AK3357" t="str">
            <v/>
          </cell>
        </row>
        <row r="3358">
          <cell r="AC3358" t="str">
            <v/>
          </cell>
          <cell r="AE3358" t="str">
            <v/>
          </cell>
          <cell r="AG3358" t="str">
            <v/>
          </cell>
          <cell r="AI3358" t="str">
            <v/>
          </cell>
          <cell r="AK3358" t="str">
            <v/>
          </cell>
        </row>
        <row r="3359">
          <cell r="AC3359" t="str">
            <v/>
          </cell>
          <cell r="AE3359" t="str">
            <v/>
          </cell>
          <cell r="AG3359" t="str">
            <v/>
          </cell>
          <cell r="AI3359" t="str">
            <v/>
          </cell>
          <cell r="AK3359" t="str">
            <v/>
          </cell>
        </row>
        <row r="3360">
          <cell r="AC3360" t="str">
            <v/>
          </cell>
          <cell r="AE3360" t="str">
            <v/>
          </cell>
          <cell r="AG3360" t="str">
            <v/>
          </cell>
          <cell r="AI3360" t="str">
            <v/>
          </cell>
          <cell r="AK3360" t="str">
            <v/>
          </cell>
        </row>
        <row r="3361">
          <cell r="AC3361" t="str">
            <v/>
          </cell>
          <cell r="AE3361" t="str">
            <v/>
          </cell>
          <cell r="AG3361" t="str">
            <v/>
          </cell>
          <cell r="AI3361" t="str">
            <v/>
          </cell>
          <cell r="AK3361" t="str">
            <v/>
          </cell>
        </row>
        <row r="3362">
          <cell r="AC3362" t="str">
            <v/>
          </cell>
          <cell r="AE3362" t="str">
            <v/>
          </cell>
          <cell r="AG3362" t="str">
            <v/>
          </cell>
          <cell r="AI3362" t="str">
            <v/>
          </cell>
          <cell r="AK3362" t="str">
            <v/>
          </cell>
        </row>
        <row r="3363">
          <cell r="AC3363" t="str">
            <v/>
          </cell>
          <cell r="AE3363" t="str">
            <v/>
          </cell>
          <cell r="AG3363" t="str">
            <v/>
          </cell>
          <cell r="AI3363" t="str">
            <v/>
          </cell>
          <cell r="AK3363" t="str">
            <v/>
          </cell>
        </row>
        <row r="3364">
          <cell r="AC3364" t="str">
            <v/>
          </cell>
          <cell r="AE3364" t="str">
            <v/>
          </cell>
          <cell r="AG3364" t="str">
            <v/>
          </cell>
          <cell r="AI3364" t="str">
            <v/>
          </cell>
          <cell r="AK3364" t="str">
            <v/>
          </cell>
        </row>
        <row r="3365">
          <cell r="AC3365" t="str">
            <v/>
          </cell>
          <cell r="AE3365" t="str">
            <v/>
          </cell>
          <cell r="AG3365" t="str">
            <v/>
          </cell>
          <cell r="AI3365" t="str">
            <v/>
          </cell>
          <cell r="AK3365" t="str">
            <v/>
          </cell>
        </row>
        <row r="3366">
          <cell r="AC3366" t="str">
            <v/>
          </cell>
          <cell r="AE3366" t="str">
            <v/>
          </cell>
          <cell r="AG3366" t="str">
            <v/>
          </cell>
          <cell r="AI3366" t="str">
            <v/>
          </cell>
          <cell r="AK3366" t="str">
            <v/>
          </cell>
        </row>
        <row r="3367">
          <cell r="AC3367" t="str">
            <v/>
          </cell>
          <cell r="AE3367" t="str">
            <v/>
          </cell>
          <cell r="AG3367" t="str">
            <v/>
          </cell>
          <cell r="AI3367" t="str">
            <v/>
          </cell>
          <cell r="AK3367" t="str">
            <v/>
          </cell>
        </row>
        <row r="3368">
          <cell r="AC3368" t="str">
            <v/>
          </cell>
          <cell r="AE3368" t="str">
            <v/>
          </cell>
          <cell r="AG3368" t="str">
            <v/>
          </cell>
          <cell r="AI3368" t="str">
            <v/>
          </cell>
          <cell r="AK3368" t="str">
            <v/>
          </cell>
        </row>
        <row r="3369">
          <cell r="AC3369" t="str">
            <v/>
          </cell>
          <cell r="AE3369" t="str">
            <v/>
          </cell>
          <cell r="AG3369" t="str">
            <v/>
          </cell>
          <cell r="AI3369" t="str">
            <v/>
          </cell>
          <cell r="AK3369" t="str">
            <v/>
          </cell>
        </row>
        <row r="3370">
          <cell r="AC3370" t="str">
            <v/>
          </cell>
          <cell r="AE3370" t="str">
            <v/>
          </cell>
          <cell r="AG3370" t="str">
            <v/>
          </cell>
          <cell r="AI3370" t="str">
            <v/>
          </cell>
          <cell r="AK3370" t="str">
            <v/>
          </cell>
        </row>
        <row r="3371">
          <cell r="AC3371" t="str">
            <v/>
          </cell>
          <cell r="AE3371" t="str">
            <v/>
          </cell>
          <cell r="AG3371" t="str">
            <v/>
          </cell>
          <cell r="AI3371" t="str">
            <v/>
          </cell>
          <cell r="AK3371" t="str">
            <v/>
          </cell>
        </row>
        <row r="3372">
          <cell r="AC3372" t="str">
            <v/>
          </cell>
          <cell r="AE3372" t="str">
            <v/>
          </cell>
          <cell r="AG3372" t="str">
            <v/>
          </cell>
          <cell r="AI3372" t="str">
            <v/>
          </cell>
          <cell r="AK3372" t="str">
            <v/>
          </cell>
        </row>
        <row r="3373">
          <cell r="AC3373" t="str">
            <v/>
          </cell>
          <cell r="AE3373" t="str">
            <v/>
          </cell>
          <cell r="AG3373" t="str">
            <v/>
          </cell>
          <cell r="AI3373" t="str">
            <v/>
          </cell>
          <cell r="AK3373" t="str">
            <v/>
          </cell>
        </row>
        <row r="3374">
          <cell r="AC3374" t="str">
            <v/>
          </cell>
          <cell r="AE3374" t="str">
            <v/>
          </cell>
          <cell r="AG3374" t="str">
            <v/>
          </cell>
          <cell r="AI3374" t="str">
            <v/>
          </cell>
          <cell r="AK3374" t="str">
            <v/>
          </cell>
        </row>
        <row r="3375">
          <cell r="AC3375" t="str">
            <v/>
          </cell>
          <cell r="AE3375" t="str">
            <v/>
          </cell>
          <cell r="AG3375" t="str">
            <v/>
          </cell>
          <cell r="AI3375" t="str">
            <v/>
          </cell>
          <cell r="AK3375" t="str">
            <v/>
          </cell>
        </row>
        <row r="3376">
          <cell r="AC3376" t="str">
            <v/>
          </cell>
          <cell r="AE3376" t="str">
            <v/>
          </cell>
          <cell r="AG3376" t="str">
            <v/>
          </cell>
          <cell r="AI3376" t="str">
            <v/>
          </cell>
          <cell r="AK3376" t="str">
            <v/>
          </cell>
        </row>
        <row r="3377">
          <cell r="AC3377" t="str">
            <v/>
          </cell>
          <cell r="AE3377" t="str">
            <v/>
          </cell>
          <cell r="AG3377" t="str">
            <v/>
          </cell>
          <cell r="AI3377" t="str">
            <v/>
          </cell>
          <cell r="AK3377" t="str">
            <v/>
          </cell>
        </row>
        <row r="3378">
          <cell r="AC3378" t="str">
            <v/>
          </cell>
          <cell r="AE3378" t="str">
            <v/>
          </cell>
          <cell r="AG3378" t="str">
            <v/>
          </cell>
          <cell r="AI3378" t="str">
            <v/>
          </cell>
          <cell r="AK3378" t="str">
            <v/>
          </cell>
        </row>
        <row r="3379">
          <cell r="AC3379" t="str">
            <v/>
          </cell>
          <cell r="AE3379" t="str">
            <v/>
          </cell>
          <cell r="AG3379" t="str">
            <v/>
          </cell>
          <cell r="AI3379" t="str">
            <v/>
          </cell>
          <cell r="AK3379" t="str">
            <v/>
          </cell>
        </row>
        <row r="3380">
          <cell r="AC3380" t="str">
            <v/>
          </cell>
          <cell r="AE3380" t="str">
            <v/>
          </cell>
          <cell r="AG3380" t="str">
            <v/>
          </cell>
          <cell r="AI3380" t="str">
            <v/>
          </cell>
          <cell r="AK3380" t="str">
            <v/>
          </cell>
        </row>
        <row r="3381">
          <cell r="AC3381" t="str">
            <v/>
          </cell>
          <cell r="AE3381" t="str">
            <v/>
          </cell>
          <cell r="AG3381" t="str">
            <v/>
          </cell>
          <cell r="AI3381" t="str">
            <v/>
          </cell>
          <cell r="AK3381" t="str">
            <v/>
          </cell>
        </row>
        <row r="3382">
          <cell r="AC3382" t="str">
            <v/>
          </cell>
          <cell r="AE3382" t="str">
            <v/>
          </cell>
          <cell r="AG3382" t="str">
            <v/>
          </cell>
          <cell r="AI3382" t="str">
            <v/>
          </cell>
          <cell r="AK3382" t="str">
            <v/>
          </cell>
        </row>
        <row r="3383">
          <cell r="AC3383" t="str">
            <v/>
          </cell>
          <cell r="AE3383" t="str">
            <v/>
          </cell>
          <cell r="AG3383" t="str">
            <v/>
          </cell>
          <cell r="AI3383" t="str">
            <v/>
          </cell>
          <cell r="AK3383" t="str">
            <v/>
          </cell>
        </row>
        <row r="3384">
          <cell r="AC3384" t="str">
            <v/>
          </cell>
          <cell r="AE3384" t="str">
            <v/>
          </cell>
          <cell r="AG3384" t="str">
            <v/>
          </cell>
          <cell r="AI3384" t="str">
            <v/>
          </cell>
          <cell r="AK3384" t="str">
            <v/>
          </cell>
        </row>
        <row r="3385">
          <cell r="AC3385" t="str">
            <v/>
          </cell>
          <cell r="AE3385" t="str">
            <v/>
          </cell>
          <cell r="AG3385" t="str">
            <v/>
          </cell>
          <cell r="AI3385" t="str">
            <v/>
          </cell>
          <cell r="AK3385" t="str">
            <v/>
          </cell>
        </row>
        <row r="3386">
          <cell r="AC3386" t="str">
            <v/>
          </cell>
          <cell r="AE3386" t="str">
            <v/>
          </cell>
          <cell r="AG3386" t="str">
            <v/>
          </cell>
          <cell r="AI3386" t="str">
            <v/>
          </cell>
          <cell r="AK3386" t="str">
            <v/>
          </cell>
        </row>
        <row r="3387">
          <cell r="AC3387" t="str">
            <v/>
          </cell>
          <cell r="AE3387" t="str">
            <v/>
          </cell>
          <cell r="AG3387" t="str">
            <v/>
          </cell>
          <cell r="AI3387" t="str">
            <v/>
          </cell>
          <cell r="AK3387" t="str">
            <v/>
          </cell>
        </row>
        <row r="3388">
          <cell r="AC3388" t="str">
            <v/>
          </cell>
          <cell r="AE3388" t="str">
            <v/>
          </cell>
          <cell r="AG3388" t="str">
            <v/>
          </cell>
          <cell r="AI3388" t="str">
            <v/>
          </cell>
          <cell r="AK3388" t="str">
            <v/>
          </cell>
        </row>
        <row r="3389">
          <cell r="AC3389" t="str">
            <v/>
          </cell>
          <cell r="AE3389" t="str">
            <v/>
          </cell>
          <cell r="AG3389" t="str">
            <v/>
          </cell>
          <cell r="AI3389" t="str">
            <v/>
          </cell>
          <cell r="AK3389" t="str">
            <v/>
          </cell>
        </row>
        <row r="3390">
          <cell r="AC3390" t="str">
            <v/>
          </cell>
          <cell r="AE3390" t="str">
            <v/>
          </cell>
          <cell r="AG3390" t="str">
            <v/>
          </cell>
          <cell r="AI3390" t="str">
            <v/>
          </cell>
          <cell r="AK3390" t="str">
            <v/>
          </cell>
        </row>
        <row r="3391">
          <cell r="AC3391" t="str">
            <v/>
          </cell>
          <cell r="AE3391" t="str">
            <v/>
          </cell>
          <cell r="AG3391" t="str">
            <v/>
          </cell>
          <cell r="AI3391" t="str">
            <v/>
          </cell>
          <cell r="AK3391" t="str">
            <v/>
          </cell>
        </row>
        <row r="3392">
          <cell r="AC3392" t="str">
            <v/>
          </cell>
          <cell r="AE3392" t="str">
            <v/>
          </cell>
          <cell r="AG3392" t="str">
            <v/>
          </cell>
          <cell r="AI3392" t="str">
            <v/>
          </cell>
          <cell r="AK3392" t="str">
            <v/>
          </cell>
        </row>
        <row r="3393">
          <cell r="AC3393" t="str">
            <v/>
          </cell>
          <cell r="AE3393" t="str">
            <v/>
          </cell>
          <cell r="AG3393" t="str">
            <v/>
          </cell>
          <cell r="AI3393" t="str">
            <v/>
          </cell>
          <cell r="AK3393" t="str">
            <v/>
          </cell>
        </row>
        <row r="3394">
          <cell r="AC3394" t="str">
            <v/>
          </cell>
          <cell r="AE3394" t="str">
            <v/>
          </cell>
          <cell r="AG3394" t="str">
            <v/>
          </cell>
          <cell r="AI3394" t="str">
            <v/>
          </cell>
          <cell r="AK3394" t="str">
            <v/>
          </cell>
        </row>
        <row r="3395">
          <cell r="AC3395" t="str">
            <v/>
          </cell>
          <cell r="AE3395" t="str">
            <v/>
          </cell>
          <cell r="AG3395" t="str">
            <v/>
          </cell>
          <cell r="AI3395" t="str">
            <v/>
          </cell>
          <cell r="AK3395" t="str">
            <v/>
          </cell>
        </row>
        <row r="3396">
          <cell r="AC3396" t="str">
            <v/>
          </cell>
          <cell r="AE3396" t="str">
            <v/>
          </cell>
          <cell r="AG3396" t="str">
            <v/>
          </cell>
          <cell r="AI3396" t="str">
            <v/>
          </cell>
          <cell r="AK3396" t="str">
            <v/>
          </cell>
        </row>
        <row r="3397">
          <cell r="AC3397" t="str">
            <v/>
          </cell>
          <cell r="AE3397" t="str">
            <v/>
          </cell>
          <cell r="AG3397" t="str">
            <v/>
          </cell>
          <cell r="AI3397" t="str">
            <v/>
          </cell>
          <cell r="AK3397" t="str">
            <v/>
          </cell>
        </row>
        <row r="3398">
          <cell r="AC3398" t="str">
            <v/>
          </cell>
          <cell r="AE3398" t="str">
            <v/>
          </cell>
          <cell r="AG3398" t="str">
            <v/>
          </cell>
          <cell r="AI3398" t="str">
            <v/>
          </cell>
          <cell r="AK3398" t="str">
            <v/>
          </cell>
        </row>
        <row r="3399">
          <cell r="AC3399" t="str">
            <v/>
          </cell>
          <cell r="AE3399" t="str">
            <v/>
          </cell>
          <cell r="AG3399" t="str">
            <v/>
          </cell>
          <cell r="AI3399" t="str">
            <v/>
          </cell>
          <cell r="AK3399" t="str">
            <v/>
          </cell>
        </row>
        <row r="3400">
          <cell r="AC3400" t="str">
            <v/>
          </cell>
          <cell r="AE3400" t="str">
            <v/>
          </cell>
          <cell r="AG3400" t="str">
            <v/>
          </cell>
          <cell r="AI3400" t="str">
            <v/>
          </cell>
          <cell r="AK3400" t="str">
            <v/>
          </cell>
        </row>
        <row r="3401">
          <cell r="AC3401" t="str">
            <v/>
          </cell>
          <cell r="AE3401" t="str">
            <v/>
          </cell>
          <cell r="AG3401" t="str">
            <v/>
          </cell>
          <cell r="AI3401" t="str">
            <v/>
          </cell>
          <cell r="AK3401" t="str">
            <v/>
          </cell>
        </row>
        <row r="3402">
          <cell r="AC3402" t="str">
            <v/>
          </cell>
          <cell r="AE3402" t="str">
            <v/>
          </cell>
          <cell r="AG3402" t="str">
            <v/>
          </cell>
          <cell r="AI3402" t="str">
            <v/>
          </cell>
          <cell r="AK3402" t="str">
            <v/>
          </cell>
        </row>
        <row r="3403">
          <cell r="AC3403" t="str">
            <v/>
          </cell>
          <cell r="AE3403" t="str">
            <v/>
          </cell>
          <cell r="AG3403" t="str">
            <v/>
          </cell>
          <cell r="AI3403" t="str">
            <v/>
          </cell>
          <cell r="AK3403" t="str">
            <v/>
          </cell>
        </row>
        <row r="3404">
          <cell r="AC3404" t="str">
            <v/>
          </cell>
          <cell r="AE3404" t="str">
            <v/>
          </cell>
          <cell r="AG3404" t="str">
            <v/>
          </cell>
          <cell r="AI3404" t="str">
            <v/>
          </cell>
          <cell r="AK3404" t="str">
            <v/>
          </cell>
        </row>
        <row r="3405">
          <cell r="AC3405" t="str">
            <v/>
          </cell>
          <cell r="AE3405" t="str">
            <v/>
          </cell>
          <cell r="AG3405" t="str">
            <v/>
          </cell>
          <cell r="AI3405" t="str">
            <v/>
          </cell>
          <cell r="AK3405" t="str">
            <v/>
          </cell>
        </row>
        <row r="3406">
          <cell r="AC3406" t="str">
            <v/>
          </cell>
          <cell r="AE3406" t="str">
            <v/>
          </cell>
          <cell r="AG3406" t="str">
            <v/>
          </cell>
          <cell r="AI3406" t="str">
            <v/>
          </cell>
          <cell r="AK3406" t="str">
            <v/>
          </cell>
        </row>
        <row r="3407">
          <cell r="AC3407" t="str">
            <v/>
          </cell>
          <cell r="AE3407" t="str">
            <v/>
          </cell>
          <cell r="AG3407" t="str">
            <v/>
          </cell>
          <cell r="AI3407" t="str">
            <v/>
          </cell>
          <cell r="AK3407" t="str">
            <v/>
          </cell>
        </row>
        <row r="3408">
          <cell r="AC3408" t="str">
            <v/>
          </cell>
          <cell r="AE3408" t="str">
            <v/>
          </cell>
          <cell r="AG3408" t="str">
            <v/>
          </cell>
          <cell r="AI3408" t="str">
            <v/>
          </cell>
          <cell r="AK3408" t="str">
            <v/>
          </cell>
        </row>
        <row r="3409">
          <cell r="AC3409" t="str">
            <v/>
          </cell>
          <cell r="AE3409" t="str">
            <v/>
          </cell>
          <cell r="AG3409" t="str">
            <v/>
          </cell>
          <cell r="AI3409" t="str">
            <v/>
          </cell>
          <cell r="AK3409" t="str">
            <v/>
          </cell>
        </row>
        <row r="3410">
          <cell r="AC3410" t="str">
            <v/>
          </cell>
          <cell r="AE3410" t="str">
            <v/>
          </cell>
          <cell r="AG3410" t="str">
            <v/>
          </cell>
          <cell r="AI3410" t="str">
            <v/>
          </cell>
          <cell r="AK3410" t="str">
            <v/>
          </cell>
        </row>
        <row r="3411">
          <cell r="AC3411" t="str">
            <v/>
          </cell>
          <cell r="AE3411" t="str">
            <v/>
          </cell>
          <cell r="AG3411" t="str">
            <v/>
          </cell>
          <cell r="AI3411" t="str">
            <v/>
          </cell>
          <cell r="AK3411" t="str">
            <v/>
          </cell>
        </row>
        <row r="3412">
          <cell r="AC3412" t="str">
            <v/>
          </cell>
          <cell r="AE3412" t="str">
            <v/>
          </cell>
          <cell r="AG3412" t="str">
            <v/>
          </cell>
          <cell r="AI3412" t="str">
            <v/>
          </cell>
          <cell r="AK3412" t="str">
            <v/>
          </cell>
        </row>
        <row r="3413">
          <cell r="AC3413" t="str">
            <v/>
          </cell>
          <cell r="AE3413" t="str">
            <v/>
          </cell>
          <cell r="AG3413" t="str">
            <v/>
          </cell>
          <cell r="AI3413" t="str">
            <v/>
          </cell>
          <cell r="AK3413" t="str">
            <v/>
          </cell>
        </row>
        <row r="3414">
          <cell r="AC3414" t="str">
            <v/>
          </cell>
          <cell r="AE3414" t="str">
            <v/>
          </cell>
          <cell r="AG3414" t="str">
            <v/>
          </cell>
          <cell r="AI3414" t="str">
            <v/>
          </cell>
          <cell r="AK3414" t="str">
            <v/>
          </cell>
        </row>
        <row r="3415">
          <cell r="AC3415" t="str">
            <v/>
          </cell>
          <cell r="AE3415" t="str">
            <v/>
          </cell>
          <cell r="AG3415" t="str">
            <v/>
          </cell>
          <cell r="AI3415" t="str">
            <v/>
          </cell>
          <cell r="AK3415" t="str">
            <v/>
          </cell>
        </row>
        <row r="3416">
          <cell r="AC3416" t="str">
            <v/>
          </cell>
          <cell r="AE3416" t="str">
            <v/>
          </cell>
          <cell r="AG3416" t="str">
            <v/>
          </cell>
          <cell r="AI3416" t="str">
            <v/>
          </cell>
          <cell r="AK3416" t="str">
            <v/>
          </cell>
        </row>
        <row r="3417">
          <cell r="AC3417" t="str">
            <v/>
          </cell>
          <cell r="AE3417" t="str">
            <v/>
          </cell>
          <cell r="AG3417" t="str">
            <v/>
          </cell>
          <cell r="AI3417" t="str">
            <v/>
          </cell>
          <cell r="AK3417" t="str">
            <v/>
          </cell>
        </row>
        <row r="3418">
          <cell r="AC3418" t="str">
            <v/>
          </cell>
          <cell r="AE3418" t="str">
            <v/>
          </cell>
          <cell r="AG3418" t="str">
            <v/>
          </cell>
          <cell r="AI3418" t="str">
            <v/>
          </cell>
          <cell r="AK3418" t="str">
            <v/>
          </cell>
        </row>
        <row r="3419">
          <cell r="AC3419" t="str">
            <v/>
          </cell>
          <cell r="AE3419" t="str">
            <v/>
          </cell>
          <cell r="AG3419" t="str">
            <v/>
          </cell>
          <cell r="AI3419" t="str">
            <v/>
          </cell>
          <cell r="AK3419" t="str">
            <v/>
          </cell>
        </row>
        <row r="3420">
          <cell r="AC3420" t="str">
            <v/>
          </cell>
          <cell r="AE3420" t="str">
            <v/>
          </cell>
          <cell r="AG3420" t="str">
            <v/>
          </cell>
          <cell r="AI3420" t="str">
            <v/>
          </cell>
          <cell r="AK3420" t="str">
            <v/>
          </cell>
        </row>
        <row r="3421">
          <cell r="AC3421" t="str">
            <v/>
          </cell>
          <cell r="AE3421" t="str">
            <v/>
          </cell>
          <cell r="AG3421" t="str">
            <v/>
          </cell>
          <cell r="AI3421" t="str">
            <v/>
          </cell>
          <cell r="AK3421" t="str">
            <v/>
          </cell>
        </row>
        <row r="3422">
          <cell r="AC3422" t="str">
            <v/>
          </cell>
          <cell r="AE3422" t="str">
            <v/>
          </cell>
          <cell r="AG3422" t="str">
            <v/>
          </cell>
          <cell r="AI3422" t="str">
            <v/>
          </cell>
          <cell r="AK3422" t="str">
            <v/>
          </cell>
        </row>
        <row r="3423">
          <cell r="AC3423" t="str">
            <v/>
          </cell>
          <cell r="AE3423" t="str">
            <v/>
          </cell>
          <cell r="AG3423" t="str">
            <v/>
          </cell>
          <cell r="AI3423" t="str">
            <v/>
          </cell>
          <cell r="AK3423" t="str">
            <v/>
          </cell>
        </row>
        <row r="3424">
          <cell r="AC3424" t="str">
            <v/>
          </cell>
          <cell r="AE3424" t="str">
            <v/>
          </cell>
          <cell r="AG3424" t="str">
            <v/>
          </cell>
          <cell r="AI3424" t="str">
            <v/>
          </cell>
          <cell r="AK3424" t="str">
            <v/>
          </cell>
        </row>
        <row r="3425">
          <cell r="AC3425" t="str">
            <v/>
          </cell>
          <cell r="AE3425" t="str">
            <v/>
          </cell>
          <cell r="AG3425" t="str">
            <v/>
          </cell>
          <cell r="AI3425" t="str">
            <v/>
          </cell>
          <cell r="AK3425" t="str">
            <v/>
          </cell>
        </row>
        <row r="3426">
          <cell r="AC3426" t="str">
            <v/>
          </cell>
          <cell r="AE3426" t="str">
            <v/>
          </cell>
          <cell r="AG3426" t="str">
            <v/>
          </cell>
          <cell r="AI3426" t="str">
            <v/>
          </cell>
          <cell r="AK3426" t="str">
            <v/>
          </cell>
        </row>
        <row r="3427">
          <cell r="AC3427" t="str">
            <v/>
          </cell>
          <cell r="AE3427" t="str">
            <v/>
          </cell>
          <cell r="AG3427" t="str">
            <v/>
          </cell>
          <cell r="AI3427" t="str">
            <v/>
          </cell>
          <cell r="AK3427" t="str">
            <v/>
          </cell>
        </row>
        <row r="3428">
          <cell r="AC3428" t="str">
            <v/>
          </cell>
          <cell r="AE3428" t="str">
            <v/>
          </cell>
          <cell r="AG3428" t="str">
            <v/>
          </cell>
          <cell r="AI3428" t="str">
            <v/>
          </cell>
          <cell r="AK3428" t="str">
            <v/>
          </cell>
        </row>
        <row r="3429">
          <cell r="AC3429" t="str">
            <v/>
          </cell>
          <cell r="AE3429" t="str">
            <v/>
          </cell>
          <cell r="AG3429" t="str">
            <v/>
          </cell>
          <cell r="AI3429" t="str">
            <v/>
          </cell>
          <cell r="AK3429" t="str">
            <v/>
          </cell>
        </row>
        <row r="3430">
          <cell r="AC3430" t="str">
            <v/>
          </cell>
          <cell r="AE3430" t="str">
            <v/>
          </cell>
          <cell r="AG3430" t="str">
            <v/>
          </cell>
          <cell r="AI3430" t="str">
            <v/>
          </cell>
          <cell r="AK3430" t="str">
            <v/>
          </cell>
        </row>
        <row r="3431">
          <cell r="AC3431" t="str">
            <v/>
          </cell>
          <cell r="AE3431" t="str">
            <v/>
          </cell>
          <cell r="AG3431" t="str">
            <v/>
          </cell>
          <cell r="AI3431" t="str">
            <v/>
          </cell>
          <cell r="AK3431" t="str">
            <v/>
          </cell>
        </row>
        <row r="3432">
          <cell r="AC3432" t="str">
            <v/>
          </cell>
          <cell r="AE3432" t="str">
            <v/>
          </cell>
          <cell r="AG3432" t="str">
            <v/>
          </cell>
          <cell r="AI3432" t="str">
            <v/>
          </cell>
          <cell r="AK3432" t="str">
            <v/>
          </cell>
        </row>
        <row r="3433">
          <cell r="AC3433" t="str">
            <v/>
          </cell>
          <cell r="AE3433" t="str">
            <v/>
          </cell>
          <cell r="AG3433" t="str">
            <v/>
          </cell>
          <cell r="AI3433" t="str">
            <v/>
          </cell>
          <cell r="AK3433" t="str">
            <v/>
          </cell>
        </row>
        <row r="3434">
          <cell r="AC3434" t="str">
            <v/>
          </cell>
          <cell r="AE3434" t="str">
            <v/>
          </cell>
          <cell r="AG3434" t="str">
            <v/>
          </cell>
          <cell r="AI3434" t="str">
            <v/>
          </cell>
          <cell r="AK3434" t="str">
            <v/>
          </cell>
        </row>
        <row r="3435">
          <cell r="AC3435" t="str">
            <v/>
          </cell>
          <cell r="AE3435" t="str">
            <v/>
          </cell>
          <cell r="AG3435" t="str">
            <v/>
          </cell>
          <cell r="AI3435" t="str">
            <v/>
          </cell>
          <cell r="AK3435" t="str">
            <v/>
          </cell>
        </row>
        <row r="3436">
          <cell r="AC3436" t="str">
            <v/>
          </cell>
          <cell r="AE3436" t="str">
            <v/>
          </cell>
          <cell r="AG3436" t="str">
            <v/>
          </cell>
          <cell r="AI3436" t="str">
            <v/>
          </cell>
          <cell r="AK3436" t="str">
            <v/>
          </cell>
        </row>
        <row r="3437">
          <cell r="AC3437" t="str">
            <v/>
          </cell>
          <cell r="AE3437" t="str">
            <v/>
          </cell>
          <cell r="AG3437" t="str">
            <v/>
          </cell>
          <cell r="AI3437" t="str">
            <v/>
          </cell>
          <cell r="AK3437" t="str">
            <v/>
          </cell>
        </row>
        <row r="3438">
          <cell r="AC3438" t="str">
            <v/>
          </cell>
          <cell r="AE3438" t="str">
            <v/>
          </cell>
          <cell r="AG3438" t="str">
            <v/>
          </cell>
          <cell r="AI3438" t="str">
            <v/>
          </cell>
          <cell r="AK3438" t="str">
            <v/>
          </cell>
        </row>
        <row r="3439">
          <cell r="AC3439" t="str">
            <v/>
          </cell>
          <cell r="AE3439" t="str">
            <v/>
          </cell>
          <cell r="AG3439" t="str">
            <v/>
          </cell>
          <cell r="AI3439" t="str">
            <v/>
          </cell>
          <cell r="AK3439" t="str">
            <v/>
          </cell>
        </row>
        <row r="3440">
          <cell r="AC3440" t="str">
            <v/>
          </cell>
          <cell r="AE3440" t="str">
            <v/>
          </cell>
          <cell r="AG3440" t="str">
            <v/>
          </cell>
          <cell r="AI3440" t="str">
            <v/>
          </cell>
          <cell r="AK3440" t="str">
            <v/>
          </cell>
        </row>
        <row r="3441">
          <cell r="AC3441" t="str">
            <v/>
          </cell>
          <cell r="AE3441" t="str">
            <v/>
          </cell>
          <cell r="AG3441" t="str">
            <v/>
          </cell>
          <cell r="AI3441" t="str">
            <v/>
          </cell>
          <cell r="AK3441" t="str">
            <v/>
          </cell>
        </row>
        <row r="3442">
          <cell r="AC3442" t="str">
            <v/>
          </cell>
          <cell r="AE3442" t="str">
            <v/>
          </cell>
          <cell r="AG3442" t="str">
            <v/>
          </cell>
          <cell r="AI3442" t="str">
            <v/>
          </cell>
          <cell r="AK3442" t="str">
            <v/>
          </cell>
        </row>
        <row r="3443">
          <cell r="AC3443" t="str">
            <v/>
          </cell>
          <cell r="AE3443" t="str">
            <v/>
          </cell>
          <cell r="AG3443" t="str">
            <v/>
          </cell>
          <cell r="AI3443" t="str">
            <v/>
          </cell>
          <cell r="AK3443" t="str">
            <v/>
          </cell>
        </row>
        <row r="3444">
          <cell r="AC3444" t="str">
            <v/>
          </cell>
          <cell r="AE3444" t="str">
            <v/>
          </cell>
          <cell r="AG3444" t="str">
            <v/>
          </cell>
          <cell r="AI3444" t="str">
            <v/>
          </cell>
          <cell r="AK3444" t="str">
            <v/>
          </cell>
        </row>
        <row r="3445">
          <cell r="AC3445" t="str">
            <v/>
          </cell>
          <cell r="AE3445" t="str">
            <v/>
          </cell>
          <cell r="AG3445" t="str">
            <v/>
          </cell>
          <cell r="AI3445" t="str">
            <v/>
          </cell>
          <cell r="AK3445" t="str">
            <v/>
          </cell>
        </row>
        <row r="3446">
          <cell r="AC3446" t="str">
            <v/>
          </cell>
          <cell r="AE3446" t="str">
            <v/>
          </cell>
          <cell r="AG3446" t="str">
            <v/>
          </cell>
          <cell r="AI3446" t="str">
            <v/>
          </cell>
          <cell r="AK3446" t="str">
            <v/>
          </cell>
        </row>
        <row r="3447">
          <cell r="AC3447" t="str">
            <v/>
          </cell>
          <cell r="AE3447" t="str">
            <v/>
          </cell>
          <cell r="AG3447" t="str">
            <v/>
          </cell>
          <cell r="AI3447" t="str">
            <v/>
          </cell>
          <cell r="AK3447" t="str">
            <v/>
          </cell>
        </row>
        <row r="3448">
          <cell r="AC3448" t="str">
            <v/>
          </cell>
          <cell r="AE3448" t="str">
            <v/>
          </cell>
          <cell r="AG3448" t="str">
            <v/>
          </cell>
          <cell r="AI3448" t="str">
            <v/>
          </cell>
          <cell r="AK3448" t="str">
            <v/>
          </cell>
        </row>
        <row r="3449">
          <cell r="AC3449" t="str">
            <v/>
          </cell>
          <cell r="AE3449" t="str">
            <v/>
          </cell>
          <cell r="AG3449" t="str">
            <v/>
          </cell>
          <cell r="AI3449" t="str">
            <v/>
          </cell>
          <cell r="AK3449" t="str">
            <v/>
          </cell>
        </row>
        <row r="3450">
          <cell r="AC3450" t="str">
            <v/>
          </cell>
          <cell r="AE3450" t="str">
            <v/>
          </cell>
          <cell r="AG3450" t="str">
            <v/>
          </cell>
          <cell r="AI3450" t="str">
            <v/>
          </cell>
          <cell r="AK3450" t="str">
            <v/>
          </cell>
        </row>
        <row r="3451">
          <cell r="AC3451" t="str">
            <v/>
          </cell>
          <cell r="AE3451" t="str">
            <v/>
          </cell>
          <cell r="AG3451" t="str">
            <v/>
          </cell>
          <cell r="AI3451" t="str">
            <v/>
          </cell>
          <cell r="AK3451" t="str">
            <v/>
          </cell>
        </row>
        <row r="3452">
          <cell r="AC3452" t="str">
            <v/>
          </cell>
          <cell r="AE3452" t="str">
            <v/>
          </cell>
          <cell r="AG3452" t="str">
            <v/>
          </cell>
          <cell r="AI3452" t="str">
            <v/>
          </cell>
          <cell r="AK3452" t="str">
            <v/>
          </cell>
        </row>
        <row r="3453">
          <cell r="AC3453" t="str">
            <v/>
          </cell>
          <cell r="AE3453" t="str">
            <v/>
          </cell>
          <cell r="AG3453" t="str">
            <v/>
          </cell>
          <cell r="AI3453" t="str">
            <v/>
          </cell>
          <cell r="AK3453" t="str">
            <v/>
          </cell>
        </row>
        <row r="3454">
          <cell r="AC3454" t="str">
            <v/>
          </cell>
          <cell r="AE3454" t="str">
            <v/>
          </cell>
          <cell r="AG3454" t="str">
            <v/>
          </cell>
          <cell r="AI3454" t="str">
            <v/>
          </cell>
          <cell r="AK3454" t="str">
            <v/>
          </cell>
        </row>
        <row r="3455">
          <cell r="AC3455" t="str">
            <v/>
          </cell>
          <cell r="AE3455" t="str">
            <v/>
          </cell>
          <cell r="AG3455" t="str">
            <v/>
          </cell>
          <cell r="AI3455" t="str">
            <v/>
          </cell>
          <cell r="AK3455" t="str">
            <v/>
          </cell>
        </row>
        <row r="3456">
          <cell r="AC3456" t="str">
            <v/>
          </cell>
          <cell r="AE3456" t="str">
            <v/>
          </cell>
          <cell r="AG3456" t="str">
            <v/>
          </cell>
          <cell r="AI3456" t="str">
            <v/>
          </cell>
          <cell r="AK3456" t="str">
            <v/>
          </cell>
        </row>
        <row r="3457">
          <cell r="AC3457" t="str">
            <v/>
          </cell>
          <cell r="AE3457" t="str">
            <v/>
          </cell>
          <cell r="AG3457" t="str">
            <v/>
          </cell>
          <cell r="AI3457" t="str">
            <v/>
          </cell>
          <cell r="AK3457" t="str">
            <v/>
          </cell>
        </row>
        <row r="3458">
          <cell r="AC3458" t="str">
            <v/>
          </cell>
          <cell r="AE3458" t="str">
            <v/>
          </cell>
          <cell r="AG3458" t="str">
            <v/>
          </cell>
          <cell r="AI3458" t="str">
            <v/>
          </cell>
          <cell r="AK3458" t="str">
            <v/>
          </cell>
        </row>
        <row r="3459">
          <cell r="AC3459" t="str">
            <v/>
          </cell>
          <cell r="AE3459" t="str">
            <v/>
          </cell>
          <cell r="AG3459" t="str">
            <v/>
          </cell>
          <cell r="AI3459" t="str">
            <v/>
          </cell>
          <cell r="AK3459" t="str">
            <v/>
          </cell>
        </row>
        <row r="3460">
          <cell r="AC3460" t="str">
            <v/>
          </cell>
          <cell r="AE3460" t="str">
            <v/>
          </cell>
          <cell r="AG3460" t="str">
            <v/>
          </cell>
          <cell r="AI3460" t="str">
            <v/>
          </cell>
          <cell r="AK3460" t="str">
            <v/>
          </cell>
        </row>
        <row r="3461">
          <cell r="AC3461" t="str">
            <v/>
          </cell>
          <cell r="AE3461" t="str">
            <v/>
          </cell>
          <cell r="AG3461" t="str">
            <v/>
          </cell>
          <cell r="AI3461" t="str">
            <v/>
          </cell>
          <cell r="AK3461" t="str">
            <v/>
          </cell>
        </row>
        <row r="3462">
          <cell r="AC3462" t="str">
            <v/>
          </cell>
          <cell r="AE3462" t="str">
            <v/>
          </cell>
          <cell r="AG3462" t="str">
            <v/>
          </cell>
          <cell r="AI3462" t="str">
            <v/>
          </cell>
          <cell r="AK3462" t="str">
            <v/>
          </cell>
        </row>
        <row r="3463">
          <cell r="AC3463" t="str">
            <v/>
          </cell>
          <cell r="AE3463" t="str">
            <v/>
          </cell>
          <cell r="AG3463" t="str">
            <v/>
          </cell>
          <cell r="AI3463" t="str">
            <v/>
          </cell>
          <cell r="AK3463" t="str">
            <v/>
          </cell>
        </row>
        <row r="3464">
          <cell r="AC3464" t="str">
            <v/>
          </cell>
          <cell r="AE3464" t="str">
            <v/>
          </cell>
          <cell r="AG3464" t="str">
            <v/>
          </cell>
          <cell r="AI3464" t="str">
            <v/>
          </cell>
          <cell r="AK3464" t="str">
            <v/>
          </cell>
        </row>
        <row r="3465">
          <cell r="AC3465" t="str">
            <v/>
          </cell>
          <cell r="AE3465" t="str">
            <v/>
          </cell>
          <cell r="AG3465" t="str">
            <v/>
          </cell>
          <cell r="AI3465" t="str">
            <v/>
          </cell>
          <cell r="AK3465" t="str">
            <v/>
          </cell>
        </row>
        <row r="3466">
          <cell r="AC3466" t="str">
            <v/>
          </cell>
          <cell r="AE3466" t="str">
            <v/>
          </cell>
          <cell r="AG3466" t="str">
            <v/>
          </cell>
          <cell r="AI3466" t="str">
            <v/>
          </cell>
          <cell r="AK3466" t="str">
            <v/>
          </cell>
        </row>
        <row r="3467">
          <cell r="AC3467" t="str">
            <v/>
          </cell>
          <cell r="AE3467" t="str">
            <v/>
          </cell>
          <cell r="AG3467" t="str">
            <v/>
          </cell>
          <cell r="AI3467" t="str">
            <v/>
          </cell>
          <cell r="AK3467" t="str">
            <v/>
          </cell>
        </row>
        <row r="3468">
          <cell r="AC3468" t="str">
            <v/>
          </cell>
          <cell r="AE3468" t="str">
            <v/>
          </cell>
          <cell r="AG3468" t="str">
            <v/>
          </cell>
          <cell r="AI3468" t="str">
            <v/>
          </cell>
          <cell r="AK3468" t="str">
            <v/>
          </cell>
        </row>
        <row r="3469">
          <cell r="AC3469" t="str">
            <v/>
          </cell>
          <cell r="AE3469" t="str">
            <v/>
          </cell>
          <cell r="AG3469" t="str">
            <v/>
          </cell>
          <cell r="AI3469" t="str">
            <v/>
          </cell>
          <cell r="AK3469" t="str">
            <v/>
          </cell>
        </row>
        <row r="3470">
          <cell r="AC3470" t="str">
            <v/>
          </cell>
          <cell r="AE3470" t="str">
            <v/>
          </cell>
          <cell r="AG3470" t="str">
            <v/>
          </cell>
          <cell r="AI3470" t="str">
            <v/>
          </cell>
          <cell r="AK3470" t="str">
            <v/>
          </cell>
        </row>
        <row r="3471">
          <cell r="AC3471" t="str">
            <v/>
          </cell>
          <cell r="AE3471" t="str">
            <v/>
          </cell>
          <cell r="AG3471" t="str">
            <v/>
          </cell>
          <cell r="AI3471" t="str">
            <v/>
          </cell>
          <cell r="AK3471" t="str">
            <v/>
          </cell>
        </row>
        <row r="3472">
          <cell r="AC3472" t="str">
            <v/>
          </cell>
          <cell r="AE3472" t="str">
            <v/>
          </cell>
          <cell r="AG3472" t="str">
            <v/>
          </cell>
          <cell r="AI3472" t="str">
            <v/>
          </cell>
          <cell r="AK3472" t="str">
            <v/>
          </cell>
        </row>
        <row r="3473">
          <cell r="AC3473" t="str">
            <v/>
          </cell>
          <cell r="AE3473" t="str">
            <v/>
          </cell>
          <cell r="AG3473" t="str">
            <v/>
          </cell>
          <cell r="AI3473" t="str">
            <v/>
          </cell>
          <cell r="AK3473" t="str">
            <v/>
          </cell>
        </row>
        <row r="3474">
          <cell r="AC3474" t="str">
            <v/>
          </cell>
          <cell r="AE3474" t="str">
            <v/>
          </cell>
          <cell r="AG3474" t="str">
            <v/>
          </cell>
          <cell r="AI3474" t="str">
            <v/>
          </cell>
          <cell r="AK3474" t="str">
            <v/>
          </cell>
        </row>
        <row r="3475">
          <cell r="AC3475" t="str">
            <v/>
          </cell>
          <cell r="AE3475" t="str">
            <v/>
          </cell>
          <cell r="AG3475" t="str">
            <v/>
          </cell>
          <cell r="AI3475" t="str">
            <v/>
          </cell>
          <cell r="AK3475" t="str">
            <v/>
          </cell>
        </row>
        <row r="3476">
          <cell r="AC3476" t="str">
            <v/>
          </cell>
          <cell r="AE3476" t="str">
            <v/>
          </cell>
          <cell r="AG3476" t="str">
            <v/>
          </cell>
          <cell r="AI3476" t="str">
            <v/>
          </cell>
          <cell r="AK3476" t="str">
            <v/>
          </cell>
        </row>
        <row r="3477">
          <cell r="AC3477" t="str">
            <v/>
          </cell>
          <cell r="AE3477" t="str">
            <v/>
          </cell>
          <cell r="AG3477" t="str">
            <v/>
          </cell>
          <cell r="AI3477" t="str">
            <v/>
          </cell>
          <cell r="AK3477" t="str">
            <v/>
          </cell>
        </row>
        <row r="3478">
          <cell r="AC3478" t="str">
            <v/>
          </cell>
          <cell r="AE3478" t="str">
            <v/>
          </cell>
          <cell r="AG3478" t="str">
            <v/>
          </cell>
          <cell r="AI3478" t="str">
            <v/>
          </cell>
          <cell r="AK3478" t="str">
            <v/>
          </cell>
        </row>
        <row r="3479">
          <cell r="AC3479" t="str">
            <v/>
          </cell>
          <cell r="AE3479" t="str">
            <v/>
          </cell>
          <cell r="AG3479" t="str">
            <v/>
          </cell>
          <cell r="AI3479" t="str">
            <v/>
          </cell>
          <cell r="AK3479" t="str">
            <v/>
          </cell>
        </row>
        <row r="3480">
          <cell r="AC3480" t="str">
            <v/>
          </cell>
          <cell r="AE3480" t="str">
            <v/>
          </cell>
          <cell r="AG3480" t="str">
            <v/>
          </cell>
          <cell r="AI3480" t="str">
            <v/>
          </cell>
          <cell r="AK3480" t="str">
            <v/>
          </cell>
        </row>
        <row r="3481">
          <cell r="AC3481" t="str">
            <v/>
          </cell>
          <cell r="AE3481" t="str">
            <v/>
          </cell>
          <cell r="AG3481" t="str">
            <v/>
          </cell>
          <cell r="AI3481" t="str">
            <v/>
          </cell>
          <cell r="AK3481" t="str">
            <v/>
          </cell>
        </row>
        <row r="3482">
          <cell r="AC3482" t="str">
            <v/>
          </cell>
          <cell r="AE3482" t="str">
            <v/>
          </cell>
          <cell r="AG3482" t="str">
            <v/>
          </cell>
          <cell r="AI3482" t="str">
            <v/>
          </cell>
          <cell r="AK3482" t="str">
            <v/>
          </cell>
        </row>
        <row r="3483">
          <cell r="AC3483" t="str">
            <v/>
          </cell>
          <cell r="AE3483" t="str">
            <v/>
          </cell>
          <cell r="AG3483" t="str">
            <v/>
          </cell>
          <cell r="AI3483" t="str">
            <v/>
          </cell>
          <cell r="AK3483" t="str">
            <v/>
          </cell>
        </row>
        <row r="3484">
          <cell r="AC3484" t="str">
            <v/>
          </cell>
          <cell r="AE3484" t="str">
            <v/>
          </cell>
          <cell r="AG3484" t="str">
            <v/>
          </cell>
          <cell r="AI3484" t="str">
            <v/>
          </cell>
          <cell r="AK3484" t="str">
            <v/>
          </cell>
        </row>
        <row r="3485">
          <cell r="AC3485" t="str">
            <v/>
          </cell>
          <cell r="AE3485" t="str">
            <v/>
          </cell>
          <cell r="AG3485" t="str">
            <v/>
          </cell>
          <cell r="AI3485" t="str">
            <v/>
          </cell>
          <cell r="AK3485" t="str">
            <v/>
          </cell>
        </row>
        <row r="3486">
          <cell r="AC3486" t="str">
            <v/>
          </cell>
          <cell r="AE3486" t="str">
            <v/>
          </cell>
          <cell r="AG3486" t="str">
            <v/>
          </cell>
          <cell r="AI3486" t="str">
            <v/>
          </cell>
          <cell r="AK3486" t="str">
            <v/>
          </cell>
        </row>
        <row r="3487">
          <cell r="AC3487" t="str">
            <v/>
          </cell>
          <cell r="AE3487" t="str">
            <v/>
          </cell>
          <cell r="AG3487" t="str">
            <v/>
          </cell>
          <cell r="AI3487" t="str">
            <v/>
          </cell>
          <cell r="AK3487" t="str">
            <v/>
          </cell>
        </row>
        <row r="3488">
          <cell r="AC3488" t="str">
            <v/>
          </cell>
          <cell r="AE3488" t="str">
            <v/>
          </cell>
          <cell r="AG3488" t="str">
            <v/>
          </cell>
          <cell r="AI3488" t="str">
            <v/>
          </cell>
          <cell r="AK3488" t="str">
            <v/>
          </cell>
        </row>
        <row r="3489">
          <cell r="AC3489" t="str">
            <v/>
          </cell>
          <cell r="AE3489" t="str">
            <v/>
          </cell>
          <cell r="AG3489" t="str">
            <v/>
          </cell>
          <cell r="AI3489" t="str">
            <v/>
          </cell>
          <cell r="AK3489" t="str">
            <v/>
          </cell>
        </row>
        <row r="3490">
          <cell r="AC3490" t="str">
            <v/>
          </cell>
          <cell r="AE3490" t="str">
            <v/>
          </cell>
          <cell r="AG3490" t="str">
            <v/>
          </cell>
          <cell r="AI3490" t="str">
            <v/>
          </cell>
          <cell r="AK3490" t="str">
            <v/>
          </cell>
        </row>
        <row r="3491">
          <cell r="AC3491" t="str">
            <v/>
          </cell>
          <cell r="AE3491" t="str">
            <v/>
          </cell>
          <cell r="AG3491" t="str">
            <v/>
          </cell>
          <cell r="AI3491" t="str">
            <v/>
          </cell>
          <cell r="AK3491" t="str">
            <v/>
          </cell>
        </row>
        <row r="3492">
          <cell r="AC3492" t="str">
            <v/>
          </cell>
          <cell r="AE3492" t="str">
            <v/>
          </cell>
          <cell r="AG3492" t="str">
            <v/>
          </cell>
          <cell r="AI3492" t="str">
            <v/>
          </cell>
          <cell r="AK3492" t="str">
            <v/>
          </cell>
        </row>
        <row r="3493">
          <cell r="AC3493" t="str">
            <v/>
          </cell>
          <cell r="AE3493" t="str">
            <v/>
          </cell>
          <cell r="AG3493" t="str">
            <v/>
          </cell>
          <cell r="AI3493" t="str">
            <v/>
          </cell>
          <cell r="AK3493" t="str">
            <v/>
          </cell>
        </row>
        <row r="3494">
          <cell r="AC3494" t="str">
            <v/>
          </cell>
          <cell r="AE3494" t="str">
            <v/>
          </cell>
          <cell r="AG3494" t="str">
            <v/>
          </cell>
          <cell r="AI3494" t="str">
            <v/>
          </cell>
          <cell r="AK3494" t="str">
            <v/>
          </cell>
        </row>
        <row r="3495">
          <cell r="AC3495" t="str">
            <v/>
          </cell>
          <cell r="AE3495" t="str">
            <v/>
          </cell>
          <cell r="AG3495" t="str">
            <v/>
          </cell>
          <cell r="AI3495" t="str">
            <v/>
          </cell>
          <cell r="AK3495" t="str">
            <v/>
          </cell>
        </row>
        <row r="3496">
          <cell r="AC3496" t="str">
            <v/>
          </cell>
          <cell r="AE3496" t="str">
            <v/>
          </cell>
          <cell r="AG3496" t="str">
            <v/>
          </cell>
          <cell r="AI3496" t="str">
            <v/>
          </cell>
          <cell r="AK3496" t="str">
            <v/>
          </cell>
        </row>
        <row r="3497">
          <cell r="AC3497" t="str">
            <v/>
          </cell>
          <cell r="AE3497" t="str">
            <v/>
          </cell>
          <cell r="AG3497" t="str">
            <v/>
          </cell>
          <cell r="AI3497" t="str">
            <v/>
          </cell>
          <cell r="AK3497" t="str">
            <v/>
          </cell>
        </row>
        <row r="3498">
          <cell r="AC3498" t="str">
            <v/>
          </cell>
          <cell r="AE3498" t="str">
            <v/>
          </cell>
          <cell r="AG3498" t="str">
            <v/>
          </cell>
          <cell r="AI3498" t="str">
            <v/>
          </cell>
          <cell r="AK3498" t="str">
            <v/>
          </cell>
        </row>
        <row r="3499">
          <cell r="AC3499" t="str">
            <v/>
          </cell>
          <cell r="AE3499" t="str">
            <v/>
          </cell>
          <cell r="AG3499" t="str">
            <v/>
          </cell>
          <cell r="AI3499" t="str">
            <v/>
          </cell>
          <cell r="AK3499" t="str">
            <v/>
          </cell>
        </row>
        <row r="3500">
          <cell r="AC3500" t="str">
            <v/>
          </cell>
          <cell r="AE3500" t="str">
            <v/>
          </cell>
          <cell r="AG3500" t="str">
            <v/>
          </cell>
          <cell r="AI3500" t="str">
            <v/>
          </cell>
          <cell r="AK3500" t="str">
            <v/>
          </cell>
        </row>
        <row r="3501">
          <cell r="AC3501" t="str">
            <v/>
          </cell>
          <cell r="AE3501" t="str">
            <v/>
          </cell>
          <cell r="AG3501" t="str">
            <v/>
          </cell>
          <cell r="AI3501" t="str">
            <v/>
          </cell>
          <cell r="AK3501" t="str">
            <v/>
          </cell>
        </row>
        <row r="3502">
          <cell r="AC3502" t="str">
            <v/>
          </cell>
          <cell r="AE3502" t="str">
            <v/>
          </cell>
          <cell r="AG3502" t="str">
            <v/>
          </cell>
          <cell r="AI3502" t="str">
            <v/>
          </cell>
          <cell r="AK3502" t="str">
            <v/>
          </cell>
        </row>
        <row r="3503">
          <cell r="AC3503" t="str">
            <v/>
          </cell>
          <cell r="AE3503" t="str">
            <v/>
          </cell>
          <cell r="AG3503" t="str">
            <v/>
          </cell>
          <cell r="AI3503" t="str">
            <v/>
          </cell>
          <cell r="AK3503" t="str">
            <v/>
          </cell>
        </row>
        <row r="3504">
          <cell r="AC3504" t="str">
            <v/>
          </cell>
          <cell r="AE3504" t="str">
            <v/>
          </cell>
          <cell r="AG3504" t="str">
            <v/>
          </cell>
          <cell r="AI3504" t="str">
            <v/>
          </cell>
          <cell r="AK3504" t="str">
            <v/>
          </cell>
        </row>
        <row r="3505">
          <cell r="AC3505" t="str">
            <v/>
          </cell>
          <cell r="AE3505" t="str">
            <v/>
          </cell>
          <cell r="AG3505" t="str">
            <v/>
          </cell>
          <cell r="AI3505" t="str">
            <v/>
          </cell>
          <cell r="AK3505" t="str">
            <v/>
          </cell>
        </row>
        <row r="3506">
          <cell r="AC3506" t="str">
            <v/>
          </cell>
          <cell r="AE3506" t="str">
            <v/>
          </cell>
          <cell r="AG3506" t="str">
            <v/>
          </cell>
          <cell r="AI3506" t="str">
            <v/>
          </cell>
          <cell r="AK3506" t="str">
            <v/>
          </cell>
        </row>
        <row r="3507">
          <cell r="AC3507" t="str">
            <v/>
          </cell>
          <cell r="AE3507" t="str">
            <v/>
          </cell>
          <cell r="AG3507" t="str">
            <v/>
          </cell>
          <cell r="AI3507" t="str">
            <v/>
          </cell>
          <cell r="AK3507" t="str">
            <v/>
          </cell>
        </row>
        <row r="3508">
          <cell r="AC3508" t="str">
            <v/>
          </cell>
          <cell r="AE3508" t="str">
            <v/>
          </cell>
          <cell r="AG3508" t="str">
            <v/>
          </cell>
          <cell r="AI3508" t="str">
            <v/>
          </cell>
          <cell r="AK3508" t="str">
            <v/>
          </cell>
        </row>
        <row r="3509">
          <cell r="AC3509" t="str">
            <v/>
          </cell>
          <cell r="AE3509" t="str">
            <v/>
          </cell>
          <cell r="AG3509" t="str">
            <v/>
          </cell>
          <cell r="AI3509" t="str">
            <v/>
          </cell>
          <cell r="AK3509" t="str">
            <v/>
          </cell>
        </row>
        <row r="3510">
          <cell r="AC3510" t="str">
            <v/>
          </cell>
          <cell r="AE3510" t="str">
            <v/>
          </cell>
          <cell r="AG3510" t="str">
            <v/>
          </cell>
          <cell r="AI3510" t="str">
            <v/>
          </cell>
          <cell r="AK3510" t="str">
            <v/>
          </cell>
        </row>
        <row r="3511">
          <cell r="AC3511" t="str">
            <v/>
          </cell>
          <cell r="AE3511" t="str">
            <v/>
          </cell>
          <cell r="AG3511" t="str">
            <v/>
          </cell>
          <cell r="AI3511" t="str">
            <v/>
          </cell>
          <cell r="AK3511" t="str">
            <v/>
          </cell>
        </row>
        <row r="3512">
          <cell r="AC3512" t="str">
            <v/>
          </cell>
          <cell r="AE3512" t="str">
            <v/>
          </cell>
          <cell r="AG3512" t="str">
            <v/>
          </cell>
          <cell r="AI3512" t="str">
            <v/>
          </cell>
          <cell r="AK3512" t="str">
            <v/>
          </cell>
        </row>
        <row r="3513">
          <cell r="AC3513" t="str">
            <v/>
          </cell>
          <cell r="AE3513" t="str">
            <v/>
          </cell>
          <cell r="AG3513" t="str">
            <v/>
          </cell>
          <cell r="AI3513" t="str">
            <v/>
          </cell>
          <cell r="AK3513" t="str">
            <v/>
          </cell>
        </row>
        <row r="3514">
          <cell r="AC3514" t="str">
            <v/>
          </cell>
          <cell r="AE3514" t="str">
            <v/>
          </cell>
          <cell r="AG3514" t="str">
            <v/>
          </cell>
          <cell r="AI3514" t="str">
            <v/>
          </cell>
          <cell r="AK3514" t="str">
            <v/>
          </cell>
        </row>
        <row r="3515">
          <cell r="AC3515" t="str">
            <v/>
          </cell>
          <cell r="AE3515" t="str">
            <v/>
          </cell>
          <cell r="AG3515" t="str">
            <v/>
          </cell>
          <cell r="AI3515" t="str">
            <v/>
          </cell>
          <cell r="AK3515" t="str">
            <v/>
          </cell>
        </row>
        <row r="3516">
          <cell r="AC3516" t="str">
            <v/>
          </cell>
          <cell r="AE3516" t="str">
            <v/>
          </cell>
          <cell r="AG3516" t="str">
            <v/>
          </cell>
          <cell r="AI3516" t="str">
            <v/>
          </cell>
          <cell r="AK3516" t="str">
            <v/>
          </cell>
        </row>
        <row r="3517">
          <cell r="AC3517" t="str">
            <v/>
          </cell>
          <cell r="AE3517" t="str">
            <v/>
          </cell>
          <cell r="AG3517" t="str">
            <v/>
          </cell>
          <cell r="AI3517" t="str">
            <v/>
          </cell>
          <cell r="AK3517" t="str">
            <v/>
          </cell>
        </row>
        <row r="3518">
          <cell r="AC3518" t="str">
            <v/>
          </cell>
          <cell r="AE3518" t="str">
            <v/>
          </cell>
          <cell r="AG3518" t="str">
            <v/>
          </cell>
          <cell r="AI3518" t="str">
            <v/>
          </cell>
          <cell r="AK3518" t="str">
            <v/>
          </cell>
        </row>
        <row r="3519">
          <cell r="AC3519" t="str">
            <v/>
          </cell>
          <cell r="AE3519" t="str">
            <v/>
          </cell>
          <cell r="AG3519" t="str">
            <v/>
          </cell>
          <cell r="AI3519" t="str">
            <v/>
          </cell>
          <cell r="AK3519" t="str">
            <v/>
          </cell>
        </row>
        <row r="3520">
          <cell r="AC3520" t="str">
            <v/>
          </cell>
          <cell r="AE3520" t="str">
            <v/>
          </cell>
          <cell r="AG3520" t="str">
            <v/>
          </cell>
          <cell r="AI3520" t="str">
            <v/>
          </cell>
          <cell r="AK3520" t="str">
            <v/>
          </cell>
        </row>
        <row r="3521">
          <cell r="AC3521" t="str">
            <v/>
          </cell>
          <cell r="AE3521" t="str">
            <v/>
          </cell>
          <cell r="AG3521" t="str">
            <v/>
          </cell>
          <cell r="AI3521" t="str">
            <v/>
          </cell>
          <cell r="AK3521" t="str">
            <v/>
          </cell>
        </row>
        <row r="3522">
          <cell r="AC3522" t="str">
            <v/>
          </cell>
          <cell r="AE3522" t="str">
            <v/>
          </cell>
          <cell r="AG3522" t="str">
            <v/>
          </cell>
          <cell r="AI3522" t="str">
            <v/>
          </cell>
          <cell r="AK3522" t="str">
            <v/>
          </cell>
        </row>
        <row r="3523">
          <cell r="AC3523" t="str">
            <v/>
          </cell>
          <cell r="AE3523" t="str">
            <v/>
          </cell>
          <cell r="AG3523" t="str">
            <v/>
          </cell>
          <cell r="AI3523" t="str">
            <v/>
          </cell>
          <cell r="AK3523" t="str">
            <v/>
          </cell>
        </row>
        <row r="3524">
          <cell r="AC3524" t="str">
            <v/>
          </cell>
          <cell r="AE3524" t="str">
            <v/>
          </cell>
          <cell r="AG3524" t="str">
            <v/>
          </cell>
          <cell r="AI3524" t="str">
            <v/>
          </cell>
          <cell r="AK3524" t="str">
            <v/>
          </cell>
        </row>
        <row r="3525">
          <cell r="AC3525" t="str">
            <v/>
          </cell>
          <cell r="AE3525" t="str">
            <v/>
          </cell>
          <cell r="AG3525" t="str">
            <v/>
          </cell>
          <cell r="AI3525" t="str">
            <v/>
          </cell>
          <cell r="AK3525" t="str">
            <v/>
          </cell>
        </row>
        <row r="3526">
          <cell r="AC3526" t="str">
            <v/>
          </cell>
          <cell r="AE3526" t="str">
            <v/>
          </cell>
          <cell r="AG3526" t="str">
            <v/>
          </cell>
          <cell r="AI3526" t="str">
            <v/>
          </cell>
          <cell r="AK3526" t="str">
            <v/>
          </cell>
        </row>
        <row r="3527">
          <cell r="AC3527" t="str">
            <v/>
          </cell>
          <cell r="AE3527" t="str">
            <v/>
          </cell>
          <cell r="AG3527" t="str">
            <v/>
          </cell>
          <cell r="AI3527" t="str">
            <v/>
          </cell>
          <cell r="AK3527" t="str">
            <v/>
          </cell>
        </row>
        <row r="3528">
          <cell r="AC3528" t="str">
            <v/>
          </cell>
          <cell r="AE3528" t="str">
            <v/>
          </cell>
          <cell r="AG3528" t="str">
            <v/>
          </cell>
          <cell r="AI3528" t="str">
            <v/>
          </cell>
          <cell r="AK3528" t="str">
            <v/>
          </cell>
        </row>
        <row r="3529">
          <cell r="AC3529" t="str">
            <v/>
          </cell>
          <cell r="AE3529" t="str">
            <v/>
          </cell>
          <cell r="AG3529" t="str">
            <v/>
          </cell>
          <cell r="AI3529" t="str">
            <v/>
          </cell>
          <cell r="AK3529" t="str">
            <v/>
          </cell>
        </row>
        <row r="3530">
          <cell r="AC3530" t="str">
            <v/>
          </cell>
          <cell r="AE3530" t="str">
            <v/>
          </cell>
          <cell r="AG3530" t="str">
            <v/>
          </cell>
          <cell r="AI3530" t="str">
            <v/>
          </cell>
          <cell r="AK3530" t="str">
            <v/>
          </cell>
        </row>
        <row r="3531">
          <cell r="AC3531" t="str">
            <v/>
          </cell>
          <cell r="AE3531" t="str">
            <v/>
          </cell>
          <cell r="AG3531" t="str">
            <v/>
          </cell>
          <cell r="AI3531" t="str">
            <v/>
          </cell>
          <cell r="AK3531" t="str">
            <v/>
          </cell>
        </row>
        <row r="3532">
          <cell r="AC3532" t="str">
            <v/>
          </cell>
          <cell r="AE3532" t="str">
            <v/>
          </cell>
          <cell r="AG3532" t="str">
            <v/>
          </cell>
          <cell r="AI3532" t="str">
            <v/>
          </cell>
          <cell r="AK3532" t="str">
            <v/>
          </cell>
        </row>
        <row r="3533">
          <cell r="AC3533" t="str">
            <v/>
          </cell>
          <cell r="AE3533" t="str">
            <v/>
          </cell>
          <cell r="AG3533" t="str">
            <v/>
          </cell>
          <cell r="AI3533" t="str">
            <v/>
          </cell>
          <cell r="AK3533" t="str">
            <v/>
          </cell>
        </row>
        <row r="3534">
          <cell r="AC3534" t="str">
            <v/>
          </cell>
          <cell r="AE3534" t="str">
            <v/>
          </cell>
          <cell r="AG3534" t="str">
            <v/>
          </cell>
          <cell r="AI3534" t="str">
            <v/>
          </cell>
          <cell r="AK3534" t="str">
            <v/>
          </cell>
        </row>
        <row r="3535">
          <cell r="AC3535" t="str">
            <v/>
          </cell>
          <cell r="AE3535" t="str">
            <v/>
          </cell>
          <cell r="AG3535" t="str">
            <v/>
          </cell>
          <cell r="AI3535" t="str">
            <v/>
          </cell>
          <cell r="AK3535" t="str">
            <v/>
          </cell>
        </row>
        <row r="3536">
          <cell r="AC3536" t="str">
            <v/>
          </cell>
          <cell r="AE3536" t="str">
            <v/>
          </cell>
          <cell r="AG3536" t="str">
            <v/>
          </cell>
          <cell r="AI3536" t="str">
            <v/>
          </cell>
          <cell r="AK3536" t="str">
            <v/>
          </cell>
        </row>
        <row r="3537">
          <cell r="AC3537" t="str">
            <v/>
          </cell>
          <cell r="AE3537" t="str">
            <v/>
          </cell>
          <cell r="AG3537" t="str">
            <v/>
          </cell>
          <cell r="AI3537" t="str">
            <v/>
          </cell>
          <cell r="AK3537" t="str">
            <v/>
          </cell>
        </row>
        <row r="3538">
          <cell r="AC3538" t="str">
            <v/>
          </cell>
          <cell r="AE3538" t="str">
            <v/>
          </cell>
          <cell r="AG3538" t="str">
            <v/>
          </cell>
          <cell r="AI3538" t="str">
            <v/>
          </cell>
          <cell r="AK3538" t="str">
            <v/>
          </cell>
        </row>
        <row r="3539">
          <cell r="AC3539" t="str">
            <v/>
          </cell>
          <cell r="AE3539" t="str">
            <v/>
          </cell>
          <cell r="AG3539" t="str">
            <v/>
          </cell>
          <cell r="AI3539" t="str">
            <v/>
          </cell>
          <cell r="AK3539" t="str">
            <v/>
          </cell>
        </row>
        <row r="3540">
          <cell r="AC3540" t="str">
            <v/>
          </cell>
          <cell r="AE3540" t="str">
            <v/>
          </cell>
          <cell r="AG3540" t="str">
            <v/>
          </cell>
          <cell r="AI3540" t="str">
            <v/>
          </cell>
          <cell r="AK3540" t="str">
            <v/>
          </cell>
        </row>
        <row r="3541">
          <cell r="AC3541" t="str">
            <v/>
          </cell>
          <cell r="AE3541" t="str">
            <v/>
          </cell>
          <cell r="AG3541" t="str">
            <v/>
          </cell>
          <cell r="AI3541" t="str">
            <v/>
          </cell>
          <cell r="AK3541" t="str">
            <v/>
          </cell>
        </row>
        <row r="3542">
          <cell r="AC3542" t="str">
            <v/>
          </cell>
          <cell r="AE3542" t="str">
            <v/>
          </cell>
          <cell r="AG3542" t="str">
            <v/>
          </cell>
          <cell r="AI3542" t="str">
            <v/>
          </cell>
          <cell r="AK3542" t="str">
            <v/>
          </cell>
        </row>
        <row r="3543">
          <cell r="AC3543" t="str">
            <v/>
          </cell>
          <cell r="AE3543" t="str">
            <v/>
          </cell>
          <cell r="AG3543" t="str">
            <v/>
          </cell>
          <cell r="AI3543" t="str">
            <v/>
          </cell>
          <cell r="AK3543" t="str">
            <v/>
          </cell>
        </row>
        <row r="3544">
          <cell r="AC3544" t="str">
            <v/>
          </cell>
          <cell r="AE3544" t="str">
            <v/>
          </cell>
          <cell r="AG3544" t="str">
            <v/>
          </cell>
          <cell r="AI3544" t="str">
            <v/>
          </cell>
          <cell r="AK3544" t="str">
            <v/>
          </cell>
        </row>
        <row r="3545">
          <cell r="AC3545" t="str">
            <v/>
          </cell>
          <cell r="AE3545" t="str">
            <v/>
          </cell>
          <cell r="AG3545" t="str">
            <v/>
          </cell>
          <cell r="AI3545" t="str">
            <v/>
          </cell>
          <cell r="AK3545" t="str">
            <v/>
          </cell>
        </row>
        <row r="3546">
          <cell r="AC3546" t="str">
            <v/>
          </cell>
          <cell r="AE3546" t="str">
            <v/>
          </cell>
          <cell r="AG3546" t="str">
            <v/>
          </cell>
          <cell r="AI3546" t="str">
            <v/>
          </cell>
          <cell r="AK3546" t="str">
            <v/>
          </cell>
        </row>
        <row r="3547">
          <cell r="AC3547" t="str">
            <v/>
          </cell>
          <cell r="AE3547" t="str">
            <v/>
          </cell>
          <cell r="AG3547" t="str">
            <v/>
          </cell>
          <cell r="AI3547" t="str">
            <v/>
          </cell>
          <cell r="AK3547" t="str">
            <v/>
          </cell>
        </row>
        <row r="3548">
          <cell r="AC3548" t="str">
            <v/>
          </cell>
          <cell r="AE3548" t="str">
            <v/>
          </cell>
          <cell r="AG3548" t="str">
            <v/>
          </cell>
          <cell r="AI3548" t="str">
            <v/>
          </cell>
          <cell r="AK3548" t="str">
            <v/>
          </cell>
        </row>
        <row r="3549">
          <cell r="AC3549" t="str">
            <v/>
          </cell>
          <cell r="AE3549" t="str">
            <v/>
          </cell>
          <cell r="AG3549" t="str">
            <v/>
          </cell>
          <cell r="AI3549" t="str">
            <v/>
          </cell>
          <cell r="AK3549" t="str">
            <v/>
          </cell>
        </row>
        <row r="3550">
          <cell r="AC3550" t="str">
            <v/>
          </cell>
          <cell r="AE3550" t="str">
            <v/>
          </cell>
          <cell r="AG3550" t="str">
            <v/>
          </cell>
          <cell r="AI3550" t="str">
            <v/>
          </cell>
          <cell r="AK3550" t="str">
            <v/>
          </cell>
        </row>
        <row r="3551">
          <cell r="AC3551" t="str">
            <v/>
          </cell>
          <cell r="AE3551" t="str">
            <v/>
          </cell>
          <cell r="AG3551" t="str">
            <v/>
          </cell>
          <cell r="AI3551" t="str">
            <v/>
          </cell>
          <cell r="AK3551" t="str">
            <v/>
          </cell>
        </row>
        <row r="3552">
          <cell r="AC3552" t="str">
            <v/>
          </cell>
          <cell r="AE3552" t="str">
            <v/>
          </cell>
          <cell r="AG3552" t="str">
            <v/>
          </cell>
          <cell r="AI3552" t="str">
            <v/>
          </cell>
          <cell r="AK3552" t="str">
            <v/>
          </cell>
        </row>
        <row r="3553">
          <cell r="AC3553" t="str">
            <v/>
          </cell>
          <cell r="AE3553" t="str">
            <v/>
          </cell>
          <cell r="AG3553" t="str">
            <v/>
          </cell>
          <cell r="AI3553" t="str">
            <v/>
          </cell>
          <cell r="AK3553" t="str">
            <v/>
          </cell>
        </row>
        <row r="3554">
          <cell r="AC3554" t="str">
            <v/>
          </cell>
          <cell r="AE3554" t="str">
            <v/>
          </cell>
          <cell r="AG3554" t="str">
            <v/>
          </cell>
          <cell r="AI3554" t="str">
            <v/>
          </cell>
          <cell r="AK3554" t="str">
            <v/>
          </cell>
        </row>
        <row r="3555">
          <cell r="AC3555" t="str">
            <v/>
          </cell>
          <cell r="AE3555" t="str">
            <v/>
          </cell>
          <cell r="AG3555" t="str">
            <v/>
          </cell>
          <cell r="AI3555" t="str">
            <v/>
          </cell>
          <cell r="AK3555" t="str">
            <v/>
          </cell>
        </row>
        <row r="3556">
          <cell r="AC3556" t="str">
            <v/>
          </cell>
          <cell r="AE3556" t="str">
            <v/>
          </cell>
          <cell r="AG3556" t="str">
            <v/>
          </cell>
          <cell r="AI3556" t="str">
            <v/>
          </cell>
          <cell r="AK3556" t="str">
            <v/>
          </cell>
        </row>
        <row r="3557">
          <cell r="AC3557" t="str">
            <v/>
          </cell>
          <cell r="AE3557" t="str">
            <v/>
          </cell>
          <cell r="AG3557" t="str">
            <v/>
          </cell>
          <cell r="AI3557" t="str">
            <v/>
          </cell>
          <cell r="AK3557" t="str">
            <v/>
          </cell>
        </row>
        <row r="3558">
          <cell r="AC3558" t="str">
            <v/>
          </cell>
          <cell r="AE3558" t="str">
            <v/>
          </cell>
          <cell r="AG3558" t="str">
            <v/>
          </cell>
          <cell r="AI3558" t="str">
            <v/>
          </cell>
          <cell r="AK3558" t="str">
            <v/>
          </cell>
        </row>
        <row r="3559">
          <cell r="AC3559" t="str">
            <v/>
          </cell>
          <cell r="AE3559" t="str">
            <v/>
          </cell>
          <cell r="AG3559" t="str">
            <v/>
          </cell>
          <cell r="AI3559" t="str">
            <v/>
          </cell>
          <cell r="AK3559" t="str">
            <v/>
          </cell>
        </row>
        <row r="3560">
          <cell r="AC3560" t="str">
            <v/>
          </cell>
          <cell r="AE3560" t="str">
            <v/>
          </cell>
          <cell r="AG3560" t="str">
            <v/>
          </cell>
          <cell r="AI3560" t="str">
            <v/>
          </cell>
          <cell r="AK3560" t="str">
            <v/>
          </cell>
        </row>
        <row r="3561">
          <cell r="AC3561" t="str">
            <v/>
          </cell>
          <cell r="AE3561" t="str">
            <v/>
          </cell>
          <cell r="AG3561" t="str">
            <v/>
          </cell>
          <cell r="AI3561" t="str">
            <v/>
          </cell>
          <cell r="AK3561" t="str">
            <v/>
          </cell>
        </row>
        <row r="3562">
          <cell r="AC3562" t="str">
            <v/>
          </cell>
          <cell r="AE3562" t="str">
            <v/>
          </cell>
          <cell r="AG3562" t="str">
            <v/>
          </cell>
          <cell r="AI3562" t="str">
            <v/>
          </cell>
          <cell r="AK3562" t="str">
            <v/>
          </cell>
        </row>
        <row r="3563">
          <cell r="AC3563" t="str">
            <v/>
          </cell>
          <cell r="AE3563" t="str">
            <v/>
          </cell>
          <cell r="AG3563" t="str">
            <v/>
          </cell>
          <cell r="AI3563" t="str">
            <v/>
          </cell>
          <cell r="AK3563" t="str">
            <v/>
          </cell>
        </row>
        <row r="3564">
          <cell r="AC3564" t="str">
            <v/>
          </cell>
          <cell r="AE3564" t="str">
            <v/>
          </cell>
          <cell r="AG3564" t="str">
            <v/>
          </cell>
          <cell r="AI3564" t="str">
            <v/>
          </cell>
          <cell r="AK3564" t="str">
            <v/>
          </cell>
        </row>
        <row r="3565">
          <cell r="AC3565" t="str">
            <v/>
          </cell>
          <cell r="AE3565" t="str">
            <v/>
          </cell>
          <cell r="AG3565" t="str">
            <v/>
          </cell>
          <cell r="AI3565" t="str">
            <v/>
          </cell>
          <cell r="AK3565" t="str">
            <v/>
          </cell>
        </row>
        <row r="3566">
          <cell r="AC3566" t="str">
            <v/>
          </cell>
          <cell r="AE3566" t="str">
            <v/>
          </cell>
          <cell r="AG3566" t="str">
            <v/>
          </cell>
          <cell r="AI3566" t="str">
            <v/>
          </cell>
          <cell r="AK3566" t="str">
            <v/>
          </cell>
        </row>
        <row r="3567">
          <cell r="AC3567" t="str">
            <v/>
          </cell>
          <cell r="AE3567" t="str">
            <v/>
          </cell>
          <cell r="AG3567" t="str">
            <v/>
          </cell>
          <cell r="AI3567" t="str">
            <v/>
          </cell>
          <cell r="AK3567" t="str">
            <v/>
          </cell>
        </row>
        <row r="3568">
          <cell r="AC3568" t="str">
            <v/>
          </cell>
          <cell r="AE3568" t="str">
            <v/>
          </cell>
          <cell r="AG3568" t="str">
            <v/>
          </cell>
          <cell r="AI3568" t="str">
            <v/>
          </cell>
          <cell r="AK3568" t="str">
            <v/>
          </cell>
        </row>
        <row r="3569">
          <cell r="AC3569" t="str">
            <v/>
          </cell>
          <cell r="AE3569" t="str">
            <v/>
          </cell>
          <cell r="AG3569" t="str">
            <v/>
          </cell>
          <cell r="AI3569" t="str">
            <v/>
          </cell>
          <cell r="AK3569" t="str">
            <v/>
          </cell>
        </row>
        <row r="3570">
          <cell r="AC3570" t="str">
            <v/>
          </cell>
          <cell r="AE3570" t="str">
            <v/>
          </cell>
          <cell r="AG3570" t="str">
            <v/>
          </cell>
          <cell r="AI3570" t="str">
            <v/>
          </cell>
          <cell r="AK3570" t="str">
            <v/>
          </cell>
        </row>
        <row r="3571">
          <cell r="AC3571" t="str">
            <v/>
          </cell>
          <cell r="AE3571" t="str">
            <v/>
          </cell>
          <cell r="AG3571" t="str">
            <v/>
          </cell>
          <cell r="AI3571" t="str">
            <v/>
          </cell>
          <cell r="AK3571" t="str">
            <v/>
          </cell>
        </row>
        <row r="3572">
          <cell r="AC3572" t="str">
            <v/>
          </cell>
          <cell r="AE3572" t="str">
            <v/>
          </cell>
          <cell r="AG3572" t="str">
            <v/>
          </cell>
          <cell r="AI3572" t="str">
            <v/>
          </cell>
          <cell r="AK3572" t="str">
            <v/>
          </cell>
        </row>
        <row r="3573">
          <cell r="AC3573" t="str">
            <v/>
          </cell>
          <cell r="AE3573" t="str">
            <v/>
          </cell>
          <cell r="AG3573" t="str">
            <v/>
          </cell>
          <cell r="AI3573" t="str">
            <v/>
          </cell>
          <cell r="AK3573" t="str">
            <v/>
          </cell>
        </row>
        <row r="3574">
          <cell r="AC3574" t="str">
            <v/>
          </cell>
          <cell r="AE3574" t="str">
            <v/>
          </cell>
          <cell r="AG3574" t="str">
            <v/>
          </cell>
          <cell r="AI3574" t="str">
            <v/>
          </cell>
          <cell r="AK3574" t="str">
            <v/>
          </cell>
        </row>
        <row r="3575">
          <cell r="AC3575" t="str">
            <v/>
          </cell>
          <cell r="AE3575" t="str">
            <v/>
          </cell>
          <cell r="AG3575" t="str">
            <v/>
          </cell>
          <cell r="AI3575" t="str">
            <v/>
          </cell>
          <cell r="AK3575" t="str">
            <v/>
          </cell>
        </row>
        <row r="3576">
          <cell r="AC3576" t="str">
            <v/>
          </cell>
          <cell r="AE3576" t="str">
            <v/>
          </cell>
          <cell r="AG3576" t="str">
            <v/>
          </cell>
          <cell r="AI3576" t="str">
            <v/>
          </cell>
          <cell r="AK3576" t="str">
            <v/>
          </cell>
        </row>
        <row r="3577">
          <cell r="AC3577" t="str">
            <v/>
          </cell>
          <cell r="AE3577" t="str">
            <v/>
          </cell>
          <cell r="AG3577" t="str">
            <v/>
          </cell>
          <cell r="AI3577" t="str">
            <v/>
          </cell>
          <cell r="AK3577" t="str">
            <v/>
          </cell>
        </row>
        <row r="3578">
          <cell r="AC3578" t="str">
            <v/>
          </cell>
          <cell r="AE3578" t="str">
            <v/>
          </cell>
          <cell r="AG3578" t="str">
            <v/>
          </cell>
          <cell r="AI3578" t="str">
            <v/>
          </cell>
          <cell r="AK3578" t="str">
            <v/>
          </cell>
        </row>
        <row r="3579">
          <cell r="AC3579" t="str">
            <v/>
          </cell>
          <cell r="AE3579" t="str">
            <v/>
          </cell>
          <cell r="AG3579" t="str">
            <v/>
          </cell>
          <cell r="AI3579" t="str">
            <v/>
          </cell>
          <cell r="AK3579" t="str">
            <v/>
          </cell>
        </row>
        <row r="3580">
          <cell r="AC3580" t="str">
            <v/>
          </cell>
          <cell r="AE3580" t="str">
            <v/>
          </cell>
          <cell r="AG3580" t="str">
            <v/>
          </cell>
          <cell r="AI3580" t="str">
            <v/>
          </cell>
          <cell r="AK3580" t="str">
            <v/>
          </cell>
        </row>
        <row r="3581">
          <cell r="AC3581" t="str">
            <v/>
          </cell>
          <cell r="AE3581" t="str">
            <v/>
          </cell>
          <cell r="AG3581" t="str">
            <v/>
          </cell>
          <cell r="AI3581" t="str">
            <v/>
          </cell>
          <cell r="AK3581" t="str">
            <v/>
          </cell>
        </row>
        <row r="3582">
          <cell r="AC3582" t="str">
            <v/>
          </cell>
          <cell r="AE3582" t="str">
            <v/>
          </cell>
          <cell r="AG3582" t="str">
            <v/>
          </cell>
          <cell r="AI3582" t="str">
            <v/>
          </cell>
          <cell r="AK3582" t="str">
            <v/>
          </cell>
        </row>
        <row r="3583">
          <cell r="AC3583" t="str">
            <v/>
          </cell>
          <cell r="AE3583" t="str">
            <v/>
          </cell>
          <cell r="AG3583" t="str">
            <v/>
          </cell>
          <cell r="AI3583" t="str">
            <v/>
          </cell>
          <cell r="AK3583" t="str">
            <v/>
          </cell>
        </row>
        <row r="3584">
          <cell r="AC3584" t="str">
            <v/>
          </cell>
          <cell r="AE3584" t="str">
            <v/>
          </cell>
          <cell r="AG3584" t="str">
            <v/>
          </cell>
          <cell r="AI3584" t="str">
            <v/>
          </cell>
          <cell r="AK3584" t="str">
            <v/>
          </cell>
        </row>
        <row r="3585">
          <cell r="AC3585" t="str">
            <v/>
          </cell>
          <cell r="AE3585" t="str">
            <v/>
          </cell>
          <cell r="AG3585" t="str">
            <v/>
          </cell>
          <cell r="AI3585" t="str">
            <v/>
          </cell>
          <cell r="AK3585" t="str">
            <v/>
          </cell>
        </row>
        <row r="3586">
          <cell r="AC3586" t="str">
            <v/>
          </cell>
          <cell r="AE3586" t="str">
            <v/>
          </cell>
          <cell r="AG3586" t="str">
            <v/>
          </cell>
          <cell r="AI3586" t="str">
            <v/>
          </cell>
          <cell r="AK3586" t="str">
            <v/>
          </cell>
        </row>
        <row r="3587">
          <cell r="AC3587" t="str">
            <v/>
          </cell>
          <cell r="AE3587" t="str">
            <v/>
          </cell>
          <cell r="AG3587" t="str">
            <v/>
          </cell>
          <cell r="AI3587" t="str">
            <v/>
          </cell>
          <cell r="AK3587" t="str">
            <v/>
          </cell>
        </row>
        <row r="3588">
          <cell r="AC3588" t="str">
            <v/>
          </cell>
          <cell r="AE3588" t="str">
            <v/>
          </cell>
          <cell r="AG3588" t="str">
            <v/>
          </cell>
          <cell r="AI3588" t="str">
            <v/>
          </cell>
          <cell r="AK3588" t="str">
            <v/>
          </cell>
        </row>
        <row r="3589">
          <cell r="AC3589" t="str">
            <v/>
          </cell>
          <cell r="AE3589" t="str">
            <v/>
          </cell>
          <cell r="AG3589" t="str">
            <v/>
          </cell>
          <cell r="AI3589" t="str">
            <v/>
          </cell>
          <cell r="AK3589" t="str">
            <v/>
          </cell>
        </row>
        <row r="3590">
          <cell r="AC3590" t="str">
            <v/>
          </cell>
          <cell r="AE3590" t="str">
            <v/>
          </cell>
          <cell r="AG3590" t="str">
            <v/>
          </cell>
          <cell r="AI3590" t="str">
            <v/>
          </cell>
          <cell r="AK3590" t="str">
            <v/>
          </cell>
        </row>
        <row r="3591">
          <cell r="AC3591" t="str">
            <v/>
          </cell>
          <cell r="AE3591" t="str">
            <v/>
          </cell>
          <cell r="AG3591" t="str">
            <v/>
          </cell>
          <cell r="AI3591" t="str">
            <v/>
          </cell>
          <cell r="AK3591" t="str">
            <v/>
          </cell>
        </row>
        <row r="3592">
          <cell r="AC3592" t="str">
            <v/>
          </cell>
          <cell r="AE3592" t="str">
            <v/>
          </cell>
          <cell r="AG3592" t="str">
            <v/>
          </cell>
          <cell r="AI3592" t="str">
            <v/>
          </cell>
          <cell r="AK3592" t="str">
            <v/>
          </cell>
        </row>
        <row r="3593">
          <cell r="AC3593" t="str">
            <v/>
          </cell>
          <cell r="AE3593" t="str">
            <v/>
          </cell>
          <cell r="AG3593" t="str">
            <v/>
          </cell>
          <cell r="AI3593" t="str">
            <v/>
          </cell>
          <cell r="AK3593" t="str">
            <v/>
          </cell>
        </row>
        <row r="3594">
          <cell r="AC3594" t="str">
            <v/>
          </cell>
          <cell r="AE3594" t="str">
            <v/>
          </cell>
          <cell r="AG3594" t="str">
            <v/>
          </cell>
          <cell r="AI3594" t="str">
            <v/>
          </cell>
          <cell r="AK3594" t="str">
            <v/>
          </cell>
        </row>
        <row r="3595">
          <cell r="AC3595" t="str">
            <v/>
          </cell>
          <cell r="AE3595" t="str">
            <v/>
          </cell>
          <cell r="AG3595" t="str">
            <v/>
          </cell>
          <cell r="AI3595" t="str">
            <v/>
          </cell>
          <cell r="AK3595" t="str">
            <v/>
          </cell>
        </row>
        <row r="3596">
          <cell r="AC3596" t="str">
            <v/>
          </cell>
          <cell r="AE3596" t="str">
            <v/>
          </cell>
          <cell r="AG3596" t="str">
            <v/>
          </cell>
          <cell r="AI3596" t="str">
            <v/>
          </cell>
          <cell r="AK3596" t="str">
            <v/>
          </cell>
        </row>
        <row r="3597">
          <cell r="AC3597" t="str">
            <v/>
          </cell>
          <cell r="AE3597" t="str">
            <v/>
          </cell>
          <cell r="AG3597" t="str">
            <v/>
          </cell>
          <cell r="AI3597" t="str">
            <v/>
          </cell>
          <cell r="AK3597" t="str">
            <v/>
          </cell>
        </row>
        <row r="3598">
          <cell r="AC3598" t="str">
            <v/>
          </cell>
          <cell r="AE3598" t="str">
            <v/>
          </cell>
          <cell r="AG3598" t="str">
            <v/>
          </cell>
          <cell r="AI3598" t="str">
            <v/>
          </cell>
          <cell r="AK3598" t="str">
            <v/>
          </cell>
        </row>
        <row r="3599">
          <cell r="AC3599" t="str">
            <v/>
          </cell>
          <cell r="AE3599" t="str">
            <v/>
          </cell>
          <cell r="AG3599" t="str">
            <v/>
          </cell>
          <cell r="AI3599" t="str">
            <v/>
          </cell>
          <cell r="AK3599" t="str">
            <v/>
          </cell>
        </row>
        <row r="3600">
          <cell r="AC3600" t="str">
            <v/>
          </cell>
          <cell r="AE3600" t="str">
            <v/>
          </cell>
          <cell r="AG3600" t="str">
            <v/>
          </cell>
          <cell r="AI3600" t="str">
            <v/>
          </cell>
          <cell r="AK3600" t="str">
            <v/>
          </cell>
        </row>
        <row r="3601">
          <cell r="AC3601" t="str">
            <v/>
          </cell>
          <cell r="AE3601" t="str">
            <v/>
          </cell>
          <cell r="AG3601" t="str">
            <v/>
          </cell>
          <cell r="AI3601" t="str">
            <v/>
          </cell>
          <cell r="AK3601" t="str">
            <v/>
          </cell>
        </row>
        <row r="3602">
          <cell r="AC3602" t="str">
            <v/>
          </cell>
          <cell r="AE3602" t="str">
            <v/>
          </cell>
          <cell r="AG3602" t="str">
            <v/>
          </cell>
          <cell r="AI3602" t="str">
            <v/>
          </cell>
          <cell r="AK3602" t="str">
            <v/>
          </cell>
        </row>
        <row r="3603">
          <cell r="AC3603" t="str">
            <v/>
          </cell>
          <cell r="AE3603" t="str">
            <v/>
          </cell>
          <cell r="AG3603" t="str">
            <v/>
          </cell>
          <cell r="AI3603" t="str">
            <v/>
          </cell>
          <cell r="AK3603" t="str">
            <v/>
          </cell>
        </row>
        <row r="3604">
          <cell r="AC3604" t="str">
            <v/>
          </cell>
          <cell r="AE3604" t="str">
            <v/>
          </cell>
          <cell r="AG3604" t="str">
            <v/>
          </cell>
          <cell r="AI3604" t="str">
            <v/>
          </cell>
          <cell r="AK3604" t="str">
            <v/>
          </cell>
        </row>
        <row r="3605">
          <cell r="AC3605" t="str">
            <v/>
          </cell>
          <cell r="AE3605" t="str">
            <v/>
          </cell>
          <cell r="AG3605" t="str">
            <v/>
          </cell>
          <cell r="AI3605" t="str">
            <v/>
          </cell>
          <cell r="AK3605" t="str">
            <v/>
          </cell>
        </row>
        <row r="3606">
          <cell r="AC3606" t="str">
            <v/>
          </cell>
          <cell r="AE3606" t="str">
            <v/>
          </cell>
          <cell r="AG3606" t="str">
            <v/>
          </cell>
          <cell r="AI3606" t="str">
            <v/>
          </cell>
          <cell r="AK3606" t="str">
            <v/>
          </cell>
        </row>
        <row r="3607">
          <cell r="AC3607" t="str">
            <v/>
          </cell>
          <cell r="AE3607" t="str">
            <v/>
          </cell>
          <cell r="AG3607" t="str">
            <v/>
          </cell>
          <cell r="AI3607" t="str">
            <v/>
          </cell>
          <cell r="AK3607" t="str">
            <v/>
          </cell>
        </row>
        <row r="3608">
          <cell r="AC3608" t="str">
            <v/>
          </cell>
          <cell r="AE3608" t="str">
            <v/>
          </cell>
          <cell r="AG3608" t="str">
            <v/>
          </cell>
          <cell r="AI3608" t="str">
            <v/>
          </cell>
          <cell r="AK3608" t="str">
            <v/>
          </cell>
        </row>
        <row r="3609">
          <cell r="AC3609" t="str">
            <v/>
          </cell>
          <cell r="AE3609" t="str">
            <v/>
          </cell>
          <cell r="AG3609" t="str">
            <v/>
          </cell>
          <cell r="AI3609" t="str">
            <v/>
          </cell>
          <cell r="AK3609" t="str">
            <v/>
          </cell>
        </row>
        <row r="3610">
          <cell r="AC3610" t="str">
            <v/>
          </cell>
          <cell r="AE3610" t="str">
            <v/>
          </cell>
          <cell r="AG3610" t="str">
            <v/>
          </cell>
          <cell r="AI3610" t="str">
            <v/>
          </cell>
          <cell r="AK3610" t="str">
            <v/>
          </cell>
        </row>
        <row r="3611">
          <cell r="AC3611" t="str">
            <v/>
          </cell>
          <cell r="AE3611" t="str">
            <v/>
          </cell>
          <cell r="AG3611" t="str">
            <v/>
          </cell>
          <cell r="AI3611" t="str">
            <v/>
          </cell>
          <cell r="AK3611" t="str">
            <v/>
          </cell>
        </row>
        <row r="3612">
          <cell r="AC3612" t="str">
            <v/>
          </cell>
          <cell r="AE3612" t="str">
            <v/>
          </cell>
          <cell r="AG3612" t="str">
            <v/>
          </cell>
          <cell r="AI3612" t="str">
            <v/>
          </cell>
          <cell r="AK3612" t="str">
            <v/>
          </cell>
        </row>
        <row r="3613">
          <cell r="AC3613" t="str">
            <v/>
          </cell>
          <cell r="AE3613" t="str">
            <v/>
          </cell>
          <cell r="AG3613" t="str">
            <v/>
          </cell>
          <cell r="AI3613" t="str">
            <v/>
          </cell>
          <cell r="AK3613" t="str">
            <v/>
          </cell>
        </row>
        <row r="3614">
          <cell r="AC3614" t="str">
            <v/>
          </cell>
          <cell r="AE3614" t="str">
            <v/>
          </cell>
          <cell r="AG3614" t="str">
            <v/>
          </cell>
          <cell r="AI3614" t="str">
            <v/>
          </cell>
          <cell r="AK3614" t="str">
            <v/>
          </cell>
        </row>
        <row r="3615">
          <cell r="AC3615" t="str">
            <v/>
          </cell>
          <cell r="AE3615" t="str">
            <v/>
          </cell>
          <cell r="AG3615" t="str">
            <v/>
          </cell>
          <cell r="AI3615" t="str">
            <v/>
          </cell>
          <cell r="AK3615" t="str">
            <v/>
          </cell>
        </row>
        <row r="3616">
          <cell r="AC3616" t="str">
            <v/>
          </cell>
          <cell r="AE3616" t="str">
            <v/>
          </cell>
          <cell r="AG3616" t="str">
            <v/>
          </cell>
          <cell r="AI3616" t="str">
            <v/>
          </cell>
          <cell r="AK3616" t="str">
            <v/>
          </cell>
        </row>
        <row r="3617">
          <cell r="AC3617" t="str">
            <v/>
          </cell>
          <cell r="AE3617" t="str">
            <v/>
          </cell>
          <cell r="AG3617" t="str">
            <v/>
          </cell>
          <cell r="AI3617" t="str">
            <v/>
          </cell>
          <cell r="AK3617" t="str">
            <v/>
          </cell>
        </row>
        <row r="3618">
          <cell r="AC3618" t="str">
            <v/>
          </cell>
          <cell r="AE3618" t="str">
            <v/>
          </cell>
          <cell r="AG3618" t="str">
            <v/>
          </cell>
          <cell r="AI3618" t="str">
            <v/>
          </cell>
          <cell r="AK3618" t="str">
            <v/>
          </cell>
        </row>
        <row r="3619">
          <cell r="AC3619" t="str">
            <v/>
          </cell>
          <cell r="AE3619" t="str">
            <v/>
          </cell>
          <cell r="AG3619" t="str">
            <v/>
          </cell>
          <cell r="AI3619" t="str">
            <v/>
          </cell>
          <cell r="AK3619" t="str">
            <v/>
          </cell>
        </row>
        <row r="3620">
          <cell r="AC3620" t="str">
            <v/>
          </cell>
          <cell r="AE3620" t="str">
            <v/>
          </cell>
          <cell r="AG3620" t="str">
            <v/>
          </cell>
          <cell r="AI3620" t="str">
            <v/>
          </cell>
          <cell r="AK3620" t="str">
            <v/>
          </cell>
        </row>
        <row r="3621">
          <cell r="AC3621" t="str">
            <v/>
          </cell>
          <cell r="AE3621" t="str">
            <v/>
          </cell>
          <cell r="AG3621" t="str">
            <v/>
          </cell>
          <cell r="AI3621" t="str">
            <v/>
          </cell>
          <cell r="AK3621" t="str">
            <v/>
          </cell>
        </row>
        <row r="3622">
          <cell r="AC3622" t="str">
            <v/>
          </cell>
          <cell r="AE3622" t="str">
            <v/>
          </cell>
          <cell r="AG3622" t="str">
            <v/>
          </cell>
          <cell r="AI3622" t="str">
            <v/>
          </cell>
          <cell r="AK3622" t="str">
            <v/>
          </cell>
        </row>
        <row r="3623">
          <cell r="AC3623" t="str">
            <v/>
          </cell>
          <cell r="AE3623" t="str">
            <v/>
          </cell>
          <cell r="AG3623" t="str">
            <v/>
          </cell>
          <cell r="AI3623" t="str">
            <v/>
          </cell>
          <cell r="AK3623" t="str">
            <v/>
          </cell>
        </row>
        <row r="3624">
          <cell r="AC3624" t="str">
            <v/>
          </cell>
          <cell r="AE3624" t="str">
            <v/>
          </cell>
          <cell r="AG3624" t="str">
            <v/>
          </cell>
          <cell r="AI3624" t="str">
            <v/>
          </cell>
          <cell r="AK3624" t="str">
            <v/>
          </cell>
        </row>
        <row r="3625">
          <cell r="AC3625" t="str">
            <v/>
          </cell>
          <cell r="AE3625" t="str">
            <v/>
          </cell>
          <cell r="AG3625" t="str">
            <v/>
          </cell>
          <cell r="AI3625" t="str">
            <v/>
          </cell>
          <cell r="AK3625" t="str">
            <v/>
          </cell>
        </row>
        <row r="3626">
          <cell r="AC3626" t="str">
            <v/>
          </cell>
          <cell r="AE3626" t="str">
            <v/>
          </cell>
          <cell r="AG3626" t="str">
            <v/>
          </cell>
          <cell r="AI3626" t="str">
            <v/>
          </cell>
          <cell r="AK3626" t="str">
            <v/>
          </cell>
        </row>
        <row r="3627">
          <cell r="AC3627" t="str">
            <v/>
          </cell>
          <cell r="AE3627" t="str">
            <v/>
          </cell>
          <cell r="AG3627" t="str">
            <v/>
          </cell>
          <cell r="AI3627" t="str">
            <v/>
          </cell>
          <cell r="AK3627" t="str">
            <v/>
          </cell>
        </row>
        <row r="3628">
          <cell r="AC3628" t="str">
            <v/>
          </cell>
          <cell r="AE3628" t="str">
            <v/>
          </cell>
          <cell r="AG3628" t="str">
            <v/>
          </cell>
          <cell r="AI3628" t="str">
            <v/>
          </cell>
          <cell r="AK3628" t="str">
            <v/>
          </cell>
        </row>
        <row r="3629">
          <cell r="AC3629" t="str">
            <v/>
          </cell>
          <cell r="AE3629" t="str">
            <v/>
          </cell>
          <cell r="AG3629" t="str">
            <v/>
          </cell>
          <cell r="AI3629" t="str">
            <v/>
          </cell>
          <cell r="AK3629" t="str">
            <v/>
          </cell>
        </row>
        <row r="3630">
          <cell r="AC3630" t="str">
            <v/>
          </cell>
          <cell r="AE3630" t="str">
            <v/>
          </cell>
          <cell r="AG3630" t="str">
            <v/>
          </cell>
          <cell r="AI3630" t="str">
            <v/>
          </cell>
          <cell r="AK3630" t="str">
            <v/>
          </cell>
        </row>
        <row r="3631">
          <cell r="AC3631" t="str">
            <v/>
          </cell>
          <cell r="AE3631" t="str">
            <v/>
          </cell>
          <cell r="AG3631" t="str">
            <v/>
          </cell>
          <cell r="AI3631" t="str">
            <v/>
          </cell>
          <cell r="AK3631" t="str">
            <v/>
          </cell>
        </row>
        <row r="3632">
          <cell r="AC3632" t="str">
            <v/>
          </cell>
          <cell r="AE3632" t="str">
            <v/>
          </cell>
          <cell r="AG3632" t="str">
            <v/>
          </cell>
          <cell r="AI3632" t="str">
            <v/>
          </cell>
          <cell r="AK3632" t="str">
            <v/>
          </cell>
        </row>
        <row r="3633">
          <cell r="AC3633" t="str">
            <v/>
          </cell>
          <cell r="AE3633" t="str">
            <v/>
          </cell>
          <cell r="AG3633" t="str">
            <v/>
          </cell>
          <cell r="AI3633" t="str">
            <v/>
          </cell>
          <cell r="AK3633" t="str">
            <v/>
          </cell>
        </row>
        <row r="3634">
          <cell r="AC3634" t="str">
            <v/>
          </cell>
          <cell r="AE3634" t="str">
            <v/>
          </cell>
          <cell r="AG3634" t="str">
            <v/>
          </cell>
          <cell r="AI3634" t="str">
            <v/>
          </cell>
          <cell r="AK3634" t="str">
            <v/>
          </cell>
        </row>
        <row r="3635">
          <cell r="AC3635" t="str">
            <v/>
          </cell>
          <cell r="AE3635" t="str">
            <v/>
          </cell>
          <cell r="AG3635" t="str">
            <v/>
          </cell>
          <cell r="AI3635" t="str">
            <v/>
          </cell>
          <cell r="AK3635" t="str">
            <v/>
          </cell>
        </row>
        <row r="3636">
          <cell r="AC3636" t="str">
            <v/>
          </cell>
          <cell r="AE3636" t="str">
            <v/>
          </cell>
          <cell r="AG3636" t="str">
            <v/>
          </cell>
          <cell r="AI3636" t="str">
            <v/>
          </cell>
          <cell r="AK3636" t="str">
            <v/>
          </cell>
        </row>
        <row r="3637">
          <cell r="AC3637" t="str">
            <v/>
          </cell>
          <cell r="AE3637" t="str">
            <v/>
          </cell>
          <cell r="AG3637" t="str">
            <v/>
          </cell>
          <cell r="AI3637" t="str">
            <v/>
          </cell>
          <cell r="AK3637" t="str">
            <v/>
          </cell>
        </row>
        <row r="3638">
          <cell r="AC3638" t="str">
            <v/>
          </cell>
          <cell r="AE3638" t="str">
            <v/>
          </cell>
          <cell r="AG3638" t="str">
            <v/>
          </cell>
          <cell r="AI3638" t="str">
            <v/>
          </cell>
          <cell r="AK3638" t="str">
            <v/>
          </cell>
        </row>
        <row r="3639">
          <cell r="AC3639" t="str">
            <v/>
          </cell>
          <cell r="AE3639" t="str">
            <v/>
          </cell>
          <cell r="AG3639" t="str">
            <v/>
          </cell>
          <cell r="AI3639" t="str">
            <v/>
          </cell>
          <cell r="AK3639" t="str">
            <v/>
          </cell>
        </row>
        <row r="3640">
          <cell r="AC3640" t="str">
            <v/>
          </cell>
          <cell r="AE3640" t="str">
            <v/>
          </cell>
          <cell r="AG3640" t="str">
            <v/>
          </cell>
          <cell r="AI3640" t="str">
            <v/>
          </cell>
          <cell r="AK3640" t="str">
            <v/>
          </cell>
        </row>
        <row r="3641">
          <cell r="AC3641" t="str">
            <v/>
          </cell>
          <cell r="AE3641" t="str">
            <v/>
          </cell>
          <cell r="AG3641" t="str">
            <v/>
          </cell>
          <cell r="AI3641" t="str">
            <v/>
          </cell>
          <cell r="AK3641" t="str">
            <v/>
          </cell>
        </row>
        <row r="3642">
          <cell r="AC3642" t="str">
            <v/>
          </cell>
          <cell r="AE3642" t="str">
            <v/>
          </cell>
          <cell r="AG3642" t="str">
            <v/>
          </cell>
          <cell r="AI3642" t="str">
            <v/>
          </cell>
          <cell r="AK3642" t="str">
            <v/>
          </cell>
        </row>
        <row r="3643">
          <cell r="AC3643" t="str">
            <v/>
          </cell>
          <cell r="AE3643" t="str">
            <v/>
          </cell>
          <cell r="AG3643" t="str">
            <v/>
          </cell>
          <cell r="AI3643" t="str">
            <v/>
          </cell>
          <cell r="AK3643" t="str">
            <v/>
          </cell>
        </row>
        <row r="3644">
          <cell r="AC3644" t="str">
            <v/>
          </cell>
          <cell r="AE3644" t="str">
            <v/>
          </cell>
          <cell r="AG3644" t="str">
            <v/>
          </cell>
          <cell r="AI3644" t="str">
            <v/>
          </cell>
          <cell r="AK3644" t="str">
            <v/>
          </cell>
        </row>
        <row r="3645">
          <cell r="AC3645" t="str">
            <v/>
          </cell>
          <cell r="AE3645" t="str">
            <v/>
          </cell>
          <cell r="AG3645" t="str">
            <v/>
          </cell>
          <cell r="AI3645" t="str">
            <v/>
          </cell>
          <cell r="AK3645" t="str">
            <v/>
          </cell>
        </row>
        <row r="3646">
          <cell r="AC3646" t="str">
            <v/>
          </cell>
          <cell r="AE3646" t="str">
            <v/>
          </cell>
          <cell r="AG3646" t="str">
            <v/>
          </cell>
          <cell r="AI3646" t="str">
            <v/>
          </cell>
          <cell r="AK3646" t="str">
            <v/>
          </cell>
        </row>
        <row r="3647">
          <cell r="AC3647" t="str">
            <v/>
          </cell>
          <cell r="AE3647" t="str">
            <v/>
          </cell>
          <cell r="AG3647" t="str">
            <v/>
          </cell>
          <cell r="AI3647" t="str">
            <v/>
          </cell>
          <cell r="AK3647" t="str">
            <v/>
          </cell>
        </row>
        <row r="3648">
          <cell r="AC3648" t="str">
            <v/>
          </cell>
          <cell r="AE3648" t="str">
            <v/>
          </cell>
          <cell r="AG3648" t="str">
            <v/>
          </cell>
          <cell r="AI3648" t="str">
            <v/>
          </cell>
          <cell r="AK3648" t="str">
            <v/>
          </cell>
        </row>
        <row r="3649">
          <cell r="AC3649" t="str">
            <v/>
          </cell>
          <cell r="AE3649" t="str">
            <v/>
          </cell>
          <cell r="AG3649" t="str">
            <v/>
          </cell>
          <cell r="AI3649" t="str">
            <v/>
          </cell>
          <cell r="AK3649" t="str">
            <v/>
          </cell>
        </row>
        <row r="3650">
          <cell r="AC3650" t="str">
            <v/>
          </cell>
          <cell r="AE3650" t="str">
            <v/>
          </cell>
          <cell r="AG3650" t="str">
            <v/>
          </cell>
          <cell r="AI3650" t="str">
            <v/>
          </cell>
          <cell r="AK3650" t="str">
            <v/>
          </cell>
        </row>
        <row r="3651">
          <cell r="AC3651" t="str">
            <v/>
          </cell>
          <cell r="AE3651" t="str">
            <v/>
          </cell>
          <cell r="AG3651" t="str">
            <v/>
          </cell>
          <cell r="AI3651" t="str">
            <v/>
          </cell>
          <cell r="AK3651" t="str">
            <v/>
          </cell>
        </row>
        <row r="3652">
          <cell r="AC3652" t="str">
            <v/>
          </cell>
          <cell r="AE3652" t="str">
            <v/>
          </cell>
          <cell r="AG3652" t="str">
            <v/>
          </cell>
          <cell r="AI3652" t="str">
            <v/>
          </cell>
          <cell r="AK3652" t="str">
            <v/>
          </cell>
        </row>
        <row r="3653">
          <cell r="AC3653" t="str">
            <v/>
          </cell>
          <cell r="AE3653" t="str">
            <v/>
          </cell>
          <cell r="AG3653" t="str">
            <v/>
          </cell>
          <cell r="AI3653" t="str">
            <v/>
          </cell>
          <cell r="AK3653" t="str">
            <v/>
          </cell>
        </row>
        <row r="3654">
          <cell r="AC3654" t="str">
            <v/>
          </cell>
          <cell r="AE3654" t="str">
            <v/>
          </cell>
          <cell r="AG3654" t="str">
            <v/>
          </cell>
          <cell r="AI3654" t="str">
            <v/>
          </cell>
          <cell r="AK3654" t="str">
            <v/>
          </cell>
        </row>
        <row r="3655">
          <cell r="AC3655" t="str">
            <v/>
          </cell>
          <cell r="AE3655" t="str">
            <v/>
          </cell>
          <cell r="AG3655" t="str">
            <v/>
          </cell>
          <cell r="AI3655" t="str">
            <v/>
          </cell>
          <cell r="AK3655" t="str">
            <v/>
          </cell>
        </row>
        <row r="3656">
          <cell r="AC3656" t="str">
            <v/>
          </cell>
          <cell r="AE3656" t="str">
            <v/>
          </cell>
          <cell r="AG3656" t="str">
            <v/>
          </cell>
          <cell r="AI3656" t="str">
            <v/>
          </cell>
          <cell r="AK3656" t="str">
            <v/>
          </cell>
        </row>
        <row r="3657">
          <cell r="AC3657" t="str">
            <v/>
          </cell>
          <cell r="AE3657" t="str">
            <v/>
          </cell>
          <cell r="AG3657" t="str">
            <v/>
          </cell>
          <cell r="AI3657" t="str">
            <v/>
          </cell>
          <cell r="AK3657" t="str">
            <v/>
          </cell>
        </row>
        <row r="3658">
          <cell r="AC3658" t="str">
            <v/>
          </cell>
          <cell r="AE3658" t="str">
            <v/>
          </cell>
          <cell r="AG3658" t="str">
            <v/>
          </cell>
          <cell r="AI3658" t="str">
            <v/>
          </cell>
          <cell r="AK3658" t="str">
            <v/>
          </cell>
        </row>
        <row r="3659">
          <cell r="AC3659" t="str">
            <v/>
          </cell>
          <cell r="AE3659" t="str">
            <v/>
          </cell>
          <cell r="AG3659" t="str">
            <v/>
          </cell>
          <cell r="AI3659" t="str">
            <v/>
          </cell>
          <cell r="AK3659" t="str">
            <v/>
          </cell>
        </row>
        <row r="3660">
          <cell r="AC3660" t="str">
            <v/>
          </cell>
          <cell r="AE3660" t="str">
            <v/>
          </cell>
          <cell r="AG3660" t="str">
            <v/>
          </cell>
          <cell r="AI3660" t="str">
            <v/>
          </cell>
          <cell r="AK3660" t="str">
            <v/>
          </cell>
        </row>
        <row r="3661">
          <cell r="AC3661" t="str">
            <v/>
          </cell>
          <cell r="AE3661" t="str">
            <v/>
          </cell>
          <cell r="AG3661" t="str">
            <v/>
          </cell>
          <cell r="AI3661" t="str">
            <v/>
          </cell>
          <cell r="AK3661" t="str">
            <v/>
          </cell>
        </row>
        <row r="3662">
          <cell r="AC3662" t="str">
            <v/>
          </cell>
          <cell r="AE3662" t="str">
            <v/>
          </cell>
          <cell r="AG3662" t="str">
            <v/>
          </cell>
          <cell r="AI3662" t="str">
            <v/>
          </cell>
          <cell r="AK3662" t="str">
            <v/>
          </cell>
        </row>
        <row r="3663">
          <cell r="AC3663" t="str">
            <v/>
          </cell>
          <cell r="AE3663" t="str">
            <v/>
          </cell>
          <cell r="AG3663" t="str">
            <v/>
          </cell>
          <cell r="AI3663" t="str">
            <v/>
          </cell>
          <cell r="AK3663" t="str">
            <v/>
          </cell>
        </row>
        <row r="3664">
          <cell r="AC3664" t="str">
            <v/>
          </cell>
          <cell r="AE3664" t="str">
            <v/>
          </cell>
          <cell r="AG3664" t="str">
            <v/>
          </cell>
          <cell r="AI3664" t="str">
            <v/>
          </cell>
          <cell r="AK3664" t="str">
            <v/>
          </cell>
        </row>
        <row r="3665">
          <cell r="AC3665" t="str">
            <v/>
          </cell>
          <cell r="AE3665" t="str">
            <v/>
          </cell>
          <cell r="AG3665" t="str">
            <v/>
          </cell>
          <cell r="AI3665" t="str">
            <v/>
          </cell>
          <cell r="AK3665" t="str">
            <v/>
          </cell>
        </row>
        <row r="3666">
          <cell r="AC3666" t="str">
            <v/>
          </cell>
          <cell r="AE3666" t="str">
            <v/>
          </cell>
          <cell r="AG3666" t="str">
            <v/>
          </cell>
          <cell r="AI3666" t="str">
            <v/>
          </cell>
          <cell r="AK3666" t="str">
            <v/>
          </cell>
        </row>
        <row r="3667">
          <cell r="AC3667" t="str">
            <v/>
          </cell>
          <cell r="AE3667" t="str">
            <v/>
          </cell>
          <cell r="AG3667" t="str">
            <v/>
          </cell>
          <cell r="AI3667" t="str">
            <v/>
          </cell>
          <cell r="AK3667" t="str">
            <v/>
          </cell>
        </row>
        <row r="3668">
          <cell r="AC3668" t="str">
            <v/>
          </cell>
          <cell r="AE3668" t="str">
            <v/>
          </cell>
          <cell r="AG3668" t="str">
            <v/>
          </cell>
          <cell r="AI3668" t="str">
            <v/>
          </cell>
          <cell r="AK3668" t="str">
            <v/>
          </cell>
        </row>
        <row r="3669">
          <cell r="AC3669" t="str">
            <v/>
          </cell>
          <cell r="AE3669" t="str">
            <v/>
          </cell>
          <cell r="AG3669" t="str">
            <v/>
          </cell>
          <cell r="AI3669" t="str">
            <v/>
          </cell>
          <cell r="AK3669" t="str">
            <v/>
          </cell>
        </row>
        <row r="3670">
          <cell r="AC3670" t="str">
            <v/>
          </cell>
          <cell r="AE3670" t="str">
            <v/>
          </cell>
          <cell r="AG3670" t="str">
            <v/>
          </cell>
          <cell r="AI3670" t="str">
            <v/>
          </cell>
          <cell r="AK3670" t="str">
            <v/>
          </cell>
        </row>
        <row r="3671">
          <cell r="AC3671" t="str">
            <v/>
          </cell>
          <cell r="AE3671" t="str">
            <v/>
          </cell>
          <cell r="AG3671" t="str">
            <v/>
          </cell>
          <cell r="AI3671" t="str">
            <v/>
          </cell>
          <cell r="AK3671" t="str">
            <v/>
          </cell>
        </row>
        <row r="3672">
          <cell r="AC3672" t="str">
            <v/>
          </cell>
          <cell r="AE3672" t="str">
            <v/>
          </cell>
          <cell r="AG3672" t="str">
            <v/>
          </cell>
          <cell r="AI3672" t="str">
            <v/>
          </cell>
          <cell r="AK3672" t="str">
            <v/>
          </cell>
        </row>
        <row r="3673">
          <cell r="AC3673" t="str">
            <v/>
          </cell>
          <cell r="AE3673" t="str">
            <v/>
          </cell>
          <cell r="AG3673" t="str">
            <v/>
          </cell>
          <cell r="AI3673" t="str">
            <v/>
          </cell>
          <cell r="AK3673" t="str">
            <v/>
          </cell>
        </row>
        <row r="3674">
          <cell r="AC3674" t="str">
            <v/>
          </cell>
          <cell r="AE3674" t="str">
            <v/>
          </cell>
          <cell r="AG3674" t="str">
            <v/>
          </cell>
          <cell r="AI3674" t="str">
            <v/>
          </cell>
          <cell r="AK3674" t="str">
            <v/>
          </cell>
        </row>
        <row r="3675">
          <cell r="AC3675" t="str">
            <v/>
          </cell>
          <cell r="AE3675" t="str">
            <v/>
          </cell>
          <cell r="AG3675" t="str">
            <v/>
          </cell>
          <cell r="AI3675" t="str">
            <v/>
          </cell>
          <cell r="AK3675" t="str">
            <v/>
          </cell>
        </row>
        <row r="3676">
          <cell r="AC3676" t="str">
            <v/>
          </cell>
          <cell r="AE3676" t="str">
            <v/>
          </cell>
          <cell r="AG3676" t="str">
            <v/>
          </cell>
          <cell r="AI3676" t="str">
            <v/>
          </cell>
          <cell r="AK3676" t="str">
            <v/>
          </cell>
        </row>
        <row r="3677">
          <cell r="AC3677" t="str">
            <v/>
          </cell>
          <cell r="AE3677" t="str">
            <v/>
          </cell>
          <cell r="AG3677" t="str">
            <v/>
          </cell>
          <cell r="AI3677" t="str">
            <v/>
          </cell>
          <cell r="AK3677" t="str">
            <v/>
          </cell>
        </row>
        <row r="3678">
          <cell r="AC3678" t="str">
            <v/>
          </cell>
          <cell r="AE3678" t="str">
            <v/>
          </cell>
          <cell r="AG3678" t="str">
            <v/>
          </cell>
          <cell r="AI3678" t="str">
            <v/>
          </cell>
          <cell r="AK3678" t="str">
            <v/>
          </cell>
        </row>
        <row r="3679">
          <cell r="AC3679" t="str">
            <v/>
          </cell>
          <cell r="AE3679" t="str">
            <v/>
          </cell>
          <cell r="AG3679" t="str">
            <v/>
          </cell>
          <cell r="AI3679" t="str">
            <v/>
          </cell>
          <cell r="AK3679" t="str">
            <v/>
          </cell>
        </row>
        <row r="3680">
          <cell r="AC3680" t="str">
            <v/>
          </cell>
          <cell r="AE3680" t="str">
            <v/>
          </cell>
          <cell r="AG3680" t="str">
            <v/>
          </cell>
          <cell r="AI3680" t="str">
            <v/>
          </cell>
          <cell r="AK3680" t="str">
            <v/>
          </cell>
        </row>
        <row r="3681">
          <cell r="AC3681" t="str">
            <v/>
          </cell>
          <cell r="AE3681" t="str">
            <v/>
          </cell>
          <cell r="AG3681" t="str">
            <v/>
          </cell>
          <cell r="AI3681" t="str">
            <v/>
          </cell>
          <cell r="AK3681" t="str">
            <v/>
          </cell>
        </row>
        <row r="3682">
          <cell r="AC3682" t="str">
            <v/>
          </cell>
          <cell r="AE3682" t="str">
            <v/>
          </cell>
          <cell r="AG3682" t="str">
            <v/>
          </cell>
          <cell r="AI3682" t="str">
            <v/>
          </cell>
          <cell r="AK3682" t="str">
            <v/>
          </cell>
        </row>
        <row r="3683">
          <cell r="AC3683" t="str">
            <v/>
          </cell>
          <cell r="AE3683" t="str">
            <v/>
          </cell>
          <cell r="AG3683" t="str">
            <v/>
          </cell>
          <cell r="AI3683" t="str">
            <v/>
          </cell>
          <cell r="AK3683" t="str">
            <v/>
          </cell>
        </row>
        <row r="3684">
          <cell r="AC3684" t="str">
            <v/>
          </cell>
          <cell r="AE3684" t="str">
            <v/>
          </cell>
          <cell r="AG3684" t="str">
            <v/>
          </cell>
          <cell r="AI3684" t="str">
            <v/>
          </cell>
          <cell r="AK3684" t="str">
            <v/>
          </cell>
        </row>
        <row r="3685">
          <cell r="AC3685" t="str">
            <v/>
          </cell>
          <cell r="AE3685" t="str">
            <v/>
          </cell>
          <cell r="AG3685" t="str">
            <v/>
          </cell>
          <cell r="AI3685" t="str">
            <v/>
          </cell>
          <cell r="AK3685" t="str">
            <v/>
          </cell>
        </row>
        <row r="3686">
          <cell r="AC3686" t="str">
            <v/>
          </cell>
          <cell r="AE3686" t="str">
            <v/>
          </cell>
          <cell r="AG3686" t="str">
            <v/>
          </cell>
          <cell r="AI3686" t="str">
            <v/>
          </cell>
          <cell r="AK3686" t="str">
            <v/>
          </cell>
        </row>
        <row r="3687">
          <cell r="AC3687" t="str">
            <v/>
          </cell>
          <cell r="AE3687" t="str">
            <v/>
          </cell>
          <cell r="AG3687" t="str">
            <v/>
          </cell>
          <cell r="AI3687" t="str">
            <v/>
          </cell>
          <cell r="AK3687" t="str">
            <v/>
          </cell>
        </row>
        <row r="3688">
          <cell r="AC3688" t="str">
            <v/>
          </cell>
          <cell r="AE3688" t="str">
            <v/>
          </cell>
          <cell r="AG3688" t="str">
            <v/>
          </cell>
          <cell r="AI3688" t="str">
            <v/>
          </cell>
          <cell r="AK3688" t="str">
            <v/>
          </cell>
        </row>
        <row r="3689">
          <cell r="AC3689" t="str">
            <v/>
          </cell>
          <cell r="AE3689" t="str">
            <v/>
          </cell>
          <cell r="AG3689" t="str">
            <v/>
          </cell>
          <cell r="AI3689" t="str">
            <v/>
          </cell>
          <cell r="AK3689" t="str">
            <v/>
          </cell>
        </row>
        <row r="3690">
          <cell r="AC3690" t="str">
            <v/>
          </cell>
          <cell r="AE3690" t="str">
            <v/>
          </cell>
          <cell r="AG3690" t="str">
            <v/>
          </cell>
          <cell r="AI3690" t="str">
            <v/>
          </cell>
          <cell r="AK3690" t="str">
            <v/>
          </cell>
        </row>
        <row r="3691">
          <cell r="AC3691" t="str">
            <v/>
          </cell>
          <cell r="AE3691" t="str">
            <v/>
          </cell>
          <cell r="AG3691" t="str">
            <v/>
          </cell>
          <cell r="AI3691" t="str">
            <v/>
          </cell>
          <cell r="AK3691" t="str">
            <v/>
          </cell>
        </row>
        <row r="3692">
          <cell r="AC3692" t="str">
            <v/>
          </cell>
          <cell r="AE3692" t="str">
            <v/>
          </cell>
          <cell r="AG3692" t="str">
            <v/>
          </cell>
          <cell r="AI3692" t="str">
            <v/>
          </cell>
          <cell r="AK3692" t="str">
            <v/>
          </cell>
        </row>
        <row r="3693">
          <cell r="AC3693" t="str">
            <v/>
          </cell>
          <cell r="AE3693" t="str">
            <v/>
          </cell>
          <cell r="AG3693" t="str">
            <v/>
          </cell>
          <cell r="AI3693" t="str">
            <v/>
          </cell>
          <cell r="AK3693" t="str">
            <v/>
          </cell>
        </row>
        <row r="3694">
          <cell r="AC3694" t="str">
            <v/>
          </cell>
          <cell r="AE3694" t="str">
            <v/>
          </cell>
          <cell r="AG3694" t="str">
            <v/>
          </cell>
          <cell r="AI3694" t="str">
            <v/>
          </cell>
          <cell r="AK3694" t="str">
            <v/>
          </cell>
        </row>
        <row r="3695">
          <cell r="AC3695" t="str">
            <v/>
          </cell>
          <cell r="AE3695" t="str">
            <v/>
          </cell>
          <cell r="AG3695" t="str">
            <v/>
          </cell>
          <cell r="AI3695" t="str">
            <v/>
          </cell>
          <cell r="AK3695" t="str">
            <v/>
          </cell>
        </row>
        <row r="3696">
          <cell r="AC3696" t="str">
            <v/>
          </cell>
          <cell r="AE3696" t="str">
            <v/>
          </cell>
          <cell r="AG3696" t="str">
            <v/>
          </cell>
          <cell r="AI3696" t="str">
            <v/>
          </cell>
          <cell r="AK3696" t="str">
            <v/>
          </cell>
        </row>
        <row r="3697">
          <cell r="AC3697" t="str">
            <v/>
          </cell>
          <cell r="AE3697" t="str">
            <v/>
          </cell>
          <cell r="AG3697" t="str">
            <v/>
          </cell>
          <cell r="AI3697" t="str">
            <v/>
          </cell>
          <cell r="AK3697" t="str">
            <v/>
          </cell>
        </row>
        <row r="3698">
          <cell r="AC3698" t="str">
            <v/>
          </cell>
          <cell r="AE3698" t="str">
            <v/>
          </cell>
          <cell r="AG3698" t="str">
            <v/>
          </cell>
          <cell r="AI3698" t="str">
            <v/>
          </cell>
          <cell r="AK3698" t="str">
            <v/>
          </cell>
        </row>
        <row r="3699">
          <cell r="AC3699" t="str">
            <v/>
          </cell>
          <cell r="AE3699" t="str">
            <v/>
          </cell>
          <cell r="AG3699" t="str">
            <v/>
          </cell>
          <cell r="AI3699" t="str">
            <v/>
          </cell>
          <cell r="AK3699" t="str">
            <v/>
          </cell>
        </row>
        <row r="3700">
          <cell r="AC3700" t="str">
            <v/>
          </cell>
          <cell r="AE3700" t="str">
            <v/>
          </cell>
          <cell r="AG3700" t="str">
            <v/>
          </cell>
          <cell r="AI3700" t="str">
            <v/>
          </cell>
          <cell r="AK3700" t="str">
            <v/>
          </cell>
        </row>
        <row r="3701">
          <cell r="AC3701" t="str">
            <v/>
          </cell>
          <cell r="AE3701" t="str">
            <v/>
          </cell>
          <cell r="AG3701" t="str">
            <v/>
          </cell>
          <cell r="AI3701" t="str">
            <v/>
          </cell>
          <cell r="AK3701" t="str">
            <v/>
          </cell>
        </row>
        <row r="3702">
          <cell r="AC3702" t="str">
            <v/>
          </cell>
          <cell r="AE3702" t="str">
            <v/>
          </cell>
          <cell r="AG3702" t="str">
            <v/>
          </cell>
          <cell r="AI3702" t="str">
            <v/>
          </cell>
          <cell r="AK3702" t="str">
            <v/>
          </cell>
        </row>
        <row r="3703">
          <cell r="AC3703" t="str">
            <v/>
          </cell>
          <cell r="AE3703" t="str">
            <v/>
          </cell>
          <cell r="AG3703" t="str">
            <v/>
          </cell>
          <cell r="AI3703" t="str">
            <v/>
          </cell>
          <cell r="AK3703" t="str">
            <v/>
          </cell>
        </row>
        <row r="3704">
          <cell r="AC3704" t="str">
            <v/>
          </cell>
          <cell r="AE3704" t="str">
            <v/>
          </cell>
          <cell r="AG3704" t="str">
            <v/>
          </cell>
          <cell r="AI3704" t="str">
            <v/>
          </cell>
          <cell r="AK3704" t="str">
            <v/>
          </cell>
        </row>
        <row r="3705">
          <cell r="AC3705" t="str">
            <v/>
          </cell>
          <cell r="AE3705" t="str">
            <v/>
          </cell>
          <cell r="AG3705" t="str">
            <v/>
          </cell>
          <cell r="AI3705" t="str">
            <v/>
          </cell>
          <cell r="AK3705" t="str">
            <v/>
          </cell>
        </row>
        <row r="3706">
          <cell r="AC3706" t="str">
            <v/>
          </cell>
          <cell r="AE3706" t="str">
            <v/>
          </cell>
          <cell r="AG3706" t="str">
            <v/>
          </cell>
          <cell r="AI3706" t="str">
            <v/>
          </cell>
          <cell r="AK3706" t="str">
            <v/>
          </cell>
        </row>
        <row r="3707">
          <cell r="AC3707" t="str">
            <v/>
          </cell>
          <cell r="AE3707" t="str">
            <v/>
          </cell>
          <cell r="AG3707" t="str">
            <v/>
          </cell>
          <cell r="AI3707" t="str">
            <v/>
          </cell>
          <cell r="AK3707" t="str">
            <v/>
          </cell>
        </row>
        <row r="3708">
          <cell r="AC3708" t="str">
            <v/>
          </cell>
          <cell r="AE3708" t="str">
            <v/>
          </cell>
          <cell r="AG3708" t="str">
            <v/>
          </cell>
          <cell r="AI3708" t="str">
            <v/>
          </cell>
          <cell r="AK3708" t="str">
            <v/>
          </cell>
        </row>
        <row r="3709">
          <cell r="AC3709" t="str">
            <v/>
          </cell>
          <cell r="AE3709" t="str">
            <v/>
          </cell>
          <cell r="AG3709" t="str">
            <v/>
          </cell>
          <cell r="AI3709" t="str">
            <v/>
          </cell>
          <cell r="AK3709" t="str">
            <v/>
          </cell>
        </row>
        <row r="3710">
          <cell r="AC3710" t="str">
            <v/>
          </cell>
          <cell r="AE3710" t="str">
            <v/>
          </cell>
          <cell r="AG3710" t="str">
            <v/>
          </cell>
          <cell r="AI3710" t="str">
            <v/>
          </cell>
          <cell r="AK3710" t="str">
            <v/>
          </cell>
        </row>
        <row r="3711">
          <cell r="AC3711" t="str">
            <v/>
          </cell>
          <cell r="AE3711" t="str">
            <v/>
          </cell>
          <cell r="AG3711" t="str">
            <v/>
          </cell>
          <cell r="AI3711" t="str">
            <v/>
          </cell>
          <cell r="AK3711" t="str">
            <v/>
          </cell>
        </row>
        <row r="3712">
          <cell r="AC3712" t="str">
            <v/>
          </cell>
          <cell r="AE3712" t="str">
            <v/>
          </cell>
          <cell r="AG3712" t="str">
            <v/>
          </cell>
          <cell r="AI3712" t="str">
            <v/>
          </cell>
          <cell r="AK3712" t="str">
            <v/>
          </cell>
        </row>
        <row r="3713">
          <cell r="AC3713" t="str">
            <v/>
          </cell>
          <cell r="AE3713" t="str">
            <v/>
          </cell>
          <cell r="AG3713" t="str">
            <v/>
          </cell>
          <cell r="AI3713" t="str">
            <v/>
          </cell>
          <cell r="AK3713" t="str">
            <v/>
          </cell>
        </row>
        <row r="3714">
          <cell r="AC3714" t="str">
            <v/>
          </cell>
          <cell r="AE3714" t="str">
            <v/>
          </cell>
          <cell r="AG3714" t="str">
            <v/>
          </cell>
          <cell r="AI3714" t="str">
            <v/>
          </cell>
          <cell r="AK3714" t="str">
            <v/>
          </cell>
        </row>
        <row r="3715">
          <cell r="AC3715" t="str">
            <v/>
          </cell>
          <cell r="AE3715" t="str">
            <v/>
          </cell>
          <cell r="AG3715" t="str">
            <v/>
          </cell>
          <cell r="AI3715" t="str">
            <v/>
          </cell>
          <cell r="AK3715" t="str">
            <v/>
          </cell>
        </row>
        <row r="3716">
          <cell r="AC3716" t="str">
            <v/>
          </cell>
          <cell r="AE3716" t="str">
            <v/>
          </cell>
          <cell r="AG3716" t="str">
            <v/>
          </cell>
          <cell r="AI3716" t="str">
            <v/>
          </cell>
          <cell r="AK3716" t="str">
            <v/>
          </cell>
        </row>
        <row r="3717">
          <cell r="AC3717" t="str">
            <v/>
          </cell>
          <cell r="AE3717" t="str">
            <v/>
          </cell>
          <cell r="AG3717" t="str">
            <v/>
          </cell>
          <cell r="AI3717" t="str">
            <v/>
          </cell>
          <cell r="AK3717" t="str">
            <v/>
          </cell>
        </row>
        <row r="3718">
          <cell r="AC3718" t="str">
            <v/>
          </cell>
          <cell r="AE3718" t="str">
            <v/>
          </cell>
          <cell r="AG3718" t="str">
            <v/>
          </cell>
          <cell r="AI3718" t="str">
            <v/>
          </cell>
          <cell r="AK3718" t="str">
            <v/>
          </cell>
        </row>
        <row r="3719">
          <cell r="AC3719" t="str">
            <v/>
          </cell>
          <cell r="AE3719" t="str">
            <v/>
          </cell>
          <cell r="AG3719" t="str">
            <v/>
          </cell>
          <cell r="AI3719" t="str">
            <v/>
          </cell>
          <cell r="AK3719" t="str">
            <v/>
          </cell>
        </row>
        <row r="3720">
          <cell r="AC3720" t="str">
            <v/>
          </cell>
          <cell r="AE3720" t="str">
            <v/>
          </cell>
          <cell r="AG3720" t="str">
            <v/>
          </cell>
          <cell r="AI3720" t="str">
            <v/>
          </cell>
          <cell r="AK3720" t="str">
            <v/>
          </cell>
        </row>
        <row r="3721">
          <cell r="AC3721" t="str">
            <v/>
          </cell>
          <cell r="AE3721" t="str">
            <v/>
          </cell>
          <cell r="AG3721" t="str">
            <v/>
          </cell>
          <cell r="AI3721" t="str">
            <v/>
          </cell>
          <cell r="AK3721" t="str">
            <v/>
          </cell>
        </row>
        <row r="3722">
          <cell r="AC3722" t="str">
            <v/>
          </cell>
          <cell r="AE3722" t="str">
            <v/>
          </cell>
          <cell r="AG3722" t="str">
            <v/>
          </cell>
          <cell r="AI3722" t="str">
            <v/>
          </cell>
          <cell r="AK3722" t="str">
            <v/>
          </cell>
        </row>
        <row r="3723">
          <cell r="AC3723" t="str">
            <v/>
          </cell>
          <cell r="AE3723" t="str">
            <v/>
          </cell>
          <cell r="AG3723" t="str">
            <v/>
          </cell>
          <cell r="AI3723" t="str">
            <v/>
          </cell>
          <cell r="AK3723" t="str">
            <v/>
          </cell>
        </row>
        <row r="3724">
          <cell r="AC3724" t="str">
            <v/>
          </cell>
          <cell r="AE3724" t="str">
            <v/>
          </cell>
          <cell r="AG3724" t="str">
            <v/>
          </cell>
          <cell r="AI3724" t="str">
            <v/>
          </cell>
          <cell r="AK3724" t="str">
            <v/>
          </cell>
        </row>
        <row r="3725">
          <cell r="AC3725" t="str">
            <v/>
          </cell>
          <cell r="AE3725" t="str">
            <v/>
          </cell>
          <cell r="AG3725" t="str">
            <v/>
          </cell>
          <cell r="AI3725" t="str">
            <v/>
          </cell>
          <cell r="AK3725" t="str">
            <v/>
          </cell>
        </row>
        <row r="3726">
          <cell r="AC3726" t="str">
            <v/>
          </cell>
          <cell r="AE3726" t="str">
            <v/>
          </cell>
          <cell r="AG3726" t="str">
            <v/>
          </cell>
          <cell r="AI3726" t="str">
            <v/>
          </cell>
          <cell r="AK3726" t="str">
            <v/>
          </cell>
        </row>
        <row r="3727">
          <cell r="AC3727" t="str">
            <v/>
          </cell>
          <cell r="AE3727" t="str">
            <v/>
          </cell>
          <cell r="AG3727" t="str">
            <v/>
          </cell>
          <cell r="AI3727" t="str">
            <v/>
          </cell>
          <cell r="AK3727" t="str">
            <v/>
          </cell>
        </row>
        <row r="3728">
          <cell r="AC3728" t="str">
            <v/>
          </cell>
          <cell r="AE3728" t="str">
            <v/>
          </cell>
          <cell r="AG3728" t="str">
            <v/>
          </cell>
          <cell r="AI3728" t="str">
            <v/>
          </cell>
          <cell r="AK3728" t="str">
            <v/>
          </cell>
        </row>
        <row r="3729">
          <cell r="AC3729" t="str">
            <v/>
          </cell>
          <cell r="AE3729" t="str">
            <v/>
          </cell>
          <cell r="AG3729" t="str">
            <v/>
          </cell>
          <cell r="AI3729" t="str">
            <v/>
          </cell>
          <cell r="AK3729" t="str">
            <v/>
          </cell>
        </row>
        <row r="3730">
          <cell r="AC3730" t="str">
            <v/>
          </cell>
          <cell r="AE3730" t="str">
            <v/>
          </cell>
          <cell r="AG3730" t="str">
            <v/>
          </cell>
          <cell r="AI3730" t="str">
            <v/>
          </cell>
          <cell r="AK3730" t="str">
            <v/>
          </cell>
        </row>
        <row r="3731">
          <cell r="AC3731" t="str">
            <v/>
          </cell>
          <cell r="AE3731" t="str">
            <v/>
          </cell>
          <cell r="AG3731" t="str">
            <v/>
          </cell>
          <cell r="AI3731" t="str">
            <v/>
          </cell>
          <cell r="AK3731" t="str">
            <v/>
          </cell>
        </row>
        <row r="3732">
          <cell r="AC3732" t="str">
            <v/>
          </cell>
          <cell r="AE3732" t="str">
            <v/>
          </cell>
          <cell r="AG3732" t="str">
            <v/>
          </cell>
          <cell r="AI3732" t="str">
            <v/>
          </cell>
          <cell r="AK3732" t="str">
            <v/>
          </cell>
        </row>
        <row r="3733">
          <cell r="AC3733" t="str">
            <v/>
          </cell>
          <cell r="AE3733" t="str">
            <v/>
          </cell>
          <cell r="AG3733" t="str">
            <v/>
          </cell>
          <cell r="AI3733" t="str">
            <v/>
          </cell>
          <cell r="AK3733" t="str">
            <v/>
          </cell>
        </row>
        <row r="3734">
          <cell r="AC3734" t="str">
            <v/>
          </cell>
          <cell r="AE3734" t="str">
            <v/>
          </cell>
          <cell r="AG3734" t="str">
            <v/>
          </cell>
          <cell r="AI3734" t="str">
            <v/>
          </cell>
          <cell r="AK3734" t="str">
            <v/>
          </cell>
        </row>
        <row r="3735">
          <cell r="AC3735" t="str">
            <v/>
          </cell>
          <cell r="AE3735" t="str">
            <v/>
          </cell>
          <cell r="AG3735" t="str">
            <v/>
          </cell>
          <cell r="AI3735" t="str">
            <v/>
          </cell>
          <cell r="AK3735" t="str">
            <v/>
          </cell>
        </row>
        <row r="3736">
          <cell r="AC3736" t="str">
            <v/>
          </cell>
          <cell r="AE3736" t="str">
            <v/>
          </cell>
          <cell r="AG3736" t="str">
            <v/>
          </cell>
          <cell r="AI3736" t="str">
            <v/>
          </cell>
          <cell r="AK3736" t="str">
            <v/>
          </cell>
        </row>
        <row r="3737">
          <cell r="AC3737" t="str">
            <v/>
          </cell>
          <cell r="AE3737" t="str">
            <v/>
          </cell>
          <cell r="AG3737" t="str">
            <v/>
          </cell>
          <cell r="AI3737" t="str">
            <v/>
          </cell>
          <cell r="AK3737" t="str">
            <v/>
          </cell>
        </row>
        <row r="3738">
          <cell r="AC3738" t="str">
            <v/>
          </cell>
          <cell r="AE3738" t="str">
            <v/>
          </cell>
          <cell r="AG3738" t="str">
            <v/>
          </cell>
          <cell r="AI3738" t="str">
            <v/>
          </cell>
          <cell r="AK3738" t="str">
            <v/>
          </cell>
        </row>
        <row r="3739">
          <cell r="AC3739" t="str">
            <v/>
          </cell>
          <cell r="AE3739" t="str">
            <v/>
          </cell>
          <cell r="AG3739" t="str">
            <v/>
          </cell>
          <cell r="AI3739" t="str">
            <v/>
          </cell>
          <cell r="AK3739" t="str">
            <v/>
          </cell>
        </row>
        <row r="3740">
          <cell r="AC3740" t="str">
            <v/>
          </cell>
          <cell r="AE3740" t="str">
            <v/>
          </cell>
          <cell r="AG3740" t="str">
            <v/>
          </cell>
          <cell r="AI3740" t="str">
            <v/>
          </cell>
          <cell r="AK3740" t="str">
            <v/>
          </cell>
        </row>
        <row r="3741">
          <cell r="AC3741" t="str">
            <v/>
          </cell>
          <cell r="AE3741" t="str">
            <v/>
          </cell>
          <cell r="AG3741" t="str">
            <v/>
          </cell>
          <cell r="AI3741" t="str">
            <v/>
          </cell>
          <cell r="AK3741" t="str">
            <v/>
          </cell>
        </row>
        <row r="3742">
          <cell r="AC3742" t="str">
            <v/>
          </cell>
          <cell r="AE3742" t="str">
            <v/>
          </cell>
          <cell r="AG3742" t="str">
            <v/>
          </cell>
          <cell r="AI3742" t="str">
            <v/>
          </cell>
          <cell r="AK3742" t="str">
            <v/>
          </cell>
        </row>
        <row r="3743">
          <cell r="AC3743" t="str">
            <v/>
          </cell>
          <cell r="AE3743" t="str">
            <v/>
          </cell>
          <cell r="AG3743" t="str">
            <v/>
          </cell>
          <cell r="AI3743" t="str">
            <v/>
          </cell>
          <cell r="AK3743" t="str">
            <v/>
          </cell>
        </row>
        <row r="3744">
          <cell r="AC3744" t="str">
            <v/>
          </cell>
          <cell r="AE3744" t="str">
            <v/>
          </cell>
          <cell r="AG3744" t="str">
            <v/>
          </cell>
          <cell r="AI3744" t="str">
            <v/>
          </cell>
          <cell r="AK3744" t="str">
            <v/>
          </cell>
        </row>
        <row r="3745">
          <cell r="AC3745" t="str">
            <v/>
          </cell>
          <cell r="AE3745" t="str">
            <v/>
          </cell>
          <cell r="AG3745" t="str">
            <v/>
          </cell>
          <cell r="AI3745" t="str">
            <v/>
          </cell>
          <cell r="AK3745" t="str">
            <v/>
          </cell>
        </row>
        <row r="3746">
          <cell r="AC3746" t="str">
            <v/>
          </cell>
          <cell r="AE3746" t="str">
            <v/>
          </cell>
          <cell r="AG3746" t="str">
            <v/>
          </cell>
          <cell r="AI3746" t="str">
            <v/>
          </cell>
          <cell r="AK3746" t="str">
            <v/>
          </cell>
        </row>
        <row r="3747">
          <cell r="AC3747" t="str">
            <v/>
          </cell>
          <cell r="AE3747" t="str">
            <v/>
          </cell>
          <cell r="AG3747" t="str">
            <v/>
          </cell>
          <cell r="AI3747" t="str">
            <v/>
          </cell>
          <cell r="AK3747" t="str">
            <v/>
          </cell>
        </row>
        <row r="3748">
          <cell r="AC3748" t="str">
            <v/>
          </cell>
          <cell r="AE3748" t="str">
            <v/>
          </cell>
          <cell r="AG3748" t="str">
            <v/>
          </cell>
          <cell r="AI3748" t="str">
            <v/>
          </cell>
          <cell r="AK3748" t="str">
            <v/>
          </cell>
        </row>
        <row r="3749">
          <cell r="AC3749" t="str">
            <v/>
          </cell>
          <cell r="AE3749" t="str">
            <v/>
          </cell>
          <cell r="AG3749" t="str">
            <v/>
          </cell>
          <cell r="AI3749" t="str">
            <v/>
          </cell>
          <cell r="AK3749" t="str">
            <v/>
          </cell>
        </row>
        <row r="3750">
          <cell r="AC3750" t="str">
            <v/>
          </cell>
          <cell r="AE3750" t="str">
            <v/>
          </cell>
          <cell r="AG3750" t="str">
            <v/>
          </cell>
          <cell r="AI3750" t="str">
            <v/>
          </cell>
          <cell r="AK3750" t="str">
            <v/>
          </cell>
        </row>
        <row r="3751">
          <cell r="AC3751" t="str">
            <v/>
          </cell>
          <cell r="AE3751" t="str">
            <v/>
          </cell>
          <cell r="AG3751" t="str">
            <v/>
          </cell>
          <cell r="AI3751" t="str">
            <v/>
          </cell>
          <cell r="AK3751" t="str">
            <v/>
          </cell>
        </row>
        <row r="3752">
          <cell r="AC3752" t="str">
            <v/>
          </cell>
          <cell r="AE3752" t="str">
            <v/>
          </cell>
          <cell r="AG3752" t="str">
            <v/>
          </cell>
          <cell r="AI3752" t="str">
            <v/>
          </cell>
          <cell r="AK3752" t="str">
            <v/>
          </cell>
        </row>
        <row r="3753">
          <cell r="AC3753" t="str">
            <v/>
          </cell>
          <cell r="AE3753" t="str">
            <v/>
          </cell>
          <cell r="AG3753" t="str">
            <v/>
          </cell>
          <cell r="AI3753" t="str">
            <v/>
          </cell>
          <cell r="AK3753" t="str">
            <v/>
          </cell>
        </row>
        <row r="3754">
          <cell r="AC3754" t="str">
            <v/>
          </cell>
          <cell r="AE3754" t="str">
            <v/>
          </cell>
          <cell r="AG3754" t="str">
            <v/>
          </cell>
          <cell r="AI3754" t="str">
            <v/>
          </cell>
          <cell r="AK3754" t="str">
            <v/>
          </cell>
        </row>
        <row r="3755">
          <cell r="AC3755" t="str">
            <v/>
          </cell>
          <cell r="AE3755" t="str">
            <v/>
          </cell>
          <cell r="AG3755" t="str">
            <v/>
          </cell>
          <cell r="AI3755" t="str">
            <v/>
          </cell>
          <cell r="AK3755" t="str">
            <v/>
          </cell>
        </row>
        <row r="3756">
          <cell r="AC3756" t="str">
            <v/>
          </cell>
          <cell r="AE3756" t="str">
            <v/>
          </cell>
          <cell r="AG3756" t="str">
            <v/>
          </cell>
          <cell r="AI3756" t="str">
            <v/>
          </cell>
          <cell r="AK3756" t="str">
            <v/>
          </cell>
        </row>
        <row r="3757">
          <cell r="AC3757" t="str">
            <v/>
          </cell>
          <cell r="AE3757" t="str">
            <v/>
          </cell>
          <cell r="AG3757" t="str">
            <v/>
          </cell>
          <cell r="AI3757" t="str">
            <v/>
          </cell>
          <cell r="AK3757" t="str">
            <v/>
          </cell>
        </row>
        <row r="3758">
          <cell r="AC3758" t="str">
            <v/>
          </cell>
          <cell r="AE3758" t="str">
            <v/>
          </cell>
          <cell r="AG3758" t="str">
            <v/>
          </cell>
          <cell r="AI3758" t="str">
            <v/>
          </cell>
          <cell r="AK3758" t="str">
            <v/>
          </cell>
        </row>
        <row r="3759">
          <cell r="AC3759" t="str">
            <v/>
          </cell>
          <cell r="AE3759" t="str">
            <v/>
          </cell>
          <cell r="AG3759" t="str">
            <v/>
          </cell>
          <cell r="AI3759" t="str">
            <v/>
          </cell>
          <cell r="AK3759" t="str">
            <v/>
          </cell>
        </row>
        <row r="3760">
          <cell r="AC3760" t="str">
            <v/>
          </cell>
          <cell r="AE3760" t="str">
            <v/>
          </cell>
          <cell r="AG3760" t="str">
            <v/>
          </cell>
          <cell r="AI3760" t="str">
            <v/>
          </cell>
          <cell r="AK3760" t="str">
            <v/>
          </cell>
        </row>
        <row r="3761">
          <cell r="AC3761" t="str">
            <v/>
          </cell>
          <cell r="AE3761" t="str">
            <v/>
          </cell>
          <cell r="AG3761" t="str">
            <v/>
          </cell>
          <cell r="AI3761" t="str">
            <v/>
          </cell>
          <cell r="AK3761" t="str">
            <v/>
          </cell>
        </row>
        <row r="3762">
          <cell r="AC3762" t="str">
            <v/>
          </cell>
          <cell r="AE3762" t="str">
            <v/>
          </cell>
          <cell r="AG3762" t="str">
            <v/>
          </cell>
          <cell r="AI3762" t="str">
            <v/>
          </cell>
          <cell r="AK3762" t="str">
            <v/>
          </cell>
        </row>
        <row r="3763">
          <cell r="AC3763" t="str">
            <v/>
          </cell>
          <cell r="AE3763" t="str">
            <v/>
          </cell>
          <cell r="AG3763" t="str">
            <v/>
          </cell>
          <cell r="AI3763" t="str">
            <v/>
          </cell>
          <cell r="AK3763" t="str">
            <v/>
          </cell>
        </row>
        <row r="3764">
          <cell r="AC3764" t="str">
            <v/>
          </cell>
          <cell r="AE3764" t="str">
            <v/>
          </cell>
          <cell r="AG3764" t="str">
            <v/>
          </cell>
          <cell r="AI3764" t="str">
            <v/>
          </cell>
          <cell r="AK3764" t="str">
            <v/>
          </cell>
        </row>
        <row r="3765">
          <cell r="AC3765" t="str">
            <v/>
          </cell>
          <cell r="AE3765" t="str">
            <v/>
          </cell>
          <cell r="AG3765" t="str">
            <v/>
          </cell>
          <cell r="AI3765" t="str">
            <v/>
          </cell>
          <cell r="AK3765" t="str">
            <v/>
          </cell>
        </row>
        <row r="3766">
          <cell r="AC3766" t="str">
            <v/>
          </cell>
          <cell r="AE3766" t="str">
            <v/>
          </cell>
          <cell r="AG3766" t="str">
            <v/>
          </cell>
          <cell r="AI3766" t="str">
            <v/>
          </cell>
          <cell r="AK3766" t="str">
            <v/>
          </cell>
        </row>
        <row r="3767">
          <cell r="AC3767" t="str">
            <v/>
          </cell>
          <cell r="AE3767" t="str">
            <v/>
          </cell>
          <cell r="AG3767" t="str">
            <v/>
          </cell>
          <cell r="AI3767" t="str">
            <v/>
          </cell>
          <cell r="AK3767" t="str">
            <v/>
          </cell>
        </row>
        <row r="3768">
          <cell r="AC3768" t="str">
            <v/>
          </cell>
          <cell r="AE3768" t="str">
            <v/>
          </cell>
          <cell r="AG3768" t="str">
            <v/>
          </cell>
          <cell r="AI3768" t="str">
            <v/>
          </cell>
          <cell r="AK3768" t="str">
            <v/>
          </cell>
        </row>
        <row r="3769">
          <cell r="AC3769" t="str">
            <v/>
          </cell>
          <cell r="AE3769" t="str">
            <v/>
          </cell>
          <cell r="AG3769" t="str">
            <v/>
          </cell>
          <cell r="AI3769" t="str">
            <v/>
          </cell>
          <cell r="AK3769" t="str">
            <v/>
          </cell>
        </row>
        <row r="3770">
          <cell r="AC3770" t="str">
            <v/>
          </cell>
          <cell r="AE3770" t="str">
            <v/>
          </cell>
          <cell r="AG3770" t="str">
            <v/>
          </cell>
          <cell r="AI3770" t="str">
            <v/>
          </cell>
          <cell r="AK3770" t="str">
            <v/>
          </cell>
        </row>
        <row r="3771">
          <cell r="AC3771" t="str">
            <v/>
          </cell>
          <cell r="AE3771" t="str">
            <v/>
          </cell>
          <cell r="AG3771" t="str">
            <v/>
          </cell>
          <cell r="AI3771" t="str">
            <v/>
          </cell>
          <cell r="AK3771" t="str">
            <v/>
          </cell>
        </row>
        <row r="3772">
          <cell r="AC3772" t="str">
            <v/>
          </cell>
          <cell r="AE3772" t="str">
            <v/>
          </cell>
          <cell r="AG3772" t="str">
            <v/>
          </cell>
          <cell r="AI3772" t="str">
            <v/>
          </cell>
          <cell r="AK3772" t="str">
            <v/>
          </cell>
        </row>
        <row r="3773">
          <cell r="AC3773" t="str">
            <v/>
          </cell>
          <cell r="AE3773" t="str">
            <v/>
          </cell>
          <cell r="AG3773" t="str">
            <v/>
          </cell>
          <cell r="AI3773" t="str">
            <v/>
          </cell>
          <cell r="AK3773" t="str">
            <v/>
          </cell>
        </row>
        <row r="3774">
          <cell r="AC3774" t="str">
            <v/>
          </cell>
          <cell r="AE3774" t="str">
            <v/>
          </cell>
          <cell r="AG3774" t="str">
            <v/>
          </cell>
          <cell r="AI3774" t="str">
            <v/>
          </cell>
          <cell r="AK3774" t="str">
            <v/>
          </cell>
        </row>
        <row r="3775">
          <cell r="AC3775" t="str">
            <v/>
          </cell>
          <cell r="AE3775" t="str">
            <v/>
          </cell>
          <cell r="AG3775" t="str">
            <v/>
          </cell>
          <cell r="AI3775" t="str">
            <v/>
          </cell>
          <cell r="AK3775" t="str">
            <v/>
          </cell>
        </row>
        <row r="3776">
          <cell r="AC3776" t="str">
            <v/>
          </cell>
          <cell r="AE3776" t="str">
            <v/>
          </cell>
          <cell r="AG3776" t="str">
            <v/>
          </cell>
          <cell r="AI3776" t="str">
            <v/>
          </cell>
          <cell r="AK3776" t="str">
            <v/>
          </cell>
        </row>
        <row r="3777">
          <cell r="AC3777" t="str">
            <v/>
          </cell>
          <cell r="AE3777" t="str">
            <v/>
          </cell>
          <cell r="AG3777" t="str">
            <v/>
          </cell>
          <cell r="AI3777" t="str">
            <v/>
          </cell>
          <cell r="AK3777" t="str">
            <v/>
          </cell>
        </row>
        <row r="3778">
          <cell r="AC3778" t="str">
            <v/>
          </cell>
          <cell r="AE3778" t="str">
            <v/>
          </cell>
          <cell r="AG3778" t="str">
            <v/>
          </cell>
          <cell r="AI3778" t="str">
            <v/>
          </cell>
          <cell r="AK3778" t="str">
            <v/>
          </cell>
        </row>
        <row r="3779">
          <cell r="AC3779" t="str">
            <v/>
          </cell>
          <cell r="AE3779" t="str">
            <v/>
          </cell>
          <cell r="AG3779" t="str">
            <v/>
          </cell>
          <cell r="AI3779" t="str">
            <v/>
          </cell>
          <cell r="AK3779" t="str">
            <v/>
          </cell>
        </row>
        <row r="3780">
          <cell r="AC3780" t="str">
            <v/>
          </cell>
          <cell r="AE3780" t="str">
            <v/>
          </cell>
          <cell r="AG3780" t="str">
            <v/>
          </cell>
          <cell r="AI3780" t="str">
            <v/>
          </cell>
          <cell r="AK3780" t="str">
            <v/>
          </cell>
        </row>
        <row r="3781">
          <cell r="AC3781" t="str">
            <v/>
          </cell>
          <cell r="AE3781" t="str">
            <v/>
          </cell>
          <cell r="AG3781" t="str">
            <v/>
          </cell>
          <cell r="AI3781" t="str">
            <v/>
          </cell>
          <cell r="AK3781" t="str">
            <v/>
          </cell>
        </row>
        <row r="3782">
          <cell r="AC3782" t="str">
            <v/>
          </cell>
          <cell r="AE3782" t="str">
            <v/>
          </cell>
          <cell r="AG3782" t="str">
            <v/>
          </cell>
          <cell r="AI3782" t="str">
            <v/>
          </cell>
          <cell r="AK3782" t="str">
            <v/>
          </cell>
        </row>
        <row r="3783">
          <cell r="AC3783" t="str">
            <v/>
          </cell>
          <cell r="AE3783" t="str">
            <v/>
          </cell>
          <cell r="AG3783" t="str">
            <v/>
          </cell>
          <cell r="AI3783" t="str">
            <v/>
          </cell>
          <cell r="AK3783" t="str">
            <v/>
          </cell>
        </row>
        <row r="3784">
          <cell r="AC3784" t="str">
            <v/>
          </cell>
          <cell r="AE3784" t="str">
            <v/>
          </cell>
          <cell r="AG3784" t="str">
            <v/>
          </cell>
          <cell r="AI3784" t="str">
            <v/>
          </cell>
          <cell r="AK3784" t="str">
            <v/>
          </cell>
        </row>
        <row r="3785">
          <cell r="AC3785" t="str">
            <v/>
          </cell>
          <cell r="AE3785" t="str">
            <v/>
          </cell>
          <cell r="AG3785" t="str">
            <v/>
          </cell>
          <cell r="AI3785" t="str">
            <v/>
          </cell>
          <cell r="AK3785" t="str">
            <v/>
          </cell>
        </row>
        <row r="3786">
          <cell r="AC3786" t="str">
            <v/>
          </cell>
          <cell r="AE3786" t="str">
            <v/>
          </cell>
          <cell r="AG3786" t="str">
            <v/>
          </cell>
          <cell r="AI3786" t="str">
            <v/>
          </cell>
          <cell r="AK3786" t="str">
            <v/>
          </cell>
        </row>
        <row r="3787">
          <cell r="AC3787" t="str">
            <v/>
          </cell>
          <cell r="AE3787" t="str">
            <v/>
          </cell>
          <cell r="AG3787" t="str">
            <v/>
          </cell>
          <cell r="AI3787" t="str">
            <v/>
          </cell>
          <cell r="AK3787" t="str">
            <v/>
          </cell>
        </row>
        <row r="3788">
          <cell r="AC3788" t="str">
            <v/>
          </cell>
          <cell r="AE3788" t="str">
            <v/>
          </cell>
          <cell r="AG3788" t="str">
            <v/>
          </cell>
          <cell r="AI3788" t="str">
            <v/>
          </cell>
          <cell r="AK3788" t="str">
            <v/>
          </cell>
        </row>
        <row r="3789">
          <cell r="AC3789" t="str">
            <v/>
          </cell>
          <cell r="AE3789" t="str">
            <v/>
          </cell>
          <cell r="AG3789" t="str">
            <v/>
          </cell>
          <cell r="AI3789" t="str">
            <v/>
          </cell>
          <cell r="AK3789" t="str">
            <v/>
          </cell>
        </row>
        <row r="3790">
          <cell r="AC3790" t="str">
            <v/>
          </cell>
          <cell r="AE3790" t="str">
            <v/>
          </cell>
          <cell r="AG3790" t="str">
            <v/>
          </cell>
          <cell r="AI3790" t="str">
            <v/>
          </cell>
          <cell r="AK3790" t="str">
            <v/>
          </cell>
        </row>
        <row r="3791">
          <cell r="AC3791" t="str">
            <v/>
          </cell>
          <cell r="AE3791" t="str">
            <v/>
          </cell>
          <cell r="AG3791" t="str">
            <v/>
          </cell>
          <cell r="AI3791" t="str">
            <v/>
          </cell>
          <cell r="AK3791" t="str">
            <v/>
          </cell>
        </row>
        <row r="3792">
          <cell r="AC3792" t="str">
            <v/>
          </cell>
          <cell r="AE3792" t="str">
            <v/>
          </cell>
          <cell r="AG3792" t="str">
            <v/>
          </cell>
          <cell r="AI3792" t="str">
            <v/>
          </cell>
          <cell r="AK3792" t="str">
            <v/>
          </cell>
        </row>
        <row r="3793">
          <cell r="AC3793" t="str">
            <v/>
          </cell>
          <cell r="AE3793" t="str">
            <v/>
          </cell>
          <cell r="AG3793" t="str">
            <v/>
          </cell>
          <cell r="AI3793" t="str">
            <v/>
          </cell>
          <cell r="AK3793" t="str">
            <v/>
          </cell>
        </row>
        <row r="3794">
          <cell r="AC3794" t="str">
            <v/>
          </cell>
          <cell r="AE3794" t="str">
            <v/>
          </cell>
          <cell r="AG3794" t="str">
            <v/>
          </cell>
          <cell r="AI3794" t="str">
            <v/>
          </cell>
          <cell r="AK3794" t="str">
            <v/>
          </cell>
        </row>
        <row r="3795">
          <cell r="AC3795" t="str">
            <v/>
          </cell>
          <cell r="AE3795" t="str">
            <v/>
          </cell>
          <cell r="AG3795" t="str">
            <v/>
          </cell>
          <cell r="AI3795" t="str">
            <v/>
          </cell>
          <cell r="AK3795" t="str">
            <v/>
          </cell>
        </row>
        <row r="3796">
          <cell r="AC3796" t="str">
            <v/>
          </cell>
          <cell r="AE3796" t="str">
            <v/>
          </cell>
          <cell r="AG3796" t="str">
            <v/>
          </cell>
          <cell r="AI3796" t="str">
            <v/>
          </cell>
          <cell r="AK3796" t="str">
            <v/>
          </cell>
        </row>
        <row r="3797">
          <cell r="AC3797" t="str">
            <v/>
          </cell>
          <cell r="AE3797" t="str">
            <v/>
          </cell>
          <cell r="AG3797" t="str">
            <v/>
          </cell>
          <cell r="AI3797" t="str">
            <v/>
          </cell>
          <cell r="AK3797" t="str">
            <v/>
          </cell>
        </row>
        <row r="3798">
          <cell r="AC3798" t="str">
            <v/>
          </cell>
          <cell r="AE3798" t="str">
            <v/>
          </cell>
          <cell r="AG3798" t="str">
            <v/>
          </cell>
          <cell r="AI3798" t="str">
            <v/>
          </cell>
          <cell r="AK3798" t="str">
            <v/>
          </cell>
        </row>
        <row r="3799">
          <cell r="AC3799" t="str">
            <v/>
          </cell>
          <cell r="AE3799" t="str">
            <v/>
          </cell>
          <cell r="AG3799" t="str">
            <v/>
          </cell>
          <cell r="AI3799" t="str">
            <v/>
          </cell>
          <cell r="AK3799" t="str">
            <v/>
          </cell>
        </row>
        <row r="3800">
          <cell r="AC3800" t="str">
            <v/>
          </cell>
          <cell r="AE3800" t="str">
            <v/>
          </cell>
          <cell r="AG3800" t="str">
            <v/>
          </cell>
          <cell r="AI3800" t="str">
            <v/>
          </cell>
          <cell r="AK3800" t="str">
            <v/>
          </cell>
        </row>
        <row r="3801">
          <cell r="AC3801" t="str">
            <v/>
          </cell>
          <cell r="AE3801" t="str">
            <v/>
          </cell>
          <cell r="AG3801" t="str">
            <v/>
          </cell>
          <cell r="AI3801" t="str">
            <v/>
          </cell>
          <cell r="AK3801" t="str">
            <v/>
          </cell>
        </row>
        <row r="3802">
          <cell r="AC3802" t="str">
            <v/>
          </cell>
          <cell r="AE3802" t="str">
            <v/>
          </cell>
          <cell r="AG3802" t="str">
            <v/>
          </cell>
          <cell r="AI3802" t="str">
            <v/>
          </cell>
          <cell r="AK3802" t="str">
            <v/>
          </cell>
        </row>
        <row r="3803">
          <cell r="AC3803" t="str">
            <v/>
          </cell>
          <cell r="AE3803" t="str">
            <v/>
          </cell>
          <cell r="AG3803" t="str">
            <v/>
          </cell>
          <cell r="AI3803" t="str">
            <v/>
          </cell>
          <cell r="AK3803" t="str">
            <v/>
          </cell>
        </row>
        <row r="3804">
          <cell r="AC3804" t="str">
            <v/>
          </cell>
          <cell r="AE3804" t="str">
            <v/>
          </cell>
          <cell r="AG3804" t="str">
            <v/>
          </cell>
          <cell r="AI3804" t="str">
            <v/>
          </cell>
          <cell r="AK3804" t="str">
            <v/>
          </cell>
        </row>
        <row r="3805">
          <cell r="AC3805" t="str">
            <v/>
          </cell>
          <cell r="AE3805" t="str">
            <v/>
          </cell>
          <cell r="AG3805" t="str">
            <v/>
          </cell>
          <cell r="AI3805" t="str">
            <v/>
          </cell>
          <cell r="AK3805" t="str">
            <v/>
          </cell>
        </row>
        <row r="3806">
          <cell r="AC3806" t="str">
            <v/>
          </cell>
          <cell r="AE3806" t="str">
            <v/>
          </cell>
          <cell r="AG3806" t="str">
            <v/>
          </cell>
          <cell r="AI3806" t="str">
            <v/>
          </cell>
          <cell r="AK3806" t="str">
            <v/>
          </cell>
        </row>
        <row r="3807">
          <cell r="AC3807" t="str">
            <v/>
          </cell>
          <cell r="AE3807" t="str">
            <v/>
          </cell>
          <cell r="AG3807" t="str">
            <v/>
          </cell>
          <cell r="AI3807" t="str">
            <v/>
          </cell>
          <cell r="AK3807" t="str">
            <v/>
          </cell>
        </row>
        <row r="3808">
          <cell r="AC3808" t="str">
            <v/>
          </cell>
          <cell r="AE3808" t="str">
            <v/>
          </cell>
          <cell r="AG3808" t="str">
            <v/>
          </cell>
          <cell r="AI3808" t="str">
            <v/>
          </cell>
          <cell r="AK3808" t="str">
            <v/>
          </cell>
        </row>
        <row r="3809">
          <cell r="AC3809" t="str">
            <v/>
          </cell>
          <cell r="AE3809" t="str">
            <v/>
          </cell>
          <cell r="AG3809" t="str">
            <v/>
          </cell>
          <cell r="AI3809" t="str">
            <v/>
          </cell>
          <cell r="AK3809" t="str">
            <v/>
          </cell>
        </row>
        <row r="3810">
          <cell r="AC3810" t="str">
            <v/>
          </cell>
          <cell r="AE3810" t="str">
            <v/>
          </cell>
          <cell r="AG3810" t="str">
            <v/>
          </cell>
          <cell r="AI3810" t="str">
            <v/>
          </cell>
          <cell r="AK3810" t="str">
            <v/>
          </cell>
        </row>
        <row r="3811">
          <cell r="AC3811" t="str">
            <v/>
          </cell>
          <cell r="AE3811" t="str">
            <v/>
          </cell>
          <cell r="AG3811" t="str">
            <v/>
          </cell>
          <cell r="AI3811" t="str">
            <v/>
          </cell>
          <cell r="AK3811" t="str">
            <v/>
          </cell>
        </row>
        <row r="3812">
          <cell r="AC3812" t="str">
            <v/>
          </cell>
          <cell r="AE3812" t="str">
            <v/>
          </cell>
          <cell r="AG3812" t="str">
            <v/>
          </cell>
          <cell r="AI3812" t="str">
            <v/>
          </cell>
          <cell r="AK3812" t="str">
            <v/>
          </cell>
        </row>
        <row r="3813">
          <cell r="AC3813" t="str">
            <v/>
          </cell>
          <cell r="AE3813" t="str">
            <v/>
          </cell>
          <cell r="AG3813" t="str">
            <v/>
          </cell>
          <cell r="AI3813" t="str">
            <v/>
          </cell>
          <cell r="AK3813" t="str">
            <v/>
          </cell>
        </row>
        <row r="3814">
          <cell r="AC3814" t="str">
            <v/>
          </cell>
          <cell r="AE3814" t="str">
            <v/>
          </cell>
          <cell r="AG3814" t="str">
            <v/>
          </cell>
          <cell r="AI3814" t="str">
            <v/>
          </cell>
          <cell r="AK3814" t="str">
            <v/>
          </cell>
        </row>
        <row r="3815">
          <cell r="AC3815" t="str">
            <v/>
          </cell>
          <cell r="AE3815" t="str">
            <v/>
          </cell>
          <cell r="AG3815" t="str">
            <v/>
          </cell>
          <cell r="AI3815" t="str">
            <v/>
          </cell>
          <cell r="AK3815" t="str">
            <v/>
          </cell>
        </row>
        <row r="3816">
          <cell r="AC3816" t="str">
            <v/>
          </cell>
          <cell r="AE3816" t="str">
            <v/>
          </cell>
          <cell r="AG3816" t="str">
            <v/>
          </cell>
          <cell r="AI3816" t="str">
            <v/>
          </cell>
          <cell r="AK3816" t="str">
            <v/>
          </cell>
        </row>
        <row r="3817">
          <cell r="AC3817" t="str">
            <v/>
          </cell>
          <cell r="AE3817" t="str">
            <v/>
          </cell>
          <cell r="AG3817" t="str">
            <v/>
          </cell>
          <cell r="AI3817" t="str">
            <v/>
          </cell>
          <cell r="AK3817" t="str">
            <v/>
          </cell>
        </row>
        <row r="3818">
          <cell r="AC3818" t="str">
            <v/>
          </cell>
          <cell r="AE3818" t="str">
            <v/>
          </cell>
          <cell r="AG3818" t="str">
            <v/>
          </cell>
          <cell r="AI3818" t="str">
            <v/>
          </cell>
          <cell r="AK3818" t="str">
            <v/>
          </cell>
        </row>
        <row r="3819">
          <cell r="AC3819" t="str">
            <v/>
          </cell>
          <cell r="AE3819" t="str">
            <v/>
          </cell>
          <cell r="AG3819" t="str">
            <v/>
          </cell>
          <cell r="AI3819" t="str">
            <v/>
          </cell>
          <cell r="AK3819" t="str">
            <v/>
          </cell>
        </row>
        <row r="3820">
          <cell r="AC3820" t="str">
            <v/>
          </cell>
          <cell r="AE3820" t="str">
            <v/>
          </cell>
          <cell r="AG3820" t="str">
            <v/>
          </cell>
          <cell r="AI3820" t="str">
            <v/>
          </cell>
          <cell r="AK3820" t="str">
            <v/>
          </cell>
        </row>
        <row r="3821">
          <cell r="AC3821" t="str">
            <v/>
          </cell>
          <cell r="AE3821" t="str">
            <v/>
          </cell>
          <cell r="AG3821" t="str">
            <v/>
          </cell>
          <cell r="AI3821" t="str">
            <v/>
          </cell>
          <cell r="AK3821" t="str">
            <v/>
          </cell>
        </row>
        <row r="3822">
          <cell r="AC3822" t="str">
            <v/>
          </cell>
          <cell r="AE3822" t="str">
            <v/>
          </cell>
          <cell r="AG3822" t="str">
            <v/>
          </cell>
          <cell r="AI3822" t="str">
            <v/>
          </cell>
          <cell r="AK3822" t="str">
            <v/>
          </cell>
        </row>
        <row r="3823">
          <cell r="AC3823" t="str">
            <v/>
          </cell>
          <cell r="AE3823" t="str">
            <v/>
          </cell>
          <cell r="AG3823" t="str">
            <v/>
          </cell>
          <cell r="AI3823" t="str">
            <v/>
          </cell>
          <cell r="AK3823" t="str">
            <v/>
          </cell>
        </row>
        <row r="3824">
          <cell r="AC3824" t="str">
            <v/>
          </cell>
          <cell r="AE3824" t="str">
            <v/>
          </cell>
          <cell r="AG3824" t="str">
            <v/>
          </cell>
          <cell r="AI3824" t="str">
            <v/>
          </cell>
          <cell r="AK3824" t="str">
            <v/>
          </cell>
        </row>
        <row r="3825">
          <cell r="AC3825" t="str">
            <v/>
          </cell>
          <cell r="AE3825" t="str">
            <v/>
          </cell>
          <cell r="AG3825" t="str">
            <v/>
          </cell>
          <cell r="AI3825" t="str">
            <v/>
          </cell>
          <cell r="AK3825" t="str">
            <v/>
          </cell>
        </row>
        <row r="3826">
          <cell r="AC3826" t="str">
            <v/>
          </cell>
          <cell r="AE3826" t="str">
            <v/>
          </cell>
          <cell r="AG3826" t="str">
            <v/>
          </cell>
          <cell r="AI3826" t="str">
            <v/>
          </cell>
          <cell r="AK3826" t="str">
            <v/>
          </cell>
        </row>
        <row r="3827">
          <cell r="AC3827" t="str">
            <v/>
          </cell>
          <cell r="AE3827" t="str">
            <v/>
          </cell>
          <cell r="AG3827" t="str">
            <v/>
          </cell>
          <cell r="AI3827" t="str">
            <v/>
          </cell>
          <cell r="AK3827" t="str">
            <v/>
          </cell>
        </row>
        <row r="3828">
          <cell r="AC3828" t="str">
            <v/>
          </cell>
          <cell r="AE3828" t="str">
            <v/>
          </cell>
          <cell r="AG3828" t="str">
            <v/>
          </cell>
          <cell r="AI3828" t="str">
            <v/>
          </cell>
          <cell r="AK3828" t="str">
            <v/>
          </cell>
        </row>
        <row r="3829">
          <cell r="AC3829" t="str">
            <v/>
          </cell>
          <cell r="AE3829" t="str">
            <v/>
          </cell>
          <cell r="AG3829" t="str">
            <v/>
          </cell>
          <cell r="AI3829" t="str">
            <v/>
          </cell>
          <cell r="AK3829" t="str">
            <v/>
          </cell>
        </row>
        <row r="3830">
          <cell r="AC3830" t="str">
            <v/>
          </cell>
          <cell r="AE3830" t="str">
            <v/>
          </cell>
          <cell r="AG3830" t="str">
            <v/>
          </cell>
          <cell r="AI3830" t="str">
            <v/>
          </cell>
          <cell r="AK3830" t="str">
            <v/>
          </cell>
        </row>
        <row r="3831">
          <cell r="AC3831" t="str">
            <v/>
          </cell>
          <cell r="AE3831" t="str">
            <v/>
          </cell>
          <cell r="AG3831" t="str">
            <v/>
          </cell>
          <cell r="AI3831" t="str">
            <v/>
          </cell>
          <cell r="AK3831" t="str">
            <v/>
          </cell>
        </row>
        <row r="3832">
          <cell r="AC3832" t="str">
            <v/>
          </cell>
          <cell r="AE3832" t="str">
            <v/>
          </cell>
          <cell r="AG3832" t="str">
            <v/>
          </cell>
          <cell r="AI3832" t="str">
            <v/>
          </cell>
          <cell r="AK3832" t="str">
            <v/>
          </cell>
        </row>
        <row r="3833">
          <cell r="AC3833" t="str">
            <v/>
          </cell>
          <cell r="AE3833" t="str">
            <v/>
          </cell>
          <cell r="AG3833" t="str">
            <v/>
          </cell>
          <cell r="AI3833" t="str">
            <v/>
          </cell>
          <cell r="AK3833" t="str">
            <v/>
          </cell>
        </row>
        <row r="3834">
          <cell r="AC3834" t="str">
            <v/>
          </cell>
          <cell r="AE3834" t="str">
            <v/>
          </cell>
          <cell r="AG3834" t="str">
            <v/>
          </cell>
          <cell r="AI3834" t="str">
            <v/>
          </cell>
          <cell r="AK3834" t="str">
            <v/>
          </cell>
        </row>
        <row r="3835">
          <cell r="AC3835" t="str">
            <v/>
          </cell>
          <cell r="AE3835" t="str">
            <v/>
          </cell>
          <cell r="AG3835" t="str">
            <v/>
          </cell>
          <cell r="AI3835" t="str">
            <v/>
          </cell>
          <cell r="AK3835" t="str">
            <v/>
          </cell>
        </row>
        <row r="3836">
          <cell r="AC3836" t="str">
            <v/>
          </cell>
          <cell r="AE3836" t="str">
            <v/>
          </cell>
          <cell r="AG3836" t="str">
            <v/>
          </cell>
          <cell r="AI3836" t="str">
            <v/>
          </cell>
          <cell r="AK3836" t="str">
            <v/>
          </cell>
        </row>
        <row r="3837">
          <cell r="AC3837" t="str">
            <v/>
          </cell>
          <cell r="AE3837" t="str">
            <v/>
          </cell>
          <cell r="AG3837" t="str">
            <v/>
          </cell>
          <cell r="AI3837" t="str">
            <v/>
          </cell>
          <cell r="AK3837" t="str">
            <v/>
          </cell>
        </row>
        <row r="3838">
          <cell r="AC3838" t="str">
            <v/>
          </cell>
          <cell r="AE3838" t="str">
            <v/>
          </cell>
          <cell r="AG3838" t="str">
            <v/>
          </cell>
          <cell r="AI3838" t="str">
            <v/>
          </cell>
          <cell r="AK3838" t="str">
            <v/>
          </cell>
        </row>
        <row r="3839">
          <cell r="AC3839" t="str">
            <v/>
          </cell>
          <cell r="AE3839" t="str">
            <v/>
          </cell>
          <cell r="AG3839" t="str">
            <v/>
          </cell>
          <cell r="AI3839" t="str">
            <v/>
          </cell>
          <cell r="AK3839" t="str">
            <v/>
          </cell>
        </row>
        <row r="3840">
          <cell r="AC3840" t="str">
            <v/>
          </cell>
          <cell r="AE3840" t="str">
            <v/>
          </cell>
          <cell r="AG3840" t="str">
            <v/>
          </cell>
          <cell r="AI3840" t="str">
            <v/>
          </cell>
          <cell r="AK3840" t="str">
            <v/>
          </cell>
        </row>
        <row r="3841">
          <cell r="AC3841" t="str">
            <v/>
          </cell>
          <cell r="AE3841" t="str">
            <v/>
          </cell>
          <cell r="AG3841" t="str">
            <v/>
          </cell>
          <cell r="AI3841" t="str">
            <v/>
          </cell>
          <cell r="AK3841" t="str">
            <v/>
          </cell>
        </row>
        <row r="3842">
          <cell r="AC3842" t="str">
            <v/>
          </cell>
          <cell r="AE3842" t="str">
            <v/>
          </cell>
          <cell r="AG3842" t="str">
            <v/>
          </cell>
          <cell r="AI3842" t="str">
            <v/>
          </cell>
          <cell r="AK3842" t="str">
            <v/>
          </cell>
        </row>
        <row r="3843">
          <cell r="AC3843" t="str">
            <v/>
          </cell>
          <cell r="AE3843" t="str">
            <v/>
          </cell>
          <cell r="AG3843" t="str">
            <v/>
          </cell>
          <cell r="AI3843" t="str">
            <v/>
          </cell>
          <cell r="AK3843" t="str">
            <v/>
          </cell>
        </row>
        <row r="3844">
          <cell r="AC3844" t="str">
            <v/>
          </cell>
          <cell r="AE3844" t="str">
            <v/>
          </cell>
          <cell r="AG3844" t="str">
            <v/>
          </cell>
          <cell r="AI3844" t="str">
            <v/>
          </cell>
          <cell r="AK3844" t="str">
            <v/>
          </cell>
        </row>
        <row r="3845">
          <cell r="AC3845" t="str">
            <v/>
          </cell>
          <cell r="AE3845" t="str">
            <v/>
          </cell>
          <cell r="AG3845" t="str">
            <v/>
          </cell>
          <cell r="AI3845" t="str">
            <v/>
          </cell>
          <cell r="AK3845" t="str">
            <v/>
          </cell>
        </row>
        <row r="3846">
          <cell r="AC3846" t="str">
            <v/>
          </cell>
          <cell r="AE3846" t="str">
            <v/>
          </cell>
          <cell r="AG3846" t="str">
            <v/>
          </cell>
          <cell r="AI3846" t="str">
            <v/>
          </cell>
          <cell r="AK3846" t="str">
            <v/>
          </cell>
        </row>
        <row r="3847">
          <cell r="AC3847" t="str">
            <v/>
          </cell>
          <cell r="AE3847" t="str">
            <v/>
          </cell>
          <cell r="AG3847" t="str">
            <v/>
          </cell>
          <cell r="AI3847" t="str">
            <v/>
          </cell>
          <cell r="AK3847" t="str">
            <v/>
          </cell>
        </row>
        <row r="3848">
          <cell r="AC3848" t="str">
            <v/>
          </cell>
          <cell r="AE3848" t="str">
            <v/>
          </cell>
          <cell r="AG3848" t="str">
            <v/>
          </cell>
          <cell r="AI3848" t="str">
            <v/>
          </cell>
          <cell r="AK3848" t="str">
            <v/>
          </cell>
        </row>
        <row r="3849">
          <cell r="AC3849" t="str">
            <v/>
          </cell>
          <cell r="AE3849" t="str">
            <v/>
          </cell>
          <cell r="AG3849" t="str">
            <v/>
          </cell>
          <cell r="AI3849" t="str">
            <v/>
          </cell>
          <cell r="AK3849" t="str">
            <v/>
          </cell>
        </row>
        <row r="3850">
          <cell r="AC3850" t="str">
            <v/>
          </cell>
          <cell r="AE3850" t="str">
            <v/>
          </cell>
          <cell r="AG3850" t="str">
            <v/>
          </cell>
          <cell r="AI3850" t="str">
            <v/>
          </cell>
          <cell r="AK3850" t="str">
            <v/>
          </cell>
        </row>
        <row r="3851">
          <cell r="AC3851" t="str">
            <v/>
          </cell>
          <cell r="AE3851" t="str">
            <v/>
          </cell>
          <cell r="AG3851" t="str">
            <v/>
          </cell>
          <cell r="AI3851" t="str">
            <v/>
          </cell>
          <cell r="AK3851" t="str">
            <v/>
          </cell>
        </row>
        <row r="3852">
          <cell r="AC3852" t="str">
            <v/>
          </cell>
          <cell r="AE3852" t="str">
            <v/>
          </cell>
          <cell r="AG3852" t="str">
            <v/>
          </cell>
          <cell r="AI3852" t="str">
            <v/>
          </cell>
          <cell r="AK3852" t="str">
            <v/>
          </cell>
        </row>
        <row r="3853">
          <cell r="AC3853" t="str">
            <v/>
          </cell>
          <cell r="AE3853" t="str">
            <v/>
          </cell>
          <cell r="AG3853" t="str">
            <v/>
          </cell>
          <cell r="AI3853" t="str">
            <v/>
          </cell>
          <cell r="AK3853" t="str">
            <v/>
          </cell>
        </row>
        <row r="3854">
          <cell r="AC3854" t="str">
            <v/>
          </cell>
          <cell r="AE3854" t="str">
            <v/>
          </cell>
          <cell r="AG3854" t="str">
            <v/>
          </cell>
          <cell r="AI3854" t="str">
            <v/>
          </cell>
          <cell r="AK3854" t="str">
            <v/>
          </cell>
        </row>
        <row r="3855">
          <cell r="AC3855" t="str">
            <v/>
          </cell>
          <cell r="AE3855" t="str">
            <v/>
          </cell>
          <cell r="AG3855" t="str">
            <v/>
          </cell>
          <cell r="AI3855" t="str">
            <v/>
          </cell>
          <cell r="AK3855" t="str">
            <v/>
          </cell>
        </row>
        <row r="3856">
          <cell r="AC3856" t="str">
            <v/>
          </cell>
          <cell r="AE3856" t="str">
            <v/>
          </cell>
          <cell r="AG3856" t="str">
            <v/>
          </cell>
          <cell r="AI3856" t="str">
            <v/>
          </cell>
          <cell r="AK3856" t="str">
            <v/>
          </cell>
        </row>
        <row r="3857">
          <cell r="AC3857" t="str">
            <v/>
          </cell>
          <cell r="AE3857" t="str">
            <v/>
          </cell>
          <cell r="AG3857" t="str">
            <v/>
          </cell>
          <cell r="AI3857" t="str">
            <v/>
          </cell>
          <cell r="AK3857" t="str">
            <v/>
          </cell>
        </row>
        <row r="3858">
          <cell r="AC3858" t="str">
            <v/>
          </cell>
          <cell r="AE3858" t="str">
            <v/>
          </cell>
          <cell r="AG3858" t="str">
            <v/>
          </cell>
          <cell r="AI3858" t="str">
            <v/>
          </cell>
          <cell r="AK3858" t="str">
            <v/>
          </cell>
        </row>
        <row r="3859">
          <cell r="AC3859" t="str">
            <v/>
          </cell>
          <cell r="AE3859" t="str">
            <v/>
          </cell>
          <cell r="AG3859" t="str">
            <v/>
          </cell>
          <cell r="AI3859" t="str">
            <v/>
          </cell>
          <cell r="AK3859" t="str">
            <v/>
          </cell>
        </row>
        <row r="3860">
          <cell r="AC3860" t="str">
            <v/>
          </cell>
          <cell r="AE3860" t="str">
            <v/>
          </cell>
          <cell r="AG3860" t="str">
            <v/>
          </cell>
          <cell r="AI3860" t="str">
            <v/>
          </cell>
          <cell r="AK3860" t="str">
            <v/>
          </cell>
        </row>
        <row r="3861">
          <cell r="AC3861" t="str">
            <v/>
          </cell>
          <cell r="AE3861" t="str">
            <v/>
          </cell>
          <cell r="AG3861" t="str">
            <v/>
          </cell>
          <cell r="AI3861" t="str">
            <v/>
          </cell>
          <cell r="AK3861" t="str">
            <v/>
          </cell>
        </row>
        <row r="3862">
          <cell r="AC3862" t="str">
            <v/>
          </cell>
          <cell r="AE3862" t="str">
            <v/>
          </cell>
          <cell r="AG3862" t="str">
            <v/>
          </cell>
          <cell r="AI3862" t="str">
            <v/>
          </cell>
          <cell r="AK3862" t="str">
            <v/>
          </cell>
        </row>
        <row r="3863">
          <cell r="AC3863" t="str">
            <v/>
          </cell>
          <cell r="AE3863" t="str">
            <v/>
          </cell>
          <cell r="AG3863" t="str">
            <v/>
          </cell>
          <cell r="AI3863" t="str">
            <v/>
          </cell>
          <cell r="AK3863" t="str">
            <v/>
          </cell>
        </row>
        <row r="3864">
          <cell r="AC3864" t="str">
            <v/>
          </cell>
          <cell r="AE3864" t="str">
            <v/>
          </cell>
          <cell r="AG3864" t="str">
            <v/>
          </cell>
          <cell r="AI3864" t="str">
            <v/>
          </cell>
          <cell r="AK3864" t="str">
            <v/>
          </cell>
        </row>
        <row r="3865">
          <cell r="AC3865" t="str">
            <v/>
          </cell>
          <cell r="AE3865" t="str">
            <v/>
          </cell>
          <cell r="AG3865" t="str">
            <v/>
          </cell>
          <cell r="AI3865" t="str">
            <v/>
          </cell>
          <cell r="AK3865" t="str">
            <v/>
          </cell>
        </row>
        <row r="3866">
          <cell r="AC3866" t="str">
            <v/>
          </cell>
          <cell r="AE3866" t="str">
            <v/>
          </cell>
          <cell r="AG3866" t="str">
            <v/>
          </cell>
          <cell r="AI3866" t="str">
            <v/>
          </cell>
          <cell r="AK3866" t="str">
            <v/>
          </cell>
        </row>
        <row r="3867">
          <cell r="AC3867" t="str">
            <v/>
          </cell>
          <cell r="AE3867" t="str">
            <v/>
          </cell>
          <cell r="AG3867" t="str">
            <v/>
          </cell>
          <cell r="AI3867" t="str">
            <v/>
          </cell>
          <cell r="AK3867" t="str">
            <v/>
          </cell>
        </row>
        <row r="3868">
          <cell r="AC3868" t="str">
            <v/>
          </cell>
          <cell r="AE3868" t="str">
            <v/>
          </cell>
          <cell r="AG3868" t="str">
            <v/>
          </cell>
          <cell r="AI3868" t="str">
            <v/>
          </cell>
          <cell r="AK3868" t="str">
            <v/>
          </cell>
        </row>
        <row r="3869">
          <cell r="AC3869" t="str">
            <v/>
          </cell>
          <cell r="AE3869" t="str">
            <v/>
          </cell>
          <cell r="AG3869" t="str">
            <v/>
          </cell>
          <cell r="AI3869" t="str">
            <v/>
          </cell>
          <cell r="AK3869" t="str">
            <v/>
          </cell>
        </row>
        <row r="3870">
          <cell r="AC3870" t="str">
            <v/>
          </cell>
          <cell r="AE3870" t="str">
            <v/>
          </cell>
          <cell r="AG3870" t="str">
            <v/>
          </cell>
          <cell r="AI3870" t="str">
            <v/>
          </cell>
          <cell r="AK3870" t="str">
            <v/>
          </cell>
        </row>
        <row r="3871">
          <cell r="AC3871" t="str">
            <v/>
          </cell>
          <cell r="AE3871" t="str">
            <v/>
          </cell>
          <cell r="AG3871" t="str">
            <v/>
          </cell>
          <cell r="AI3871" t="str">
            <v/>
          </cell>
          <cell r="AK3871" t="str">
            <v/>
          </cell>
        </row>
        <row r="3872">
          <cell r="AC3872" t="str">
            <v/>
          </cell>
          <cell r="AE3872" t="str">
            <v/>
          </cell>
          <cell r="AG3872" t="str">
            <v/>
          </cell>
          <cell r="AI3872" t="str">
            <v/>
          </cell>
          <cell r="AK3872" t="str">
            <v/>
          </cell>
        </row>
        <row r="3873">
          <cell r="AC3873" t="str">
            <v/>
          </cell>
          <cell r="AE3873" t="str">
            <v/>
          </cell>
          <cell r="AG3873" t="str">
            <v/>
          </cell>
          <cell r="AI3873" t="str">
            <v/>
          </cell>
          <cell r="AK3873" t="str">
            <v/>
          </cell>
        </row>
        <row r="3874">
          <cell r="AC3874" t="str">
            <v/>
          </cell>
          <cell r="AE3874" t="str">
            <v/>
          </cell>
          <cell r="AG3874" t="str">
            <v/>
          </cell>
          <cell r="AI3874" t="str">
            <v/>
          </cell>
          <cell r="AK3874" t="str">
            <v/>
          </cell>
        </row>
        <row r="3875">
          <cell r="AC3875" t="str">
            <v/>
          </cell>
          <cell r="AE3875" t="str">
            <v/>
          </cell>
          <cell r="AG3875" t="str">
            <v/>
          </cell>
          <cell r="AI3875" t="str">
            <v/>
          </cell>
          <cell r="AK3875" t="str">
            <v/>
          </cell>
        </row>
        <row r="3876">
          <cell r="AC3876" t="str">
            <v/>
          </cell>
          <cell r="AE3876" t="str">
            <v/>
          </cell>
          <cell r="AG3876" t="str">
            <v/>
          </cell>
          <cell r="AI3876" t="str">
            <v/>
          </cell>
          <cell r="AK3876" t="str">
            <v/>
          </cell>
        </row>
        <row r="3877">
          <cell r="AC3877" t="str">
            <v/>
          </cell>
          <cell r="AE3877" t="str">
            <v/>
          </cell>
          <cell r="AG3877" t="str">
            <v/>
          </cell>
          <cell r="AI3877" t="str">
            <v/>
          </cell>
          <cell r="AK3877" t="str">
            <v/>
          </cell>
        </row>
        <row r="3878">
          <cell r="AC3878" t="str">
            <v/>
          </cell>
          <cell r="AE3878" t="str">
            <v/>
          </cell>
          <cell r="AG3878" t="str">
            <v/>
          </cell>
          <cell r="AI3878" t="str">
            <v/>
          </cell>
          <cell r="AK3878" t="str">
            <v/>
          </cell>
        </row>
        <row r="3879">
          <cell r="AC3879" t="str">
            <v/>
          </cell>
          <cell r="AE3879" t="str">
            <v/>
          </cell>
          <cell r="AG3879" t="str">
            <v/>
          </cell>
          <cell r="AI3879" t="str">
            <v/>
          </cell>
          <cell r="AK3879" t="str">
            <v/>
          </cell>
        </row>
        <row r="3880">
          <cell r="AC3880" t="str">
            <v/>
          </cell>
          <cell r="AE3880" t="str">
            <v/>
          </cell>
          <cell r="AG3880" t="str">
            <v/>
          </cell>
          <cell r="AI3880" t="str">
            <v/>
          </cell>
          <cell r="AK3880" t="str">
            <v/>
          </cell>
        </row>
        <row r="3881">
          <cell r="AC3881" t="str">
            <v/>
          </cell>
          <cell r="AE3881" t="str">
            <v/>
          </cell>
          <cell r="AG3881" t="str">
            <v/>
          </cell>
          <cell r="AI3881" t="str">
            <v/>
          </cell>
          <cell r="AK3881" t="str">
            <v/>
          </cell>
        </row>
        <row r="3882">
          <cell r="AC3882" t="str">
            <v/>
          </cell>
          <cell r="AE3882" t="str">
            <v/>
          </cell>
          <cell r="AG3882" t="str">
            <v/>
          </cell>
          <cell r="AI3882" t="str">
            <v/>
          </cell>
          <cell r="AK3882" t="str">
            <v/>
          </cell>
        </row>
        <row r="3883">
          <cell r="AC3883" t="str">
            <v/>
          </cell>
          <cell r="AE3883" t="str">
            <v/>
          </cell>
          <cell r="AG3883" t="str">
            <v/>
          </cell>
          <cell r="AI3883" t="str">
            <v/>
          </cell>
          <cell r="AK3883" t="str">
            <v/>
          </cell>
        </row>
        <row r="3884">
          <cell r="AC3884" t="str">
            <v/>
          </cell>
          <cell r="AE3884" t="str">
            <v/>
          </cell>
          <cell r="AG3884" t="str">
            <v/>
          </cell>
          <cell r="AI3884" t="str">
            <v/>
          </cell>
          <cell r="AK3884" t="str">
            <v/>
          </cell>
        </row>
        <row r="3885">
          <cell r="AC3885" t="str">
            <v/>
          </cell>
          <cell r="AE3885" t="str">
            <v/>
          </cell>
          <cell r="AG3885" t="str">
            <v/>
          </cell>
          <cell r="AI3885" t="str">
            <v/>
          </cell>
          <cell r="AK3885" t="str">
            <v/>
          </cell>
        </row>
        <row r="3886">
          <cell r="AC3886" t="str">
            <v/>
          </cell>
          <cell r="AE3886" t="str">
            <v/>
          </cell>
          <cell r="AG3886" t="str">
            <v/>
          </cell>
          <cell r="AI3886" t="str">
            <v/>
          </cell>
          <cell r="AK3886" t="str">
            <v/>
          </cell>
        </row>
        <row r="3887">
          <cell r="AC3887" t="str">
            <v/>
          </cell>
          <cell r="AE3887" t="str">
            <v/>
          </cell>
          <cell r="AG3887" t="str">
            <v/>
          </cell>
          <cell r="AI3887" t="str">
            <v/>
          </cell>
          <cell r="AK3887" t="str">
            <v/>
          </cell>
        </row>
        <row r="3888">
          <cell r="AC3888" t="str">
            <v/>
          </cell>
          <cell r="AE3888" t="str">
            <v/>
          </cell>
          <cell r="AG3888" t="str">
            <v/>
          </cell>
          <cell r="AI3888" t="str">
            <v/>
          </cell>
          <cell r="AK3888" t="str">
            <v/>
          </cell>
        </row>
        <row r="3889">
          <cell r="AC3889" t="str">
            <v/>
          </cell>
          <cell r="AE3889" t="str">
            <v/>
          </cell>
          <cell r="AG3889" t="str">
            <v/>
          </cell>
          <cell r="AI3889" t="str">
            <v/>
          </cell>
          <cell r="AK3889" t="str">
            <v/>
          </cell>
        </row>
        <row r="3890">
          <cell r="AC3890" t="str">
            <v/>
          </cell>
          <cell r="AE3890" t="str">
            <v/>
          </cell>
          <cell r="AG3890" t="str">
            <v/>
          </cell>
          <cell r="AI3890" t="str">
            <v/>
          </cell>
          <cell r="AK3890" t="str">
            <v/>
          </cell>
        </row>
        <row r="3891">
          <cell r="AC3891" t="str">
            <v/>
          </cell>
          <cell r="AE3891" t="str">
            <v/>
          </cell>
          <cell r="AG3891" t="str">
            <v/>
          </cell>
          <cell r="AI3891" t="str">
            <v/>
          </cell>
          <cell r="AK3891" t="str">
            <v/>
          </cell>
        </row>
        <row r="3892">
          <cell r="AC3892" t="str">
            <v/>
          </cell>
          <cell r="AE3892" t="str">
            <v/>
          </cell>
          <cell r="AG3892" t="str">
            <v/>
          </cell>
          <cell r="AI3892" t="str">
            <v/>
          </cell>
          <cell r="AK3892" t="str">
            <v/>
          </cell>
        </row>
        <row r="3893">
          <cell r="AC3893" t="str">
            <v/>
          </cell>
          <cell r="AE3893" t="str">
            <v/>
          </cell>
          <cell r="AG3893" t="str">
            <v/>
          </cell>
          <cell r="AI3893" t="str">
            <v/>
          </cell>
          <cell r="AK3893" t="str">
            <v/>
          </cell>
        </row>
        <row r="3894">
          <cell r="AC3894" t="str">
            <v/>
          </cell>
          <cell r="AE3894" t="str">
            <v/>
          </cell>
          <cell r="AG3894" t="str">
            <v/>
          </cell>
          <cell r="AI3894" t="str">
            <v/>
          </cell>
          <cell r="AK3894" t="str">
            <v/>
          </cell>
        </row>
        <row r="3895">
          <cell r="AC3895" t="str">
            <v/>
          </cell>
          <cell r="AE3895" t="str">
            <v/>
          </cell>
          <cell r="AG3895" t="str">
            <v/>
          </cell>
          <cell r="AI3895" t="str">
            <v/>
          </cell>
          <cell r="AK3895" t="str">
            <v/>
          </cell>
        </row>
        <row r="3896">
          <cell r="AC3896" t="str">
            <v/>
          </cell>
          <cell r="AE3896" t="str">
            <v/>
          </cell>
          <cell r="AG3896" t="str">
            <v/>
          </cell>
          <cell r="AI3896" t="str">
            <v/>
          </cell>
          <cell r="AK3896" t="str">
            <v/>
          </cell>
        </row>
        <row r="3897">
          <cell r="AC3897" t="str">
            <v/>
          </cell>
          <cell r="AE3897" t="str">
            <v/>
          </cell>
          <cell r="AG3897" t="str">
            <v/>
          </cell>
          <cell r="AI3897" t="str">
            <v/>
          </cell>
          <cell r="AK3897" t="str">
            <v/>
          </cell>
        </row>
        <row r="3898">
          <cell r="AC3898" t="str">
            <v/>
          </cell>
          <cell r="AE3898" t="str">
            <v/>
          </cell>
          <cell r="AG3898" t="str">
            <v/>
          </cell>
          <cell r="AI3898" t="str">
            <v/>
          </cell>
          <cell r="AK3898" t="str">
            <v/>
          </cell>
        </row>
        <row r="3899">
          <cell r="AC3899" t="str">
            <v/>
          </cell>
          <cell r="AE3899" t="str">
            <v/>
          </cell>
          <cell r="AG3899" t="str">
            <v/>
          </cell>
          <cell r="AI3899" t="str">
            <v/>
          </cell>
          <cell r="AK3899" t="str">
            <v/>
          </cell>
        </row>
        <row r="3900">
          <cell r="AC3900" t="str">
            <v/>
          </cell>
          <cell r="AE3900" t="str">
            <v/>
          </cell>
          <cell r="AG3900" t="str">
            <v/>
          </cell>
          <cell r="AI3900" t="str">
            <v/>
          </cell>
          <cell r="AK3900" t="str">
            <v/>
          </cell>
        </row>
        <row r="3901">
          <cell r="AC3901" t="str">
            <v/>
          </cell>
          <cell r="AE3901" t="str">
            <v/>
          </cell>
          <cell r="AG3901" t="str">
            <v/>
          </cell>
          <cell r="AI3901" t="str">
            <v/>
          </cell>
          <cell r="AK3901" t="str">
            <v/>
          </cell>
        </row>
        <row r="3902">
          <cell r="AC3902" t="str">
            <v/>
          </cell>
          <cell r="AE3902" t="str">
            <v/>
          </cell>
          <cell r="AG3902" t="str">
            <v/>
          </cell>
          <cell r="AI3902" t="str">
            <v/>
          </cell>
          <cell r="AK3902" t="str">
            <v/>
          </cell>
        </row>
        <row r="3903">
          <cell r="AC3903" t="str">
            <v/>
          </cell>
          <cell r="AE3903" t="str">
            <v/>
          </cell>
          <cell r="AG3903" t="str">
            <v/>
          </cell>
          <cell r="AI3903" t="str">
            <v/>
          </cell>
          <cell r="AK3903" t="str">
            <v/>
          </cell>
        </row>
        <row r="3904">
          <cell r="AC3904" t="str">
            <v/>
          </cell>
          <cell r="AE3904" t="str">
            <v/>
          </cell>
          <cell r="AG3904" t="str">
            <v/>
          </cell>
          <cell r="AI3904" t="str">
            <v/>
          </cell>
          <cell r="AK3904" t="str">
            <v/>
          </cell>
        </row>
        <row r="3905">
          <cell r="AC3905" t="str">
            <v/>
          </cell>
          <cell r="AE3905" t="str">
            <v/>
          </cell>
          <cell r="AG3905" t="str">
            <v/>
          </cell>
          <cell r="AI3905" t="str">
            <v/>
          </cell>
          <cell r="AK3905" t="str">
            <v/>
          </cell>
        </row>
        <row r="3906">
          <cell r="AC3906" t="str">
            <v/>
          </cell>
          <cell r="AE3906" t="str">
            <v/>
          </cell>
          <cell r="AG3906" t="str">
            <v/>
          </cell>
          <cell r="AI3906" t="str">
            <v/>
          </cell>
          <cell r="AK3906" t="str">
            <v/>
          </cell>
        </row>
        <row r="3907">
          <cell r="AC3907" t="str">
            <v/>
          </cell>
          <cell r="AE3907" t="str">
            <v/>
          </cell>
          <cell r="AG3907" t="str">
            <v/>
          </cell>
          <cell r="AI3907" t="str">
            <v/>
          </cell>
          <cell r="AK3907" t="str">
            <v/>
          </cell>
        </row>
        <row r="3908">
          <cell r="AC3908" t="str">
            <v/>
          </cell>
          <cell r="AE3908" t="str">
            <v/>
          </cell>
          <cell r="AG3908" t="str">
            <v/>
          </cell>
          <cell r="AI3908" t="str">
            <v/>
          </cell>
          <cell r="AK3908" t="str">
            <v/>
          </cell>
        </row>
        <row r="3909">
          <cell r="AC3909" t="str">
            <v/>
          </cell>
          <cell r="AE3909" t="str">
            <v/>
          </cell>
          <cell r="AG3909" t="str">
            <v/>
          </cell>
          <cell r="AI3909" t="str">
            <v/>
          </cell>
          <cell r="AK3909" t="str">
            <v/>
          </cell>
        </row>
        <row r="3910">
          <cell r="AC3910" t="str">
            <v/>
          </cell>
          <cell r="AE3910" t="str">
            <v/>
          </cell>
          <cell r="AG3910" t="str">
            <v/>
          </cell>
          <cell r="AI3910" t="str">
            <v/>
          </cell>
          <cell r="AK3910" t="str">
            <v/>
          </cell>
        </row>
        <row r="3911">
          <cell r="AC3911" t="str">
            <v/>
          </cell>
          <cell r="AE3911" t="str">
            <v/>
          </cell>
          <cell r="AG3911" t="str">
            <v/>
          </cell>
          <cell r="AI3911" t="str">
            <v/>
          </cell>
          <cell r="AK3911" t="str">
            <v/>
          </cell>
        </row>
        <row r="3912">
          <cell r="AC3912" t="str">
            <v/>
          </cell>
          <cell r="AE3912" t="str">
            <v/>
          </cell>
          <cell r="AG3912" t="str">
            <v/>
          </cell>
          <cell r="AI3912" t="str">
            <v/>
          </cell>
          <cell r="AK3912" t="str">
            <v/>
          </cell>
        </row>
        <row r="3913">
          <cell r="AC3913" t="str">
            <v/>
          </cell>
          <cell r="AE3913" t="str">
            <v/>
          </cell>
          <cell r="AG3913" t="str">
            <v/>
          </cell>
          <cell r="AI3913" t="str">
            <v/>
          </cell>
          <cell r="AK3913" t="str">
            <v/>
          </cell>
        </row>
        <row r="3914">
          <cell r="AC3914" t="str">
            <v/>
          </cell>
          <cell r="AE3914" t="str">
            <v/>
          </cell>
          <cell r="AG3914" t="str">
            <v/>
          </cell>
          <cell r="AI3914" t="str">
            <v/>
          </cell>
          <cell r="AK3914" t="str">
            <v/>
          </cell>
        </row>
        <row r="3915">
          <cell r="AC3915" t="str">
            <v/>
          </cell>
          <cell r="AE3915" t="str">
            <v/>
          </cell>
          <cell r="AG3915" t="str">
            <v/>
          </cell>
          <cell r="AI3915" t="str">
            <v/>
          </cell>
          <cell r="AK3915" t="str">
            <v/>
          </cell>
        </row>
        <row r="3916">
          <cell r="AC3916" t="str">
            <v/>
          </cell>
          <cell r="AE3916" t="str">
            <v/>
          </cell>
          <cell r="AG3916" t="str">
            <v/>
          </cell>
          <cell r="AI3916" t="str">
            <v/>
          </cell>
          <cell r="AK3916" t="str">
            <v/>
          </cell>
        </row>
        <row r="3917">
          <cell r="AC3917" t="str">
            <v/>
          </cell>
          <cell r="AE3917" t="str">
            <v/>
          </cell>
          <cell r="AG3917" t="str">
            <v/>
          </cell>
          <cell r="AI3917" t="str">
            <v/>
          </cell>
          <cell r="AK3917" t="str">
            <v/>
          </cell>
        </row>
        <row r="3918">
          <cell r="AC3918" t="str">
            <v/>
          </cell>
          <cell r="AE3918" t="str">
            <v/>
          </cell>
          <cell r="AG3918" t="str">
            <v/>
          </cell>
          <cell r="AI3918" t="str">
            <v/>
          </cell>
          <cell r="AK3918" t="str">
            <v/>
          </cell>
        </row>
        <row r="3919">
          <cell r="AC3919" t="str">
            <v/>
          </cell>
          <cell r="AE3919" t="str">
            <v/>
          </cell>
          <cell r="AG3919" t="str">
            <v/>
          </cell>
          <cell r="AI3919" t="str">
            <v/>
          </cell>
          <cell r="AK3919" t="str">
            <v/>
          </cell>
        </row>
        <row r="3920">
          <cell r="AC3920" t="str">
            <v/>
          </cell>
          <cell r="AE3920" t="str">
            <v/>
          </cell>
          <cell r="AG3920" t="str">
            <v/>
          </cell>
          <cell r="AI3920" t="str">
            <v/>
          </cell>
          <cell r="AK3920" t="str">
            <v/>
          </cell>
        </row>
        <row r="3921">
          <cell r="AC3921" t="str">
            <v/>
          </cell>
          <cell r="AE3921" t="str">
            <v/>
          </cell>
          <cell r="AG3921" t="str">
            <v/>
          </cell>
          <cell r="AI3921" t="str">
            <v/>
          </cell>
          <cell r="AK3921" t="str">
            <v/>
          </cell>
        </row>
        <row r="3922">
          <cell r="AC3922" t="str">
            <v/>
          </cell>
          <cell r="AE3922" t="str">
            <v/>
          </cell>
          <cell r="AG3922" t="str">
            <v/>
          </cell>
          <cell r="AI3922" t="str">
            <v/>
          </cell>
          <cell r="AK3922" t="str">
            <v/>
          </cell>
        </row>
        <row r="3923">
          <cell r="AC3923" t="str">
            <v/>
          </cell>
          <cell r="AE3923" t="str">
            <v/>
          </cell>
          <cell r="AG3923" t="str">
            <v/>
          </cell>
          <cell r="AI3923" t="str">
            <v/>
          </cell>
          <cell r="AK3923" t="str">
            <v/>
          </cell>
        </row>
        <row r="3924">
          <cell r="AC3924" t="str">
            <v/>
          </cell>
          <cell r="AE3924" t="str">
            <v/>
          </cell>
          <cell r="AG3924" t="str">
            <v/>
          </cell>
          <cell r="AI3924" t="str">
            <v/>
          </cell>
          <cell r="AK3924" t="str">
            <v/>
          </cell>
        </row>
        <row r="3925">
          <cell r="AC3925" t="str">
            <v/>
          </cell>
          <cell r="AE3925" t="str">
            <v/>
          </cell>
          <cell r="AG3925" t="str">
            <v/>
          </cell>
          <cell r="AI3925" t="str">
            <v/>
          </cell>
          <cell r="AK3925" t="str">
            <v/>
          </cell>
        </row>
        <row r="3926">
          <cell r="AC3926" t="str">
            <v/>
          </cell>
          <cell r="AE3926" t="str">
            <v/>
          </cell>
          <cell r="AG3926" t="str">
            <v/>
          </cell>
          <cell r="AI3926" t="str">
            <v/>
          </cell>
          <cell r="AK3926" t="str">
            <v/>
          </cell>
        </row>
        <row r="3927">
          <cell r="AC3927" t="str">
            <v/>
          </cell>
          <cell r="AE3927" t="str">
            <v/>
          </cell>
          <cell r="AG3927" t="str">
            <v/>
          </cell>
          <cell r="AI3927" t="str">
            <v/>
          </cell>
          <cell r="AK3927" t="str">
            <v/>
          </cell>
        </row>
        <row r="3928">
          <cell r="AC3928" t="str">
            <v/>
          </cell>
          <cell r="AE3928" t="str">
            <v/>
          </cell>
          <cell r="AG3928" t="str">
            <v/>
          </cell>
          <cell r="AI3928" t="str">
            <v/>
          </cell>
          <cell r="AK3928" t="str">
            <v/>
          </cell>
        </row>
        <row r="3929">
          <cell r="AC3929" t="str">
            <v/>
          </cell>
          <cell r="AE3929" t="str">
            <v/>
          </cell>
          <cell r="AG3929" t="str">
            <v/>
          </cell>
          <cell r="AI3929" t="str">
            <v/>
          </cell>
          <cell r="AK3929" t="str">
            <v/>
          </cell>
        </row>
        <row r="3930">
          <cell r="AC3930" t="str">
            <v/>
          </cell>
          <cell r="AE3930" t="str">
            <v/>
          </cell>
          <cell r="AG3930" t="str">
            <v/>
          </cell>
          <cell r="AI3930" t="str">
            <v/>
          </cell>
          <cell r="AK3930" t="str">
            <v/>
          </cell>
        </row>
        <row r="3931">
          <cell r="AC3931" t="str">
            <v/>
          </cell>
          <cell r="AE3931" t="str">
            <v/>
          </cell>
          <cell r="AG3931" t="str">
            <v/>
          </cell>
          <cell r="AI3931" t="str">
            <v/>
          </cell>
          <cell r="AK3931" t="str">
            <v/>
          </cell>
        </row>
        <row r="3932">
          <cell r="AC3932" t="str">
            <v/>
          </cell>
          <cell r="AE3932" t="str">
            <v/>
          </cell>
          <cell r="AG3932" t="str">
            <v/>
          </cell>
          <cell r="AI3932" t="str">
            <v/>
          </cell>
          <cell r="AK3932" t="str">
            <v/>
          </cell>
        </row>
        <row r="3933">
          <cell r="AC3933" t="str">
            <v/>
          </cell>
          <cell r="AE3933" t="str">
            <v/>
          </cell>
          <cell r="AG3933" t="str">
            <v/>
          </cell>
          <cell r="AI3933" t="str">
            <v/>
          </cell>
          <cell r="AK3933" t="str">
            <v/>
          </cell>
        </row>
        <row r="3934">
          <cell r="AC3934" t="str">
            <v/>
          </cell>
          <cell r="AE3934" t="str">
            <v/>
          </cell>
          <cell r="AG3934" t="str">
            <v/>
          </cell>
          <cell r="AI3934" t="str">
            <v/>
          </cell>
          <cell r="AK3934" t="str">
            <v/>
          </cell>
        </row>
        <row r="3935">
          <cell r="AC3935" t="str">
            <v/>
          </cell>
          <cell r="AE3935" t="str">
            <v/>
          </cell>
          <cell r="AG3935" t="str">
            <v/>
          </cell>
          <cell r="AI3935" t="str">
            <v/>
          </cell>
          <cell r="AK3935" t="str">
            <v/>
          </cell>
        </row>
        <row r="3936">
          <cell r="AC3936" t="str">
            <v/>
          </cell>
          <cell r="AE3936" t="str">
            <v/>
          </cell>
          <cell r="AG3936" t="str">
            <v/>
          </cell>
          <cell r="AI3936" t="str">
            <v/>
          </cell>
          <cell r="AK3936" t="str">
            <v/>
          </cell>
        </row>
        <row r="3937">
          <cell r="AC3937" t="str">
            <v/>
          </cell>
          <cell r="AE3937" t="str">
            <v/>
          </cell>
          <cell r="AG3937" t="str">
            <v/>
          </cell>
          <cell r="AI3937" t="str">
            <v/>
          </cell>
          <cell r="AK3937" t="str">
            <v/>
          </cell>
        </row>
        <row r="3938">
          <cell r="AC3938" t="str">
            <v/>
          </cell>
          <cell r="AE3938" t="str">
            <v/>
          </cell>
          <cell r="AG3938" t="str">
            <v/>
          </cell>
          <cell r="AI3938" t="str">
            <v/>
          </cell>
          <cell r="AK3938" t="str">
            <v/>
          </cell>
        </row>
        <row r="3939">
          <cell r="AC3939" t="str">
            <v/>
          </cell>
          <cell r="AE3939" t="str">
            <v/>
          </cell>
          <cell r="AG3939" t="str">
            <v/>
          </cell>
          <cell r="AI3939" t="str">
            <v/>
          </cell>
          <cell r="AK3939" t="str">
            <v/>
          </cell>
        </row>
        <row r="3940">
          <cell r="AC3940" t="str">
            <v/>
          </cell>
          <cell r="AE3940" t="str">
            <v/>
          </cell>
          <cell r="AG3940" t="str">
            <v/>
          </cell>
          <cell r="AI3940" t="str">
            <v/>
          </cell>
          <cell r="AK3940" t="str">
            <v/>
          </cell>
        </row>
        <row r="3941">
          <cell r="AC3941" t="str">
            <v/>
          </cell>
          <cell r="AE3941" t="str">
            <v/>
          </cell>
          <cell r="AG3941" t="str">
            <v/>
          </cell>
          <cell r="AI3941" t="str">
            <v/>
          </cell>
          <cell r="AK3941" t="str">
            <v/>
          </cell>
        </row>
        <row r="3942">
          <cell r="AC3942" t="str">
            <v/>
          </cell>
          <cell r="AE3942" t="str">
            <v/>
          </cell>
          <cell r="AG3942" t="str">
            <v/>
          </cell>
          <cell r="AI3942" t="str">
            <v/>
          </cell>
          <cell r="AK3942" t="str">
            <v/>
          </cell>
        </row>
        <row r="3943">
          <cell r="AC3943" t="str">
            <v/>
          </cell>
          <cell r="AE3943" t="str">
            <v/>
          </cell>
          <cell r="AG3943" t="str">
            <v/>
          </cell>
          <cell r="AI3943" t="str">
            <v/>
          </cell>
          <cell r="AK3943" t="str">
            <v/>
          </cell>
        </row>
        <row r="3944">
          <cell r="AC3944" t="str">
            <v/>
          </cell>
          <cell r="AE3944" t="str">
            <v/>
          </cell>
          <cell r="AG3944" t="str">
            <v/>
          </cell>
          <cell r="AI3944" t="str">
            <v/>
          </cell>
          <cell r="AK3944" t="str">
            <v/>
          </cell>
        </row>
        <row r="3945">
          <cell r="AC3945" t="str">
            <v/>
          </cell>
          <cell r="AE3945" t="str">
            <v/>
          </cell>
          <cell r="AG3945" t="str">
            <v/>
          </cell>
          <cell r="AI3945" t="str">
            <v/>
          </cell>
          <cell r="AK3945" t="str">
            <v/>
          </cell>
        </row>
        <row r="3946">
          <cell r="AC3946" t="str">
            <v/>
          </cell>
          <cell r="AE3946" t="str">
            <v/>
          </cell>
          <cell r="AG3946" t="str">
            <v/>
          </cell>
          <cell r="AI3946" t="str">
            <v/>
          </cell>
          <cell r="AK3946" t="str">
            <v/>
          </cell>
        </row>
        <row r="3947">
          <cell r="AC3947" t="str">
            <v/>
          </cell>
          <cell r="AE3947" t="str">
            <v/>
          </cell>
          <cell r="AG3947" t="str">
            <v/>
          </cell>
          <cell r="AI3947" t="str">
            <v/>
          </cell>
          <cell r="AK3947" t="str">
            <v/>
          </cell>
        </row>
        <row r="3948">
          <cell r="AC3948" t="str">
            <v/>
          </cell>
          <cell r="AE3948" t="str">
            <v/>
          </cell>
          <cell r="AG3948" t="str">
            <v/>
          </cell>
          <cell r="AI3948" t="str">
            <v/>
          </cell>
          <cell r="AK3948" t="str">
            <v/>
          </cell>
        </row>
        <row r="3949">
          <cell r="AC3949" t="str">
            <v/>
          </cell>
          <cell r="AE3949" t="str">
            <v/>
          </cell>
          <cell r="AG3949" t="str">
            <v/>
          </cell>
          <cell r="AI3949" t="str">
            <v/>
          </cell>
          <cell r="AK3949" t="str">
            <v/>
          </cell>
        </row>
        <row r="3950">
          <cell r="AC3950" t="str">
            <v/>
          </cell>
          <cell r="AE3950" t="str">
            <v/>
          </cell>
          <cell r="AG3950" t="str">
            <v/>
          </cell>
          <cell r="AI3950" t="str">
            <v/>
          </cell>
          <cell r="AK3950" t="str">
            <v/>
          </cell>
        </row>
        <row r="3951">
          <cell r="AC3951" t="str">
            <v/>
          </cell>
          <cell r="AE3951" t="str">
            <v/>
          </cell>
          <cell r="AG3951" t="str">
            <v/>
          </cell>
          <cell r="AI3951" t="str">
            <v/>
          </cell>
          <cell r="AK3951" t="str">
            <v/>
          </cell>
        </row>
        <row r="3952">
          <cell r="AC3952" t="str">
            <v/>
          </cell>
          <cell r="AE3952" t="str">
            <v/>
          </cell>
          <cell r="AG3952" t="str">
            <v/>
          </cell>
          <cell r="AI3952" t="str">
            <v/>
          </cell>
          <cell r="AK3952" t="str">
            <v/>
          </cell>
        </row>
        <row r="3953">
          <cell r="AC3953" t="str">
            <v/>
          </cell>
          <cell r="AE3953" t="str">
            <v/>
          </cell>
          <cell r="AG3953" t="str">
            <v/>
          </cell>
          <cell r="AI3953" t="str">
            <v/>
          </cell>
          <cell r="AK3953" t="str">
            <v/>
          </cell>
        </row>
        <row r="3954">
          <cell r="AC3954" t="str">
            <v/>
          </cell>
          <cell r="AE3954" t="str">
            <v/>
          </cell>
          <cell r="AG3954" t="str">
            <v/>
          </cell>
          <cell r="AI3954" t="str">
            <v/>
          </cell>
          <cell r="AK3954" t="str">
            <v/>
          </cell>
        </row>
        <row r="3955">
          <cell r="AC3955" t="str">
            <v/>
          </cell>
          <cell r="AE3955" t="str">
            <v/>
          </cell>
          <cell r="AG3955" t="str">
            <v/>
          </cell>
          <cell r="AI3955" t="str">
            <v/>
          </cell>
          <cell r="AK3955" t="str">
            <v/>
          </cell>
        </row>
        <row r="3956">
          <cell r="AC3956" t="str">
            <v/>
          </cell>
          <cell r="AE3956" t="str">
            <v/>
          </cell>
          <cell r="AG3956" t="str">
            <v/>
          </cell>
          <cell r="AI3956" t="str">
            <v/>
          </cell>
          <cell r="AK3956" t="str">
            <v/>
          </cell>
        </row>
        <row r="3957">
          <cell r="AC3957" t="str">
            <v/>
          </cell>
          <cell r="AE3957" t="str">
            <v/>
          </cell>
          <cell r="AG3957" t="str">
            <v/>
          </cell>
          <cell r="AI3957" t="str">
            <v/>
          </cell>
          <cell r="AK3957" t="str">
            <v/>
          </cell>
        </row>
        <row r="3958">
          <cell r="AC3958" t="str">
            <v/>
          </cell>
          <cell r="AE3958" t="str">
            <v/>
          </cell>
          <cell r="AG3958" t="str">
            <v/>
          </cell>
          <cell r="AI3958" t="str">
            <v/>
          </cell>
          <cell r="AK3958" t="str">
            <v/>
          </cell>
        </row>
        <row r="3959">
          <cell r="AC3959" t="str">
            <v/>
          </cell>
          <cell r="AE3959" t="str">
            <v/>
          </cell>
          <cell r="AG3959" t="str">
            <v/>
          </cell>
          <cell r="AI3959" t="str">
            <v/>
          </cell>
          <cell r="AK3959" t="str">
            <v/>
          </cell>
        </row>
        <row r="3960">
          <cell r="AC3960" t="str">
            <v/>
          </cell>
          <cell r="AE3960" t="str">
            <v/>
          </cell>
          <cell r="AG3960" t="str">
            <v/>
          </cell>
          <cell r="AI3960" t="str">
            <v/>
          </cell>
          <cell r="AK3960" t="str">
            <v/>
          </cell>
        </row>
        <row r="3961">
          <cell r="AC3961" t="str">
            <v/>
          </cell>
          <cell r="AE3961" t="str">
            <v/>
          </cell>
          <cell r="AG3961" t="str">
            <v/>
          </cell>
          <cell r="AI3961" t="str">
            <v/>
          </cell>
          <cell r="AK3961" t="str">
            <v/>
          </cell>
        </row>
        <row r="3962">
          <cell r="AC3962" t="str">
            <v/>
          </cell>
          <cell r="AE3962" t="str">
            <v/>
          </cell>
          <cell r="AG3962" t="str">
            <v/>
          </cell>
          <cell r="AI3962" t="str">
            <v/>
          </cell>
          <cell r="AK3962" t="str">
            <v/>
          </cell>
        </row>
        <row r="3963">
          <cell r="AC3963" t="str">
            <v/>
          </cell>
          <cell r="AE3963" t="str">
            <v/>
          </cell>
          <cell r="AG3963" t="str">
            <v/>
          </cell>
          <cell r="AI3963" t="str">
            <v/>
          </cell>
          <cell r="AK3963" t="str">
            <v/>
          </cell>
        </row>
        <row r="3964">
          <cell r="AC3964" t="str">
            <v/>
          </cell>
          <cell r="AE3964" t="str">
            <v/>
          </cell>
          <cell r="AG3964" t="str">
            <v/>
          </cell>
          <cell r="AI3964" t="str">
            <v/>
          </cell>
          <cell r="AK3964" t="str">
            <v/>
          </cell>
        </row>
        <row r="3965">
          <cell r="AC3965" t="str">
            <v/>
          </cell>
          <cell r="AE3965" t="str">
            <v/>
          </cell>
          <cell r="AG3965" t="str">
            <v/>
          </cell>
          <cell r="AI3965" t="str">
            <v/>
          </cell>
          <cell r="AK3965" t="str">
            <v/>
          </cell>
        </row>
        <row r="3966">
          <cell r="AC3966" t="str">
            <v/>
          </cell>
          <cell r="AE3966" t="str">
            <v/>
          </cell>
          <cell r="AG3966" t="str">
            <v/>
          </cell>
          <cell r="AI3966" t="str">
            <v/>
          </cell>
          <cell r="AK3966" t="str">
            <v/>
          </cell>
        </row>
        <row r="3967">
          <cell r="AC3967" t="str">
            <v/>
          </cell>
          <cell r="AE3967" t="str">
            <v/>
          </cell>
          <cell r="AG3967" t="str">
            <v/>
          </cell>
          <cell r="AI3967" t="str">
            <v/>
          </cell>
          <cell r="AK3967" t="str">
            <v/>
          </cell>
        </row>
        <row r="3968">
          <cell r="AC3968" t="str">
            <v/>
          </cell>
          <cell r="AE3968" t="str">
            <v/>
          </cell>
          <cell r="AG3968" t="str">
            <v/>
          </cell>
          <cell r="AI3968" t="str">
            <v/>
          </cell>
          <cell r="AK3968" t="str">
            <v/>
          </cell>
        </row>
        <row r="3969">
          <cell r="AC3969" t="str">
            <v/>
          </cell>
          <cell r="AE3969" t="str">
            <v/>
          </cell>
          <cell r="AG3969" t="str">
            <v/>
          </cell>
          <cell r="AI3969" t="str">
            <v/>
          </cell>
          <cell r="AK3969" t="str">
            <v/>
          </cell>
        </row>
        <row r="3970">
          <cell r="AC3970" t="str">
            <v/>
          </cell>
          <cell r="AE3970" t="str">
            <v/>
          </cell>
          <cell r="AG3970" t="str">
            <v/>
          </cell>
          <cell r="AI3970" t="str">
            <v/>
          </cell>
          <cell r="AK3970" t="str">
            <v/>
          </cell>
        </row>
        <row r="3971">
          <cell r="AC3971" t="str">
            <v/>
          </cell>
          <cell r="AE3971" t="str">
            <v/>
          </cell>
          <cell r="AG3971" t="str">
            <v/>
          </cell>
          <cell r="AI3971" t="str">
            <v/>
          </cell>
          <cell r="AK3971" t="str">
            <v/>
          </cell>
        </row>
        <row r="3972">
          <cell r="AC3972" t="str">
            <v/>
          </cell>
          <cell r="AE3972" t="str">
            <v/>
          </cell>
          <cell r="AG3972" t="str">
            <v/>
          </cell>
          <cell r="AI3972" t="str">
            <v/>
          </cell>
          <cell r="AK3972" t="str">
            <v/>
          </cell>
        </row>
        <row r="3973">
          <cell r="AC3973" t="str">
            <v/>
          </cell>
          <cell r="AE3973" t="str">
            <v/>
          </cell>
          <cell r="AG3973" t="str">
            <v/>
          </cell>
          <cell r="AI3973" t="str">
            <v/>
          </cell>
          <cell r="AK3973" t="str">
            <v/>
          </cell>
        </row>
        <row r="3974">
          <cell r="AC3974" t="str">
            <v/>
          </cell>
          <cell r="AE3974" t="str">
            <v/>
          </cell>
          <cell r="AG3974" t="str">
            <v/>
          </cell>
          <cell r="AI3974" t="str">
            <v/>
          </cell>
          <cell r="AK3974" t="str">
            <v/>
          </cell>
        </row>
        <row r="3975">
          <cell r="AC3975" t="str">
            <v/>
          </cell>
          <cell r="AE3975" t="str">
            <v/>
          </cell>
          <cell r="AG3975" t="str">
            <v/>
          </cell>
          <cell r="AI3975" t="str">
            <v/>
          </cell>
          <cell r="AK3975" t="str">
            <v/>
          </cell>
        </row>
        <row r="3976">
          <cell r="AC3976" t="str">
            <v/>
          </cell>
          <cell r="AE3976" t="str">
            <v/>
          </cell>
          <cell r="AG3976" t="str">
            <v/>
          </cell>
          <cell r="AI3976" t="str">
            <v/>
          </cell>
          <cell r="AK3976" t="str">
            <v/>
          </cell>
        </row>
        <row r="3977">
          <cell r="AC3977" t="str">
            <v/>
          </cell>
          <cell r="AE3977" t="str">
            <v/>
          </cell>
          <cell r="AG3977" t="str">
            <v/>
          </cell>
          <cell r="AI3977" t="str">
            <v/>
          </cell>
          <cell r="AK3977" t="str">
            <v/>
          </cell>
        </row>
        <row r="3978">
          <cell r="AC3978" t="str">
            <v/>
          </cell>
          <cell r="AE3978" t="str">
            <v/>
          </cell>
          <cell r="AG3978" t="str">
            <v/>
          </cell>
          <cell r="AI3978" t="str">
            <v/>
          </cell>
          <cell r="AK3978" t="str">
            <v/>
          </cell>
        </row>
        <row r="3979">
          <cell r="AC3979" t="str">
            <v/>
          </cell>
          <cell r="AE3979" t="str">
            <v/>
          </cell>
          <cell r="AG3979" t="str">
            <v/>
          </cell>
          <cell r="AI3979" t="str">
            <v/>
          </cell>
          <cell r="AK3979" t="str">
            <v/>
          </cell>
        </row>
        <row r="3980">
          <cell r="AC3980" t="str">
            <v/>
          </cell>
          <cell r="AE3980" t="str">
            <v/>
          </cell>
          <cell r="AG3980" t="str">
            <v/>
          </cell>
          <cell r="AI3980" t="str">
            <v/>
          </cell>
          <cell r="AK3980" t="str">
            <v/>
          </cell>
        </row>
        <row r="3981">
          <cell r="AC3981" t="str">
            <v/>
          </cell>
          <cell r="AE3981" t="str">
            <v/>
          </cell>
          <cell r="AG3981" t="str">
            <v/>
          </cell>
          <cell r="AI3981" t="str">
            <v/>
          </cell>
          <cell r="AK3981" t="str">
            <v/>
          </cell>
        </row>
        <row r="3982">
          <cell r="AC3982" t="str">
            <v/>
          </cell>
          <cell r="AE3982" t="str">
            <v/>
          </cell>
          <cell r="AG3982" t="str">
            <v/>
          </cell>
          <cell r="AI3982" t="str">
            <v/>
          </cell>
          <cell r="AK3982" t="str">
            <v/>
          </cell>
        </row>
        <row r="3983">
          <cell r="AC3983" t="str">
            <v/>
          </cell>
          <cell r="AE3983" t="str">
            <v/>
          </cell>
          <cell r="AG3983" t="str">
            <v/>
          </cell>
          <cell r="AI3983" t="str">
            <v/>
          </cell>
          <cell r="AK3983" t="str">
            <v/>
          </cell>
        </row>
        <row r="3984">
          <cell r="AC3984" t="str">
            <v/>
          </cell>
          <cell r="AE3984" t="str">
            <v/>
          </cell>
          <cell r="AG3984" t="str">
            <v/>
          </cell>
          <cell r="AI3984" t="str">
            <v/>
          </cell>
          <cell r="AK3984" t="str">
            <v/>
          </cell>
        </row>
        <row r="3985">
          <cell r="AC3985" t="str">
            <v/>
          </cell>
          <cell r="AE3985" t="str">
            <v/>
          </cell>
          <cell r="AG3985" t="str">
            <v/>
          </cell>
          <cell r="AI3985" t="str">
            <v/>
          </cell>
          <cell r="AK3985" t="str">
            <v/>
          </cell>
        </row>
        <row r="3986">
          <cell r="AC3986" t="str">
            <v/>
          </cell>
          <cell r="AE3986" t="str">
            <v/>
          </cell>
          <cell r="AG3986" t="str">
            <v/>
          </cell>
          <cell r="AI3986" t="str">
            <v/>
          </cell>
          <cell r="AK3986" t="str">
            <v/>
          </cell>
        </row>
        <row r="3987">
          <cell r="AC3987" t="str">
            <v/>
          </cell>
          <cell r="AE3987" t="str">
            <v/>
          </cell>
          <cell r="AG3987" t="str">
            <v/>
          </cell>
          <cell r="AI3987" t="str">
            <v/>
          </cell>
          <cell r="AK3987" t="str">
            <v/>
          </cell>
        </row>
        <row r="3988">
          <cell r="AC3988" t="str">
            <v/>
          </cell>
          <cell r="AE3988" t="str">
            <v/>
          </cell>
          <cell r="AG3988" t="str">
            <v/>
          </cell>
          <cell r="AI3988" t="str">
            <v/>
          </cell>
          <cell r="AK3988" t="str">
            <v/>
          </cell>
        </row>
        <row r="3989">
          <cell r="AC3989" t="str">
            <v/>
          </cell>
          <cell r="AE3989" t="str">
            <v/>
          </cell>
          <cell r="AG3989" t="str">
            <v/>
          </cell>
          <cell r="AI3989" t="str">
            <v/>
          </cell>
          <cell r="AK3989" t="str">
            <v/>
          </cell>
        </row>
        <row r="3990">
          <cell r="AC3990" t="str">
            <v/>
          </cell>
          <cell r="AE3990" t="str">
            <v/>
          </cell>
          <cell r="AG3990" t="str">
            <v/>
          </cell>
          <cell r="AI3990" t="str">
            <v/>
          </cell>
          <cell r="AK3990" t="str">
            <v/>
          </cell>
        </row>
        <row r="3991">
          <cell r="AC3991" t="str">
            <v/>
          </cell>
          <cell r="AE3991" t="str">
            <v/>
          </cell>
          <cell r="AG3991" t="str">
            <v/>
          </cell>
          <cell r="AI3991" t="str">
            <v/>
          </cell>
          <cell r="AK3991" t="str">
            <v/>
          </cell>
        </row>
        <row r="3992">
          <cell r="AC3992" t="str">
            <v/>
          </cell>
          <cell r="AE3992" t="str">
            <v/>
          </cell>
          <cell r="AG3992" t="str">
            <v/>
          </cell>
          <cell r="AI3992" t="str">
            <v/>
          </cell>
          <cell r="AK3992" t="str">
            <v/>
          </cell>
        </row>
        <row r="3993">
          <cell r="AC3993" t="str">
            <v/>
          </cell>
          <cell r="AE3993" t="str">
            <v/>
          </cell>
          <cell r="AG3993" t="str">
            <v/>
          </cell>
          <cell r="AI3993" t="str">
            <v/>
          </cell>
          <cell r="AK3993" t="str">
            <v/>
          </cell>
        </row>
        <row r="3994">
          <cell r="AC3994" t="str">
            <v/>
          </cell>
          <cell r="AE3994" t="str">
            <v/>
          </cell>
          <cell r="AG3994" t="str">
            <v/>
          </cell>
          <cell r="AI3994" t="str">
            <v/>
          </cell>
          <cell r="AK3994" t="str">
            <v/>
          </cell>
        </row>
        <row r="3995">
          <cell r="AC3995" t="str">
            <v/>
          </cell>
          <cell r="AE3995" t="str">
            <v/>
          </cell>
          <cell r="AG3995" t="str">
            <v/>
          </cell>
          <cell r="AI3995" t="str">
            <v/>
          </cell>
          <cell r="AK3995" t="str">
            <v/>
          </cell>
        </row>
        <row r="3996">
          <cell r="AC3996" t="str">
            <v/>
          </cell>
          <cell r="AE3996" t="str">
            <v/>
          </cell>
          <cell r="AG3996" t="str">
            <v/>
          </cell>
          <cell r="AI3996" t="str">
            <v/>
          </cell>
          <cell r="AK3996" t="str">
            <v/>
          </cell>
        </row>
        <row r="3997">
          <cell r="AC3997" t="str">
            <v/>
          </cell>
          <cell r="AE3997" t="str">
            <v/>
          </cell>
          <cell r="AG3997" t="str">
            <v/>
          </cell>
          <cell r="AI3997" t="str">
            <v/>
          </cell>
          <cell r="AK3997" t="str">
            <v/>
          </cell>
        </row>
        <row r="3998">
          <cell r="AC3998" t="str">
            <v/>
          </cell>
          <cell r="AE3998" t="str">
            <v/>
          </cell>
          <cell r="AG3998" t="str">
            <v/>
          </cell>
          <cell r="AI3998" t="str">
            <v/>
          </cell>
          <cell r="AK3998" t="str">
            <v/>
          </cell>
        </row>
        <row r="3999">
          <cell r="AC3999" t="str">
            <v/>
          </cell>
          <cell r="AE3999" t="str">
            <v/>
          </cell>
          <cell r="AG3999" t="str">
            <v/>
          </cell>
          <cell r="AI3999" t="str">
            <v/>
          </cell>
          <cell r="AK3999" t="str">
            <v/>
          </cell>
        </row>
        <row r="4000">
          <cell r="AC4000" t="str">
            <v/>
          </cell>
          <cell r="AE4000" t="str">
            <v/>
          </cell>
          <cell r="AG4000" t="str">
            <v/>
          </cell>
          <cell r="AI4000" t="str">
            <v/>
          </cell>
          <cell r="AK4000" t="str">
            <v/>
          </cell>
        </row>
        <row r="4001">
          <cell r="AC4001" t="str">
            <v/>
          </cell>
          <cell r="AE4001" t="str">
            <v/>
          </cell>
          <cell r="AG4001" t="str">
            <v/>
          </cell>
          <cell r="AI4001" t="str">
            <v/>
          </cell>
          <cell r="AK4001" t="str">
            <v/>
          </cell>
        </row>
        <row r="4002">
          <cell r="AC4002" t="str">
            <v/>
          </cell>
          <cell r="AE4002" t="str">
            <v/>
          </cell>
          <cell r="AG4002" t="str">
            <v/>
          </cell>
          <cell r="AI4002" t="str">
            <v/>
          </cell>
          <cell r="AK4002" t="str">
            <v/>
          </cell>
        </row>
        <row r="4003">
          <cell r="AC4003" t="str">
            <v/>
          </cell>
          <cell r="AE4003" t="str">
            <v/>
          </cell>
          <cell r="AG4003" t="str">
            <v/>
          </cell>
          <cell r="AI4003" t="str">
            <v/>
          </cell>
          <cell r="AK4003" t="str">
            <v/>
          </cell>
        </row>
        <row r="4004">
          <cell r="AC4004" t="str">
            <v/>
          </cell>
          <cell r="AE4004" t="str">
            <v/>
          </cell>
          <cell r="AG4004" t="str">
            <v/>
          </cell>
          <cell r="AI4004" t="str">
            <v/>
          </cell>
          <cell r="AK4004" t="str">
            <v/>
          </cell>
        </row>
        <row r="4005">
          <cell r="AC4005" t="str">
            <v/>
          </cell>
          <cell r="AE4005" t="str">
            <v/>
          </cell>
          <cell r="AG4005" t="str">
            <v/>
          </cell>
          <cell r="AI4005" t="str">
            <v/>
          </cell>
          <cell r="AK4005" t="str">
            <v/>
          </cell>
        </row>
        <row r="4006">
          <cell r="AC4006" t="str">
            <v/>
          </cell>
          <cell r="AE4006" t="str">
            <v/>
          </cell>
          <cell r="AG4006" t="str">
            <v/>
          </cell>
          <cell r="AI4006" t="str">
            <v/>
          </cell>
          <cell r="AK4006" t="str">
            <v/>
          </cell>
        </row>
        <row r="4007">
          <cell r="AC4007" t="str">
            <v/>
          </cell>
          <cell r="AE4007" t="str">
            <v/>
          </cell>
          <cell r="AG4007" t="str">
            <v/>
          </cell>
          <cell r="AI4007" t="str">
            <v/>
          </cell>
          <cell r="AK4007" t="str">
            <v/>
          </cell>
        </row>
        <row r="4008">
          <cell r="AC4008" t="str">
            <v/>
          </cell>
          <cell r="AE4008" t="str">
            <v/>
          </cell>
          <cell r="AG4008" t="str">
            <v/>
          </cell>
          <cell r="AI4008" t="str">
            <v/>
          </cell>
          <cell r="AK4008" t="str">
            <v/>
          </cell>
        </row>
        <row r="4009">
          <cell r="AC4009" t="str">
            <v/>
          </cell>
          <cell r="AE4009" t="str">
            <v/>
          </cell>
          <cell r="AG4009" t="str">
            <v/>
          </cell>
          <cell r="AI4009" t="str">
            <v/>
          </cell>
          <cell r="AK4009" t="str">
            <v/>
          </cell>
        </row>
        <row r="4010">
          <cell r="AC4010" t="str">
            <v/>
          </cell>
          <cell r="AE4010" t="str">
            <v/>
          </cell>
          <cell r="AG4010" t="str">
            <v/>
          </cell>
          <cell r="AI4010" t="str">
            <v/>
          </cell>
          <cell r="AK4010" t="str">
            <v/>
          </cell>
        </row>
        <row r="4011">
          <cell r="AC4011" t="str">
            <v/>
          </cell>
          <cell r="AE4011" t="str">
            <v/>
          </cell>
          <cell r="AG4011" t="str">
            <v/>
          </cell>
          <cell r="AI4011" t="str">
            <v/>
          </cell>
          <cell r="AK4011" t="str">
            <v/>
          </cell>
        </row>
        <row r="4012">
          <cell r="AC4012" t="str">
            <v/>
          </cell>
          <cell r="AE4012" t="str">
            <v/>
          </cell>
          <cell r="AG4012" t="str">
            <v/>
          </cell>
          <cell r="AI4012" t="str">
            <v/>
          </cell>
          <cell r="AK4012" t="str">
            <v/>
          </cell>
        </row>
        <row r="4013">
          <cell r="AC4013" t="str">
            <v/>
          </cell>
          <cell r="AE4013" t="str">
            <v/>
          </cell>
          <cell r="AG4013" t="str">
            <v/>
          </cell>
          <cell r="AI4013" t="str">
            <v/>
          </cell>
          <cell r="AK4013" t="str">
            <v/>
          </cell>
        </row>
        <row r="4014">
          <cell r="AC4014" t="str">
            <v/>
          </cell>
          <cell r="AE4014" t="str">
            <v/>
          </cell>
          <cell r="AG4014" t="str">
            <v/>
          </cell>
          <cell r="AI4014" t="str">
            <v/>
          </cell>
          <cell r="AK4014" t="str">
            <v/>
          </cell>
        </row>
        <row r="4015">
          <cell r="AC4015" t="str">
            <v/>
          </cell>
          <cell r="AE4015" t="str">
            <v/>
          </cell>
          <cell r="AG4015" t="str">
            <v/>
          </cell>
          <cell r="AI4015" t="str">
            <v/>
          </cell>
          <cell r="AK4015" t="str">
            <v/>
          </cell>
        </row>
        <row r="4016">
          <cell r="AC4016" t="str">
            <v/>
          </cell>
          <cell r="AE4016" t="str">
            <v/>
          </cell>
          <cell r="AG4016" t="str">
            <v/>
          </cell>
          <cell r="AI4016" t="str">
            <v/>
          </cell>
          <cell r="AK4016" t="str">
            <v/>
          </cell>
        </row>
        <row r="4017">
          <cell r="AC4017" t="str">
            <v/>
          </cell>
          <cell r="AE4017" t="str">
            <v/>
          </cell>
          <cell r="AG4017" t="str">
            <v/>
          </cell>
          <cell r="AI4017" t="str">
            <v/>
          </cell>
          <cell r="AK4017" t="str">
            <v/>
          </cell>
        </row>
        <row r="4018">
          <cell r="AC4018" t="str">
            <v/>
          </cell>
          <cell r="AE4018" t="str">
            <v/>
          </cell>
          <cell r="AG4018" t="str">
            <v/>
          </cell>
          <cell r="AI4018" t="str">
            <v/>
          </cell>
          <cell r="AK4018" t="str">
            <v/>
          </cell>
        </row>
        <row r="4019">
          <cell r="AC4019" t="str">
            <v/>
          </cell>
          <cell r="AE4019" t="str">
            <v/>
          </cell>
          <cell r="AG4019" t="str">
            <v/>
          </cell>
          <cell r="AI4019" t="str">
            <v/>
          </cell>
          <cell r="AK4019" t="str">
            <v/>
          </cell>
        </row>
        <row r="4020">
          <cell r="AC4020" t="str">
            <v/>
          </cell>
          <cell r="AE4020" t="str">
            <v/>
          </cell>
          <cell r="AG4020" t="str">
            <v/>
          </cell>
          <cell r="AI4020" t="str">
            <v/>
          </cell>
          <cell r="AK4020" t="str">
            <v/>
          </cell>
        </row>
        <row r="4021">
          <cell r="AC4021" t="str">
            <v/>
          </cell>
          <cell r="AE4021" t="str">
            <v/>
          </cell>
          <cell r="AG4021" t="str">
            <v/>
          </cell>
          <cell r="AI4021" t="str">
            <v/>
          </cell>
          <cell r="AK4021" t="str">
            <v/>
          </cell>
        </row>
        <row r="4022">
          <cell r="AC4022" t="str">
            <v/>
          </cell>
          <cell r="AE4022" t="str">
            <v/>
          </cell>
          <cell r="AG4022" t="str">
            <v/>
          </cell>
          <cell r="AI4022" t="str">
            <v/>
          </cell>
          <cell r="AK4022" t="str">
            <v/>
          </cell>
        </row>
        <row r="4023">
          <cell r="AC4023" t="str">
            <v/>
          </cell>
          <cell r="AE4023" t="str">
            <v/>
          </cell>
          <cell r="AG4023" t="str">
            <v/>
          </cell>
          <cell r="AI4023" t="str">
            <v/>
          </cell>
          <cell r="AK4023" t="str">
            <v/>
          </cell>
        </row>
        <row r="4024">
          <cell r="AC4024" t="str">
            <v/>
          </cell>
          <cell r="AE4024" t="str">
            <v/>
          </cell>
          <cell r="AG4024" t="str">
            <v/>
          </cell>
          <cell r="AI4024" t="str">
            <v/>
          </cell>
          <cell r="AK4024" t="str">
            <v/>
          </cell>
        </row>
        <row r="4025">
          <cell r="AC4025" t="str">
            <v/>
          </cell>
          <cell r="AE4025" t="str">
            <v/>
          </cell>
          <cell r="AG4025" t="str">
            <v/>
          </cell>
          <cell r="AI4025" t="str">
            <v/>
          </cell>
          <cell r="AK4025" t="str">
            <v/>
          </cell>
        </row>
        <row r="4026">
          <cell r="AC4026" t="str">
            <v/>
          </cell>
          <cell r="AE4026" t="str">
            <v/>
          </cell>
          <cell r="AG4026" t="str">
            <v/>
          </cell>
          <cell r="AI4026" t="str">
            <v/>
          </cell>
          <cell r="AK4026" t="str">
            <v/>
          </cell>
        </row>
        <row r="4027">
          <cell r="AC4027" t="str">
            <v/>
          </cell>
          <cell r="AE4027" t="str">
            <v/>
          </cell>
          <cell r="AG4027" t="str">
            <v/>
          </cell>
          <cell r="AI4027" t="str">
            <v/>
          </cell>
          <cell r="AK4027" t="str">
            <v/>
          </cell>
        </row>
        <row r="4028">
          <cell r="AC4028" t="str">
            <v/>
          </cell>
          <cell r="AE4028" t="str">
            <v/>
          </cell>
          <cell r="AG4028" t="str">
            <v/>
          </cell>
          <cell r="AI4028" t="str">
            <v/>
          </cell>
          <cell r="AK4028" t="str">
            <v/>
          </cell>
        </row>
        <row r="4029">
          <cell r="AC4029" t="str">
            <v/>
          </cell>
          <cell r="AE4029" t="str">
            <v/>
          </cell>
          <cell r="AG4029" t="str">
            <v/>
          </cell>
          <cell r="AI4029" t="str">
            <v/>
          </cell>
          <cell r="AK4029" t="str">
            <v/>
          </cell>
        </row>
        <row r="4030">
          <cell r="AC4030" t="str">
            <v/>
          </cell>
          <cell r="AE4030" t="str">
            <v/>
          </cell>
          <cell r="AG4030" t="str">
            <v/>
          </cell>
          <cell r="AI4030" t="str">
            <v/>
          </cell>
          <cell r="AK4030" t="str">
            <v/>
          </cell>
        </row>
        <row r="4031">
          <cell r="AC4031" t="str">
            <v/>
          </cell>
          <cell r="AE4031" t="str">
            <v/>
          </cell>
          <cell r="AG4031" t="str">
            <v/>
          </cell>
          <cell r="AI4031" t="str">
            <v/>
          </cell>
          <cell r="AK4031" t="str">
            <v/>
          </cell>
        </row>
        <row r="4032">
          <cell r="AC4032" t="str">
            <v/>
          </cell>
          <cell r="AE4032" t="str">
            <v/>
          </cell>
          <cell r="AG4032" t="str">
            <v/>
          </cell>
          <cell r="AI4032" t="str">
            <v/>
          </cell>
          <cell r="AK4032" t="str">
            <v/>
          </cell>
        </row>
        <row r="4033">
          <cell r="AC4033" t="str">
            <v/>
          </cell>
          <cell r="AE4033" t="str">
            <v/>
          </cell>
          <cell r="AG4033" t="str">
            <v/>
          </cell>
          <cell r="AI4033" t="str">
            <v/>
          </cell>
          <cell r="AK4033" t="str">
            <v/>
          </cell>
        </row>
        <row r="4034">
          <cell r="AC4034" t="str">
            <v/>
          </cell>
          <cell r="AE4034" t="str">
            <v/>
          </cell>
          <cell r="AG4034" t="str">
            <v/>
          </cell>
          <cell r="AI4034" t="str">
            <v/>
          </cell>
          <cell r="AK4034" t="str">
            <v/>
          </cell>
        </row>
        <row r="4035">
          <cell r="AC4035" t="str">
            <v/>
          </cell>
          <cell r="AE4035" t="str">
            <v/>
          </cell>
          <cell r="AG4035" t="str">
            <v/>
          </cell>
          <cell r="AI4035" t="str">
            <v/>
          </cell>
          <cell r="AK4035" t="str">
            <v/>
          </cell>
        </row>
        <row r="4036">
          <cell r="AC4036" t="str">
            <v/>
          </cell>
          <cell r="AE4036" t="str">
            <v/>
          </cell>
          <cell r="AG4036" t="str">
            <v/>
          </cell>
          <cell r="AI4036" t="str">
            <v/>
          </cell>
          <cell r="AK4036" t="str">
            <v/>
          </cell>
        </row>
        <row r="4037">
          <cell r="AC4037" t="str">
            <v/>
          </cell>
          <cell r="AE4037" t="str">
            <v/>
          </cell>
          <cell r="AG4037" t="str">
            <v/>
          </cell>
          <cell r="AI4037" t="str">
            <v/>
          </cell>
          <cell r="AK4037" t="str">
            <v/>
          </cell>
        </row>
        <row r="4038">
          <cell r="AC4038" t="str">
            <v/>
          </cell>
          <cell r="AE4038" t="str">
            <v/>
          </cell>
          <cell r="AG4038" t="str">
            <v/>
          </cell>
          <cell r="AI4038" t="str">
            <v/>
          </cell>
          <cell r="AK4038" t="str">
            <v/>
          </cell>
        </row>
        <row r="4039">
          <cell r="AC4039" t="str">
            <v/>
          </cell>
          <cell r="AE4039" t="str">
            <v/>
          </cell>
          <cell r="AG4039" t="str">
            <v/>
          </cell>
          <cell r="AI4039" t="str">
            <v/>
          </cell>
          <cell r="AK4039" t="str">
            <v/>
          </cell>
        </row>
        <row r="4040">
          <cell r="AC4040" t="str">
            <v/>
          </cell>
          <cell r="AE4040" t="str">
            <v/>
          </cell>
          <cell r="AG4040" t="str">
            <v/>
          </cell>
          <cell r="AI4040" t="str">
            <v/>
          </cell>
          <cell r="AK4040" t="str">
            <v/>
          </cell>
        </row>
        <row r="4041">
          <cell r="AC4041" t="str">
            <v/>
          </cell>
          <cell r="AE4041" t="str">
            <v/>
          </cell>
          <cell r="AG4041" t="str">
            <v/>
          </cell>
          <cell r="AI4041" t="str">
            <v/>
          </cell>
          <cell r="AK4041" t="str">
            <v/>
          </cell>
        </row>
        <row r="4042">
          <cell r="AC4042" t="str">
            <v/>
          </cell>
          <cell r="AE4042" t="str">
            <v/>
          </cell>
          <cell r="AG4042" t="str">
            <v/>
          </cell>
          <cell r="AI4042" t="str">
            <v/>
          </cell>
          <cell r="AK4042" t="str">
            <v/>
          </cell>
        </row>
        <row r="4043">
          <cell r="AC4043" t="str">
            <v/>
          </cell>
          <cell r="AE4043" t="str">
            <v/>
          </cell>
          <cell r="AG4043" t="str">
            <v/>
          </cell>
          <cell r="AI4043" t="str">
            <v/>
          </cell>
          <cell r="AK4043" t="str">
            <v/>
          </cell>
        </row>
        <row r="4044">
          <cell r="AC4044" t="str">
            <v/>
          </cell>
          <cell r="AE4044" t="str">
            <v/>
          </cell>
          <cell r="AG4044" t="str">
            <v/>
          </cell>
          <cell r="AI4044" t="str">
            <v/>
          </cell>
          <cell r="AK4044" t="str">
            <v/>
          </cell>
        </row>
        <row r="4045">
          <cell r="AC4045" t="str">
            <v/>
          </cell>
          <cell r="AE4045" t="str">
            <v/>
          </cell>
          <cell r="AG4045" t="str">
            <v/>
          </cell>
          <cell r="AI4045" t="str">
            <v/>
          </cell>
          <cell r="AK4045" t="str">
            <v/>
          </cell>
        </row>
        <row r="4046">
          <cell r="AC4046" t="str">
            <v/>
          </cell>
          <cell r="AE4046" t="str">
            <v/>
          </cell>
          <cell r="AG4046" t="str">
            <v/>
          </cell>
          <cell r="AI4046" t="str">
            <v/>
          </cell>
          <cell r="AK4046" t="str">
            <v/>
          </cell>
        </row>
        <row r="4047">
          <cell r="AC4047" t="str">
            <v/>
          </cell>
          <cell r="AE4047" t="str">
            <v/>
          </cell>
          <cell r="AG4047" t="str">
            <v/>
          </cell>
          <cell r="AI4047" t="str">
            <v/>
          </cell>
          <cell r="AK4047" t="str">
            <v/>
          </cell>
        </row>
        <row r="4048">
          <cell r="AC4048" t="str">
            <v/>
          </cell>
          <cell r="AE4048" t="str">
            <v/>
          </cell>
          <cell r="AG4048" t="str">
            <v/>
          </cell>
          <cell r="AI4048" t="str">
            <v/>
          </cell>
          <cell r="AK4048" t="str">
            <v/>
          </cell>
        </row>
        <row r="4049">
          <cell r="AC4049" t="str">
            <v/>
          </cell>
          <cell r="AE4049" t="str">
            <v/>
          </cell>
          <cell r="AG4049" t="str">
            <v/>
          </cell>
          <cell r="AI4049" t="str">
            <v/>
          </cell>
          <cell r="AK4049" t="str">
            <v/>
          </cell>
        </row>
        <row r="4050">
          <cell r="AC4050" t="str">
            <v/>
          </cell>
          <cell r="AE4050" t="str">
            <v/>
          </cell>
          <cell r="AG4050" t="str">
            <v/>
          </cell>
          <cell r="AI4050" t="str">
            <v/>
          </cell>
          <cell r="AK4050" t="str">
            <v/>
          </cell>
        </row>
        <row r="4051">
          <cell r="AC4051" t="str">
            <v/>
          </cell>
          <cell r="AE4051" t="str">
            <v/>
          </cell>
          <cell r="AG4051" t="str">
            <v/>
          </cell>
          <cell r="AI4051" t="str">
            <v/>
          </cell>
          <cell r="AK4051" t="str">
            <v/>
          </cell>
        </row>
        <row r="4052">
          <cell r="AC4052" t="str">
            <v/>
          </cell>
          <cell r="AE4052" t="str">
            <v/>
          </cell>
          <cell r="AG4052" t="str">
            <v/>
          </cell>
          <cell r="AI4052" t="str">
            <v/>
          </cell>
          <cell r="AK4052" t="str">
            <v/>
          </cell>
        </row>
        <row r="4053">
          <cell r="AC4053" t="str">
            <v/>
          </cell>
          <cell r="AE4053" t="str">
            <v/>
          </cell>
          <cell r="AG4053" t="str">
            <v/>
          </cell>
          <cell r="AI4053" t="str">
            <v/>
          </cell>
          <cell r="AK4053" t="str">
            <v/>
          </cell>
        </row>
        <row r="4054">
          <cell r="AC4054" t="str">
            <v/>
          </cell>
          <cell r="AE4054" t="str">
            <v/>
          </cell>
          <cell r="AG4054" t="str">
            <v/>
          </cell>
          <cell r="AI4054" t="str">
            <v/>
          </cell>
          <cell r="AK4054" t="str">
            <v/>
          </cell>
        </row>
        <row r="4055">
          <cell r="AC4055" t="str">
            <v/>
          </cell>
          <cell r="AE4055" t="str">
            <v/>
          </cell>
          <cell r="AG4055" t="str">
            <v/>
          </cell>
          <cell r="AI4055" t="str">
            <v/>
          </cell>
          <cell r="AK4055" t="str">
            <v/>
          </cell>
        </row>
        <row r="4056">
          <cell r="AC4056" t="str">
            <v/>
          </cell>
          <cell r="AE4056" t="str">
            <v/>
          </cell>
          <cell r="AG4056" t="str">
            <v/>
          </cell>
          <cell r="AI4056" t="str">
            <v/>
          </cell>
          <cell r="AK4056" t="str">
            <v/>
          </cell>
        </row>
        <row r="4057">
          <cell r="AC4057" t="str">
            <v/>
          </cell>
          <cell r="AE4057" t="str">
            <v/>
          </cell>
          <cell r="AG4057" t="str">
            <v/>
          </cell>
          <cell r="AI4057" t="str">
            <v/>
          </cell>
          <cell r="AK4057" t="str">
            <v/>
          </cell>
        </row>
        <row r="4058">
          <cell r="AC4058" t="str">
            <v/>
          </cell>
          <cell r="AE4058" t="str">
            <v/>
          </cell>
          <cell r="AG4058" t="str">
            <v/>
          </cell>
          <cell r="AI4058" t="str">
            <v/>
          </cell>
          <cell r="AK4058" t="str">
            <v/>
          </cell>
        </row>
        <row r="4059">
          <cell r="AC4059" t="str">
            <v/>
          </cell>
          <cell r="AE4059" t="str">
            <v/>
          </cell>
          <cell r="AG4059" t="str">
            <v/>
          </cell>
          <cell r="AI4059" t="str">
            <v/>
          </cell>
          <cell r="AK4059" t="str">
            <v/>
          </cell>
        </row>
        <row r="4060">
          <cell r="AC4060" t="str">
            <v/>
          </cell>
          <cell r="AE4060" t="str">
            <v/>
          </cell>
          <cell r="AG4060" t="str">
            <v/>
          </cell>
          <cell r="AI4060" t="str">
            <v/>
          </cell>
          <cell r="AK4060" t="str">
            <v/>
          </cell>
        </row>
        <row r="4061">
          <cell r="AC4061" t="str">
            <v/>
          </cell>
          <cell r="AE4061" t="str">
            <v/>
          </cell>
          <cell r="AG4061" t="str">
            <v/>
          </cell>
          <cell r="AI4061" t="str">
            <v/>
          </cell>
          <cell r="AK4061" t="str">
            <v/>
          </cell>
        </row>
        <row r="4062">
          <cell r="AC4062" t="str">
            <v/>
          </cell>
          <cell r="AE4062" t="str">
            <v/>
          </cell>
          <cell r="AG4062" t="str">
            <v/>
          </cell>
          <cell r="AI4062" t="str">
            <v/>
          </cell>
          <cell r="AK4062" t="str">
            <v/>
          </cell>
        </row>
        <row r="4063">
          <cell r="AC4063" t="str">
            <v/>
          </cell>
          <cell r="AE4063" t="str">
            <v/>
          </cell>
          <cell r="AG4063" t="str">
            <v/>
          </cell>
          <cell r="AI4063" t="str">
            <v/>
          </cell>
          <cell r="AK4063" t="str">
            <v/>
          </cell>
        </row>
        <row r="4064">
          <cell r="AC4064" t="str">
            <v/>
          </cell>
          <cell r="AE4064" t="str">
            <v/>
          </cell>
          <cell r="AG4064" t="str">
            <v/>
          </cell>
          <cell r="AI4064" t="str">
            <v/>
          </cell>
          <cell r="AK4064" t="str">
            <v/>
          </cell>
        </row>
        <row r="4065">
          <cell r="AC4065" t="str">
            <v/>
          </cell>
          <cell r="AE4065" t="str">
            <v/>
          </cell>
          <cell r="AG4065" t="str">
            <v/>
          </cell>
          <cell r="AI4065" t="str">
            <v/>
          </cell>
          <cell r="AK4065" t="str">
            <v/>
          </cell>
        </row>
        <row r="4066">
          <cell r="AC4066" t="str">
            <v/>
          </cell>
          <cell r="AE4066" t="str">
            <v/>
          </cell>
          <cell r="AG4066" t="str">
            <v/>
          </cell>
          <cell r="AI4066" t="str">
            <v/>
          </cell>
          <cell r="AK4066" t="str">
            <v/>
          </cell>
        </row>
        <row r="4067">
          <cell r="AC4067" t="str">
            <v/>
          </cell>
          <cell r="AE4067" t="str">
            <v/>
          </cell>
          <cell r="AG4067" t="str">
            <v/>
          </cell>
          <cell r="AI4067" t="str">
            <v/>
          </cell>
          <cell r="AK4067" t="str">
            <v/>
          </cell>
        </row>
        <row r="4068">
          <cell r="AC4068" t="str">
            <v/>
          </cell>
          <cell r="AE4068" t="str">
            <v/>
          </cell>
          <cell r="AG4068" t="str">
            <v/>
          </cell>
          <cell r="AI4068" t="str">
            <v/>
          </cell>
          <cell r="AK4068" t="str">
            <v/>
          </cell>
        </row>
        <row r="4069">
          <cell r="AC4069" t="str">
            <v/>
          </cell>
          <cell r="AE4069" t="str">
            <v/>
          </cell>
          <cell r="AG4069" t="str">
            <v/>
          </cell>
          <cell r="AI4069" t="str">
            <v/>
          </cell>
          <cell r="AK4069" t="str">
            <v/>
          </cell>
        </row>
        <row r="4070">
          <cell r="AC4070" t="str">
            <v/>
          </cell>
          <cell r="AE4070" t="str">
            <v/>
          </cell>
          <cell r="AG4070" t="str">
            <v/>
          </cell>
          <cell r="AI4070" t="str">
            <v/>
          </cell>
          <cell r="AK4070" t="str">
            <v/>
          </cell>
        </row>
        <row r="4071">
          <cell r="AC4071" t="str">
            <v/>
          </cell>
          <cell r="AE4071" t="str">
            <v/>
          </cell>
          <cell r="AG4071" t="str">
            <v/>
          </cell>
          <cell r="AI4071" t="str">
            <v/>
          </cell>
          <cell r="AK4071" t="str">
            <v/>
          </cell>
        </row>
        <row r="4072">
          <cell r="AC4072" t="str">
            <v/>
          </cell>
          <cell r="AE4072" t="str">
            <v/>
          </cell>
          <cell r="AG4072" t="str">
            <v/>
          </cell>
          <cell r="AI4072" t="str">
            <v/>
          </cell>
          <cell r="AK4072" t="str">
            <v/>
          </cell>
        </row>
        <row r="4073">
          <cell r="AC4073" t="str">
            <v/>
          </cell>
          <cell r="AE4073" t="str">
            <v/>
          </cell>
          <cell r="AG4073" t="str">
            <v/>
          </cell>
          <cell r="AI4073" t="str">
            <v/>
          </cell>
          <cell r="AK4073" t="str">
            <v/>
          </cell>
        </row>
        <row r="4074">
          <cell r="AC4074" t="str">
            <v/>
          </cell>
          <cell r="AE4074" t="str">
            <v/>
          </cell>
          <cell r="AG4074" t="str">
            <v/>
          </cell>
          <cell r="AI4074" t="str">
            <v/>
          </cell>
          <cell r="AK4074" t="str">
            <v/>
          </cell>
        </row>
        <row r="4075">
          <cell r="AC4075" t="str">
            <v/>
          </cell>
          <cell r="AE4075" t="str">
            <v/>
          </cell>
          <cell r="AG4075" t="str">
            <v/>
          </cell>
          <cell r="AI4075" t="str">
            <v/>
          </cell>
          <cell r="AK4075" t="str">
            <v/>
          </cell>
        </row>
        <row r="4076">
          <cell r="AC4076" t="str">
            <v/>
          </cell>
          <cell r="AE4076" t="str">
            <v/>
          </cell>
          <cell r="AG4076" t="str">
            <v/>
          </cell>
          <cell r="AI4076" t="str">
            <v/>
          </cell>
          <cell r="AK4076" t="str">
            <v/>
          </cell>
        </row>
        <row r="4077">
          <cell r="AC4077" t="str">
            <v/>
          </cell>
          <cell r="AE4077" t="str">
            <v/>
          </cell>
          <cell r="AG4077" t="str">
            <v/>
          </cell>
          <cell r="AI4077" t="str">
            <v/>
          </cell>
          <cell r="AK4077" t="str">
            <v/>
          </cell>
        </row>
        <row r="4078">
          <cell r="AC4078" t="str">
            <v/>
          </cell>
          <cell r="AE4078" t="str">
            <v/>
          </cell>
          <cell r="AG4078" t="str">
            <v/>
          </cell>
          <cell r="AI4078" t="str">
            <v/>
          </cell>
          <cell r="AK4078" t="str">
            <v/>
          </cell>
        </row>
        <row r="4079">
          <cell r="AC4079" t="str">
            <v/>
          </cell>
          <cell r="AE4079" t="str">
            <v/>
          </cell>
          <cell r="AG4079" t="str">
            <v/>
          </cell>
          <cell r="AI4079" t="str">
            <v/>
          </cell>
          <cell r="AK4079" t="str">
            <v/>
          </cell>
        </row>
        <row r="4080">
          <cell r="AC4080" t="str">
            <v/>
          </cell>
          <cell r="AE4080" t="str">
            <v/>
          </cell>
          <cell r="AG4080" t="str">
            <v/>
          </cell>
          <cell r="AI4080" t="str">
            <v/>
          </cell>
          <cell r="AK4080" t="str">
            <v/>
          </cell>
        </row>
        <row r="4081">
          <cell r="AC4081" t="str">
            <v/>
          </cell>
          <cell r="AE4081" t="str">
            <v/>
          </cell>
          <cell r="AG4081" t="str">
            <v/>
          </cell>
          <cell r="AI4081" t="str">
            <v/>
          </cell>
          <cell r="AK4081" t="str">
            <v/>
          </cell>
        </row>
        <row r="4082">
          <cell r="AC4082" t="str">
            <v/>
          </cell>
          <cell r="AE4082" t="str">
            <v/>
          </cell>
          <cell r="AG4082" t="str">
            <v/>
          </cell>
          <cell r="AI4082" t="str">
            <v/>
          </cell>
          <cell r="AK4082" t="str">
            <v/>
          </cell>
        </row>
        <row r="4083">
          <cell r="AC4083" t="str">
            <v/>
          </cell>
          <cell r="AE4083" t="str">
            <v/>
          </cell>
          <cell r="AG4083" t="str">
            <v/>
          </cell>
          <cell r="AI4083" t="str">
            <v/>
          </cell>
          <cell r="AK4083" t="str">
            <v/>
          </cell>
        </row>
        <row r="4084">
          <cell r="AC4084" t="str">
            <v/>
          </cell>
          <cell r="AE4084" t="str">
            <v/>
          </cell>
          <cell r="AG4084" t="str">
            <v/>
          </cell>
          <cell r="AI4084" t="str">
            <v/>
          </cell>
          <cell r="AK4084" t="str">
            <v/>
          </cell>
        </row>
        <row r="4085">
          <cell r="AC4085" t="str">
            <v/>
          </cell>
          <cell r="AE4085" t="str">
            <v/>
          </cell>
          <cell r="AG4085" t="str">
            <v/>
          </cell>
          <cell r="AI4085" t="str">
            <v/>
          </cell>
          <cell r="AK4085" t="str">
            <v/>
          </cell>
        </row>
        <row r="4086">
          <cell r="AC4086" t="str">
            <v/>
          </cell>
          <cell r="AE4086" t="str">
            <v/>
          </cell>
          <cell r="AG4086" t="str">
            <v/>
          </cell>
          <cell r="AI4086" t="str">
            <v/>
          </cell>
          <cell r="AK4086" t="str">
            <v/>
          </cell>
        </row>
        <row r="4087">
          <cell r="AC4087" t="str">
            <v/>
          </cell>
          <cell r="AE4087" t="str">
            <v/>
          </cell>
          <cell r="AG4087" t="str">
            <v/>
          </cell>
          <cell r="AI4087" t="str">
            <v/>
          </cell>
          <cell r="AK4087" t="str">
            <v/>
          </cell>
        </row>
        <row r="4088">
          <cell r="AC4088" t="str">
            <v/>
          </cell>
          <cell r="AE4088" t="str">
            <v/>
          </cell>
          <cell r="AG4088" t="str">
            <v/>
          </cell>
          <cell r="AI4088" t="str">
            <v/>
          </cell>
          <cell r="AK4088" t="str">
            <v/>
          </cell>
        </row>
        <row r="4089">
          <cell r="AC4089" t="str">
            <v/>
          </cell>
          <cell r="AE4089" t="str">
            <v/>
          </cell>
          <cell r="AG4089" t="str">
            <v/>
          </cell>
          <cell r="AI4089" t="str">
            <v/>
          </cell>
          <cell r="AK4089" t="str">
            <v/>
          </cell>
        </row>
        <row r="4090">
          <cell r="AC4090" t="str">
            <v/>
          </cell>
          <cell r="AE4090" t="str">
            <v/>
          </cell>
          <cell r="AG4090" t="str">
            <v/>
          </cell>
          <cell r="AI4090" t="str">
            <v/>
          </cell>
          <cell r="AK4090" t="str">
            <v/>
          </cell>
        </row>
        <row r="4091">
          <cell r="AC4091" t="str">
            <v/>
          </cell>
          <cell r="AE4091" t="str">
            <v/>
          </cell>
          <cell r="AG4091" t="str">
            <v/>
          </cell>
          <cell r="AI4091" t="str">
            <v/>
          </cell>
          <cell r="AK4091" t="str">
            <v/>
          </cell>
        </row>
        <row r="4092">
          <cell r="AC4092" t="str">
            <v/>
          </cell>
          <cell r="AE4092" t="str">
            <v/>
          </cell>
          <cell r="AG4092" t="str">
            <v/>
          </cell>
          <cell r="AI4092" t="str">
            <v/>
          </cell>
          <cell r="AK4092" t="str">
            <v/>
          </cell>
        </row>
        <row r="4093">
          <cell r="AC4093" t="str">
            <v/>
          </cell>
          <cell r="AE4093" t="str">
            <v/>
          </cell>
          <cell r="AG4093" t="str">
            <v/>
          </cell>
          <cell r="AI4093" t="str">
            <v/>
          </cell>
          <cell r="AK4093" t="str">
            <v/>
          </cell>
        </row>
        <row r="4094">
          <cell r="AC4094" t="str">
            <v/>
          </cell>
          <cell r="AE4094" t="str">
            <v/>
          </cell>
          <cell r="AG4094" t="str">
            <v/>
          </cell>
          <cell r="AI4094" t="str">
            <v/>
          </cell>
          <cell r="AK4094" t="str">
            <v/>
          </cell>
        </row>
        <row r="4095">
          <cell r="AC4095" t="str">
            <v/>
          </cell>
          <cell r="AE4095" t="str">
            <v/>
          </cell>
          <cell r="AG4095" t="str">
            <v/>
          </cell>
          <cell r="AI4095" t="str">
            <v/>
          </cell>
          <cell r="AK4095" t="str">
            <v/>
          </cell>
        </row>
        <row r="4096">
          <cell r="AC4096" t="str">
            <v/>
          </cell>
          <cell r="AE4096" t="str">
            <v/>
          </cell>
          <cell r="AG4096" t="str">
            <v/>
          </cell>
          <cell r="AI4096" t="str">
            <v/>
          </cell>
          <cell r="AK4096" t="str">
            <v/>
          </cell>
        </row>
        <row r="4097">
          <cell r="AC4097" t="str">
            <v/>
          </cell>
          <cell r="AE4097" t="str">
            <v/>
          </cell>
          <cell r="AG4097" t="str">
            <v/>
          </cell>
          <cell r="AI4097" t="str">
            <v/>
          </cell>
          <cell r="AK4097" t="str">
            <v/>
          </cell>
        </row>
        <row r="4098">
          <cell r="AC4098" t="str">
            <v/>
          </cell>
          <cell r="AE4098" t="str">
            <v/>
          </cell>
          <cell r="AG4098" t="str">
            <v/>
          </cell>
          <cell r="AI4098" t="str">
            <v/>
          </cell>
          <cell r="AK4098" t="str">
            <v/>
          </cell>
        </row>
        <row r="4099">
          <cell r="AC4099" t="str">
            <v/>
          </cell>
          <cell r="AE4099" t="str">
            <v/>
          </cell>
          <cell r="AG4099" t="str">
            <v/>
          </cell>
          <cell r="AI4099" t="str">
            <v/>
          </cell>
          <cell r="AK4099" t="str">
            <v/>
          </cell>
        </row>
        <row r="4100">
          <cell r="AC4100" t="str">
            <v/>
          </cell>
          <cell r="AE4100" t="str">
            <v/>
          </cell>
          <cell r="AG4100" t="str">
            <v/>
          </cell>
          <cell r="AI4100" t="str">
            <v/>
          </cell>
          <cell r="AK4100" t="str">
            <v/>
          </cell>
        </row>
        <row r="4101">
          <cell r="AC4101" t="str">
            <v/>
          </cell>
          <cell r="AE4101" t="str">
            <v/>
          </cell>
          <cell r="AG4101" t="str">
            <v/>
          </cell>
          <cell r="AI4101" t="str">
            <v/>
          </cell>
          <cell r="AK4101" t="str">
            <v/>
          </cell>
        </row>
        <row r="4102">
          <cell r="AC4102" t="str">
            <v/>
          </cell>
          <cell r="AE4102" t="str">
            <v/>
          </cell>
          <cell r="AG4102" t="str">
            <v/>
          </cell>
          <cell r="AI4102" t="str">
            <v/>
          </cell>
          <cell r="AK4102" t="str">
            <v/>
          </cell>
        </row>
        <row r="4103">
          <cell r="AC4103" t="str">
            <v/>
          </cell>
          <cell r="AE4103" t="str">
            <v/>
          </cell>
          <cell r="AG4103" t="str">
            <v/>
          </cell>
          <cell r="AI4103" t="str">
            <v/>
          </cell>
          <cell r="AK4103" t="str">
            <v/>
          </cell>
        </row>
        <row r="4104">
          <cell r="AC4104" t="str">
            <v/>
          </cell>
          <cell r="AE4104" t="str">
            <v/>
          </cell>
          <cell r="AG4104" t="str">
            <v/>
          </cell>
          <cell r="AI4104" t="str">
            <v/>
          </cell>
          <cell r="AK4104" t="str">
            <v/>
          </cell>
        </row>
        <row r="4105">
          <cell r="AC4105" t="str">
            <v/>
          </cell>
          <cell r="AE4105" t="str">
            <v/>
          </cell>
          <cell r="AG4105" t="str">
            <v/>
          </cell>
          <cell r="AI4105" t="str">
            <v/>
          </cell>
          <cell r="AK4105" t="str">
            <v/>
          </cell>
        </row>
        <row r="4106">
          <cell r="AC4106" t="str">
            <v/>
          </cell>
          <cell r="AE4106" t="str">
            <v/>
          </cell>
          <cell r="AG4106" t="str">
            <v/>
          </cell>
          <cell r="AI4106" t="str">
            <v/>
          </cell>
          <cell r="AK4106" t="str">
            <v/>
          </cell>
        </row>
        <row r="4107">
          <cell r="AC4107" t="str">
            <v/>
          </cell>
          <cell r="AE4107" t="str">
            <v/>
          </cell>
          <cell r="AG4107" t="str">
            <v/>
          </cell>
          <cell r="AI4107" t="str">
            <v/>
          </cell>
          <cell r="AK4107" t="str">
            <v/>
          </cell>
        </row>
        <row r="4108">
          <cell r="AC4108" t="str">
            <v/>
          </cell>
          <cell r="AE4108" t="str">
            <v/>
          </cell>
          <cell r="AG4108" t="str">
            <v/>
          </cell>
          <cell r="AI4108" t="str">
            <v/>
          </cell>
          <cell r="AK4108" t="str">
            <v/>
          </cell>
        </row>
        <row r="4109">
          <cell r="AC4109" t="str">
            <v/>
          </cell>
          <cell r="AE4109" t="str">
            <v/>
          </cell>
          <cell r="AG4109" t="str">
            <v/>
          </cell>
          <cell r="AI4109" t="str">
            <v/>
          </cell>
          <cell r="AK4109" t="str">
            <v/>
          </cell>
        </row>
        <row r="4110">
          <cell r="AC4110" t="str">
            <v/>
          </cell>
          <cell r="AE4110" t="str">
            <v/>
          </cell>
          <cell r="AG4110" t="str">
            <v/>
          </cell>
          <cell r="AI4110" t="str">
            <v/>
          </cell>
          <cell r="AK4110" t="str">
            <v/>
          </cell>
        </row>
        <row r="4111">
          <cell r="AC4111" t="str">
            <v/>
          </cell>
          <cell r="AE4111" t="str">
            <v/>
          </cell>
          <cell r="AG4111" t="str">
            <v/>
          </cell>
          <cell r="AI4111" t="str">
            <v/>
          </cell>
          <cell r="AK4111" t="str">
            <v/>
          </cell>
        </row>
        <row r="4112">
          <cell r="AC4112" t="str">
            <v/>
          </cell>
          <cell r="AE4112" t="str">
            <v/>
          </cell>
          <cell r="AG4112" t="str">
            <v/>
          </cell>
          <cell r="AI4112" t="str">
            <v/>
          </cell>
          <cell r="AK4112" t="str">
            <v/>
          </cell>
        </row>
        <row r="4113">
          <cell r="AC4113" t="str">
            <v/>
          </cell>
          <cell r="AE4113" t="str">
            <v/>
          </cell>
          <cell r="AG4113" t="str">
            <v/>
          </cell>
          <cell r="AI4113" t="str">
            <v/>
          </cell>
          <cell r="AK4113" t="str">
            <v/>
          </cell>
        </row>
        <row r="4114">
          <cell r="AC4114" t="str">
            <v/>
          </cell>
          <cell r="AE4114" t="str">
            <v/>
          </cell>
          <cell r="AG4114" t="str">
            <v/>
          </cell>
          <cell r="AI4114" t="str">
            <v/>
          </cell>
          <cell r="AK4114" t="str">
            <v/>
          </cell>
        </row>
        <row r="4115">
          <cell r="AC4115" t="str">
            <v/>
          </cell>
          <cell r="AE4115" t="str">
            <v/>
          </cell>
          <cell r="AG4115" t="str">
            <v/>
          </cell>
          <cell r="AI4115" t="str">
            <v/>
          </cell>
          <cell r="AK4115" t="str">
            <v/>
          </cell>
        </row>
        <row r="4116">
          <cell r="AC4116" t="str">
            <v/>
          </cell>
          <cell r="AE4116" t="str">
            <v/>
          </cell>
          <cell r="AG4116" t="str">
            <v/>
          </cell>
          <cell r="AI4116" t="str">
            <v/>
          </cell>
          <cell r="AK4116" t="str">
            <v/>
          </cell>
        </row>
        <row r="4117">
          <cell r="AC4117" t="str">
            <v/>
          </cell>
          <cell r="AE4117" t="str">
            <v/>
          </cell>
          <cell r="AG4117" t="str">
            <v/>
          </cell>
          <cell r="AI4117" t="str">
            <v/>
          </cell>
          <cell r="AK4117" t="str">
            <v/>
          </cell>
        </row>
        <row r="4118">
          <cell r="AC4118" t="str">
            <v/>
          </cell>
          <cell r="AE4118" t="str">
            <v/>
          </cell>
          <cell r="AG4118" t="str">
            <v/>
          </cell>
          <cell r="AI4118" t="str">
            <v/>
          </cell>
          <cell r="AK4118" t="str">
            <v/>
          </cell>
        </row>
        <row r="4119">
          <cell r="AC4119" t="str">
            <v/>
          </cell>
          <cell r="AE4119" t="str">
            <v/>
          </cell>
          <cell r="AG4119" t="str">
            <v/>
          </cell>
          <cell r="AI4119" t="str">
            <v/>
          </cell>
          <cell r="AK4119" t="str">
            <v/>
          </cell>
        </row>
        <row r="4120">
          <cell r="AC4120" t="str">
            <v/>
          </cell>
          <cell r="AE4120" t="str">
            <v/>
          </cell>
          <cell r="AG4120" t="str">
            <v/>
          </cell>
          <cell r="AI4120" t="str">
            <v/>
          </cell>
          <cell r="AK4120" t="str">
            <v/>
          </cell>
        </row>
        <row r="4121">
          <cell r="AC4121" t="str">
            <v/>
          </cell>
          <cell r="AE4121" t="str">
            <v/>
          </cell>
          <cell r="AG4121" t="str">
            <v/>
          </cell>
          <cell r="AI4121" t="str">
            <v/>
          </cell>
          <cell r="AK4121" t="str">
            <v/>
          </cell>
        </row>
        <row r="4122">
          <cell r="AC4122" t="str">
            <v/>
          </cell>
          <cell r="AE4122" t="str">
            <v/>
          </cell>
          <cell r="AG4122" t="str">
            <v/>
          </cell>
          <cell r="AI4122" t="str">
            <v/>
          </cell>
          <cell r="AK4122" t="str">
            <v/>
          </cell>
        </row>
        <row r="4123">
          <cell r="AC4123" t="str">
            <v/>
          </cell>
          <cell r="AE4123" t="str">
            <v/>
          </cell>
          <cell r="AG4123" t="str">
            <v/>
          </cell>
          <cell r="AI4123" t="str">
            <v/>
          </cell>
          <cell r="AK4123" t="str">
            <v/>
          </cell>
        </row>
        <row r="4124">
          <cell r="AC4124" t="str">
            <v/>
          </cell>
          <cell r="AE4124" t="str">
            <v/>
          </cell>
          <cell r="AG4124" t="str">
            <v/>
          </cell>
          <cell r="AI4124" t="str">
            <v/>
          </cell>
          <cell r="AK4124" t="str">
            <v/>
          </cell>
        </row>
        <row r="4125">
          <cell r="AC4125" t="str">
            <v/>
          </cell>
          <cell r="AE4125" t="str">
            <v/>
          </cell>
          <cell r="AG4125" t="str">
            <v/>
          </cell>
          <cell r="AI4125" t="str">
            <v/>
          </cell>
          <cell r="AK4125" t="str">
            <v/>
          </cell>
        </row>
        <row r="4126">
          <cell r="AC4126" t="str">
            <v/>
          </cell>
          <cell r="AE4126" t="str">
            <v/>
          </cell>
          <cell r="AG4126" t="str">
            <v/>
          </cell>
          <cell r="AI4126" t="str">
            <v/>
          </cell>
          <cell r="AK4126" t="str">
            <v/>
          </cell>
        </row>
        <row r="4127">
          <cell r="AC4127" t="str">
            <v/>
          </cell>
          <cell r="AE4127" t="str">
            <v/>
          </cell>
          <cell r="AG4127" t="str">
            <v/>
          </cell>
          <cell r="AI4127" t="str">
            <v/>
          </cell>
          <cell r="AK4127" t="str">
            <v/>
          </cell>
        </row>
        <row r="4128">
          <cell r="AC4128" t="str">
            <v/>
          </cell>
          <cell r="AE4128" t="str">
            <v/>
          </cell>
          <cell r="AG4128" t="str">
            <v/>
          </cell>
          <cell r="AI4128" t="str">
            <v/>
          </cell>
          <cell r="AK4128" t="str">
            <v/>
          </cell>
        </row>
        <row r="4129">
          <cell r="AC4129" t="str">
            <v/>
          </cell>
          <cell r="AE4129" t="str">
            <v/>
          </cell>
          <cell r="AG4129" t="str">
            <v/>
          </cell>
          <cell r="AI4129" t="str">
            <v/>
          </cell>
          <cell r="AK4129" t="str">
            <v/>
          </cell>
        </row>
        <row r="4130">
          <cell r="AC4130" t="str">
            <v/>
          </cell>
          <cell r="AE4130" t="str">
            <v/>
          </cell>
          <cell r="AG4130" t="str">
            <v/>
          </cell>
          <cell r="AI4130" t="str">
            <v/>
          </cell>
          <cell r="AK4130" t="str">
            <v/>
          </cell>
        </row>
        <row r="4131">
          <cell r="AC4131" t="str">
            <v/>
          </cell>
          <cell r="AE4131" t="str">
            <v/>
          </cell>
          <cell r="AG4131" t="str">
            <v/>
          </cell>
          <cell r="AI4131" t="str">
            <v/>
          </cell>
          <cell r="AK4131" t="str">
            <v/>
          </cell>
        </row>
        <row r="4132">
          <cell r="AC4132" t="str">
            <v/>
          </cell>
          <cell r="AE4132" t="str">
            <v/>
          </cell>
          <cell r="AG4132" t="str">
            <v/>
          </cell>
          <cell r="AI4132" t="str">
            <v/>
          </cell>
          <cell r="AK4132" t="str">
            <v/>
          </cell>
        </row>
        <row r="4133">
          <cell r="AC4133" t="str">
            <v/>
          </cell>
          <cell r="AE4133" t="str">
            <v/>
          </cell>
          <cell r="AG4133" t="str">
            <v/>
          </cell>
          <cell r="AI4133" t="str">
            <v/>
          </cell>
          <cell r="AK4133" t="str">
            <v/>
          </cell>
        </row>
        <row r="4134">
          <cell r="AC4134" t="str">
            <v/>
          </cell>
          <cell r="AE4134" t="str">
            <v/>
          </cell>
          <cell r="AG4134" t="str">
            <v/>
          </cell>
          <cell r="AI4134" t="str">
            <v/>
          </cell>
          <cell r="AK4134" t="str">
            <v/>
          </cell>
        </row>
        <row r="4135">
          <cell r="AC4135" t="str">
            <v/>
          </cell>
          <cell r="AE4135" t="str">
            <v/>
          </cell>
          <cell r="AG4135" t="str">
            <v/>
          </cell>
          <cell r="AI4135" t="str">
            <v/>
          </cell>
          <cell r="AK4135" t="str">
            <v/>
          </cell>
        </row>
        <row r="4136">
          <cell r="AC4136" t="str">
            <v/>
          </cell>
          <cell r="AE4136" t="str">
            <v/>
          </cell>
          <cell r="AG4136" t="str">
            <v/>
          </cell>
          <cell r="AI4136" t="str">
            <v/>
          </cell>
          <cell r="AK4136" t="str">
            <v/>
          </cell>
        </row>
        <row r="4137">
          <cell r="AC4137" t="str">
            <v/>
          </cell>
          <cell r="AE4137" t="str">
            <v/>
          </cell>
          <cell r="AG4137" t="str">
            <v/>
          </cell>
          <cell r="AI4137" t="str">
            <v/>
          </cell>
          <cell r="AK4137" t="str">
            <v/>
          </cell>
        </row>
        <row r="4138">
          <cell r="AC4138" t="str">
            <v/>
          </cell>
          <cell r="AE4138" t="str">
            <v/>
          </cell>
          <cell r="AG4138" t="str">
            <v/>
          </cell>
          <cell r="AI4138" t="str">
            <v/>
          </cell>
          <cell r="AK4138" t="str">
            <v/>
          </cell>
        </row>
        <row r="4139">
          <cell r="AC4139" t="str">
            <v/>
          </cell>
          <cell r="AE4139" t="str">
            <v/>
          </cell>
          <cell r="AG4139" t="str">
            <v/>
          </cell>
          <cell r="AI4139" t="str">
            <v/>
          </cell>
          <cell r="AK4139" t="str">
            <v/>
          </cell>
        </row>
        <row r="4140">
          <cell r="AC4140" t="str">
            <v/>
          </cell>
          <cell r="AE4140" t="str">
            <v/>
          </cell>
          <cell r="AG4140" t="str">
            <v/>
          </cell>
          <cell r="AI4140" t="str">
            <v/>
          </cell>
          <cell r="AK4140" t="str">
            <v/>
          </cell>
        </row>
        <row r="4141">
          <cell r="AC4141" t="str">
            <v/>
          </cell>
          <cell r="AE4141" t="str">
            <v/>
          </cell>
          <cell r="AG4141" t="str">
            <v/>
          </cell>
          <cell r="AI4141" t="str">
            <v/>
          </cell>
          <cell r="AK4141" t="str">
            <v/>
          </cell>
        </row>
        <row r="4142">
          <cell r="AC4142" t="str">
            <v/>
          </cell>
          <cell r="AE4142" t="str">
            <v/>
          </cell>
          <cell r="AG4142" t="str">
            <v/>
          </cell>
          <cell r="AI4142" t="str">
            <v/>
          </cell>
          <cell r="AK4142" t="str">
            <v/>
          </cell>
        </row>
        <row r="4143">
          <cell r="AC4143" t="str">
            <v/>
          </cell>
          <cell r="AE4143" t="str">
            <v/>
          </cell>
          <cell r="AG4143" t="str">
            <v/>
          </cell>
          <cell r="AI4143" t="str">
            <v/>
          </cell>
          <cell r="AK4143" t="str">
            <v/>
          </cell>
        </row>
        <row r="4144">
          <cell r="AC4144" t="str">
            <v/>
          </cell>
          <cell r="AE4144" t="str">
            <v/>
          </cell>
          <cell r="AG4144" t="str">
            <v/>
          </cell>
          <cell r="AI4144" t="str">
            <v/>
          </cell>
          <cell r="AK4144" t="str">
            <v/>
          </cell>
        </row>
        <row r="4145">
          <cell r="AC4145" t="str">
            <v/>
          </cell>
          <cell r="AE4145" t="str">
            <v/>
          </cell>
          <cell r="AG4145" t="str">
            <v/>
          </cell>
          <cell r="AI4145" t="str">
            <v/>
          </cell>
          <cell r="AK4145" t="str">
            <v/>
          </cell>
        </row>
        <row r="4146">
          <cell r="AC4146" t="str">
            <v/>
          </cell>
          <cell r="AE4146" t="str">
            <v/>
          </cell>
          <cell r="AG4146" t="str">
            <v/>
          </cell>
          <cell r="AI4146" t="str">
            <v/>
          </cell>
          <cell r="AK4146" t="str">
            <v/>
          </cell>
        </row>
        <row r="4147">
          <cell r="AC4147" t="str">
            <v/>
          </cell>
          <cell r="AE4147" t="str">
            <v/>
          </cell>
          <cell r="AG4147" t="str">
            <v/>
          </cell>
          <cell r="AI4147" t="str">
            <v/>
          </cell>
          <cell r="AK4147" t="str">
            <v/>
          </cell>
        </row>
        <row r="4148">
          <cell r="AC4148" t="str">
            <v/>
          </cell>
          <cell r="AE4148" t="str">
            <v/>
          </cell>
          <cell r="AG4148" t="str">
            <v/>
          </cell>
          <cell r="AI4148" t="str">
            <v/>
          </cell>
          <cell r="AK4148" t="str">
            <v/>
          </cell>
        </row>
        <row r="4149">
          <cell r="AC4149" t="str">
            <v/>
          </cell>
          <cell r="AE4149" t="str">
            <v/>
          </cell>
          <cell r="AG4149" t="str">
            <v/>
          </cell>
          <cell r="AI4149" t="str">
            <v/>
          </cell>
          <cell r="AK4149" t="str">
            <v/>
          </cell>
        </row>
        <row r="4150">
          <cell r="AC4150" t="str">
            <v/>
          </cell>
          <cell r="AE4150" t="str">
            <v/>
          </cell>
          <cell r="AG4150" t="str">
            <v/>
          </cell>
          <cell r="AI4150" t="str">
            <v/>
          </cell>
          <cell r="AK4150" t="str">
            <v/>
          </cell>
        </row>
        <row r="4151">
          <cell r="AC4151" t="str">
            <v/>
          </cell>
          <cell r="AE4151" t="str">
            <v/>
          </cell>
          <cell r="AG4151" t="str">
            <v/>
          </cell>
          <cell r="AI4151" t="str">
            <v/>
          </cell>
          <cell r="AK4151" t="str">
            <v/>
          </cell>
        </row>
        <row r="4152">
          <cell r="AC4152" t="str">
            <v/>
          </cell>
          <cell r="AE4152" t="str">
            <v/>
          </cell>
          <cell r="AG4152" t="str">
            <v/>
          </cell>
          <cell r="AI4152" t="str">
            <v/>
          </cell>
          <cell r="AK4152" t="str">
            <v/>
          </cell>
        </row>
        <row r="4153">
          <cell r="AC4153" t="str">
            <v/>
          </cell>
          <cell r="AE4153" t="str">
            <v/>
          </cell>
          <cell r="AG4153" t="str">
            <v/>
          </cell>
          <cell r="AI4153" t="str">
            <v/>
          </cell>
          <cell r="AK4153" t="str">
            <v/>
          </cell>
        </row>
        <row r="4154">
          <cell r="AC4154" t="str">
            <v/>
          </cell>
          <cell r="AE4154" t="str">
            <v/>
          </cell>
          <cell r="AG4154" t="str">
            <v/>
          </cell>
          <cell r="AI4154" t="str">
            <v/>
          </cell>
          <cell r="AK4154" t="str">
            <v/>
          </cell>
        </row>
        <row r="4155">
          <cell r="AC4155" t="str">
            <v/>
          </cell>
          <cell r="AE4155" t="str">
            <v/>
          </cell>
          <cell r="AG4155" t="str">
            <v/>
          </cell>
          <cell r="AI4155" t="str">
            <v/>
          </cell>
          <cell r="AK4155" t="str">
            <v/>
          </cell>
        </row>
        <row r="4156">
          <cell r="AC4156" t="str">
            <v/>
          </cell>
          <cell r="AE4156" t="str">
            <v/>
          </cell>
          <cell r="AG4156" t="str">
            <v/>
          </cell>
          <cell r="AI4156" t="str">
            <v/>
          </cell>
          <cell r="AK4156" t="str">
            <v/>
          </cell>
        </row>
        <row r="4157">
          <cell r="AC4157" t="str">
            <v/>
          </cell>
          <cell r="AE4157" t="str">
            <v/>
          </cell>
          <cell r="AG4157" t="str">
            <v/>
          </cell>
          <cell r="AI4157" t="str">
            <v/>
          </cell>
          <cell r="AK4157" t="str">
            <v/>
          </cell>
        </row>
        <row r="4158">
          <cell r="AC4158" t="str">
            <v/>
          </cell>
          <cell r="AE4158" t="str">
            <v/>
          </cell>
          <cell r="AG4158" t="str">
            <v/>
          </cell>
          <cell r="AI4158" t="str">
            <v/>
          </cell>
          <cell r="AK4158" t="str">
            <v/>
          </cell>
        </row>
        <row r="4159">
          <cell r="AC4159" t="str">
            <v/>
          </cell>
          <cell r="AE4159" t="str">
            <v/>
          </cell>
          <cell r="AG4159" t="str">
            <v/>
          </cell>
          <cell r="AI4159" t="str">
            <v/>
          </cell>
          <cell r="AK4159" t="str">
            <v/>
          </cell>
        </row>
        <row r="4160">
          <cell r="AC4160" t="str">
            <v/>
          </cell>
          <cell r="AE4160" t="str">
            <v/>
          </cell>
          <cell r="AG4160" t="str">
            <v/>
          </cell>
          <cell r="AI4160" t="str">
            <v/>
          </cell>
          <cell r="AK4160" t="str">
            <v/>
          </cell>
        </row>
        <row r="4161">
          <cell r="AC4161" t="str">
            <v/>
          </cell>
          <cell r="AE4161" t="str">
            <v/>
          </cell>
          <cell r="AG4161" t="str">
            <v/>
          </cell>
          <cell r="AI4161" t="str">
            <v/>
          </cell>
          <cell r="AK4161" t="str">
            <v/>
          </cell>
        </row>
        <row r="4162">
          <cell r="AC4162" t="str">
            <v/>
          </cell>
          <cell r="AE4162" t="str">
            <v/>
          </cell>
          <cell r="AG4162" t="str">
            <v/>
          </cell>
          <cell r="AI4162" t="str">
            <v/>
          </cell>
          <cell r="AK4162" t="str">
            <v/>
          </cell>
        </row>
        <row r="4163">
          <cell r="AC4163" t="str">
            <v/>
          </cell>
          <cell r="AE4163" t="str">
            <v/>
          </cell>
          <cell r="AG4163" t="str">
            <v/>
          </cell>
          <cell r="AI4163" t="str">
            <v/>
          </cell>
          <cell r="AK4163" t="str">
            <v/>
          </cell>
        </row>
        <row r="4164">
          <cell r="AC4164" t="str">
            <v/>
          </cell>
          <cell r="AE4164" t="str">
            <v/>
          </cell>
          <cell r="AG4164" t="str">
            <v/>
          </cell>
          <cell r="AI4164" t="str">
            <v/>
          </cell>
          <cell r="AK4164" t="str">
            <v/>
          </cell>
        </row>
        <row r="4165">
          <cell r="AC4165" t="str">
            <v/>
          </cell>
          <cell r="AE4165" t="str">
            <v/>
          </cell>
          <cell r="AG4165" t="str">
            <v/>
          </cell>
          <cell r="AI4165" t="str">
            <v/>
          </cell>
          <cell r="AK4165" t="str">
            <v/>
          </cell>
        </row>
        <row r="4166">
          <cell r="AC4166" t="str">
            <v/>
          </cell>
          <cell r="AE4166" t="str">
            <v/>
          </cell>
          <cell r="AG4166" t="str">
            <v/>
          </cell>
          <cell r="AI4166" t="str">
            <v/>
          </cell>
          <cell r="AK4166" t="str">
            <v/>
          </cell>
        </row>
        <row r="4167">
          <cell r="AC4167" t="str">
            <v/>
          </cell>
          <cell r="AE4167" t="str">
            <v/>
          </cell>
          <cell r="AG4167" t="str">
            <v/>
          </cell>
          <cell r="AI4167" t="str">
            <v/>
          </cell>
          <cell r="AK4167" t="str">
            <v/>
          </cell>
        </row>
        <row r="4168">
          <cell r="AC4168" t="str">
            <v/>
          </cell>
          <cell r="AE4168" t="str">
            <v/>
          </cell>
          <cell r="AG4168" t="str">
            <v/>
          </cell>
          <cell r="AI4168" t="str">
            <v/>
          </cell>
          <cell r="AK4168" t="str">
            <v/>
          </cell>
        </row>
        <row r="4169">
          <cell r="AC4169" t="str">
            <v/>
          </cell>
          <cell r="AE4169" t="str">
            <v/>
          </cell>
          <cell r="AG4169" t="str">
            <v/>
          </cell>
          <cell r="AI4169" t="str">
            <v/>
          </cell>
          <cell r="AK4169" t="str">
            <v/>
          </cell>
        </row>
        <row r="4170">
          <cell r="AC4170" t="str">
            <v/>
          </cell>
          <cell r="AE4170" t="str">
            <v/>
          </cell>
          <cell r="AG4170" t="str">
            <v/>
          </cell>
          <cell r="AI4170" t="str">
            <v/>
          </cell>
          <cell r="AK4170" t="str">
            <v/>
          </cell>
        </row>
        <row r="4171">
          <cell r="AC4171" t="str">
            <v/>
          </cell>
          <cell r="AE4171" t="str">
            <v/>
          </cell>
          <cell r="AG4171" t="str">
            <v/>
          </cell>
          <cell r="AI4171" t="str">
            <v/>
          </cell>
          <cell r="AK4171" t="str">
            <v/>
          </cell>
        </row>
        <row r="4172">
          <cell r="AC4172" t="str">
            <v/>
          </cell>
          <cell r="AE4172" t="str">
            <v/>
          </cell>
          <cell r="AG4172" t="str">
            <v/>
          </cell>
          <cell r="AI4172" t="str">
            <v/>
          </cell>
          <cell r="AK4172" t="str">
            <v/>
          </cell>
        </row>
        <row r="4173">
          <cell r="AC4173" t="str">
            <v/>
          </cell>
          <cell r="AE4173" t="str">
            <v/>
          </cell>
          <cell r="AG4173" t="str">
            <v/>
          </cell>
          <cell r="AI4173" t="str">
            <v/>
          </cell>
          <cell r="AK4173" t="str">
            <v/>
          </cell>
        </row>
        <row r="4174">
          <cell r="AC4174" t="str">
            <v/>
          </cell>
          <cell r="AE4174" t="str">
            <v/>
          </cell>
          <cell r="AG4174" t="str">
            <v/>
          </cell>
          <cell r="AI4174" t="str">
            <v/>
          </cell>
          <cell r="AK4174" t="str">
            <v/>
          </cell>
        </row>
        <row r="4175">
          <cell r="AC4175" t="str">
            <v/>
          </cell>
          <cell r="AE4175" t="str">
            <v/>
          </cell>
          <cell r="AG4175" t="str">
            <v/>
          </cell>
          <cell r="AI4175" t="str">
            <v/>
          </cell>
          <cell r="AK4175" t="str">
            <v/>
          </cell>
        </row>
        <row r="4176">
          <cell r="AC4176" t="str">
            <v/>
          </cell>
          <cell r="AE4176" t="str">
            <v/>
          </cell>
          <cell r="AG4176" t="str">
            <v/>
          </cell>
          <cell r="AI4176" t="str">
            <v/>
          </cell>
          <cell r="AK4176" t="str">
            <v/>
          </cell>
        </row>
        <row r="4177">
          <cell r="AC4177" t="str">
            <v/>
          </cell>
          <cell r="AE4177" t="str">
            <v/>
          </cell>
          <cell r="AG4177" t="str">
            <v/>
          </cell>
          <cell r="AI4177" t="str">
            <v/>
          </cell>
          <cell r="AK4177" t="str">
            <v/>
          </cell>
        </row>
        <row r="4178">
          <cell r="AC4178" t="str">
            <v/>
          </cell>
          <cell r="AE4178" t="str">
            <v/>
          </cell>
          <cell r="AG4178" t="str">
            <v/>
          </cell>
          <cell r="AI4178" t="str">
            <v/>
          </cell>
          <cell r="AK4178" t="str">
            <v/>
          </cell>
        </row>
        <row r="4179">
          <cell r="AC4179" t="str">
            <v/>
          </cell>
          <cell r="AE4179" t="str">
            <v/>
          </cell>
          <cell r="AG4179" t="str">
            <v/>
          </cell>
          <cell r="AI4179" t="str">
            <v/>
          </cell>
          <cell r="AK4179" t="str">
            <v/>
          </cell>
        </row>
        <row r="4180">
          <cell r="AC4180" t="str">
            <v/>
          </cell>
          <cell r="AE4180" t="str">
            <v/>
          </cell>
          <cell r="AG4180" t="str">
            <v/>
          </cell>
          <cell r="AI4180" t="str">
            <v/>
          </cell>
          <cell r="AK4180" t="str">
            <v/>
          </cell>
        </row>
        <row r="4181">
          <cell r="AC4181" t="str">
            <v/>
          </cell>
          <cell r="AE4181" t="str">
            <v/>
          </cell>
          <cell r="AG4181" t="str">
            <v/>
          </cell>
          <cell r="AI4181" t="str">
            <v/>
          </cell>
          <cell r="AK4181" t="str">
            <v/>
          </cell>
        </row>
        <row r="4182">
          <cell r="AC4182" t="str">
            <v/>
          </cell>
          <cell r="AE4182" t="str">
            <v/>
          </cell>
          <cell r="AG4182" t="str">
            <v/>
          </cell>
          <cell r="AI4182" t="str">
            <v/>
          </cell>
          <cell r="AK4182" t="str">
            <v/>
          </cell>
        </row>
        <row r="4183">
          <cell r="AC4183" t="str">
            <v/>
          </cell>
          <cell r="AE4183" t="str">
            <v/>
          </cell>
          <cell r="AG4183" t="str">
            <v/>
          </cell>
          <cell r="AI4183" t="str">
            <v/>
          </cell>
          <cell r="AK4183" t="str">
            <v/>
          </cell>
        </row>
        <row r="4184">
          <cell r="AC4184" t="str">
            <v/>
          </cell>
          <cell r="AE4184" t="str">
            <v/>
          </cell>
          <cell r="AG4184" t="str">
            <v/>
          </cell>
          <cell r="AI4184" t="str">
            <v/>
          </cell>
          <cell r="AK4184" t="str">
            <v/>
          </cell>
        </row>
        <row r="4185">
          <cell r="AC4185" t="str">
            <v/>
          </cell>
          <cell r="AE4185" t="str">
            <v/>
          </cell>
          <cell r="AG4185" t="str">
            <v/>
          </cell>
          <cell r="AI4185" t="str">
            <v/>
          </cell>
          <cell r="AK4185" t="str">
            <v/>
          </cell>
        </row>
        <row r="4186">
          <cell r="AC4186" t="str">
            <v/>
          </cell>
          <cell r="AE4186" t="str">
            <v/>
          </cell>
          <cell r="AG4186" t="str">
            <v/>
          </cell>
          <cell r="AI4186" t="str">
            <v/>
          </cell>
          <cell r="AK4186" t="str">
            <v/>
          </cell>
        </row>
        <row r="4187">
          <cell r="AC4187" t="str">
            <v/>
          </cell>
          <cell r="AE4187" t="str">
            <v/>
          </cell>
          <cell r="AG4187" t="str">
            <v/>
          </cell>
          <cell r="AI4187" t="str">
            <v/>
          </cell>
          <cell r="AK4187" t="str">
            <v/>
          </cell>
        </row>
        <row r="4188">
          <cell r="AC4188" t="str">
            <v/>
          </cell>
          <cell r="AE4188" t="str">
            <v/>
          </cell>
          <cell r="AG4188" t="str">
            <v/>
          </cell>
          <cell r="AI4188" t="str">
            <v/>
          </cell>
          <cell r="AK4188" t="str">
            <v/>
          </cell>
        </row>
        <row r="4189">
          <cell r="AC4189" t="str">
            <v/>
          </cell>
          <cell r="AE4189" t="str">
            <v/>
          </cell>
          <cell r="AG4189" t="str">
            <v/>
          </cell>
          <cell r="AI4189" t="str">
            <v/>
          </cell>
          <cell r="AK4189" t="str">
            <v/>
          </cell>
        </row>
        <row r="4190">
          <cell r="AC4190" t="str">
            <v/>
          </cell>
          <cell r="AE4190" t="str">
            <v/>
          </cell>
          <cell r="AG4190" t="str">
            <v/>
          </cell>
          <cell r="AI4190" t="str">
            <v/>
          </cell>
          <cell r="AK4190" t="str">
            <v/>
          </cell>
        </row>
        <row r="4191">
          <cell r="AC4191" t="str">
            <v/>
          </cell>
          <cell r="AE4191" t="str">
            <v/>
          </cell>
          <cell r="AG4191" t="str">
            <v/>
          </cell>
          <cell r="AI4191" t="str">
            <v/>
          </cell>
          <cell r="AK4191" t="str">
            <v/>
          </cell>
        </row>
        <row r="4192">
          <cell r="AC4192" t="str">
            <v/>
          </cell>
          <cell r="AE4192" t="str">
            <v/>
          </cell>
          <cell r="AG4192" t="str">
            <v/>
          </cell>
          <cell r="AI4192" t="str">
            <v/>
          </cell>
          <cell r="AK4192" t="str">
            <v/>
          </cell>
        </row>
        <row r="4193">
          <cell r="AC4193" t="str">
            <v/>
          </cell>
          <cell r="AE4193" t="str">
            <v/>
          </cell>
          <cell r="AG4193" t="str">
            <v/>
          </cell>
          <cell r="AI4193" t="str">
            <v/>
          </cell>
          <cell r="AK4193" t="str">
            <v/>
          </cell>
        </row>
        <row r="4194">
          <cell r="AC4194" t="str">
            <v/>
          </cell>
          <cell r="AE4194" t="str">
            <v/>
          </cell>
          <cell r="AG4194" t="str">
            <v/>
          </cell>
          <cell r="AI4194" t="str">
            <v/>
          </cell>
          <cell r="AK4194" t="str">
            <v/>
          </cell>
        </row>
        <row r="4195">
          <cell r="AC4195" t="str">
            <v/>
          </cell>
          <cell r="AE4195" t="str">
            <v/>
          </cell>
          <cell r="AG4195" t="str">
            <v/>
          </cell>
          <cell r="AI4195" t="str">
            <v/>
          </cell>
          <cell r="AK4195" t="str">
            <v/>
          </cell>
        </row>
        <row r="4196">
          <cell r="AC4196" t="str">
            <v/>
          </cell>
          <cell r="AE4196" t="str">
            <v/>
          </cell>
          <cell r="AG4196" t="str">
            <v/>
          </cell>
          <cell r="AI4196" t="str">
            <v/>
          </cell>
          <cell r="AK4196" t="str">
            <v/>
          </cell>
        </row>
        <row r="4197">
          <cell r="AC4197" t="str">
            <v/>
          </cell>
          <cell r="AE4197" t="str">
            <v/>
          </cell>
          <cell r="AG4197" t="str">
            <v/>
          </cell>
          <cell r="AI4197" t="str">
            <v/>
          </cell>
          <cell r="AK4197" t="str">
            <v/>
          </cell>
        </row>
        <row r="4198">
          <cell r="AC4198" t="str">
            <v/>
          </cell>
          <cell r="AE4198" t="str">
            <v/>
          </cell>
          <cell r="AG4198" t="str">
            <v/>
          </cell>
          <cell r="AI4198" t="str">
            <v/>
          </cell>
          <cell r="AK4198" t="str">
            <v/>
          </cell>
        </row>
        <row r="4199">
          <cell r="AC4199" t="str">
            <v/>
          </cell>
          <cell r="AE4199" t="str">
            <v/>
          </cell>
          <cell r="AG4199" t="str">
            <v/>
          </cell>
          <cell r="AI4199" t="str">
            <v/>
          </cell>
          <cell r="AK4199" t="str">
            <v/>
          </cell>
        </row>
        <row r="4200">
          <cell r="AC4200" t="str">
            <v/>
          </cell>
          <cell r="AE4200" t="str">
            <v/>
          </cell>
          <cell r="AG4200" t="str">
            <v/>
          </cell>
          <cell r="AI4200" t="str">
            <v/>
          </cell>
          <cell r="AK4200" t="str">
            <v/>
          </cell>
        </row>
        <row r="4201">
          <cell r="AC4201" t="str">
            <v/>
          </cell>
          <cell r="AE4201" t="str">
            <v/>
          </cell>
          <cell r="AG4201" t="str">
            <v/>
          </cell>
          <cell r="AI4201" t="str">
            <v/>
          </cell>
          <cell r="AK4201" t="str">
            <v/>
          </cell>
        </row>
        <row r="4202">
          <cell r="AC4202" t="str">
            <v/>
          </cell>
          <cell r="AE4202" t="str">
            <v/>
          </cell>
          <cell r="AG4202" t="str">
            <v/>
          </cell>
          <cell r="AI4202" t="str">
            <v/>
          </cell>
          <cell r="AK4202" t="str">
            <v/>
          </cell>
        </row>
        <row r="4203">
          <cell r="AC4203" t="str">
            <v/>
          </cell>
          <cell r="AE4203" t="str">
            <v/>
          </cell>
          <cell r="AG4203" t="str">
            <v/>
          </cell>
          <cell r="AI4203" t="str">
            <v/>
          </cell>
          <cell r="AK4203" t="str">
            <v/>
          </cell>
        </row>
        <row r="4204">
          <cell r="AC4204" t="str">
            <v/>
          </cell>
          <cell r="AE4204" t="str">
            <v/>
          </cell>
          <cell r="AG4204" t="str">
            <v/>
          </cell>
          <cell r="AI4204" t="str">
            <v/>
          </cell>
          <cell r="AK4204" t="str">
            <v/>
          </cell>
        </row>
        <row r="4205">
          <cell r="AC4205" t="str">
            <v/>
          </cell>
          <cell r="AE4205" t="str">
            <v/>
          </cell>
          <cell r="AG4205" t="str">
            <v/>
          </cell>
          <cell r="AI4205" t="str">
            <v/>
          </cell>
          <cell r="AK4205" t="str">
            <v/>
          </cell>
        </row>
        <row r="4206">
          <cell r="AC4206" t="str">
            <v/>
          </cell>
          <cell r="AE4206" t="str">
            <v/>
          </cell>
          <cell r="AG4206" t="str">
            <v/>
          </cell>
          <cell r="AI4206" t="str">
            <v/>
          </cell>
          <cell r="AK4206" t="str">
            <v/>
          </cell>
        </row>
        <row r="4207">
          <cell r="AC4207" t="str">
            <v/>
          </cell>
          <cell r="AE4207" t="str">
            <v/>
          </cell>
          <cell r="AG4207" t="str">
            <v/>
          </cell>
          <cell r="AI4207" t="str">
            <v/>
          </cell>
          <cell r="AK4207" t="str">
            <v/>
          </cell>
        </row>
        <row r="4208">
          <cell r="AC4208" t="str">
            <v/>
          </cell>
          <cell r="AE4208" t="str">
            <v/>
          </cell>
          <cell r="AG4208" t="str">
            <v/>
          </cell>
          <cell r="AI4208" t="str">
            <v/>
          </cell>
          <cell r="AK4208" t="str">
            <v/>
          </cell>
        </row>
        <row r="4209">
          <cell r="AC4209" t="str">
            <v/>
          </cell>
          <cell r="AE4209" t="str">
            <v/>
          </cell>
          <cell r="AG4209" t="str">
            <v/>
          </cell>
          <cell r="AI4209" t="str">
            <v/>
          </cell>
          <cell r="AK4209" t="str">
            <v/>
          </cell>
        </row>
        <row r="4210">
          <cell r="AC4210" t="str">
            <v/>
          </cell>
          <cell r="AE4210" t="str">
            <v/>
          </cell>
          <cell r="AG4210" t="str">
            <v/>
          </cell>
          <cell r="AI4210" t="str">
            <v/>
          </cell>
          <cell r="AK4210" t="str">
            <v/>
          </cell>
        </row>
        <row r="4211">
          <cell r="AC4211" t="str">
            <v/>
          </cell>
          <cell r="AE4211" t="str">
            <v/>
          </cell>
          <cell r="AG4211" t="str">
            <v/>
          </cell>
          <cell r="AI4211" t="str">
            <v/>
          </cell>
          <cell r="AK4211" t="str">
            <v/>
          </cell>
        </row>
        <row r="4212">
          <cell r="AC4212" t="str">
            <v/>
          </cell>
          <cell r="AE4212" t="str">
            <v/>
          </cell>
          <cell r="AG4212" t="str">
            <v/>
          </cell>
          <cell r="AI4212" t="str">
            <v/>
          </cell>
          <cell r="AK4212" t="str">
            <v/>
          </cell>
        </row>
        <row r="4213">
          <cell r="AC4213" t="str">
            <v/>
          </cell>
          <cell r="AE4213" t="str">
            <v/>
          </cell>
          <cell r="AG4213" t="str">
            <v/>
          </cell>
          <cell r="AI4213" t="str">
            <v/>
          </cell>
          <cell r="AK4213" t="str">
            <v/>
          </cell>
        </row>
        <row r="4214">
          <cell r="AC4214" t="str">
            <v/>
          </cell>
          <cell r="AE4214" t="str">
            <v/>
          </cell>
          <cell r="AG4214" t="str">
            <v/>
          </cell>
          <cell r="AI4214" t="str">
            <v/>
          </cell>
          <cell r="AK4214" t="str">
            <v/>
          </cell>
        </row>
        <row r="4215">
          <cell r="AC4215" t="str">
            <v/>
          </cell>
          <cell r="AE4215" t="str">
            <v/>
          </cell>
          <cell r="AG4215" t="str">
            <v/>
          </cell>
          <cell r="AI4215" t="str">
            <v/>
          </cell>
          <cell r="AK4215" t="str">
            <v/>
          </cell>
        </row>
        <row r="4216">
          <cell r="AC4216" t="str">
            <v/>
          </cell>
          <cell r="AE4216" t="str">
            <v/>
          </cell>
          <cell r="AG4216" t="str">
            <v/>
          </cell>
          <cell r="AI4216" t="str">
            <v/>
          </cell>
          <cell r="AK4216" t="str">
            <v/>
          </cell>
        </row>
        <row r="4217">
          <cell r="AC4217" t="str">
            <v/>
          </cell>
          <cell r="AE4217" t="str">
            <v/>
          </cell>
          <cell r="AG4217" t="str">
            <v/>
          </cell>
          <cell r="AI4217" t="str">
            <v/>
          </cell>
          <cell r="AK4217" t="str">
            <v/>
          </cell>
        </row>
        <row r="4218">
          <cell r="AC4218" t="str">
            <v/>
          </cell>
          <cell r="AE4218" t="str">
            <v/>
          </cell>
          <cell r="AG4218" t="str">
            <v/>
          </cell>
          <cell r="AI4218" t="str">
            <v/>
          </cell>
          <cell r="AK4218" t="str">
            <v/>
          </cell>
        </row>
        <row r="4219">
          <cell r="AC4219" t="str">
            <v/>
          </cell>
          <cell r="AE4219" t="str">
            <v/>
          </cell>
          <cell r="AG4219" t="str">
            <v/>
          </cell>
          <cell r="AI4219" t="str">
            <v/>
          </cell>
          <cell r="AK4219" t="str">
            <v/>
          </cell>
        </row>
        <row r="4220">
          <cell r="AC4220" t="str">
            <v/>
          </cell>
          <cell r="AE4220" t="str">
            <v/>
          </cell>
          <cell r="AG4220" t="str">
            <v/>
          </cell>
          <cell r="AI4220" t="str">
            <v/>
          </cell>
          <cell r="AK4220" t="str">
            <v/>
          </cell>
        </row>
        <row r="4221">
          <cell r="AC4221" t="str">
            <v/>
          </cell>
          <cell r="AE4221" t="str">
            <v/>
          </cell>
          <cell r="AG4221" t="str">
            <v/>
          </cell>
          <cell r="AI4221" t="str">
            <v/>
          </cell>
          <cell r="AK4221" t="str">
            <v/>
          </cell>
        </row>
        <row r="4222">
          <cell r="AC4222" t="str">
            <v/>
          </cell>
          <cell r="AE4222" t="str">
            <v/>
          </cell>
          <cell r="AG4222" t="str">
            <v/>
          </cell>
          <cell r="AI4222" t="str">
            <v/>
          </cell>
          <cell r="AK4222" t="str">
            <v/>
          </cell>
        </row>
        <row r="4223">
          <cell r="AC4223" t="str">
            <v/>
          </cell>
          <cell r="AE4223" t="str">
            <v/>
          </cell>
          <cell r="AG4223" t="str">
            <v/>
          </cell>
          <cell r="AI4223" t="str">
            <v/>
          </cell>
          <cell r="AK4223" t="str">
            <v/>
          </cell>
        </row>
        <row r="4224">
          <cell r="AC4224" t="str">
            <v/>
          </cell>
          <cell r="AE4224" t="str">
            <v/>
          </cell>
          <cell r="AG4224" t="str">
            <v/>
          </cell>
          <cell r="AI4224" t="str">
            <v/>
          </cell>
          <cell r="AK4224" t="str">
            <v/>
          </cell>
        </row>
        <row r="4225">
          <cell r="AC4225" t="str">
            <v/>
          </cell>
          <cell r="AE4225" t="str">
            <v/>
          </cell>
          <cell r="AG4225" t="str">
            <v/>
          </cell>
          <cell r="AI4225" t="str">
            <v/>
          </cell>
          <cell r="AK4225" t="str">
            <v/>
          </cell>
        </row>
        <row r="4226">
          <cell r="AC4226" t="str">
            <v/>
          </cell>
          <cell r="AE4226" t="str">
            <v/>
          </cell>
          <cell r="AG4226" t="str">
            <v/>
          </cell>
          <cell r="AI4226" t="str">
            <v/>
          </cell>
          <cell r="AK4226" t="str">
            <v/>
          </cell>
        </row>
        <row r="4227">
          <cell r="AC4227" t="str">
            <v/>
          </cell>
          <cell r="AE4227" t="str">
            <v/>
          </cell>
          <cell r="AG4227" t="str">
            <v/>
          </cell>
          <cell r="AI4227" t="str">
            <v/>
          </cell>
          <cell r="AK4227" t="str">
            <v/>
          </cell>
        </row>
        <row r="4228">
          <cell r="AC4228" t="str">
            <v/>
          </cell>
          <cell r="AE4228" t="str">
            <v/>
          </cell>
          <cell r="AG4228" t="str">
            <v/>
          </cell>
          <cell r="AI4228" t="str">
            <v/>
          </cell>
          <cell r="AK4228" t="str">
            <v/>
          </cell>
        </row>
        <row r="4229">
          <cell r="AC4229" t="str">
            <v/>
          </cell>
          <cell r="AE4229" t="str">
            <v/>
          </cell>
          <cell r="AG4229" t="str">
            <v/>
          </cell>
          <cell r="AI4229" t="str">
            <v/>
          </cell>
          <cell r="AK4229" t="str">
            <v/>
          </cell>
        </row>
        <row r="4230">
          <cell r="AC4230" t="str">
            <v/>
          </cell>
          <cell r="AE4230" t="str">
            <v/>
          </cell>
          <cell r="AG4230" t="str">
            <v/>
          </cell>
          <cell r="AI4230" t="str">
            <v/>
          </cell>
          <cell r="AK4230" t="str">
            <v/>
          </cell>
        </row>
        <row r="4231">
          <cell r="AC4231" t="str">
            <v/>
          </cell>
          <cell r="AE4231" t="str">
            <v/>
          </cell>
          <cell r="AG4231" t="str">
            <v/>
          </cell>
          <cell r="AI4231" t="str">
            <v/>
          </cell>
          <cell r="AK4231" t="str">
            <v/>
          </cell>
        </row>
        <row r="4232">
          <cell r="AC4232" t="str">
            <v/>
          </cell>
          <cell r="AE4232" t="str">
            <v/>
          </cell>
          <cell r="AG4232" t="str">
            <v/>
          </cell>
          <cell r="AI4232" t="str">
            <v/>
          </cell>
          <cell r="AK4232" t="str">
            <v/>
          </cell>
        </row>
        <row r="4233">
          <cell r="AC4233" t="str">
            <v/>
          </cell>
          <cell r="AE4233" t="str">
            <v/>
          </cell>
          <cell r="AG4233" t="str">
            <v/>
          </cell>
          <cell r="AI4233" t="str">
            <v/>
          </cell>
          <cell r="AK4233" t="str">
            <v/>
          </cell>
        </row>
        <row r="4234">
          <cell r="AC4234" t="str">
            <v/>
          </cell>
          <cell r="AE4234" t="str">
            <v/>
          </cell>
          <cell r="AG4234" t="str">
            <v/>
          </cell>
          <cell r="AI4234" t="str">
            <v/>
          </cell>
          <cell r="AK4234" t="str">
            <v/>
          </cell>
        </row>
        <row r="4235">
          <cell r="AC4235" t="str">
            <v/>
          </cell>
          <cell r="AE4235" t="str">
            <v/>
          </cell>
          <cell r="AG4235" t="str">
            <v/>
          </cell>
          <cell r="AI4235" t="str">
            <v/>
          </cell>
          <cell r="AK4235" t="str">
            <v/>
          </cell>
        </row>
        <row r="4236">
          <cell r="AC4236" t="str">
            <v/>
          </cell>
          <cell r="AE4236" t="str">
            <v/>
          </cell>
          <cell r="AG4236" t="str">
            <v/>
          </cell>
          <cell r="AI4236" t="str">
            <v/>
          </cell>
          <cell r="AK4236" t="str">
            <v/>
          </cell>
        </row>
        <row r="4237">
          <cell r="AC4237" t="str">
            <v/>
          </cell>
          <cell r="AE4237" t="str">
            <v/>
          </cell>
          <cell r="AG4237" t="str">
            <v/>
          </cell>
          <cell r="AI4237" t="str">
            <v/>
          </cell>
          <cell r="AK4237" t="str">
            <v/>
          </cell>
        </row>
        <row r="4238">
          <cell r="AC4238" t="str">
            <v/>
          </cell>
          <cell r="AE4238" t="str">
            <v/>
          </cell>
          <cell r="AG4238" t="str">
            <v/>
          </cell>
          <cell r="AI4238" t="str">
            <v/>
          </cell>
          <cell r="AK4238" t="str">
            <v/>
          </cell>
        </row>
        <row r="4239">
          <cell r="AC4239" t="str">
            <v/>
          </cell>
          <cell r="AE4239" t="str">
            <v/>
          </cell>
          <cell r="AG4239" t="str">
            <v/>
          </cell>
          <cell r="AI4239" t="str">
            <v/>
          </cell>
          <cell r="AK4239" t="str">
            <v/>
          </cell>
        </row>
        <row r="4240">
          <cell r="AC4240" t="str">
            <v/>
          </cell>
          <cell r="AE4240" t="str">
            <v/>
          </cell>
          <cell r="AG4240" t="str">
            <v/>
          </cell>
          <cell r="AI4240" t="str">
            <v/>
          </cell>
          <cell r="AK4240" t="str">
            <v/>
          </cell>
        </row>
        <row r="4241">
          <cell r="AC4241" t="str">
            <v/>
          </cell>
          <cell r="AE4241" t="str">
            <v/>
          </cell>
          <cell r="AG4241" t="str">
            <v/>
          </cell>
          <cell r="AI4241" t="str">
            <v/>
          </cell>
          <cell r="AK4241" t="str">
            <v/>
          </cell>
        </row>
        <row r="4242">
          <cell r="AC4242" t="str">
            <v/>
          </cell>
          <cell r="AE4242" t="str">
            <v/>
          </cell>
          <cell r="AG4242" t="str">
            <v/>
          </cell>
          <cell r="AI4242" t="str">
            <v/>
          </cell>
          <cell r="AK4242" t="str">
            <v/>
          </cell>
        </row>
        <row r="4243">
          <cell r="AC4243" t="str">
            <v/>
          </cell>
          <cell r="AE4243" t="str">
            <v/>
          </cell>
          <cell r="AG4243" t="str">
            <v/>
          </cell>
          <cell r="AI4243" t="str">
            <v/>
          </cell>
          <cell r="AK4243" t="str">
            <v/>
          </cell>
        </row>
        <row r="4244">
          <cell r="AC4244" t="str">
            <v/>
          </cell>
          <cell r="AE4244" t="str">
            <v/>
          </cell>
          <cell r="AG4244" t="str">
            <v/>
          </cell>
          <cell r="AI4244" t="str">
            <v/>
          </cell>
          <cell r="AK4244" t="str">
            <v/>
          </cell>
        </row>
        <row r="4245">
          <cell r="AC4245" t="str">
            <v/>
          </cell>
          <cell r="AE4245" t="str">
            <v/>
          </cell>
          <cell r="AG4245" t="str">
            <v/>
          </cell>
          <cell r="AI4245" t="str">
            <v/>
          </cell>
          <cell r="AK4245" t="str">
            <v/>
          </cell>
        </row>
        <row r="4246">
          <cell r="AC4246" t="str">
            <v/>
          </cell>
          <cell r="AE4246" t="str">
            <v/>
          </cell>
          <cell r="AG4246" t="str">
            <v/>
          </cell>
          <cell r="AI4246" t="str">
            <v/>
          </cell>
          <cell r="AK4246" t="str">
            <v/>
          </cell>
        </row>
        <row r="4247">
          <cell r="AC4247" t="str">
            <v/>
          </cell>
          <cell r="AE4247" t="str">
            <v/>
          </cell>
          <cell r="AG4247" t="str">
            <v/>
          </cell>
          <cell r="AI4247" t="str">
            <v/>
          </cell>
          <cell r="AK4247" t="str">
            <v/>
          </cell>
        </row>
        <row r="4248">
          <cell r="AC4248" t="str">
            <v/>
          </cell>
          <cell r="AE4248" t="str">
            <v/>
          </cell>
          <cell r="AG4248" t="str">
            <v/>
          </cell>
          <cell r="AI4248" t="str">
            <v/>
          </cell>
          <cell r="AK4248" t="str">
            <v/>
          </cell>
        </row>
        <row r="4249">
          <cell r="AC4249" t="str">
            <v/>
          </cell>
          <cell r="AE4249" t="str">
            <v/>
          </cell>
          <cell r="AG4249" t="str">
            <v/>
          </cell>
          <cell r="AI4249" t="str">
            <v/>
          </cell>
          <cell r="AK4249" t="str">
            <v/>
          </cell>
        </row>
        <row r="4250">
          <cell r="AC4250" t="str">
            <v/>
          </cell>
          <cell r="AE4250" t="str">
            <v/>
          </cell>
          <cell r="AG4250" t="str">
            <v/>
          </cell>
          <cell r="AI4250" t="str">
            <v/>
          </cell>
          <cell r="AK4250" t="str">
            <v/>
          </cell>
        </row>
        <row r="4251">
          <cell r="AC4251" t="str">
            <v/>
          </cell>
          <cell r="AE4251" t="str">
            <v/>
          </cell>
          <cell r="AG4251" t="str">
            <v/>
          </cell>
          <cell r="AI4251" t="str">
            <v/>
          </cell>
          <cell r="AK4251" t="str">
            <v/>
          </cell>
        </row>
        <row r="4252">
          <cell r="AC4252" t="str">
            <v/>
          </cell>
          <cell r="AE4252" t="str">
            <v/>
          </cell>
          <cell r="AG4252" t="str">
            <v/>
          </cell>
          <cell r="AI4252" t="str">
            <v/>
          </cell>
          <cell r="AK4252" t="str">
            <v/>
          </cell>
        </row>
        <row r="4253">
          <cell r="AC4253" t="str">
            <v/>
          </cell>
          <cell r="AE4253" t="str">
            <v/>
          </cell>
          <cell r="AG4253" t="str">
            <v/>
          </cell>
          <cell r="AI4253" t="str">
            <v/>
          </cell>
          <cell r="AK4253" t="str">
            <v/>
          </cell>
        </row>
        <row r="4254">
          <cell r="AC4254" t="str">
            <v/>
          </cell>
          <cell r="AE4254" t="str">
            <v/>
          </cell>
          <cell r="AG4254" t="str">
            <v/>
          </cell>
          <cell r="AI4254" t="str">
            <v/>
          </cell>
          <cell r="AK4254" t="str">
            <v/>
          </cell>
        </row>
        <row r="4255">
          <cell r="AC4255" t="str">
            <v/>
          </cell>
          <cell r="AE4255" t="str">
            <v/>
          </cell>
          <cell r="AG4255" t="str">
            <v/>
          </cell>
          <cell r="AI4255" t="str">
            <v/>
          </cell>
          <cell r="AK4255" t="str">
            <v/>
          </cell>
        </row>
        <row r="4256">
          <cell r="AC4256" t="str">
            <v/>
          </cell>
          <cell r="AE4256" t="str">
            <v/>
          </cell>
          <cell r="AG4256" t="str">
            <v/>
          </cell>
          <cell r="AI4256" t="str">
            <v/>
          </cell>
          <cell r="AK4256" t="str">
            <v/>
          </cell>
        </row>
        <row r="4257">
          <cell r="AC4257" t="str">
            <v/>
          </cell>
          <cell r="AE4257" t="str">
            <v/>
          </cell>
          <cell r="AG4257" t="str">
            <v/>
          </cell>
          <cell r="AI4257" t="str">
            <v/>
          </cell>
          <cell r="AK4257" t="str">
            <v/>
          </cell>
        </row>
        <row r="4258">
          <cell r="AC4258" t="str">
            <v/>
          </cell>
          <cell r="AE4258" t="str">
            <v/>
          </cell>
          <cell r="AG4258" t="str">
            <v/>
          </cell>
          <cell r="AI4258" t="str">
            <v/>
          </cell>
          <cell r="AK4258" t="str">
            <v/>
          </cell>
        </row>
        <row r="4259">
          <cell r="AC4259" t="str">
            <v/>
          </cell>
          <cell r="AE4259" t="str">
            <v/>
          </cell>
          <cell r="AG4259" t="str">
            <v/>
          </cell>
          <cell r="AI4259" t="str">
            <v/>
          </cell>
          <cell r="AK4259" t="str">
            <v/>
          </cell>
        </row>
        <row r="4260">
          <cell r="AC4260" t="str">
            <v/>
          </cell>
          <cell r="AE4260" t="str">
            <v/>
          </cell>
          <cell r="AG4260" t="str">
            <v/>
          </cell>
          <cell r="AI4260" t="str">
            <v/>
          </cell>
          <cell r="AK4260" t="str">
            <v/>
          </cell>
        </row>
        <row r="4261">
          <cell r="AC4261" t="str">
            <v/>
          </cell>
          <cell r="AE4261" t="str">
            <v/>
          </cell>
          <cell r="AG4261" t="str">
            <v/>
          </cell>
          <cell r="AI4261" t="str">
            <v/>
          </cell>
          <cell r="AK4261" t="str">
            <v/>
          </cell>
        </row>
        <row r="4262">
          <cell r="AC4262" t="str">
            <v/>
          </cell>
          <cell r="AE4262" t="str">
            <v/>
          </cell>
          <cell r="AG4262" t="str">
            <v/>
          </cell>
          <cell r="AI4262" t="str">
            <v/>
          </cell>
          <cell r="AK4262" t="str">
            <v/>
          </cell>
        </row>
        <row r="4263">
          <cell r="AC4263" t="str">
            <v/>
          </cell>
          <cell r="AE4263" t="str">
            <v/>
          </cell>
          <cell r="AG4263" t="str">
            <v/>
          </cell>
          <cell r="AI4263" t="str">
            <v/>
          </cell>
          <cell r="AK4263" t="str">
            <v/>
          </cell>
        </row>
        <row r="4264">
          <cell r="AC4264" t="str">
            <v/>
          </cell>
          <cell r="AE4264" t="str">
            <v/>
          </cell>
          <cell r="AG4264" t="str">
            <v/>
          </cell>
          <cell r="AI4264" t="str">
            <v/>
          </cell>
          <cell r="AK4264" t="str">
            <v/>
          </cell>
        </row>
        <row r="4265">
          <cell r="AC4265" t="str">
            <v/>
          </cell>
          <cell r="AE4265" t="str">
            <v/>
          </cell>
          <cell r="AG4265" t="str">
            <v/>
          </cell>
          <cell r="AI4265" t="str">
            <v/>
          </cell>
          <cell r="AK4265" t="str">
            <v/>
          </cell>
        </row>
        <row r="4266">
          <cell r="AC4266" t="str">
            <v/>
          </cell>
          <cell r="AE4266" t="str">
            <v/>
          </cell>
          <cell r="AG4266" t="str">
            <v/>
          </cell>
          <cell r="AI4266" t="str">
            <v/>
          </cell>
          <cell r="AK4266" t="str">
            <v/>
          </cell>
        </row>
        <row r="4267">
          <cell r="AC4267" t="str">
            <v/>
          </cell>
          <cell r="AE4267" t="str">
            <v/>
          </cell>
          <cell r="AG4267" t="str">
            <v/>
          </cell>
          <cell r="AI4267" t="str">
            <v/>
          </cell>
          <cell r="AK4267" t="str">
            <v/>
          </cell>
        </row>
        <row r="4268">
          <cell r="AC4268" t="str">
            <v/>
          </cell>
          <cell r="AE4268" t="str">
            <v/>
          </cell>
          <cell r="AG4268" t="str">
            <v/>
          </cell>
          <cell r="AI4268" t="str">
            <v/>
          </cell>
          <cell r="AK4268" t="str">
            <v/>
          </cell>
        </row>
        <row r="4269">
          <cell r="AC4269" t="str">
            <v/>
          </cell>
          <cell r="AE4269" t="str">
            <v/>
          </cell>
          <cell r="AG4269" t="str">
            <v/>
          </cell>
          <cell r="AI4269" t="str">
            <v/>
          </cell>
          <cell r="AK4269" t="str">
            <v/>
          </cell>
        </row>
        <row r="4270">
          <cell r="AC4270" t="str">
            <v/>
          </cell>
          <cell r="AE4270" t="str">
            <v/>
          </cell>
          <cell r="AG4270" t="str">
            <v/>
          </cell>
          <cell r="AI4270" t="str">
            <v/>
          </cell>
          <cell r="AK4270" t="str">
            <v/>
          </cell>
        </row>
        <row r="4271">
          <cell r="AC4271" t="str">
            <v/>
          </cell>
          <cell r="AE4271" t="str">
            <v/>
          </cell>
          <cell r="AG4271" t="str">
            <v/>
          </cell>
          <cell r="AI4271" t="str">
            <v/>
          </cell>
          <cell r="AK4271" t="str">
            <v/>
          </cell>
        </row>
        <row r="4272">
          <cell r="AC4272" t="str">
            <v/>
          </cell>
          <cell r="AE4272" t="str">
            <v/>
          </cell>
          <cell r="AG4272" t="str">
            <v/>
          </cell>
          <cell r="AI4272" t="str">
            <v/>
          </cell>
          <cell r="AK4272" t="str">
            <v/>
          </cell>
        </row>
        <row r="4273">
          <cell r="AC4273" t="str">
            <v/>
          </cell>
          <cell r="AE4273" t="str">
            <v/>
          </cell>
          <cell r="AG4273" t="str">
            <v/>
          </cell>
          <cell r="AI4273" t="str">
            <v/>
          </cell>
          <cell r="AK4273" t="str">
            <v/>
          </cell>
        </row>
        <row r="4274">
          <cell r="AC4274" t="str">
            <v/>
          </cell>
          <cell r="AE4274" t="str">
            <v/>
          </cell>
          <cell r="AG4274" t="str">
            <v/>
          </cell>
          <cell r="AI4274" t="str">
            <v/>
          </cell>
          <cell r="AK4274" t="str">
            <v/>
          </cell>
        </row>
        <row r="4275">
          <cell r="AC4275" t="str">
            <v/>
          </cell>
          <cell r="AE4275" t="str">
            <v/>
          </cell>
          <cell r="AG4275" t="str">
            <v/>
          </cell>
          <cell r="AI4275" t="str">
            <v/>
          </cell>
          <cell r="AK4275" t="str">
            <v/>
          </cell>
        </row>
        <row r="4276">
          <cell r="AC4276" t="str">
            <v/>
          </cell>
          <cell r="AE4276" t="str">
            <v/>
          </cell>
          <cell r="AG4276" t="str">
            <v/>
          </cell>
          <cell r="AI4276" t="str">
            <v/>
          </cell>
          <cell r="AK4276" t="str">
            <v/>
          </cell>
        </row>
        <row r="4277">
          <cell r="AC4277" t="str">
            <v/>
          </cell>
          <cell r="AE4277" t="str">
            <v/>
          </cell>
          <cell r="AG4277" t="str">
            <v/>
          </cell>
          <cell r="AI4277" t="str">
            <v/>
          </cell>
          <cell r="AK4277" t="str">
            <v/>
          </cell>
        </row>
        <row r="4278">
          <cell r="AC4278" t="str">
            <v/>
          </cell>
          <cell r="AE4278" t="str">
            <v/>
          </cell>
          <cell r="AG4278" t="str">
            <v/>
          </cell>
          <cell r="AI4278" t="str">
            <v/>
          </cell>
          <cell r="AK4278" t="str">
            <v/>
          </cell>
        </row>
        <row r="4279">
          <cell r="AC4279" t="str">
            <v/>
          </cell>
          <cell r="AE4279" t="str">
            <v/>
          </cell>
          <cell r="AG4279" t="str">
            <v/>
          </cell>
          <cell r="AI4279" t="str">
            <v/>
          </cell>
          <cell r="AK4279" t="str">
            <v/>
          </cell>
        </row>
        <row r="4280">
          <cell r="AC4280" t="str">
            <v/>
          </cell>
          <cell r="AE4280" t="str">
            <v/>
          </cell>
          <cell r="AG4280" t="str">
            <v/>
          </cell>
          <cell r="AI4280" t="str">
            <v/>
          </cell>
          <cell r="AK4280" t="str">
            <v/>
          </cell>
        </row>
        <row r="4281">
          <cell r="AC4281" t="str">
            <v/>
          </cell>
          <cell r="AE4281" t="str">
            <v/>
          </cell>
          <cell r="AG4281" t="str">
            <v/>
          </cell>
          <cell r="AI4281" t="str">
            <v/>
          </cell>
          <cell r="AK4281" t="str">
            <v/>
          </cell>
        </row>
        <row r="4282">
          <cell r="AC4282" t="str">
            <v/>
          </cell>
          <cell r="AE4282" t="str">
            <v/>
          </cell>
          <cell r="AG4282" t="str">
            <v/>
          </cell>
          <cell r="AI4282" t="str">
            <v/>
          </cell>
          <cell r="AK4282" t="str">
            <v/>
          </cell>
        </row>
        <row r="4283">
          <cell r="AC4283" t="str">
            <v/>
          </cell>
          <cell r="AE4283" t="str">
            <v/>
          </cell>
          <cell r="AG4283" t="str">
            <v/>
          </cell>
          <cell r="AI4283" t="str">
            <v/>
          </cell>
          <cell r="AK4283" t="str">
            <v/>
          </cell>
        </row>
        <row r="4284">
          <cell r="AC4284" t="str">
            <v/>
          </cell>
          <cell r="AE4284" t="str">
            <v/>
          </cell>
          <cell r="AG4284" t="str">
            <v/>
          </cell>
          <cell r="AI4284" t="str">
            <v/>
          </cell>
          <cell r="AK4284" t="str">
            <v/>
          </cell>
        </row>
        <row r="4285">
          <cell r="AC4285" t="str">
            <v/>
          </cell>
          <cell r="AE4285" t="str">
            <v/>
          </cell>
          <cell r="AG4285" t="str">
            <v/>
          </cell>
          <cell r="AI4285" t="str">
            <v/>
          </cell>
          <cell r="AK4285" t="str">
            <v/>
          </cell>
        </row>
        <row r="4286">
          <cell r="AC4286" t="str">
            <v/>
          </cell>
          <cell r="AE4286" t="str">
            <v/>
          </cell>
          <cell r="AG4286" t="str">
            <v/>
          </cell>
          <cell r="AI4286" t="str">
            <v/>
          </cell>
          <cell r="AK4286" t="str">
            <v/>
          </cell>
        </row>
        <row r="4287">
          <cell r="AC4287" t="str">
            <v/>
          </cell>
          <cell r="AE4287" t="str">
            <v/>
          </cell>
          <cell r="AG4287" t="str">
            <v/>
          </cell>
          <cell r="AI4287" t="str">
            <v/>
          </cell>
          <cell r="AK4287" t="str">
            <v/>
          </cell>
        </row>
        <row r="4288">
          <cell r="AC4288" t="str">
            <v/>
          </cell>
          <cell r="AE4288" t="str">
            <v/>
          </cell>
          <cell r="AG4288" t="str">
            <v/>
          </cell>
          <cell r="AI4288" t="str">
            <v/>
          </cell>
          <cell r="AK4288" t="str">
            <v/>
          </cell>
        </row>
        <row r="4289">
          <cell r="AC4289" t="str">
            <v/>
          </cell>
          <cell r="AE4289" t="str">
            <v/>
          </cell>
          <cell r="AG4289" t="str">
            <v/>
          </cell>
          <cell r="AI4289" t="str">
            <v/>
          </cell>
          <cell r="AK4289" t="str">
            <v/>
          </cell>
        </row>
        <row r="4290">
          <cell r="AC4290" t="str">
            <v/>
          </cell>
          <cell r="AE4290" t="str">
            <v/>
          </cell>
          <cell r="AG4290" t="str">
            <v/>
          </cell>
          <cell r="AI4290" t="str">
            <v/>
          </cell>
          <cell r="AK4290" t="str">
            <v/>
          </cell>
        </row>
        <row r="4291">
          <cell r="AC4291" t="str">
            <v/>
          </cell>
          <cell r="AE4291" t="str">
            <v/>
          </cell>
          <cell r="AG4291" t="str">
            <v/>
          </cell>
          <cell r="AI4291" t="str">
            <v/>
          </cell>
          <cell r="AK4291" t="str">
            <v/>
          </cell>
        </row>
        <row r="4292">
          <cell r="AC4292" t="str">
            <v/>
          </cell>
          <cell r="AE4292" t="str">
            <v/>
          </cell>
          <cell r="AG4292" t="str">
            <v/>
          </cell>
          <cell r="AI4292" t="str">
            <v/>
          </cell>
          <cell r="AK4292" t="str">
            <v/>
          </cell>
        </row>
        <row r="4293">
          <cell r="AC4293" t="str">
            <v/>
          </cell>
          <cell r="AE4293" t="str">
            <v/>
          </cell>
          <cell r="AG4293" t="str">
            <v/>
          </cell>
          <cell r="AI4293" t="str">
            <v/>
          </cell>
          <cell r="AK4293" t="str">
            <v/>
          </cell>
        </row>
        <row r="4294">
          <cell r="AC4294" t="str">
            <v/>
          </cell>
          <cell r="AE4294" t="str">
            <v/>
          </cell>
          <cell r="AG4294" t="str">
            <v/>
          </cell>
          <cell r="AI4294" t="str">
            <v/>
          </cell>
          <cell r="AK4294" t="str">
            <v/>
          </cell>
        </row>
        <row r="4295">
          <cell r="AC4295" t="str">
            <v/>
          </cell>
          <cell r="AE4295" t="str">
            <v/>
          </cell>
          <cell r="AG4295" t="str">
            <v/>
          </cell>
          <cell r="AI4295" t="str">
            <v/>
          </cell>
          <cell r="AK4295" t="str">
            <v/>
          </cell>
        </row>
        <row r="4296">
          <cell r="AC4296" t="str">
            <v/>
          </cell>
          <cell r="AE4296" t="str">
            <v/>
          </cell>
          <cell r="AG4296" t="str">
            <v/>
          </cell>
          <cell r="AI4296" t="str">
            <v/>
          </cell>
          <cell r="AK4296" t="str">
            <v/>
          </cell>
        </row>
        <row r="4297">
          <cell r="AC4297" t="str">
            <v/>
          </cell>
          <cell r="AE4297" t="str">
            <v/>
          </cell>
          <cell r="AG4297" t="str">
            <v/>
          </cell>
          <cell r="AI4297" t="str">
            <v/>
          </cell>
          <cell r="AK4297" t="str">
            <v/>
          </cell>
        </row>
        <row r="4298">
          <cell r="AC4298" t="str">
            <v/>
          </cell>
          <cell r="AE4298" t="str">
            <v/>
          </cell>
          <cell r="AG4298" t="str">
            <v/>
          </cell>
          <cell r="AI4298" t="str">
            <v/>
          </cell>
          <cell r="AK4298" t="str">
            <v/>
          </cell>
        </row>
        <row r="4299">
          <cell r="AC4299" t="str">
            <v/>
          </cell>
          <cell r="AE4299" t="str">
            <v/>
          </cell>
          <cell r="AG4299" t="str">
            <v/>
          </cell>
          <cell r="AI4299" t="str">
            <v/>
          </cell>
          <cell r="AK4299" t="str">
            <v/>
          </cell>
        </row>
        <row r="4300">
          <cell r="AC4300" t="str">
            <v/>
          </cell>
          <cell r="AE4300" t="str">
            <v/>
          </cell>
          <cell r="AG4300" t="str">
            <v/>
          </cell>
          <cell r="AI4300" t="str">
            <v/>
          </cell>
          <cell r="AK4300" t="str">
            <v/>
          </cell>
        </row>
        <row r="4301">
          <cell r="AC4301" t="str">
            <v/>
          </cell>
          <cell r="AE4301" t="str">
            <v/>
          </cell>
          <cell r="AG4301" t="str">
            <v/>
          </cell>
          <cell r="AI4301" t="str">
            <v/>
          </cell>
          <cell r="AK4301" t="str">
            <v/>
          </cell>
        </row>
        <row r="4302">
          <cell r="AC4302" t="str">
            <v/>
          </cell>
          <cell r="AE4302" t="str">
            <v/>
          </cell>
          <cell r="AG4302" t="str">
            <v/>
          </cell>
          <cell r="AI4302" t="str">
            <v/>
          </cell>
          <cell r="AK4302" t="str">
            <v/>
          </cell>
        </row>
        <row r="4303">
          <cell r="AC4303" t="str">
            <v/>
          </cell>
          <cell r="AE4303" t="str">
            <v/>
          </cell>
          <cell r="AG4303" t="str">
            <v/>
          </cell>
          <cell r="AI4303" t="str">
            <v/>
          </cell>
          <cell r="AK4303" t="str">
            <v/>
          </cell>
        </row>
        <row r="4304">
          <cell r="AC4304" t="str">
            <v/>
          </cell>
          <cell r="AE4304" t="str">
            <v/>
          </cell>
          <cell r="AG4304" t="str">
            <v/>
          </cell>
          <cell r="AI4304" t="str">
            <v/>
          </cell>
          <cell r="AK4304" t="str">
            <v/>
          </cell>
        </row>
        <row r="4305">
          <cell r="AC4305" t="str">
            <v/>
          </cell>
          <cell r="AE4305" t="str">
            <v/>
          </cell>
          <cell r="AG4305" t="str">
            <v/>
          </cell>
          <cell r="AI4305" t="str">
            <v/>
          </cell>
          <cell r="AK4305" t="str">
            <v/>
          </cell>
        </row>
        <row r="4306">
          <cell r="AC4306" t="str">
            <v/>
          </cell>
          <cell r="AE4306" t="str">
            <v/>
          </cell>
          <cell r="AG4306" t="str">
            <v/>
          </cell>
          <cell r="AI4306" t="str">
            <v/>
          </cell>
          <cell r="AK4306" t="str">
            <v/>
          </cell>
        </row>
        <row r="4307">
          <cell r="AC4307" t="str">
            <v/>
          </cell>
          <cell r="AE4307" t="str">
            <v/>
          </cell>
          <cell r="AG4307" t="str">
            <v/>
          </cell>
          <cell r="AI4307" t="str">
            <v/>
          </cell>
          <cell r="AK4307" t="str">
            <v/>
          </cell>
        </row>
        <row r="4308">
          <cell r="AC4308" t="str">
            <v/>
          </cell>
          <cell r="AE4308" t="str">
            <v/>
          </cell>
          <cell r="AG4308" t="str">
            <v/>
          </cell>
          <cell r="AI4308" t="str">
            <v/>
          </cell>
          <cell r="AK4308" t="str">
            <v/>
          </cell>
        </row>
        <row r="4309">
          <cell r="AC4309" t="str">
            <v/>
          </cell>
          <cell r="AE4309" t="str">
            <v/>
          </cell>
          <cell r="AG4309" t="str">
            <v/>
          </cell>
          <cell r="AI4309" t="str">
            <v/>
          </cell>
          <cell r="AK4309" t="str">
            <v/>
          </cell>
        </row>
        <row r="4310">
          <cell r="AC4310" t="str">
            <v/>
          </cell>
          <cell r="AE4310" t="str">
            <v/>
          </cell>
          <cell r="AG4310" t="str">
            <v/>
          </cell>
          <cell r="AI4310" t="str">
            <v/>
          </cell>
          <cell r="AK4310" t="str">
            <v/>
          </cell>
        </row>
        <row r="4311">
          <cell r="AC4311" t="str">
            <v/>
          </cell>
          <cell r="AE4311" t="str">
            <v/>
          </cell>
          <cell r="AG4311" t="str">
            <v/>
          </cell>
          <cell r="AI4311" t="str">
            <v/>
          </cell>
          <cell r="AK4311" t="str">
            <v/>
          </cell>
        </row>
        <row r="4312">
          <cell r="AC4312" t="str">
            <v/>
          </cell>
          <cell r="AE4312" t="str">
            <v/>
          </cell>
          <cell r="AG4312" t="str">
            <v/>
          </cell>
          <cell r="AI4312" t="str">
            <v/>
          </cell>
          <cell r="AK4312" t="str">
            <v/>
          </cell>
        </row>
        <row r="4313">
          <cell r="AC4313" t="str">
            <v/>
          </cell>
          <cell r="AE4313" t="str">
            <v/>
          </cell>
          <cell r="AG4313" t="str">
            <v/>
          </cell>
          <cell r="AI4313" t="str">
            <v/>
          </cell>
          <cell r="AK4313" t="str">
            <v/>
          </cell>
        </row>
        <row r="4314">
          <cell r="AC4314" t="str">
            <v/>
          </cell>
          <cell r="AE4314" t="str">
            <v/>
          </cell>
          <cell r="AG4314" t="str">
            <v/>
          </cell>
          <cell r="AI4314" t="str">
            <v/>
          </cell>
          <cell r="AK4314" t="str">
            <v/>
          </cell>
        </row>
        <row r="4315">
          <cell r="AC4315" t="str">
            <v/>
          </cell>
          <cell r="AE4315" t="str">
            <v/>
          </cell>
          <cell r="AG4315" t="str">
            <v/>
          </cell>
          <cell r="AI4315" t="str">
            <v/>
          </cell>
          <cell r="AK4315" t="str">
            <v/>
          </cell>
        </row>
        <row r="4316">
          <cell r="AC4316" t="str">
            <v/>
          </cell>
          <cell r="AE4316" t="str">
            <v/>
          </cell>
          <cell r="AG4316" t="str">
            <v/>
          </cell>
          <cell r="AI4316" t="str">
            <v/>
          </cell>
          <cell r="AK4316" t="str">
            <v/>
          </cell>
        </row>
        <row r="4317">
          <cell r="AC4317" t="str">
            <v/>
          </cell>
          <cell r="AE4317" t="str">
            <v/>
          </cell>
          <cell r="AG4317" t="str">
            <v/>
          </cell>
          <cell r="AI4317" t="str">
            <v/>
          </cell>
          <cell r="AK4317" t="str">
            <v/>
          </cell>
        </row>
        <row r="4318">
          <cell r="AC4318" t="str">
            <v/>
          </cell>
          <cell r="AE4318" t="str">
            <v/>
          </cell>
          <cell r="AG4318" t="str">
            <v/>
          </cell>
          <cell r="AI4318" t="str">
            <v/>
          </cell>
          <cell r="AK4318" t="str">
            <v/>
          </cell>
        </row>
        <row r="4319">
          <cell r="AC4319" t="str">
            <v/>
          </cell>
          <cell r="AE4319" t="str">
            <v/>
          </cell>
          <cell r="AG4319" t="str">
            <v/>
          </cell>
          <cell r="AI4319" t="str">
            <v/>
          </cell>
          <cell r="AK4319" t="str">
            <v/>
          </cell>
        </row>
        <row r="4320">
          <cell r="AC4320" t="str">
            <v/>
          </cell>
          <cell r="AE4320" t="str">
            <v/>
          </cell>
          <cell r="AG4320" t="str">
            <v/>
          </cell>
          <cell r="AI4320" t="str">
            <v/>
          </cell>
          <cell r="AK4320" t="str">
            <v/>
          </cell>
        </row>
        <row r="4321">
          <cell r="AC4321" t="str">
            <v/>
          </cell>
          <cell r="AE4321" t="str">
            <v/>
          </cell>
          <cell r="AG4321" t="str">
            <v/>
          </cell>
          <cell r="AI4321" t="str">
            <v/>
          </cell>
          <cell r="AK4321" t="str">
            <v/>
          </cell>
        </row>
        <row r="4322">
          <cell r="AC4322" t="str">
            <v/>
          </cell>
          <cell r="AE4322" t="str">
            <v/>
          </cell>
          <cell r="AG4322" t="str">
            <v/>
          </cell>
          <cell r="AI4322" t="str">
            <v/>
          </cell>
          <cell r="AK4322" t="str">
            <v/>
          </cell>
        </row>
        <row r="4323">
          <cell r="AC4323" t="str">
            <v/>
          </cell>
          <cell r="AE4323" t="str">
            <v/>
          </cell>
          <cell r="AG4323" t="str">
            <v/>
          </cell>
          <cell r="AI4323" t="str">
            <v/>
          </cell>
          <cell r="AK4323" t="str">
            <v/>
          </cell>
        </row>
        <row r="4324">
          <cell r="AC4324" t="str">
            <v/>
          </cell>
          <cell r="AE4324" t="str">
            <v/>
          </cell>
          <cell r="AG4324" t="str">
            <v/>
          </cell>
          <cell r="AI4324" t="str">
            <v/>
          </cell>
          <cell r="AK4324" t="str">
            <v/>
          </cell>
        </row>
        <row r="4325">
          <cell r="AC4325" t="str">
            <v/>
          </cell>
          <cell r="AE4325" t="str">
            <v/>
          </cell>
          <cell r="AG4325" t="str">
            <v/>
          </cell>
          <cell r="AI4325" t="str">
            <v/>
          </cell>
          <cell r="AK4325" t="str">
            <v/>
          </cell>
        </row>
        <row r="4326">
          <cell r="AC4326" t="str">
            <v/>
          </cell>
          <cell r="AE4326" t="str">
            <v/>
          </cell>
          <cell r="AG4326" t="str">
            <v/>
          </cell>
          <cell r="AI4326" t="str">
            <v/>
          </cell>
          <cell r="AK4326" t="str">
            <v/>
          </cell>
        </row>
        <row r="4327">
          <cell r="AC4327" t="str">
            <v/>
          </cell>
          <cell r="AE4327" t="str">
            <v/>
          </cell>
          <cell r="AG4327" t="str">
            <v/>
          </cell>
          <cell r="AI4327" t="str">
            <v/>
          </cell>
          <cell r="AK4327" t="str">
            <v/>
          </cell>
        </row>
        <row r="4328">
          <cell r="AC4328" t="str">
            <v/>
          </cell>
          <cell r="AE4328" t="str">
            <v/>
          </cell>
          <cell r="AG4328" t="str">
            <v/>
          </cell>
          <cell r="AI4328" t="str">
            <v/>
          </cell>
          <cell r="AK4328" t="str">
            <v/>
          </cell>
        </row>
        <row r="4329">
          <cell r="AC4329" t="str">
            <v/>
          </cell>
          <cell r="AE4329" t="str">
            <v/>
          </cell>
          <cell r="AG4329" t="str">
            <v/>
          </cell>
          <cell r="AI4329" t="str">
            <v/>
          </cell>
          <cell r="AK4329" t="str">
            <v/>
          </cell>
        </row>
        <row r="4330">
          <cell r="AC4330" t="str">
            <v/>
          </cell>
          <cell r="AE4330" t="str">
            <v/>
          </cell>
          <cell r="AG4330" t="str">
            <v/>
          </cell>
          <cell r="AI4330" t="str">
            <v/>
          </cell>
          <cell r="AK4330" t="str">
            <v/>
          </cell>
        </row>
        <row r="4331">
          <cell r="AC4331" t="str">
            <v/>
          </cell>
          <cell r="AE4331" t="str">
            <v/>
          </cell>
          <cell r="AG4331" t="str">
            <v/>
          </cell>
          <cell r="AI4331" t="str">
            <v/>
          </cell>
          <cell r="AK4331" t="str">
            <v/>
          </cell>
        </row>
        <row r="4332">
          <cell r="AC4332" t="str">
            <v/>
          </cell>
          <cell r="AE4332" t="str">
            <v/>
          </cell>
          <cell r="AG4332" t="str">
            <v/>
          </cell>
          <cell r="AI4332" t="str">
            <v/>
          </cell>
          <cell r="AK4332" t="str">
            <v/>
          </cell>
        </row>
        <row r="4333">
          <cell r="AC4333" t="str">
            <v/>
          </cell>
          <cell r="AE4333" t="str">
            <v/>
          </cell>
          <cell r="AG4333" t="str">
            <v/>
          </cell>
          <cell r="AI4333" t="str">
            <v/>
          </cell>
          <cell r="AK4333" t="str">
            <v/>
          </cell>
        </row>
        <row r="4334">
          <cell r="AC4334" t="str">
            <v/>
          </cell>
          <cell r="AE4334" t="str">
            <v/>
          </cell>
          <cell r="AG4334" t="str">
            <v/>
          </cell>
          <cell r="AI4334" t="str">
            <v/>
          </cell>
          <cell r="AK4334" t="str">
            <v/>
          </cell>
        </row>
        <row r="4335">
          <cell r="AC4335" t="str">
            <v/>
          </cell>
          <cell r="AE4335" t="str">
            <v/>
          </cell>
          <cell r="AG4335" t="str">
            <v/>
          </cell>
          <cell r="AI4335" t="str">
            <v/>
          </cell>
          <cell r="AK4335" t="str">
            <v/>
          </cell>
        </row>
        <row r="4336">
          <cell r="AC4336" t="str">
            <v/>
          </cell>
          <cell r="AE4336" t="str">
            <v/>
          </cell>
          <cell r="AG4336" t="str">
            <v/>
          </cell>
          <cell r="AI4336" t="str">
            <v/>
          </cell>
          <cell r="AK4336" t="str">
            <v/>
          </cell>
        </row>
        <row r="4337">
          <cell r="AC4337" t="str">
            <v/>
          </cell>
          <cell r="AE4337" t="str">
            <v/>
          </cell>
          <cell r="AG4337" t="str">
            <v/>
          </cell>
          <cell r="AI4337" t="str">
            <v/>
          </cell>
          <cell r="AK4337" t="str">
            <v/>
          </cell>
        </row>
        <row r="4338">
          <cell r="AC4338" t="str">
            <v/>
          </cell>
          <cell r="AE4338" t="str">
            <v/>
          </cell>
          <cell r="AG4338" t="str">
            <v/>
          </cell>
          <cell r="AI4338" t="str">
            <v/>
          </cell>
          <cell r="AK4338" t="str">
            <v/>
          </cell>
        </row>
        <row r="4339">
          <cell r="AC4339" t="str">
            <v/>
          </cell>
          <cell r="AE4339" t="str">
            <v/>
          </cell>
          <cell r="AG4339" t="str">
            <v/>
          </cell>
          <cell r="AI4339" t="str">
            <v/>
          </cell>
          <cell r="AK4339" t="str">
            <v/>
          </cell>
        </row>
        <row r="4340">
          <cell r="AC4340" t="str">
            <v/>
          </cell>
          <cell r="AE4340" t="str">
            <v/>
          </cell>
          <cell r="AG4340" t="str">
            <v/>
          </cell>
          <cell r="AI4340" t="str">
            <v/>
          </cell>
          <cell r="AK4340" t="str">
            <v/>
          </cell>
        </row>
        <row r="4341">
          <cell r="AC4341" t="str">
            <v/>
          </cell>
          <cell r="AE4341" t="str">
            <v/>
          </cell>
          <cell r="AG4341" t="str">
            <v/>
          </cell>
          <cell r="AI4341" t="str">
            <v/>
          </cell>
          <cell r="AK4341" t="str">
            <v/>
          </cell>
        </row>
        <row r="4342">
          <cell r="AC4342" t="str">
            <v/>
          </cell>
          <cell r="AE4342" t="str">
            <v/>
          </cell>
          <cell r="AG4342" t="str">
            <v/>
          </cell>
          <cell r="AI4342" t="str">
            <v/>
          </cell>
          <cell r="AK4342" t="str">
            <v/>
          </cell>
        </row>
        <row r="4343">
          <cell r="AC4343" t="str">
            <v/>
          </cell>
          <cell r="AE4343" t="str">
            <v/>
          </cell>
          <cell r="AG4343" t="str">
            <v/>
          </cell>
          <cell r="AI4343" t="str">
            <v/>
          </cell>
          <cell r="AK4343" t="str">
            <v/>
          </cell>
        </row>
        <row r="4344">
          <cell r="AC4344" t="str">
            <v/>
          </cell>
          <cell r="AE4344" t="str">
            <v/>
          </cell>
          <cell r="AG4344" t="str">
            <v/>
          </cell>
          <cell r="AI4344" t="str">
            <v/>
          </cell>
          <cell r="AK4344" t="str">
            <v/>
          </cell>
        </row>
        <row r="4345">
          <cell r="AC4345" t="str">
            <v/>
          </cell>
          <cell r="AE4345" t="str">
            <v/>
          </cell>
          <cell r="AG4345" t="str">
            <v/>
          </cell>
          <cell r="AI4345" t="str">
            <v/>
          </cell>
          <cell r="AK4345" t="str">
            <v/>
          </cell>
        </row>
        <row r="4346">
          <cell r="AC4346" t="str">
            <v/>
          </cell>
          <cell r="AE4346" t="str">
            <v/>
          </cell>
          <cell r="AG4346" t="str">
            <v/>
          </cell>
          <cell r="AI4346" t="str">
            <v/>
          </cell>
          <cell r="AK4346" t="str">
            <v/>
          </cell>
        </row>
        <row r="4347">
          <cell r="AC4347" t="str">
            <v/>
          </cell>
          <cell r="AE4347" t="str">
            <v/>
          </cell>
          <cell r="AG4347" t="str">
            <v/>
          </cell>
          <cell r="AI4347" t="str">
            <v/>
          </cell>
          <cell r="AK4347" t="str">
            <v/>
          </cell>
        </row>
        <row r="4348">
          <cell r="AC4348" t="str">
            <v/>
          </cell>
          <cell r="AE4348" t="str">
            <v/>
          </cell>
          <cell r="AG4348" t="str">
            <v/>
          </cell>
          <cell r="AI4348" t="str">
            <v/>
          </cell>
          <cell r="AK4348" t="str">
            <v/>
          </cell>
        </row>
        <row r="4349">
          <cell r="AC4349" t="str">
            <v/>
          </cell>
          <cell r="AE4349" t="str">
            <v/>
          </cell>
          <cell r="AG4349" t="str">
            <v/>
          </cell>
          <cell r="AI4349" t="str">
            <v/>
          </cell>
          <cell r="AK4349" t="str">
            <v/>
          </cell>
        </row>
        <row r="4350">
          <cell r="AC4350" t="str">
            <v/>
          </cell>
          <cell r="AE4350" t="str">
            <v/>
          </cell>
          <cell r="AG4350" t="str">
            <v/>
          </cell>
          <cell r="AI4350" t="str">
            <v/>
          </cell>
          <cell r="AK4350" t="str">
            <v/>
          </cell>
        </row>
        <row r="4351">
          <cell r="AC4351" t="str">
            <v/>
          </cell>
          <cell r="AE4351" t="str">
            <v/>
          </cell>
          <cell r="AG4351" t="str">
            <v/>
          </cell>
          <cell r="AI4351" t="str">
            <v/>
          </cell>
          <cell r="AK4351" t="str">
            <v/>
          </cell>
        </row>
        <row r="4352">
          <cell r="AC4352" t="str">
            <v/>
          </cell>
          <cell r="AE4352" t="str">
            <v/>
          </cell>
          <cell r="AG4352" t="str">
            <v/>
          </cell>
          <cell r="AI4352" t="str">
            <v/>
          </cell>
          <cell r="AK4352" t="str">
            <v/>
          </cell>
        </row>
        <row r="4353">
          <cell r="AC4353" t="str">
            <v/>
          </cell>
          <cell r="AE4353" t="str">
            <v/>
          </cell>
          <cell r="AG4353" t="str">
            <v/>
          </cell>
          <cell r="AI4353" t="str">
            <v/>
          </cell>
          <cell r="AK4353" t="str">
            <v/>
          </cell>
        </row>
        <row r="4354">
          <cell r="AC4354" t="str">
            <v/>
          </cell>
          <cell r="AE4354" t="str">
            <v/>
          </cell>
          <cell r="AG4354" t="str">
            <v/>
          </cell>
          <cell r="AI4354" t="str">
            <v/>
          </cell>
          <cell r="AK4354" t="str">
            <v/>
          </cell>
        </row>
        <row r="4355">
          <cell r="AC4355" t="str">
            <v/>
          </cell>
          <cell r="AE4355" t="str">
            <v/>
          </cell>
          <cell r="AG4355" t="str">
            <v/>
          </cell>
          <cell r="AI4355" t="str">
            <v/>
          </cell>
          <cell r="AK4355" t="str">
            <v/>
          </cell>
        </row>
        <row r="4356">
          <cell r="AC4356" t="str">
            <v/>
          </cell>
          <cell r="AE4356" t="str">
            <v/>
          </cell>
          <cell r="AG4356" t="str">
            <v/>
          </cell>
          <cell r="AI4356" t="str">
            <v/>
          </cell>
          <cell r="AK4356" t="str">
            <v/>
          </cell>
        </row>
        <row r="4357">
          <cell r="AC4357" t="str">
            <v/>
          </cell>
          <cell r="AE4357" t="str">
            <v/>
          </cell>
          <cell r="AG4357" t="str">
            <v/>
          </cell>
          <cell r="AI4357" t="str">
            <v/>
          </cell>
          <cell r="AK4357" t="str">
            <v/>
          </cell>
        </row>
        <row r="4358">
          <cell r="AC4358" t="str">
            <v/>
          </cell>
          <cell r="AE4358" t="str">
            <v/>
          </cell>
          <cell r="AG4358" t="str">
            <v/>
          </cell>
          <cell r="AI4358" t="str">
            <v/>
          </cell>
          <cell r="AK4358" t="str">
            <v/>
          </cell>
        </row>
        <row r="4359">
          <cell r="AC4359" t="str">
            <v/>
          </cell>
          <cell r="AE4359" t="str">
            <v/>
          </cell>
          <cell r="AG4359" t="str">
            <v/>
          </cell>
          <cell r="AI4359" t="str">
            <v/>
          </cell>
          <cell r="AK4359" t="str">
            <v/>
          </cell>
        </row>
        <row r="4360">
          <cell r="AC4360" t="str">
            <v/>
          </cell>
          <cell r="AE4360" t="str">
            <v/>
          </cell>
          <cell r="AG4360" t="str">
            <v/>
          </cell>
          <cell r="AI4360" t="str">
            <v/>
          </cell>
          <cell r="AK4360" t="str">
            <v/>
          </cell>
        </row>
        <row r="4361">
          <cell r="AC4361" t="str">
            <v/>
          </cell>
          <cell r="AE4361" t="str">
            <v/>
          </cell>
          <cell r="AG4361" t="str">
            <v/>
          </cell>
          <cell r="AI4361" t="str">
            <v/>
          </cell>
          <cell r="AK4361" t="str">
            <v/>
          </cell>
        </row>
        <row r="4362">
          <cell r="AC4362" t="str">
            <v/>
          </cell>
          <cell r="AE4362" t="str">
            <v/>
          </cell>
          <cell r="AG4362" t="str">
            <v/>
          </cell>
          <cell r="AI4362" t="str">
            <v/>
          </cell>
          <cell r="AK4362" t="str">
            <v/>
          </cell>
        </row>
        <row r="4363">
          <cell r="AC4363" t="str">
            <v/>
          </cell>
          <cell r="AE4363" t="str">
            <v/>
          </cell>
          <cell r="AG4363" t="str">
            <v/>
          </cell>
          <cell r="AI4363" t="str">
            <v/>
          </cell>
          <cell r="AK4363" t="str">
            <v/>
          </cell>
        </row>
        <row r="4364">
          <cell r="AC4364" t="str">
            <v/>
          </cell>
          <cell r="AE4364" t="str">
            <v/>
          </cell>
          <cell r="AG4364" t="str">
            <v/>
          </cell>
          <cell r="AI4364" t="str">
            <v/>
          </cell>
          <cell r="AK4364" t="str">
            <v/>
          </cell>
        </row>
        <row r="4365">
          <cell r="AC4365" t="str">
            <v/>
          </cell>
          <cell r="AE4365" t="str">
            <v/>
          </cell>
          <cell r="AG4365" t="str">
            <v/>
          </cell>
          <cell r="AI4365" t="str">
            <v/>
          </cell>
          <cell r="AK4365" t="str">
            <v/>
          </cell>
        </row>
        <row r="4366">
          <cell r="AC4366" t="str">
            <v/>
          </cell>
          <cell r="AE4366" t="str">
            <v/>
          </cell>
          <cell r="AG4366" t="str">
            <v/>
          </cell>
          <cell r="AI4366" t="str">
            <v/>
          </cell>
          <cell r="AK4366" t="str">
            <v/>
          </cell>
        </row>
        <row r="4367">
          <cell r="AC4367" t="str">
            <v/>
          </cell>
          <cell r="AE4367" t="str">
            <v/>
          </cell>
          <cell r="AG4367" t="str">
            <v/>
          </cell>
          <cell r="AI4367" t="str">
            <v/>
          </cell>
          <cell r="AK4367" t="str">
            <v/>
          </cell>
        </row>
        <row r="4368">
          <cell r="AC4368" t="str">
            <v/>
          </cell>
          <cell r="AE4368" t="str">
            <v/>
          </cell>
          <cell r="AG4368" t="str">
            <v/>
          </cell>
          <cell r="AI4368" t="str">
            <v/>
          </cell>
          <cell r="AK4368" t="str">
            <v/>
          </cell>
        </row>
        <row r="4369">
          <cell r="AC4369" t="str">
            <v/>
          </cell>
          <cell r="AE4369" t="str">
            <v/>
          </cell>
          <cell r="AG4369" t="str">
            <v/>
          </cell>
          <cell r="AI4369" t="str">
            <v/>
          </cell>
          <cell r="AK4369" t="str">
            <v/>
          </cell>
        </row>
        <row r="4370">
          <cell r="AC4370" t="str">
            <v/>
          </cell>
          <cell r="AE4370" t="str">
            <v/>
          </cell>
          <cell r="AG4370" t="str">
            <v/>
          </cell>
          <cell r="AI4370" t="str">
            <v/>
          </cell>
          <cell r="AK4370" t="str">
            <v/>
          </cell>
        </row>
        <row r="4371">
          <cell r="AC4371" t="str">
            <v/>
          </cell>
          <cell r="AE4371" t="str">
            <v/>
          </cell>
          <cell r="AG4371" t="str">
            <v/>
          </cell>
          <cell r="AI4371" t="str">
            <v/>
          </cell>
          <cell r="AK4371" t="str">
            <v/>
          </cell>
        </row>
        <row r="4372">
          <cell r="AC4372" t="str">
            <v/>
          </cell>
          <cell r="AE4372" t="str">
            <v/>
          </cell>
          <cell r="AG4372" t="str">
            <v/>
          </cell>
          <cell r="AI4372" t="str">
            <v/>
          </cell>
          <cell r="AK4372" t="str">
            <v/>
          </cell>
        </row>
        <row r="4373">
          <cell r="AC4373" t="str">
            <v/>
          </cell>
          <cell r="AE4373" t="str">
            <v/>
          </cell>
          <cell r="AG4373" t="str">
            <v/>
          </cell>
          <cell r="AI4373" t="str">
            <v/>
          </cell>
          <cell r="AK4373" t="str">
            <v/>
          </cell>
        </row>
        <row r="4374">
          <cell r="AC4374" t="str">
            <v/>
          </cell>
          <cell r="AE4374" t="str">
            <v/>
          </cell>
          <cell r="AG4374" t="str">
            <v/>
          </cell>
          <cell r="AI4374" t="str">
            <v/>
          </cell>
          <cell r="AK4374" t="str">
            <v/>
          </cell>
        </row>
        <row r="4375">
          <cell r="AC4375" t="str">
            <v/>
          </cell>
          <cell r="AE4375" t="str">
            <v/>
          </cell>
          <cell r="AG4375" t="str">
            <v/>
          </cell>
          <cell r="AI4375" t="str">
            <v/>
          </cell>
          <cell r="AK4375" t="str">
            <v/>
          </cell>
        </row>
        <row r="4376">
          <cell r="AC4376" t="str">
            <v/>
          </cell>
          <cell r="AE4376" t="str">
            <v/>
          </cell>
          <cell r="AG4376" t="str">
            <v/>
          </cell>
          <cell r="AI4376" t="str">
            <v/>
          </cell>
          <cell r="AK4376" t="str">
            <v/>
          </cell>
        </row>
        <row r="4377">
          <cell r="AC4377" t="str">
            <v/>
          </cell>
          <cell r="AE4377" t="str">
            <v/>
          </cell>
          <cell r="AG4377" t="str">
            <v/>
          </cell>
          <cell r="AI4377" t="str">
            <v/>
          </cell>
          <cell r="AK4377" t="str">
            <v/>
          </cell>
        </row>
        <row r="4378">
          <cell r="AC4378" t="str">
            <v/>
          </cell>
          <cell r="AE4378" t="str">
            <v/>
          </cell>
          <cell r="AG4378" t="str">
            <v/>
          </cell>
          <cell r="AI4378" t="str">
            <v/>
          </cell>
          <cell r="AK4378" t="str">
            <v/>
          </cell>
        </row>
        <row r="4379">
          <cell r="AC4379" t="str">
            <v/>
          </cell>
          <cell r="AE4379" t="str">
            <v/>
          </cell>
          <cell r="AG4379" t="str">
            <v/>
          </cell>
          <cell r="AI4379" t="str">
            <v/>
          </cell>
          <cell r="AK4379" t="str">
            <v/>
          </cell>
        </row>
        <row r="4380">
          <cell r="AC4380" t="str">
            <v/>
          </cell>
          <cell r="AE4380" t="str">
            <v/>
          </cell>
          <cell r="AG4380" t="str">
            <v/>
          </cell>
          <cell r="AI4380" t="str">
            <v/>
          </cell>
          <cell r="AK4380" t="str">
            <v/>
          </cell>
        </row>
        <row r="4381">
          <cell r="AC4381" t="str">
            <v/>
          </cell>
          <cell r="AE4381" t="str">
            <v/>
          </cell>
          <cell r="AG4381" t="str">
            <v/>
          </cell>
          <cell r="AI4381" t="str">
            <v/>
          </cell>
          <cell r="AK4381" t="str">
            <v/>
          </cell>
        </row>
        <row r="4382">
          <cell r="AC4382" t="str">
            <v/>
          </cell>
          <cell r="AE4382" t="str">
            <v/>
          </cell>
          <cell r="AG4382" t="str">
            <v/>
          </cell>
          <cell r="AI4382" t="str">
            <v/>
          </cell>
          <cell r="AK4382" t="str">
            <v/>
          </cell>
        </row>
        <row r="4383">
          <cell r="AC4383" t="str">
            <v/>
          </cell>
          <cell r="AE4383" t="str">
            <v/>
          </cell>
          <cell r="AG4383" t="str">
            <v/>
          </cell>
          <cell r="AI4383" t="str">
            <v/>
          </cell>
          <cell r="AK4383" t="str">
            <v/>
          </cell>
        </row>
        <row r="4384">
          <cell r="AC4384" t="str">
            <v/>
          </cell>
          <cell r="AE4384" t="str">
            <v/>
          </cell>
          <cell r="AG4384" t="str">
            <v/>
          </cell>
          <cell r="AI4384" t="str">
            <v/>
          </cell>
          <cell r="AK4384" t="str">
            <v/>
          </cell>
        </row>
        <row r="4385">
          <cell r="AC4385" t="str">
            <v/>
          </cell>
          <cell r="AE4385" t="str">
            <v/>
          </cell>
          <cell r="AG4385" t="str">
            <v/>
          </cell>
          <cell r="AI4385" t="str">
            <v/>
          </cell>
          <cell r="AK4385" t="str">
            <v/>
          </cell>
        </row>
        <row r="4386">
          <cell r="AC4386" t="str">
            <v/>
          </cell>
          <cell r="AE4386" t="str">
            <v/>
          </cell>
          <cell r="AG4386" t="str">
            <v/>
          </cell>
          <cell r="AI4386" t="str">
            <v/>
          </cell>
          <cell r="AK4386" t="str">
            <v/>
          </cell>
        </row>
        <row r="4387">
          <cell r="AC4387" t="str">
            <v/>
          </cell>
          <cell r="AE4387" t="str">
            <v/>
          </cell>
          <cell r="AG4387" t="str">
            <v/>
          </cell>
          <cell r="AI4387" t="str">
            <v/>
          </cell>
          <cell r="AK4387" t="str">
            <v/>
          </cell>
        </row>
        <row r="4388">
          <cell r="AC4388" t="str">
            <v/>
          </cell>
          <cell r="AE4388" t="str">
            <v/>
          </cell>
          <cell r="AG4388" t="str">
            <v/>
          </cell>
          <cell r="AI4388" t="str">
            <v/>
          </cell>
          <cell r="AK4388" t="str">
            <v/>
          </cell>
        </row>
        <row r="4389">
          <cell r="AC4389" t="str">
            <v/>
          </cell>
          <cell r="AE4389" t="str">
            <v/>
          </cell>
          <cell r="AG4389" t="str">
            <v/>
          </cell>
          <cell r="AI4389" t="str">
            <v/>
          </cell>
          <cell r="AK4389" t="str">
            <v/>
          </cell>
        </row>
        <row r="4390">
          <cell r="AC4390" t="str">
            <v/>
          </cell>
          <cell r="AE4390" t="str">
            <v/>
          </cell>
          <cell r="AG4390" t="str">
            <v/>
          </cell>
          <cell r="AI4390" t="str">
            <v/>
          </cell>
          <cell r="AK4390" t="str">
            <v/>
          </cell>
        </row>
        <row r="4391">
          <cell r="AC4391" t="str">
            <v/>
          </cell>
          <cell r="AE4391" t="str">
            <v/>
          </cell>
          <cell r="AG4391" t="str">
            <v/>
          </cell>
          <cell r="AI4391" t="str">
            <v/>
          </cell>
          <cell r="AK4391" t="str">
            <v/>
          </cell>
        </row>
        <row r="4392">
          <cell r="AC4392" t="str">
            <v/>
          </cell>
          <cell r="AE4392" t="str">
            <v/>
          </cell>
          <cell r="AG4392" t="str">
            <v/>
          </cell>
          <cell r="AI4392" t="str">
            <v/>
          </cell>
          <cell r="AK4392" t="str">
            <v/>
          </cell>
        </row>
        <row r="4393">
          <cell r="AC4393" t="str">
            <v/>
          </cell>
          <cell r="AE4393" t="str">
            <v/>
          </cell>
          <cell r="AG4393" t="str">
            <v/>
          </cell>
          <cell r="AI4393" t="str">
            <v/>
          </cell>
          <cell r="AK4393" t="str">
            <v/>
          </cell>
        </row>
        <row r="4394">
          <cell r="AC4394" t="str">
            <v/>
          </cell>
          <cell r="AE4394" t="str">
            <v/>
          </cell>
          <cell r="AG4394" t="str">
            <v/>
          </cell>
          <cell r="AI4394" t="str">
            <v/>
          </cell>
          <cell r="AK4394" t="str">
            <v/>
          </cell>
        </row>
        <row r="4395">
          <cell r="AC4395" t="str">
            <v/>
          </cell>
          <cell r="AE4395" t="str">
            <v/>
          </cell>
          <cell r="AG4395" t="str">
            <v/>
          </cell>
          <cell r="AI4395" t="str">
            <v/>
          </cell>
          <cell r="AK4395" t="str">
            <v/>
          </cell>
        </row>
        <row r="4396">
          <cell r="AC4396" t="str">
            <v/>
          </cell>
          <cell r="AE4396" t="str">
            <v/>
          </cell>
          <cell r="AG4396" t="str">
            <v/>
          </cell>
          <cell r="AI4396" t="str">
            <v/>
          </cell>
          <cell r="AK4396" t="str">
            <v/>
          </cell>
        </row>
        <row r="4397">
          <cell r="AC4397" t="str">
            <v/>
          </cell>
          <cell r="AE4397" t="str">
            <v/>
          </cell>
          <cell r="AG4397" t="str">
            <v/>
          </cell>
          <cell r="AI4397" t="str">
            <v/>
          </cell>
          <cell r="AK4397" t="str">
            <v/>
          </cell>
        </row>
        <row r="4398">
          <cell r="AC4398" t="str">
            <v/>
          </cell>
          <cell r="AE4398" t="str">
            <v/>
          </cell>
          <cell r="AG4398" t="str">
            <v/>
          </cell>
          <cell r="AI4398" t="str">
            <v/>
          </cell>
          <cell r="AK4398" t="str">
            <v/>
          </cell>
        </row>
        <row r="4399">
          <cell r="AC4399" t="str">
            <v/>
          </cell>
          <cell r="AE4399" t="str">
            <v/>
          </cell>
          <cell r="AG4399" t="str">
            <v/>
          </cell>
          <cell r="AI4399" t="str">
            <v/>
          </cell>
          <cell r="AK4399" t="str">
            <v/>
          </cell>
        </row>
        <row r="4400">
          <cell r="AC4400" t="str">
            <v/>
          </cell>
          <cell r="AE4400" t="str">
            <v/>
          </cell>
          <cell r="AG4400" t="str">
            <v/>
          </cell>
          <cell r="AI4400" t="str">
            <v/>
          </cell>
          <cell r="AK4400" t="str">
            <v/>
          </cell>
        </row>
        <row r="4401">
          <cell r="AC4401" t="str">
            <v/>
          </cell>
          <cell r="AE4401" t="str">
            <v/>
          </cell>
          <cell r="AG4401" t="str">
            <v/>
          </cell>
          <cell r="AI4401" t="str">
            <v/>
          </cell>
          <cell r="AK4401" t="str">
            <v/>
          </cell>
        </row>
        <row r="4402">
          <cell r="AC4402" t="str">
            <v/>
          </cell>
          <cell r="AE4402" t="str">
            <v/>
          </cell>
          <cell r="AG4402" t="str">
            <v/>
          </cell>
          <cell r="AI4402" t="str">
            <v/>
          </cell>
          <cell r="AK4402" t="str">
            <v/>
          </cell>
        </row>
        <row r="4403">
          <cell r="AC4403" t="str">
            <v/>
          </cell>
          <cell r="AE4403" t="str">
            <v/>
          </cell>
          <cell r="AG4403" t="str">
            <v/>
          </cell>
          <cell r="AI4403" t="str">
            <v/>
          </cell>
          <cell r="AK4403" t="str">
            <v/>
          </cell>
        </row>
        <row r="4404">
          <cell r="AC4404" t="str">
            <v/>
          </cell>
          <cell r="AE4404" t="str">
            <v/>
          </cell>
          <cell r="AG4404" t="str">
            <v/>
          </cell>
          <cell r="AI4404" t="str">
            <v/>
          </cell>
          <cell r="AK4404" t="str">
            <v/>
          </cell>
        </row>
        <row r="4405">
          <cell r="AC4405" t="str">
            <v/>
          </cell>
          <cell r="AE4405" t="str">
            <v/>
          </cell>
          <cell r="AG4405" t="str">
            <v/>
          </cell>
          <cell r="AI4405" t="str">
            <v/>
          </cell>
          <cell r="AK4405" t="str">
            <v/>
          </cell>
        </row>
        <row r="4406">
          <cell r="AC4406" t="str">
            <v/>
          </cell>
          <cell r="AE4406" t="str">
            <v/>
          </cell>
          <cell r="AG4406" t="str">
            <v/>
          </cell>
          <cell r="AI4406" t="str">
            <v/>
          </cell>
          <cell r="AK4406" t="str">
            <v/>
          </cell>
        </row>
        <row r="4407">
          <cell r="AC4407" t="str">
            <v/>
          </cell>
          <cell r="AE4407" t="str">
            <v/>
          </cell>
          <cell r="AG4407" t="str">
            <v/>
          </cell>
          <cell r="AI4407" t="str">
            <v/>
          </cell>
          <cell r="AK4407" t="str">
            <v/>
          </cell>
        </row>
        <row r="4408">
          <cell r="AC4408" t="str">
            <v/>
          </cell>
          <cell r="AE4408" t="str">
            <v/>
          </cell>
          <cell r="AG4408" t="str">
            <v/>
          </cell>
          <cell r="AI4408" t="str">
            <v/>
          </cell>
          <cell r="AK4408" t="str">
            <v/>
          </cell>
        </row>
        <row r="4409">
          <cell r="AC4409" t="str">
            <v/>
          </cell>
          <cell r="AE4409" t="str">
            <v/>
          </cell>
          <cell r="AG4409" t="str">
            <v/>
          </cell>
          <cell r="AI4409" t="str">
            <v/>
          </cell>
          <cell r="AK4409" t="str">
            <v/>
          </cell>
        </row>
        <row r="4410">
          <cell r="AC4410" t="str">
            <v/>
          </cell>
          <cell r="AE4410" t="str">
            <v/>
          </cell>
          <cell r="AG4410" t="str">
            <v/>
          </cell>
          <cell r="AI4410" t="str">
            <v/>
          </cell>
          <cell r="AK4410" t="str">
            <v/>
          </cell>
        </row>
        <row r="4411">
          <cell r="AC4411" t="str">
            <v/>
          </cell>
          <cell r="AE4411" t="str">
            <v/>
          </cell>
          <cell r="AG4411" t="str">
            <v/>
          </cell>
          <cell r="AI4411" t="str">
            <v/>
          </cell>
          <cell r="AK4411" t="str">
            <v/>
          </cell>
        </row>
        <row r="4412">
          <cell r="AC4412" t="str">
            <v/>
          </cell>
          <cell r="AE4412" t="str">
            <v/>
          </cell>
          <cell r="AG4412" t="str">
            <v/>
          </cell>
          <cell r="AI4412" t="str">
            <v/>
          </cell>
          <cell r="AK4412" t="str">
            <v/>
          </cell>
        </row>
        <row r="4413">
          <cell r="AC4413" t="str">
            <v/>
          </cell>
          <cell r="AE4413" t="str">
            <v/>
          </cell>
          <cell r="AG4413" t="str">
            <v/>
          </cell>
          <cell r="AI4413" t="str">
            <v/>
          </cell>
          <cell r="AK4413" t="str">
            <v/>
          </cell>
        </row>
        <row r="4414">
          <cell r="AC4414" t="str">
            <v/>
          </cell>
          <cell r="AE4414" t="str">
            <v/>
          </cell>
          <cell r="AG4414" t="str">
            <v/>
          </cell>
          <cell r="AI4414" t="str">
            <v/>
          </cell>
          <cell r="AK4414" t="str">
            <v/>
          </cell>
        </row>
        <row r="4415">
          <cell r="AC4415" t="str">
            <v/>
          </cell>
          <cell r="AE4415" t="str">
            <v/>
          </cell>
          <cell r="AG4415" t="str">
            <v/>
          </cell>
          <cell r="AI4415" t="str">
            <v/>
          </cell>
          <cell r="AK4415" t="str">
            <v/>
          </cell>
        </row>
        <row r="4416">
          <cell r="AC4416" t="str">
            <v/>
          </cell>
          <cell r="AE4416" t="str">
            <v/>
          </cell>
          <cell r="AG4416" t="str">
            <v/>
          </cell>
          <cell r="AI4416" t="str">
            <v/>
          </cell>
          <cell r="AK4416" t="str">
            <v/>
          </cell>
        </row>
        <row r="4417">
          <cell r="AC4417" t="str">
            <v/>
          </cell>
          <cell r="AE4417" t="str">
            <v/>
          </cell>
          <cell r="AG4417" t="str">
            <v/>
          </cell>
          <cell r="AI4417" t="str">
            <v/>
          </cell>
          <cell r="AK4417" t="str">
            <v/>
          </cell>
        </row>
        <row r="4418">
          <cell r="AC4418" t="str">
            <v/>
          </cell>
          <cell r="AE4418" t="str">
            <v/>
          </cell>
          <cell r="AG4418" t="str">
            <v/>
          </cell>
          <cell r="AI4418" t="str">
            <v/>
          </cell>
          <cell r="AK4418" t="str">
            <v/>
          </cell>
        </row>
        <row r="4419">
          <cell r="AC4419" t="str">
            <v/>
          </cell>
          <cell r="AE4419" t="str">
            <v/>
          </cell>
          <cell r="AG4419" t="str">
            <v/>
          </cell>
          <cell r="AI4419" t="str">
            <v/>
          </cell>
          <cell r="AK4419" t="str">
            <v/>
          </cell>
        </row>
        <row r="4420">
          <cell r="AC4420" t="str">
            <v/>
          </cell>
          <cell r="AE4420" t="str">
            <v/>
          </cell>
          <cell r="AG4420" t="str">
            <v/>
          </cell>
          <cell r="AI4420" t="str">
            <v/>
          </cell>
          <cell r="AK4420" t="str">
            <v/>
          </cell>
        </row>
        <row r="4421">
          <cell r="AC4421" t="str">
            <v/>
          </cell>
          <cell r="AE4421" t="str">
            <v/>
          </cell>
          <cell r="AG4421" t="str">
            <v/>
          </cell>
          <cell r="AI4421" t="str">
            <v/>
          </cell>
          <cell r="AK4421" t="str">
            <v/>
          </cell>
        </row>
        <row r="4422">
          <cell r="AC4422" t="str">
            <v/>
          </cell>
          <cell r="AE4422" t="str">
            <v/>
          </cell>
          <cell r="AG4422" t="str">
            <v/>
          </cell>
          <cell r="AI4422" t="str">
            <v/>
          </cell>
          <cell r="AK4422" t="str">
            <v/>
          </cell>
        </row>
        <row r="4423">
          <cell r="AC4423" t="str">
            <v/>
          </cell>
          <cell r="AE4423" t="str">
            <v/>
          </cell>
          <cell r="AG4423" t="str">
            <v/>
          </cell>
          <cell r="AI4423" t="str">
            <v/>
          </cell>
          <cell r="AK4423" t="str">
            <v/>
          </cell>
        </row>
        <row r="4424">
          <cell r="AC4424" t="str">
            <v/>
          </cell>
          <cell r="AE4424" t="str">
            <v/>
          </cell>
          <cell r="AG4424" t="str">
            <v/>
          </cell>
          <cell r="AI4424" t="str">
            <v/>
          </cell>
          <cell r="AK4424" t="str">
            <v/>
          </cell>
        </row>
        <row r="4425">
          <cell r="AC4425" t="str">
            <v/>
          </cell>
          <cell r="AE4425" t="str">
            <v/>
          </cell>
          <cell r="AG4425" t="str">
            <v/>
          </cell>
          <cell r="AI4425" t="str">
            <v/>
          </cell>
          <cell r="AK4425" t="str">
            <v/>
          </cell>
        </row>
        <row r="4426">
          <cell r="AC4426" t="str">
            <v/>
          </cell>
          <cell r="AE4426" t="str">
            <v/>
          </cell>
          <cell r="AG4426" t="str">
            <v/>
          </cell>
          <cell r="AI4426" t="str">
            <v/>
          </cell>
          <cell r="AK4426" t="str">
            <v/>
          </cell>
        </row>
        <row r="4427">
          <cell r="AC4427" t="str">
            <v/>
          </cell>
          <cell r="AE4427" t="str">
            <v/>
          </cell>
          <cell r="AG4427" t="str">
            <v/>
          </cell>
          <cell r="AI4427" t="str">
            <v/>
          </cell>
          <cell r="AK4427" t="str">
            <v/>
          </cell>
        </row>
        <row r="4428">
          <cell r="AC4428" t="str">
            <v/>
          </cell>
          <cell r="AE4428" t="str">
            <v/>
          </cell>
          <cell r="AG4428" t="str">
            <v/>
          </cell>
          <cell r="AI4428" t="str">
            <v/>
          </cell>
          <cell r="AK4428" t="str">
            <v/>
          </cell>
        </row>
        <row r="4429">
          <cell r="AC4429" t="str">
            <v/>
          </cell>
          <cell r="AE4429" t="str">
            <v/>
          </cell>
          <cell r="AG4429" t="str">
            <v/>
          </cell>
          <cell r="AI4429" t="str">
            <v/>
          </cell>
          <cell r="AK4429" t="str">
            <v/>
          </cell>
        </row>
        <row r="4430">
          <cell r="AC4430" t="str">
            <v/>
          </cell>
          <cell r="AE4430" t="str">
            <v/>
          </cell>
          <cell r="AG4430" t="str">
            <v/>
          </cell>
          <cell r="AI4430" t="str">
            <v/>
          </cell>
          <cell r="AK4430" t="str">
            <v/>
          </cell>
        </row>
        <row r="4431">
          <cell r="AC4431" t="str">
            <v/>
          </cell>
          <cell r="AE4431" t="str">
            <v/>
          </cell>
          <cell r="AG4431" t="str">
            <v/>
          </cell>
          <cell r="AI4431" t="str">
            <v/>
          </cell>
          <cell r="AK4431" t="str">
            <v/>
          </cell>
        </row>
        <row r="4432">
          <cell r="AC4432" t="str">
            <v/>
          </cell>
          <cell r="AE4432" t="str">
            <v/>
          </cell>
          <cell r="AG4432" t="str">
            <v/>
          </cell>
          <cell r="AI4432" t="str">
            <v/>
          </cell>
          <cell r="AK4432" t="str">
            <v/>
          </cell>
        </row>
        <row r="4433">
          <cell r="AC4433" t="str">
            <v/>
          </cell>
          <cell r="AE4433" t="str">
            <v/>
          </cell>
          <cell r="AG4433" t="str">
            <v/>
          </cell>
          <cell r="AI4433" t="str">
            <v/>
          </cell>
          <cell r="AK4433" t="str">
            <v/>
          </cell>
        </row>
        <row r="4434">
          <cell r="AC4434" t="str">
            <v/>
          </cell>
          <cell r="AE4434" t="str">
            <v/>
          </cell>
          <cell r="AG4434" t="str">
            <v/>
          </cell>
          <cell r="AI4434" t="str">
            <v/>
          </cell>
          <cell r="AK4434" t="str">
            <v/>
          </cell>
        </row>
        <row r="4435">
          <cell r="AC4435" t="str">
            <v/>
          </cell>
          <cell r="AE4435" t="str">
            <v/>
          </cell>
          <cell r="AG4435" t="str">
            <v/>
          </cell>
          <cell r="AI4435" t="str">
            <v/>
          </cell>
          <cell r="AK4435" t="str">
            <v/>
          </cell>
        </row>
        <row r="4436">
          <cell r="AC4436" t="str">
            <v/>
          </cell>
          <cell r="AE4436" t="str">
            <v/>
          </cell>
          <cell r="AG4436" t="str">
            <v/>
          </cell>
          <cell r="AI4436" t="str">
            <v/>
          </cell>
          <cell r="AK4436" t="str">
            <v/>
          </cell>
        </row>
        <row r="4437">
          <cell r="AC4437" t="str">
            <v/>
          </cell>
          <cell r="AE4437" t="str">
            <v/>
          </cell>
          <cell r="AG4437" t="str">
            <v/>
          </cell>
          <cell r="AI4437" t="str">
            <v/>
          </cell>
          <cell r="AK4437" t="str">
            <v/>
          </cell>
        </row>
        <row r="4438">
          <cell r="AC4438" t="str">
            <v/>
          </cell>
          <cell r="AE4438" t="str">
            <v/>
          </cell>
          <cell r="AG4438" t="str">
            <v/>
          </cell>
          <cell r="AI4438" t="str">
            <v/>
          </cell>
          <cell r="AK4438" t="str">
            <v/>
          </cell>
        </row>
        <row r="4439">
          <cell r="AC4439" t="str">
            <v/>
          </cell>
          <cell r="AE4439" t="str">
            <v/>
          </cell>
          <cell r="AG4439" t="str">
            <v/>
          </cell>
          <cell r="AI4439" t="str">
            <v/>
          </cell>
          <cell r="AK4439" t="str">
            <v/>
          </cell>
        </row>
        <row r="4440">
          <cell r="AC4440" t="str">
            <v/>
          </cell>
          <cell r="AE4440" t="str">
            <v/>
          </cell>
          <cell r="AG4440" t="str">
            <v/>
          </cell>
          <cell r="AI4440" t="str">
            <v/>
          </cell>
          <cell r="AK4440" t="str">
            <v/>
          </cell>
        </row>
        <row r="4441">
          <cell r="AC4441" t="str">
            <v/>
          </cell>
          <cell r="AE4441" t="str">
            <v/>
          </cell>
          <cell r="AG4441" t="str">
            <v/>
          </cell>
          <cell r="AI4441" t="str">
            <v/>
          </cell>
          <cell r="AK4441" t="str">
            <v/>
          </cell>
        </row>
        <row r="4442">
          <cell r="AC4442" t="str">
            <v/>
          </cell>
          <cell r="AE4442" t="str">
            <v/>
          </cell>
          <cell r="AG4442" t="str">
            <v/>
          </cell>
          <cell r="AI4442" t="str">
            <v/>
          </cell>
          <cell r="AK4442" t="str">
            <v/>
          </cell>
        </row>
        <row r="4443">
          <cell r="AC4443" t="str">
            <v/>
          </cell>
          <cell r="AE4443" t="str">
            <v/>
          </cell>
          <cell r="AG4443" t="str">
            <v/>
          </cell>
          <cell r="AI4443" t="str">
            <v/>
          </cell>
          <cell r="AK4443" t="str">
            <v/>
          </cell>
        </row>
        <row r="4444">
          <cell r="AC4444" t="str">
            <v/>
          </cell>
          <cell r="AE4444" t="str">
            <v/>
          </cell>
          <cell r="AG4444" t="str">
            <v/>
          </cell>
          <cell r="AI4444" t="str">
            <v/>
          </cell>
          <cell r="AK4444" t="str">
            <v/>
          </cell>
        </row>
        <row r="4445">
          <cell r="AC4445" t="str">
            <v/>
          </cell>
          <cell r="AE4445" t="str">
            <v/>
          </cell>
          <cell r="AG4445" t="str">
            <v/>
          </cell>
          <cell r="AI4445" t="str">
            <v/>
          </cell>
          <cell r="AK4445" t="str">
            <v/>
          </cell>
        </row>
        <row r="4446">
          <cell r="AC4446" t="str">
            <v/>
          </cell>
          <cell r="AE4446" t="str">
            <v/>
          </cell>
          <cell r="AG4446" t="str">
            <v/>
          </cell>
          <cell r="AI4446" t="str">
            <v/>
          </cell>
          <cell r="AK4446" t="str">
            <v/>
          </cell>
        </row>
        <row r="4447">
          <cell r="AC4447" t="str">
            <v/>
          </cell>
          <cell r="AE4447" t="str">
            <v/>
          </cell>
          <cell r="AG4447" t="str">
            <v/>
          </cell>
          <cell r="AI4447" t="str">
            <v/>
          </cell>
          <cell r="AK4447" t="str">
            <v/>
          </cell>
        </row>
        <row r="4448">
          <cell r="AC4448" t="str">
            <v/>
          </cell>
          <cell r="AE4448" t="str">
            <v/>
          </cell>
          <cell r="AG4448" t="str">
            <v/>
          </cell>
          <cell r="AI4448" t="str">
            <v/>
          </cell>
          <cell r="AK4448" t="str">
            <v/>
          </cell>
        </row>
        <row r="4449">
          <cell r="AC4449" t="str">
            <v/>
          </cell>
          <cell r="AE4449" t="str">
            <v/>
          </cell>
          <cell r="AG4449" t="str">
            <v/>
          </cell>
          <cell r="AI4449" t="str">
            <v/>
          </cell>
          <cell r="AK4449" t="str">
            <v/>
          </cell>
        </row>
        <row r="4450">
          <cell r="AC4450" t="str">
            <v/>
          </cell>
          <cell r="AE4450" t="str">
            <v/>
          </cell>
          <cell r="AG4450" t="str">
            <v/>
          </cell>
          <cell r="AI4450" t="str">
            <v/>
          </cell>
          <cell r="AK4450" t="str">
            <v/>
          </cell>
        </row>
        <row r="4451">
          <cell r="AC4451" t="str">
            <v/>
          </cell>
          <cell r="AE4451" t="str">
            <v/>
          </cell>
          <cell r="AG4451" t="str">
            <v/>
          </cell>
          <cell r="AI4451" t="str">
            <v/>
          </cell>
          <cell r="AK4451" t="str">
            <v/>
          </cell>
        </row>
        <row r="4452">
          <cell r="AC4452" t="str">
            <v/>
          </cell>
          <cell r="AE4452" t="str">
            <v/>
          </cell>
          <cell r="AG4452" t="str">
            <v/>
          </cell>
          <cell r="AI4452" t="str">
            <v/>
          </cell>
          <cell r="AK4452" t="str">
            <v/>
          </cell>
        </row>
        <row r="4453">
          <cell r="AC4453" t="str">
            <v/>
          </cell>
          <cell r="AE4453" t="str">
            <v/>
          </cell>
          <cell r="AG4453" t="str">
            <v/>
          </cell>
          <cell r="AI4453" t="str">
            <v/>
          </cell>
          <cell r="AK4453" t="str">
            <v/>
          </cell>
        </row>
        <row r="4454">
          <cell r="AC4454" t="str">
            <v/>
          </cell>
          <cell r="AE4454" t="str">
            <v/>
          </cell>
          <cell r="AG4454" t="str">
            <v/>
          </cell>
          <cell r="AI4454" t="str">
            <v/>
          </cell>
          <cell r="AK4454" t="str">
            <v/>
          </cell>
        </row>
        <row r="4455">
          <cell r="AC4455" t="str">
            <v/>
          </cell>
          <cell r="AE4455" t="str">
            <v/>
          </cell>
          <cell r="AG4455" t="str">
            <v/>
          </cell>
          <cell r="AI4455" t="str">
            <v/>
          </cell>
          <cell r="AK4455" t="str">
            <v/>
          </cell>
        </row>
        <row r="4456">
          <cell r="AC4456" t="str">
            <v/>
          </cell>
          <cell r="AE4456" t="str">
            <v/>
          </cell>
          <cell r="AG4456" t="str">
            <v/>
          </cell>
          <cell r="AI4456" t="str">
            <v/>
          </cell>
          <cell r="AK4456" t="str">
            <v/>
          </cell>
        </row>
        <row r="4457">
          <cell r="AC4457" t="str">
            <v/>
          </cell>
          <cell r="AE4457" t="str">
            <v/>
          </cell>
          <cell r="AG4457" t="str">
            <v/>
          </cell>
          <cell r="AI4457" t="str">
            <v/>
          </cell>
          <cell r="AK4457" t="str">
            <v/>
          </cell>
        </row>
        <row r="4458">
          <cell r="AC4458" t="str">
            <v/>
          </cell>
          <cell r="AE4458" t="str">
            <v/>
          </cell>
          <cell r="AG4458" t="str">
            <v/>
          </cell>
          <cell r="AI4458" t="str">
            <v/>
          </cell>
          <cell r="AK4458" t="str">
            <v/>
          </cell>
        </row>
        <row r="4459">
          <cell r="AC4459" t="str">
            <v/>
          </cell>
          <cell r="AE4459" t="str">
            <v/>
          </cell>
          <cell r="AG4459" t="str">
            <v/>
          </cell>
          <cell r="AI4459" t="str">
            <v/>
          </cell>
          <cell r="AK4459" t="str">
            <v/>
          </cell>
        </row>
        <row r="4460">
          <cell r="AC4460" t="str">
            <v/>
          </cell>
          <cell r="AE4460" t="str">
            <v/>
          </cell>
          <cell r="AG4460" t="str">
            <v/>
          </cell>
          <cell r="AI4460" t="str">
            <v/>
          </cell>
          <cell r="AK4460" t="str">
            <v/>
          </cell>
        </row>
        <row r="4461">
          <cell r="AC4461" t="str">
            <v/>
          </cell>
          <cell r="AE4461" t="str">
            <v/>
          </cell>
          <cell r="AG4461" t="str">
            <v/>
          </cell>
          <cell r="AI4461" t="str">
            <v/>
          </cell>
          <cell r="AK4461" t="str">
            <v/>
          </cell>
        </row>
        <row r="4462">
          <cell r="AC4462" t="str">
            <v/>
          </cell>
          <cell r="AE4462" t="str">
            <v/>
          </cell>
          <cell r="AG4462" t="str">
            <v/>
          </cell>
          <cell r="AI4462" t="str">
            <v/>
          </cell>
          <cell r="AK4462" t="str">
            <v/>
          </cell>
        </row>
        <row r="4463">
          <cell r="AC4463" t="str">
            <v/>
          </cell>
          <cell r="AE4463" t="str">
            <v/>
          </cell>
          <cell r="AG4463" t="str">
            <v/>
          </cell>
          <cell r="AI4463" t="str">
            <v/>
          </cell>
          <cell r="AK4463" t="str">
            <v/>
          </cell>
        </row>
        <row r="4464">
          <cell r="AC4464" t="str">
            <v/>
          </cell>
          <cell r="AE4464" t="str">
            <v/>
          </cell>
          <cell r="AG4464" t="str">
            <v/>
          </cell>
          <cell r="AI4464" t="str">
            <v/>
          </cell>
          <cell r="AK4464" t="str">
            <v/>
          </cell>
        </row>
        <row r="4465">
          <cell r="AC4465" t="str">
            <v/>
          </cell>
          <cell r="AE4465" t="str">
            <v/>
          </cell>
          <cell r="AG4465" t="str">
            <v/>
          </cell>
          <cell r="AI4465" t="str">
            <v/>
          </cell>
          <cell r="AK4465" t="str">
            <v/>
          </cell>
        </row>
        <row r="4466">
          <cell r="AC4466" t="str">
            <v/>
          </cell>
          <cell r="AE4466" t="str">
            <v/>
          </cell>
          <cell r="AG4466" t="str">
            <v/>
          </cell>
          <cell r="AI4466" t="str">
            <v/>
          </cell>
          <cell r="AK4466" t="str">
            <v/>
          </cell>
        </row>
        <row r="4467">
          <cell r="AC4467" t="str">
            <v/>
          </cell>
          <cell r="AE4467" t="str">
            <v/>
          </cell>
          <cell r="AG4467" t="str">
            <v/>
          </cell>
          <cell r="AI4467" t="str">
            <v/>
          </cell>
          <cell r="AK4467" t="str">
            <v/>
          </cell>
        </row>
        <row r="4468">
          <cell r="AC4468" t="str">
            <v/>
          </cell>
          <cell r="AE4468" t="str">
            <v/>
          </cell>
          <cell r="AG4468" t="str">
            <v/>
          </cell>
          <cell r="AI4468" t="str">
            <v/>
          </cell>
          <cell r="AK4468" t="str">
            <v/>
          </cell>
        </row>
        <row r="4469">
          <cell r="AC4469" t="str">
            <v/>
          </cell>
          <cell r="AE4469" t="str">
            <v/>
          </cell>
          <cell r="AG4469" t="str">
            <v/>
          </cell>
          <cell r="AI4469" t="str">
            <v/>
          </cell>
          <cell r="AK4469" t="str">
            <v/>
          </cell>
        </row>
        <row r="4470">
          <cell r="AC4470" t="str">
            <v/>
          </cell>
          <cell r="AE4470" t="str">
            <v/>
          </cell>
          <cell r="AG4470" t="str">
            <v/>
          </cell>
          <cell r="AI4470" t="str">
            <v/>
          </cell>
          <cell r="AK4470" t="str">
            <v/>
          </cell>
        </row>
        <row r="4471">
          <cell r="AC4471" t="str">
            <v/>
          </cell>
          <cell r="AE4471" t="str">
            <v/>
          </cell>
          <cell r="AG4471" t="str">
            <v/>
          </cell>
          <cell r="AI4471" t="str">
            <v/>
          </cell>
          <cell r="AK4471" t="str">
            <v/>
          </cell>
        </row>
        <row r="4472">
          <cell r="AC4472" t="str">
            <v/>
          </cell>
          <cell r="AE4472" t="str">
            <v/>
          </cell>
          <cell r="AG4472" t="str">
            <v/>
          </cell>
          <cell r="AI4472" t="str">
            <v/>
          </cell>
          <cell r="AK4472" t="str">
            <v/>
          </cell>
        </row>
        <row r="4473">
          <cell r="AC4473" t="str">
            <v/>
          </cell>
          <cell r="AE4473" t="str">
            <v/>
          </cell>
          <cell r="AG4473" t="str">
            <v/>
          </cell>
          <cell r="AI4473" t="str">
            <v/>
          </cell>
          <cell r="AK4473" t="str">
            <v/>
          </cell>
        </row>
        <row r="4474">
          <cell r="AC4474" t="str">
            <v/>
          </cell>
          <cell r="AE4474" t="str">
            <v/>
          </cell>
          <cell r="AG4474" t="str">
            <v/>
          </cell>
          <cell r="AI4474" t="str">
            <v/>
          </cell>
          <cell r="AK4474" t="str">
            <v/>
          </cell>
        </row>
        <row r="4475">
          <cell r="AC4475" t="str">
            <v/>
          </cell>
          <cell r="AE4475" t="str">
            <v/>
          </cell>
          <cell r="AG4475" t="str">
            <v/>
          </cell>
          <cell r="AI4475" t="str">
            <v/>
          </cell>
          <cell r="AK4475" t="str">
            <v/>
          </cell>
        </row>
        <row r="4476">
          <cell r="AC4476" t="str">
            <v/>
          </cell>
          <cell r="AE4476" t="str">
            <v/>
          </cell>
          <cell r="AG4476" t="str">
            <v/>
          </cell>
          <cell r="AI4476" t="str">
            <v/>
          </cell>
          <cell r="AK4476" t="str">
            <v/>
          </cell>
        </row>
        <row r="4477">
          <cell r="AC4477" t="str">
            <v/>
          </cell>
          <cell r="AE4477" t="str">
            <v/>
          </cell>
          <cell r="AG4477" t="str">
            <v/>
          </cell>
          <cell r="AI4477" t="str">
            <v/>
          </cell>
          <cell r="AK4477" t="str">
            <v/>
          </cell>
        </row>
        <row r="4478">
          <cell r="AC4478" t="str">
            <v/>
          </cell>
          <cell r="AE4478" t="str">
            <v/>
          </cell>
          <cell r="AG4478" t="str">
            <v/>
          </cell>
          <cell r="AI4478" t="str">
            <v/>
          </cell>
          <cell r="AK4478" t="str">
            <v/>
          </cell>
        </row>
        <row r="4479">
          <cell r="AC4479" t="str">
            <v/>
          </cell>
          <cell r="AE4479" t="str">
            <v/>
          </cell>
          <cell r="AG4479" t="str">
            <v/>
          </cell>
          <cell r="AI4479" t="str">
            <v/>
          </cell>
          <cell r="AK4479" t="str">
            <v/>
          </cell>
        </row>
        <row r="4480">
          <cell r="AC4480" t="str">
            <v/>
          </cell>
          <cell r="AE4480" t="str">
            <v/>
          </cell>
          <cell r="AG4480" t="str">
            <v/>
          </cell>
          <cell r="AI4480" t="str">
            <v/>
          </cell>
          <cell r="AK4480" t="str">
            <v/>
          </cell>
        </row>
        <row r="4481">
          <cell r="AC4481" t="str">
            <v/>
          </cell>
          <cell r="AE4481" t="str">
            <v/>
          </cell>
          <cell r="AG4481" t="str">
            <v/>
          </cell>
          <cell r="AI4481" t="str">
            <v/>
          </cell>
          <cell r="AK4481" t="str">
            <v/>
          </cell>
        </row>
        <row r="4482">
          <cell r="AC4482" t="str">
            <v/>
          </cell>
          <cell r="AE4482" t="str">
            <v/>
          </cell>
          <cell r="AG4482" t="str">
            <v/>
          </cell>
          <cell r="AI4482" t="str">
            <v/>
          </cell>
          <cell r="AK4482" t="str">
            <v/>
          </cell>
        </row>
        <row r="4483">
          <cell r="AC4483" t="str">
            <v/>
          </cell>
          <cell r="AE4483" t="str">
            <v/>
          </cell>
          <cell r="AG4483" t="str">
            <v/>
          </cell>
          <cell r="AI4483" t="str">
            <v/>
          </cell>
          <cell r="AK4483" t="str">
            <v/>
          </cell>
        </row>
        <row r="4484">
          <cell r="AC4484" t="str">
            <v/>
          </cell>
          <cell r="AE4484" t="str">
            <v/>
          </cell>
          <cell r="AG4484" t="str">
            <v/>
          </cell>
          <cell r="AI4484" t="str">
            <v/>
          </cell>
          <cell r="AK4484" t="str">
            <v/>
          </cell>
        </row>
        <row r="4485">
          <cell r="AC4485" t="str">
            <v/>
          </cell>
          <cell r="AE4485" t="str">
            <v/>
          </cell>
          <cell r="AG4485" t="str">
            <v/>
          </cell>
          <cell r="AI4485" t="str">
            <v/>
          </cell>
          <cell r="AK4485" t="str">
            <v/>
          </cell>
        </row>
        <row r="4486">
          <cell r="AC4486" t="str">
            <v/>
          </cell>
          <cell r="AE4486" t="str">
            <v/>
          </cell>
          <cell r="AG4486" t="str">
            <v/>
          </cell>
          <cell r="AI4486" t="str">
            <v/>
          </cell>
          <cell r="AK4486" t="str">
            <v/>
          </cell>
        </row>
        <row r="4487">
          <cell r="AC4487" t="str">
            <v/>
          </cell>
          <cell r="AE4487" t="str">
            <v/>
          </cell>
          <cell r="AG4487" t="str">
            <v/>
          </cell>
          <cell r="AI4487" t="str">
            <v/>
          </cell>
          <cell r="AK4487" t="str">
            <v/>
          </cell>
        </row>
        <row r="4488">
          <cell r="AC4488" t="str">
            <v/>
          </cell>
          <cell r="AE4488" t="str">
            <v/>
          </cell>
          <cell r="AG4488" t="str">
            <v/>
          </cell>
          <cell r="AI4488" t="str">
            <v/>
          </cell>
          <cell r="AK4488" t="str">
            <v/>
          </cell>
        </row>
        <row r="4489">
          <cell r="AC4489" t="str">
            <v/>
          </cell>
          <cell r="AE4489" t="str">
            <v/>
          </cell>
          <cell r="AG4489" t="str">
            <v/>
          </cell>
          <cell r="AI4489" t="str">
            <v/>
          </cell>
          <cell r="AK4489" t="str">
            <v/>
          </cell>
        </row>
        <row r="4490">
          <cell r="AC4490" t="str">
            <v/>
          </cell>
          <cell r="AE4490" t="str">
            <v/>
          </cell>
          <cell r="AG4490" t="str">
            <v/>
          </cell>
          <cell r="AI4490" t="str">
            <v/>
          </cell>
          <cell r="AK4490" t="str">
            <v/>
          </cell>
        </row>
        <row r="4491">
          <cell r="AC4491" t="str">
            <v/>
          </cell>
          <cell r="AE4491" t="str">
            <v/>
          </cell>
          <cell r="AG4491" t="str">
            <v/>
          </cell>
          <cell r="AI4491" t="str">
            <v/>
          </cell>
          <cell r="AK4491" t="str">
            <v/>
          </cell>
        </row>
        <row r="4492">
          <cell r="AC4492" t="str">
            <v/>
          </cell>
          <cell r="AE4492" t="str">
            <v/>
          </cell>
          <cell r="AG4492" t="str">
            <v/>
          </cell>
          <cell r="AI4492" t="str">
            <v/>
          </cell>
          <cell r="AK4492" t="str">
            <v/>
          </cell>
        </row>
        <row r="4493">
          <cell r="AC4493" t="str">
            <v/>
          </cell>
          <cell r="AE4493" t="str">
            <v/>
          </cell>
          <cell r="AG4493" t="str">
            <v/>
          </cell>
          <cell r="AI4493" t="str">
            <v/>
          </cell>
          <cell r="AK4493" t="str">
            <v/>
          </cell>
        </row>
        <row r="4494">
          <cell r="AC4494" t="str">
            <v/>
          </cell>
          <cell r="AE4494" t="str">
            <v/>
          </cell>
          <cell r="AG4494" t="str">
            <v/>
          </cell>
          <cell r="AI4494" t="str">
            <v/>
          </cell>
          <cell r="AK4494" t="str">
            <v/>
          </cell>
        </row>
        <row r="4495">
          <cell r="AC4495" t="str">
            <v/>
          </cell>
          <cell r="AE4495" t="str">
            <v/>
          </cell>
          <cell r="AG4495" t="str">
            <v/>
          </cell>
          <cell r="AI4495" t="str">
            <v/>
          </cell>
          <cell r="AK4495" t="str">
            <v/>
          </cell>
        </row>
        <row r="4496">
          <cell r="AC4496" t="str">
            <v/>
          </cell>
          <cell r="AE4496" t="str">
            <v/>
          </cell>
          <cell r="AG4496" t="str">
            <v/>
          </cell>
          <cell r="AI4496" t="str">
            <v/>
          </cell>
          <cell r="AK4496" t="str">
            <v/>
          </cell>
        </row>
        <row r="4497">
          <cell r="AC4497" t="str">
            <v/>
          </cell>
          <cell r="AE4497" t="str">
            <v/>
          </cell>
          <cell r="AG4497" t="str">
            <v/>
          </cell>
          <cell r="AI4497" t="str">
            <v/>
          </cell>
          <cell r="AK4497" t="str">
            <v/>
          </cell>
        </row>
        <row r="4498">
          <cell r="AC4498" t="str">
            <v/>
          </cell>
          <cell r="AE4498" t="str">
            <v/>
          </cell>
          <cell r="AG4498" t="str">
            <v/>
          </cell>
          <cell r="AI4498" t="str">
            <v/>
          </cell>
          <cell r="AK4498" t="str">
            <v/>
          </cell>
        </row>
        <row r="4499">
          <cell r="AC4499" t="str">
            <v/>
          </cell>
          <cell r="AE4499" t="str">
            <v/>
          </cell>
          <cell r="AG4499" t="str">
            <v/>
          </cell>
          <cell r="AI4499" t="str">
            <v/>
          </cell>
          <cell r="AK4499" t="str">
            <v/>
          </cell>
        </row>
        <row r="4500">
          <cell r="AC4500" t="str">
            <v/>
          </cell>
          <cell r="AE4500" t="str">
            <v/>
          </cell>
          <cell r="AG4500" t="str">
            <v/>
          </cell>
          <cell r="AI4500" t="str">
            <v/>
          </cell>
          <cell r="AK4500" t="str">
            <v/>
          </cell>
        </row>
        <row r="4501">
          <cell r="AC4501" t="str">
            <v/>
          </cell>
          <cell r="AE4501" t="str">
            <v/>
          </cell>
          <cell r="AG4501" t="str">
            <v/>
          </cell>
          <cell r="AI4501" t="str">
            <v/>
          </cell>
          <cell r="AK4501" t="str">
            <v/>
          </cell>
        </row>
        <row r="4502">
          <cell r="AC4502" t="str">
            <v/>
          </cell>
          <cell r="AE4502" t="str">
            <v/>
          </cell>
          <cell r="AG4502" t="str">
            <v/>
          </cell>
          <cell r="AI4502" t="str">
            <v/>
          </cell>
          <cell r="AK4502" t="str">
            <v/>
          </cell>
        </row>
        <row r="4503">
          <cell r="AC4503" t="str">
            <v/>
          </cell>
          <cell r="AE4503" t="str">
            <v/>
          </cell>
          <cell r="AG4503" t="str">
            <v/>
          </cell>
          <cell r="AI4503" t="str">
            <v/>
          </cell>
          <cell r="AK4503" t="str">
            <v/>
          </cell>
        </row>
        <row r="4504">
          <cell r="AC4504" t="str">
            <v/>
          </cell>
          <cell r="AE4504" t="str">
            <v/>
          </cell>
          <cell r="AG4504" t="str">
            <v/>
          </cell>
          <cell r="AI4504" t="str">
            <v/>
          </cell>
          <cell r="AK4504" t="str">
            <v/>
          </cell>
        </row>
        <row r="4505">
          <cell r="AC4505" t="str">
            <v/>
          </cell>
          <cell r="AE4505" t="str">
            <v/>
          </cell>
          <cell r="AG4505" t="str">
            <v/>
          </cell>
          <cell r="AI4505" t="str">
            <v/>
          </cell>
          <cell r="AK4505" t="str">
            <v/>
          </cell>
        </row>
        <row r="4506">
          <cell r="AC4506" t="str">
            <v/>
          </cell>
          <cell r="AE4506" t="str">
            <v/>
          </cell>
          <cell r="AG4506" t="str">
            <v/>
          </cell>
          <cell r="AI4506" t="str">
            <v/>
          </cell>
          <cell r="AK4506" t="str">
            <v/>
          </cell>
        </row>
        <row r="4507">
          <cell r="AC4507" t="str">
            <v/>
          </cell>
          <cell r="AE4507" t="str">
            <v/>
          </cell>
          <cell r="AG4507" t="str">
            <v/>
          </cell>
          <cell r="AI4507" t="str">
            <v/>
          </cell>
          <cell r="AK4507" t="str">
            <v/>
          </cell>
        </row>
        <row r="4508">
          <cell r="AC4508" t="str">
            <v/>
          </cell>
          <cell r="AE4508" t="str">
            <v/>
          </cell>
          <cell r="AG4508" t="str">
            <v/>
          </cell>
          <cell r="AI4508" t="str">
            <v/>
          </cell>
          <cell r="AK4508" t="str">
            <v/>
          </cell>
        </row>
        <row r="4509">
          <cell r="AC4509" t="str">
            <v/>
          </cell>
          <cell r="AE4509" t="str">
            <v/>
          </cell>
          <cell r="AG4509" t="str">
            <v/>
          </cell>
          <cell r="AI4509" t="str">
            <v/>
          </cell>
          <cell r="AK4509" t="str">
            <v/>
          </cell>
        </row>
        <row r="4510">
          <cell r="AC4510" t="str">
            <v/>
          </cell>
          <cell r="AE4510" t="str">
            <v/>
          </cell>
          <cell r="AG4510" t="str">
            <v/>
          </cell>
          <cell r="AI4510" t="str">
            <v/>
          </cell>
          <cell r="AK4510" t="str">
            <v/>
          </cell>
        </row>
        <row r="4511">
          <cell r="AC4511" t="str">
            <v/>
          </cell>
          <cell r="AE4511" t="str">
            <v/>
          </cell>
          <cell r="AG4511" t="str">
            <v/>
          </cell>
          <cell r="AI4511" t="str">
            <v/>
          </cell>
          <cell r="AK4511" t="str">
            <v/>
          </cell>
        </row>
        <row r="4512">
          <cell r="AC4512" t="str">
            <v/>
          </cell>
          <cell r="AE4512" t="str">
            <v/>
          </cell>
          <cell r="AG4512" t="str">
            <v/>
          </cell>
          <cell r="AI4512" t="str">
            <v/>
          </cell>
          <cell r="AK4512" t="str">
            <v/>
          </cell>
        </row>
        <row r="4513">
          <cell r="AC4513" t="str">
            <v/>
          </cell>
          <cell r="AE4513" t="str">
            <v/>
          </cell>
          <cell r="AG4513" t="str">
            <v/>
          </cell>
          <cell r="AI4513" t="str">
            <v/>
          </cell>
          <cell r="AK4513" t="str">
            <v/>
          </cell>
        </row>
        <row r="4514">
          <cell r="AC4514" t="str">
            <v/>
          </cell>
          <cell r="AE4514" t="str">
            <v/>
          </cell>
          <cell r="AG4514" t="str">
            <v/>
          </cell>
          <cell r="AI4514" t="str">
            <v/>
          </cell>
          <cell r="AK4514" t="str">
            <v/>
          </cell>
        </row>
        <row r="4515">
          <cell r="AC4515" t="str">
            <v/>
          </cell>
          <cell r="AE4515" t="str">
            <v/>
          </cell>
          <cell r="AG4515" t="str">
            <v/>
          </cell>
          <cell r="AI4515" t="str">
            <v/>
          </cell>
          <cell r="AK4515" t="str">
            <v/>
          </cell>
        </row>
        <row r="4516">
          <cell r="AC4516" t="str">
            <v/>
          </cell>
          <cell r="AE4516" t="str">
            <v/>
          </cell>
          <cell r="AG4516" t="str">
            <v/>
          </cell>
          <cell r="AI4516" t="str">
            <v/>
          </cell>
          <cell r="AK4516" t="str">
            <v/>
          </cell>
        </row>
        <row r="4517">
          <cell r="AC4517" t="str">
            <v/>
          </cell>
          <cell r="AE4517" t="str">
            <v/>
          </cell>
          <cell r="AG4517" t="str">
            <v/>
          </cell>
          <cell r="AI4517" t="str">
            <v/>
          </cell>
          <cell r="AK4517" t="str">
            <v/>
          </cell>
        </row>
        <row r="4518">
          <cell r="AC4518" t="str">
            <v/>
          </cell>
          <cell r="AE4518" t="str">
            <v/>
          </cell>
          <cell r="AG4518" t="str">
            <v/>
          </cell>
          <cell r="AI4518" t="str">
            <v/>
          </cell>
          <cell r="AK4518" t="str">
            <v/>
          </cell>
        </row>
        <row r="4519">
          <cell r="AC4519" t="str">
            <v/>
          </cell>
          <cell r="AE4519" t="str">
            <v/>
          </cell>
          <cell r="AG4519" t="str">
            <v/>
          </cell>
          <cell r="AI4519" t="str">
            <v/>
          </cell>
          <cell r="AK4519" t="str">
            <v/>
          </cell>
        </row>
        <row r="4520">
          <cell r="AC4520" t="str">
            <v/>
          </cell>
          <cell r="AE4520" t="str">
            <v/>
          </cell>
          <cell r="AG4520" t="str">
            <v/>
          </cell>
          <cell r="AI4520" t="str">
            <v/>
          </cell>
          <cell r="AK4520" t="str">
            <v/>
          </cell>
        </row>
        <row r="4521">
          <cell r="AC4521" t="str">
            <v/>
          </cell>
          <cell r="AE4521" t="str">
            <v/>
          </cell>
          <cell r="AG4521" t="str">
            <v/>
          </cell>
          <cell r="AI4521" t="str">
            <v/>
          </cell>
          <cell r="AK4521" t="str">
            <v/>
          </cell>
        </row>
        <row r="4522">
          <cell r="AC4522" t="str">
            <v/>
          </cell>
          <cell r="AE4522" t="str">
            <v/>
          </cell>
          <cell r="AG4522" t="str">
            <v/>
          </cell>
          <cell r="AI4522" t="str">
            <v/>
          </cell>
          <cell r="AK4522" t="str">
            <v/>
          </cell>
        </row>
        <row r="4523">
          <cell r="AC4523" t="str">
            <v/>
          </cell>
          <cell r="AE4523" t="str">
            <v/>
          </cell>
          <cell r="AG4523" t="str">
            <v/>
          </cell>
          <cell r="AI4523" t="str">
            <v/>
          </cell>
          <cell r="AK4523" t="str">
            <v/>
          </cell>
        </row>
        <row r="4524">
          <cell r="AC4524" t="str">
            <v/>
          </cell>
          <cell r="AE4524" t="str">
            <v/>
          </cell>
          <cell r="AG4524" t="str">
            <v/>
          </cell>
          <cell r="AI4524" t="str">
            <v/>
          </cell>
          <cell r="AK4524" t="str">
            <v/>
          </cell>
        </row>
        <row r="4525">
          <cell r="AC4525" t="str">
            <v/>
          </cell>
          <cell r="AE4525" t="str">
            <v/>
          </cell>
          <cell r="AG4525" t="str">
            <v/>
          </cell>
          <cell r="AI4525" t="str">
            <v/>
          </cell>
          <cell r="AK4525" t="str">
            <v/>
          </cell>
        </row>
        <row r="4526">
          <cell r="AC4526" t="str">
            <v/>
          </cell>
          <cell r="AE4526" t="str">
            <v/>
          </cell>
          <cell r="AG4526" t="str">
            <v/>
          </cell>
          <cell r="AI4526" t="str">
            <v/>
          </cell>
          <cell r="AK4526" t="str">
            <v/>
          </cell>
        </row>
        <row r="4527">
          <cell r="AC4527" t="str">
            <v/>
          </cell>
          <cell r="AE4527" t="str">
            <v/>
          </cell>
          <cell r="AG4527" t="str">
            <v/>
          </cell>
          <cell r="AI4527" t="str">
            <v/>
          </cell>
          <cell r="AK4527" t="str">
            <v/>
          </cell>
        </row>
        <row r="4528">
          <cell r="AC4528" t="str">
            <v/>
          </cell>
          <cell r="AE4528" t="str">
            <v/>
          </cell>
          <cell r="AG4528" t="str">
            <v/>
          </cell>
          <cell r="AI4528" t="str">
            <v/>
          </cell>
          <cell r="AK4528" t="str">
            <v/>
          </cell>
        </row>
        <row r="4529">
          <cell r="AC4529" t="str">
            <v/>
          </cell>
          <cell r="AE4529" t="str">
            <v/>
          </cell>
          <cell r="AG4529" t="str">
            <v/>
          </cell>
          <cell r="AI4529" t="str">
            <v/>
          </cell>
          <cell r="AK4529" t="str">
            <v/>
          </cell>
        </row>
        <row r="4530">
          <cell r="AC4530" t="str">
            <v/>
          </cell>
          <cell r="AE4530" t="str">
            <v/>
          </cell>
          <cell r="AG4530" t="str">
            <v/>
          </cell>
          <cell r="AI4530" t="str">
            <v/>
          </cell>
          <cell r="AK4530" t="str">
            <v/>
          </cell>
        </row>
        <row r="4531">
          <cell r="AC4531" t="str">
            <v/>
          </cell>
          <cell r="AE4531" t="str">
            <v/>
          </cell>
          <cell r="AG4531" t="str">
            <v/>
          </cell>
          <cell r="AI4531" t="str">
            <v/>
          </cell>
          <cell r="AK4531" t="str">
            <v/>
          </cell>
        </row>
        <row r="4532">
          <cell r="AC4532" t="str">
            <v/>
          </cell>
          <cell r="AE4532" t="str">
            <v/>
          </cell>
          <cell r="AG4532" t="str">
            <v/>
          </cell>
          <cell r="AI4532" t="str">
            <v/>
          </cell>
          <cell r="AK4532" t="str">
            <v/>
          </cell>
        </row>
        <row r="4533">
          <cell r="AC4533" t="str">
            <v/>
          </cell>
          <cell r="AE4533" t="str">
            <v/>
          </cell>
          <cell r="AG4533" t="str">
            <v/>
          </cell>
          <cell r="AI4533" t="str">
            <v/>
          </cell>
          <cell r="AK4533" t="str">
            <v/>
          </cell>
        </row>
        <row r="4534">
          <cell r="AC4534" t="str">
            <v/>
          </cell>
          <cell r="AE4534" t="str">
            <v/>
          </cell>
          <cell r="AG4534" t="str">
            <v/>
          </cell>
          <cell r="AI4534" t="str">
            <v/>
          </cell>
          <cell r="AK4534" t="str">
            <v/>
          </cell>
        </row>
        <row r="4535">
          <cell r="AC4535" t="str">
            <v/>
          </cell>
          <cell r="AE4535" t="str">
            <v/>
          </cell>
          <cell r="AG4535" t="str">
            <v/>
          </cell>
          <cell r="AI4535" t="str">
            <v/>
          </cell>
          <cell r="AK4535" t="str">
            <v/>
          </cell>
        </row>
        <row r="4536">
          <cell r="AC4536" t="str">
            <v/>
          </cell>
          <cell r="AE4536" t="str">
            <v/>
          </cell>
          <cell r="AG4536" t="str">
            <v/>
          </cell>
          <cell r="AI4536" t="str">
            <v/>
          </cell>
          <cell r="AK4536" t="str">
            <v/>
          </cell>
        </row>
        <row r="4537">
          <cell r="AC4537" t="str">
            <v/>
          </cell>
          <cell r="AE4537" t="str">
            <v/>
          </cell>
          <cell r="AG4537" t="str">
            <v/>
          </cell>
          <cell r="AI4537" t="str">
            <v/>
          </cell>
          <cell r="AK4537" t="str">
            <v/>
          </cell>
        </row>
        <row r="4538">
          <cell r="AC4538" t="str">
            <v/>
          </cell>
          <cell r="AE4538" t="str">
            <v/>
          </cell>
          <cell r="AG4538" t="str">
            <v/>
          </cell>
          <cell r="AI4538" t="str">
            <v/>
          </cell>
          <cell r="AK4538" t="str">
            <v/>
          </cell>
        </row>
        <row r="4539">
          <cell r="AC4539" t="str">
            <v/>
          </cell>
          <cell r="AE4539" t="str">
            <v/>
          </cell>
          <cell r="AG4539" t="str">
            <v/>
          </cell>
          <cell r="AI4539" t="str">
            <v/>
          </cell>
          <cell r="AK4539" t="str">
            <v/>
          </cell>
        </row>
        <row r="4540">
          <cell r="AC4540" t="str">
            <v/>
          </cell>
          <cell r="AE4540" t="str">
            <v/>
          </cell>
          <cell r="AG4540" t="str">
            <v/>
          </cell>
          <cell r="AI4540" t="str">
            <v/>
          </cell>
          <cell r="AK4540" t="str">
            <v/>
          </cell>
        </row>
        <row r="4541">
          <cell r="AC4541" t="str">
            <v/>
          </cell>
          <cell r="AE4541" t="str">
            <v/>
          </cell>
          <cell r="AG4541" t="str">
            <v/>
          </cell>
          <cell r="AI4541" t="str">
            <v/>
          </cell>
          <cell r="AK4541" t="str">
            <v/>
          </cell>
        </row>
        <row r="4542">
          <cell r="AC4542" t="str">
            <v/>
          </cell>
          <cell r="AE4542" t="str">
            <v/>
          </cell>
          <cell r="AG4542" t="str">
            <v/>
          </cell>
          <cell r="AI4542" t="str">
            <v/>
          </cell>
          <cell r="AK4542" t="str">
            <v/>
          </cell>
        </row>
        <row r="4543">
          <cell r="AC4543" t="str">
            <v/>
          </cell>
          <cell r="AE4543" t="str">
            <v/>
          </cell>
          <cell r="AG4543" t="str">
            <v/>
          </cell>
          <cell r="AI4543" t="str">
            <v/>
          </cell>
          <cell r="AK4543" t="str">
            <v/>
          </cell>
        </row>
        <row r="4544">
          <cell r="AC4544" t="str">
            <v/>
          </cell>
          <cell r="AE4544" t="str">
            <v/>
          </cell>
          <cell r="AG4544" t="str">
            <v/>
          </cell>
          <cell r="AI4544" t="str">
            <v/>
          </cell>
          <cell r="AK4544" t="str">
            <v/>
          </cell>
        </row>
        <row r="4545">
          <cell r="AC4545" t="str">
            <v/>
          </cell>
          <cell r="AE4545" t="str">
            <v/>
          </cell>
          <cell r="AG4545" t="str">
            <v/>
          </cell>
          <cell r="AI4545" t="str">
            <v/>
          </cell>
          <cell r="AK4545" t="str">
            <v/>
          </cell>
        </row>
        <row r="4546">
          <cell r="AC4546" t="str">
            <v/>
          </cell>
          <cell r="AE4546" t="str">
            <v/>
          </cell>
          <cell r="AG4546" t="str">
            <v/>
          </cell>
          <cell r="AI4546" t="str">
            <v/>
          </cell>
          <cell r="AK4546" t="str">
            <v/>
          </cell>
        </row>
        <row r="4547">
          <cell r="AC4547" t="str">
            <v/>
          </cell>
          <cell r="AE4547" t="str">
            <v/>
          </cell>
          <cell r="AG4547" t="str">
            <v/>
          </cell>
          <cell r="AI4547" t="str">
            <v/>
          </cell>
          <cell r="AK4547" t="str">
            <v/>
          </cell>
        </row>
        <row r="4548">
          <cell r="AC4548" t="str">
            <v/>
          </cell>
          <cell r="AE4548" t="str">
            <v/>
          </cell>
          <cell r="AG4548" t="str">
            <v/>
          </cell>
          <cell r="AI4548" t="str">
            <v/>
          </cell>
          <cell r="AK4548" t="str">
            <v/>
          </cell>
        </row>
        <row r="4549">
          <cell r="AC4549" t="str">
            <v/>
          </cell>
          <cell r="AE4549" t="str">
            <v/>
          </cell>
          <cell r="AG4549" t="str">
            <v/>
          </cell>
          <cell r="AI4549" t="str">
            <v/>
          </cell>
          <cell r="AK4549" t="str">
            <v/>
          </cell>
        </row>
        <row r="4550">
          <cell r="AC4550" t="str">
            <v/>
          </cell>
          <cell r="AE4550" t="str">
            <v/>
          </cell>
          <cell r="AG4550" t="str">
            <v/>
          </cell>
          <cell r="AI4550" t="str">
            <v/>
          </cell>
          <cell r="AK4550" t="str">
            <v/>
          </cell>
        </row>
        <row r="4551">
          <cell r="AC4551" t="str">
            <v/>
          </cell>
          <cell r="AE4551" t="str">
            <v/>
          </cell>
          <cell r="AG4551" t="str">
            <v/>
          </cell>
          <cell r="AI4551" t="str">
            <v/>
          </cell>
          <cell r="AK4551" t="str">
            <v/>
          </cell>
        </row>
        <row r="4552">
          <cell r="AC4552" t="str">
            <v/>
          </cell>
          <cell r="AE4552" t="str">
            <v/>
          </cell>
          <cell r="AG4552" t="str">
            <v/>
          </cell>
          <cell r="AI4552" t="str">
            <v/>
          </cell>
          <cell r="AK4552" t="str">
            <v/>
          </cell>
        </row>
        <row r="4553">
          <cell r="AC4553" t="str">
            <v/>
          </cell>
          <cell r="AE4553" t="str">
            <v/>
          </cell>
          <cell r="AG4553" t="str">
            <v/>
          </cell>
          <cell r="AI4553" t="str">
            <v/>
          </cell>
          <cell r="AK4553" t="str">
            <v/>
          </cell>
        </row>
        <row r="4554">
          <cell r="AC4554" t="str">
            <v/>
          </cell>
          <cell r="AE4554" t="str">
            <v/>
          </cell>
          <cell r="AG4554" t="str">
            <v/>
          </cell>
          <cell r="AI4554" t="str">
            <v/>
          </cell>
          <cell r="AK4554" t="str">
            <v/>
          </cell>
        </row>
        <row r="4555">
          <cell r="AC4555" t="str">
            <v/>
          </cell>
          <cell r="AE4555" t="str">
            <v/>
          </cell>
          <cell r="AG4555" t="str">
            <v/>
          </cell>
          <cell r="AI4555" t="str">
            <v/>
          </cell>
          <cell r="AK4555" t="str">
            <v/>
          </cell>
        </row>
        <row r="4556">
          <cell r="AC4556" t="str">
            <v/>
          </cell>
          <cell r="AE4556" t="str">
            <v/>
          </cell>
          <cell r="AG4556" t="str">
            <v/>
          </cell>
          <cell r="AI4556" t="str">
            <v/>
          </cell>
          <cell r="AK4556" t="str">
            <v/>
          </cell>
        </row>
        <row r="4557">
          <cell r="AC4557" t="str">
            <v/>
          </cell>
          <cell r="AE4557" t="str">
            <v/>
          </cell>
          <cell r="AG4557" t="str">
            <v/>
          </cell>
          <cell r="AI4557" t="str">
            <v/>
          </cell>
          <cell r="AK4557" t="str">
            <v/>
          </cell>
        </row>
        <row r="4558">
          <cell r="AC4558" t="str">
            <v/>
          </cell>
          <cell r="AE4558" t="str">
            <v/>
          </cell>
          <cell r="AG4558" t="str">
            <v/>
          </cell>
          <cell r="AI4558" t="str">
            <v/>
          </cell>
          <cell r="AK4558" t="str">
            <v/>
          </cell>
        </row>
        <row r="4559">
          <cell r="AC4559" t="str">
            <v/>
          </cell>
          <cell r="AE4559" t="str">
            <v/>
          </cell>
          <cell r="AG4559" t="str">
            <v/>
          </cell>
          <cell r="AI4559" t="str">
            <v/>
          </cell>
          <cell r="AK4559" t="str">
            <v/>
          </cell>
        </row>
        <row r="4560">
          <cell r="AC4560" t="str">
            <v/>
          </cell>
          <cell r="AE4560" t="str">
            <v/>
          </cell>
          <cell r="AG4560" t="str">
            <v/>
          </cell>
          <cell r="AI4560" t="str">
            <v/>
          </cell>
          <cell r="AK4560" t="str">
            <v/>
          </cell>
        </row>
        <row r="4561">
          <cell r="AC4561" t="str">
            <v/>
          </cell>
          <cell r="AE4561" t="str">
            <v/>
          </cell>
          <cell r="AG4561" t="str">
            <v/>
          </cell>
          <cell r="AI4561" t="str">
            <v/>
          </cell>
          <cell r="AK4561" t="str">
            <v/>
          </cell>
        </row>
        <row r="4562">
          <cell r="AC4562" t="str">
            <v/>
          </cell>
          <cell r="AE4562" t="str">
            <v/>
          </cell>
          <cell r="AG4562" t="str">
            <v/>
          </cell>
          <cell r="AI4562" t="str">
            <v/>
          </cell>
          <cell r="AK4562" t="str">
            <v/>
          </cell>
        </row>
        <row r="4563">
          <cell r="AC4563" t="str">
            <v/>
          </cell>
          <cell r="AE4563" t="str">
            <v/>
          </cell>
          <cell r="AG4563" t="str">
            <v/>
          </cell>
          <cell r="AI4563" t="str">
            <v/>
          </cell>
          <cell r="AK4563" t="str">
            <v/>
          </cell>
        </row>
        <row r="4564">
          <cell r="AC4564" t="str">
            <v/>
          </cell>
          <cell r="AE4564" t="str">
            <v/>
          </cell>
          <cell r="AG4564" t="str">
            <v/>
          </cell>
          <cell r="AI4564" t="str">
            <v/>
          </cell>
          <cell r="AK4564" t="str">
            <v/>
          </cell>
        </row>
        <row r="4565">
          <cell r="AC4565" t="str">
            <v/>
          </cell>
          <cell r="AE4565" t="str">
            <v/>
          </cell>
          <cell r="AG4565" t="str">
            <v/>
          </cell>
          <cell r="AI4565" t="str">
            <v/>
          </cell>
          <cell r="AK4565" t="str">
            <v/>
          </cell>
        </row>
        <row r="4566">
          <cell r="AC4566" t="str">
            <v/>
          </cell>
          <cell r="AE4566" t="str">
            <v/>
          </cell>
          <cell r="AG4566" t="str">
            <v/>
          </cell>
          <cell r="AI4566" t="str">
            <v/>
          </cell>
          <cell r="AK4566" t="str">
            <v/>
          </cell>
        </row>
        <row r="4567">
          <cell r="AC4567" t="str">
            <v/>
          </cell>
          <cell r="AE4567" t="str">
            <v/>
          </cell>
          <cell r="AG4567" t="str">
            <v/>
          </cell>
          <cell r="AI4567" t="str">
            <v/>
          </cell>
          <cell r="AK4567" t="str">
            <v/>
          </cell>
        </row>
        <row r="4568">
          <cell r="AC4568" t="str">
            <v/>
          </cell>
          <cell r="AE4568" t="str">
            <v/>
          </cell>
          <cell r="AG4568" t="str">
            <v/>
          </cell>
          <cell r="AI4568" t="str">
            <v/>
          </cell>
          <cell r="AK4568" t="str">
            <v/>
          </cell>
        </row>
        <row r="4569">
          <cell r="AC4569" t="str">
            <v/>
          </cell>
          <cell r="AE4569" t="str">
            <v/>
          </cell>
          <cell r="AG4569" t="str">
            <v/>
          </cell>
          <cell r="AI4569" t="str">
            <v/>
          </cell>
          <cell r="AK4569" t="str">
            <v/>
          </cell>
        </row>
        <row r="4570">
          <cell r="AC4570" t="str">
            <v/>
          </cell>
          <cell r="AE4570" t="str">
            <v/>
          </cell>
          <cell r="AG4570" t="str">
            <v/>
          </cell>
          <cell r="AI4570" t="str">
            <v/>
          </cell>
          <cell r="AK4570" t="str">
            <v/>
          </cell>
        </row>
        <row r="4571">
          <cell r="AC4571" t="str">
            <v/>
          </cell>
          <cell r="AE4571" t="str">
            <v/>
          </cell>
          <cell r="AG4571" t="str">
            <v/>
          </cell>
          <cell r="AI4571" t="str">
            <v/>
          </cell>
          <cell r="AK4571" t="str">
            <v/>
          </cell>
        </row>
        <row r="4572">
          <cell r="AC4572" t="str">
            <v/>
          </cell>
          <cell r="AE4572" t="str">
            <v/>
          </cell>
          <cell r="AG4572" t="str">
            <v/>
          </cell>
          <cell r="AI4572" t="str">
            <v/>
          </cell>
          <cell r="AK4572" t="str">
            <v/>
          </cell>
        </row>
        <row r="4573">
          <cell r="AC4573" t="str">
            <v/>
          </cell>
          <cell r="AE4573" t="str">
            <v/>
          </cell>
          <cell r="AG4573" t="str">
            <v/>
          </cell>
          <cell r="AI4573" t="str">
            <v/>
          </cell>
          <cell r="AK4573" t="str">
            <v/>
          </cell>
        </row>
        <row r="4574">
          <cell r="AC4574" t="str">
            <v/>
          </cell>
          <cell r="AE4574" t="str">
            <v/>
          </cell>
          <cell r="AG4574" t="str">
            <v/>
          </cell>
          <cell r="AI4574" t="str">
            <v/>
          </cell>
          <cell r="AK4574" t="str">
            <v/>
          </cell>
        </row>
        <row r="4575">
          <cell r="AC4575" t="str">
            <v/>
          </cell>
          <cell r="AE4575" t="str">
            <v/>
          </cell>
          <cell r="AG4575" t="str">
            <v/>
          </cell>
          <cell r="AI4575" t="str">
            <v/>
          </cell>
          <cell r="AK4575" t="str">
            <v/>
          </cell>
        </row>
        <row r="4576">
          <cell r="AC4576" t="str">
            <v/>
          </cell>
          <cell r="AE4576" t="str">
            <v/>
          </cell>
          <cell r="AG4576" t="str">
            <v/>
          </cell>
          <cell r="AI4576" t="str">
            <v/>
          </cell>
          <cell r="AK4576" t="str">
            <v/>
          </cell>
        </row>
        <row r="4577">
          <cell r="AC4577" t="str">
            <v/>
          </cell>
          <cell r="AE4577" t="str">
            <v/>
          </cell>
          <cell r="AG4577" t="str">
            <v/>
          </cell>
          <cell r="AI4577" t="str">
            <v/>
          </cell>
          <cell r="AK4577" t="str">
            <v/>
          </cell>
        </row>
        <row r="4578">
          <cell r="AC4578" t="str">
            <v/>
          </cell>
          <cell r="AE4578" t="str">
            <v/>
          </cell>
          <cell r="AG4578" t="str">
            <v/>
          </cell>
          <cell r="AI4578" t="str">
            <v/>
          </cell>
          <cell r="AK4578" t="str">
            <v/>
          </cell>
        </row>
        <row r="4579">
          <cell r="AC4579" t="str">
            <v/>
          </cell>
          <cell r="AE4579" t="str">
            <v/>
          </cell>
          <cell r="AG4579" t="str">
            <v/>
          </cell>
          <cell r="AI4579" t="str">
            <v/>
          </cell>
          <cell r="AK4579" t="str">
            <v/>
          </cell>
        </row>
        <row r="4580">
          <cell r="AC4580" t="str">
            <v/>
          </cell>
          <cell r="AE4580" t="str">
            <v/>
          </cell>
          <cell r="AG4580" t="str">
            <v/>
          </cell>
          <cell r="AI4580" t="str">
            <v/>
          </cell>
          <cell r="AK4580" t="str">
            <v/>
          </cell>
        </row>
        <row r="4581">
          <cell r="AC4581" t="str">
            <v/>
          </cell>
          <cell r="AE4581" t="str">
            <v/>
          </cell>
          <cell r="AG4581" t="str">
            <v/>
          </cell>
          <cell r="AI4581" t="str">
            <v/>
          </cell>
          <cell r="AK4581" t="str">
            <v/>
          </cell>
        </row>
        <row r="4582">
          <cell r="AC4582" t="str">
            <v/>
          </cell>
          <cell r="AE4582" t="str">
            <v/>
          </cell>
          <cell r="AG4582" t="str">
            <v/>
          </cell>
          <cell r="AI4582" t="str">
            <v/>
          </cell>
          <cell r="AK4582" t="str">
            <v/>
          </cell>
        </row>
        <row r="4583">
          <cell r="AC4583" t="str">
            <v/>
          </cell>
          <cell r="AE4583" t="str">
            <v/>
          </cell>
          <cell r="AG4583" t="str">
            <v/>
          </cell>
          <cell r="AI4583" t="str">
            <v/>
          </cell>
          <cell r="AK4583" t="str">
            <v/>
          </cell>
        </row>
        <row r="4584">
          <cell r="AC4584" t="str">
            <v/>
          </cell>
          <cell r="AE4584" t="str">
            <v/>
          </cell>
          <cell r="AG4584" t="str">
            <v/>
          </cell>
          <cell r="AI4584" t="str">
            <v/>
          </cell>
          <cell r="AK4584" t="str">
            <v/>
          </cell>
        </row>
        <row r="4585">
          <cell r="AC4585" t="str">
            <v/>
          </cell>
          <cell r="AE4585" t="str">
            <v/>
          </cell>
          <cell r="AG4585" t="str">
            <v/>
          </cell>
          <cell r="AI4585" t="str">
            <v/>
          </cell>
          <cell r="AK4585" t="str">
            <v/>
          </cell>
        </row>
        <row r="4586">
          <cell r="AC4586" t="str">
            <v/>
          </cell>
          <cell r="AE4586" t="str">
            <v/>
          </cell>
          <cell r="AG4586" t="str">
            <v/>
          </cell>
          <cell r="AI4586" t="str">
            <v/>
          </cell>
          <cell r="AK4586" t="str">
            <v/>
          </cell>
        </row>
        <row r="4587">
          <cell r="AC4587" t="str">
            <v/>
          </cell>
          <cell r="AE4587" t="str">
            <v/>
          </cell>
          <cell r="AG4587" t="str">
            <v/>
          </cell>
          <cell r="AI4587" t="str">
            <v/>
          </cell>
          <cell r="AK4587" t="str">
            <v/>
          </cell>
        </row>
        <row r="4588">
          <cell r="AC4588" t="str">
            <v/>
          </cell>
          <cell r="AE4588" t="str">
            <v/>
          </cell>
          <cell r="AG4588" t="str">
            <v/>
          </cell>
          <cell r="AI4588" t="str">
            <v/>
          </cell>
          <cell r="AK4588" t="str">
            <v/>
          </cell>
        </row>
        <row r="4589">
          <cell r="AC4589" t="str">
            <v/>
          </cell>
          <cell r="AE4589" t="str">
            <v/>
          </cell>
          <cell r="AG4589" t="str">
            <v/>
          </cell>
          <cell r="AI4589" t="str">
            <v/>
          </cell>
          <cell r="AK4589" t="str">
            <v/>
          </cell>
        </row>
        <row r="4590">
          <cell r="AC4590" t="str">
            <v/>
          </cell>
          <cell r="AE4590" t="str">
            <v/>
          </cell>
          <cell r="AG4590" t="str">
            <v/>
          </cell>
          <cell r="AI4590" t="str">
            <v/>
          </cell>
          <cell r="AK4590" t="str">
            <v/>
          </cell>
        </row>
        <row r="4591">
          <cell r="AC4591" t="str">
            <v/>
          </cell>
          <cell r="AE4591" t="str">
            <v/>
          </cell>
          <cell r="AG4591" t="str">
            <v/>
          </cell>
          <cell r="AI4591" t="str">
            <v/>
          </cell>
          <cell r="AK4591" t="str">
            <v/>
          </cell>
        </row>
        <row r="4592">
          <cell r="AC4592" t="str">
            <v/>
          </cell>
          <cell r="AE4592" t="str">
            <v/>
          </cell>
          <cell r="AG4592" t="str">
            <v/>
          </cell>
          <cell r="AI4592" t="str">
            <v/>
          </cell>
          <cell r="AK4592" t="str">
            <v/>
          </cell>
        </row>
        <row r="4593">
          <cell r="AC4593" t="str">
            <v/>
          </cell>
          <cell r="AE4593" t="str">
            <v/>
          </cell>
          <cell r="AG4593" t="str">
            <v/>
          </cell>
          <cell r="AI4593" t="str">
            <v/>
          </cell>
          <cell r="AK4593" t="str">
            <v/>
          </cell>
        </row>
        <row r="4594">
          <cell r="AC4594" t="str">
            <v/>
          </cell>
          <cell r="AE4594" t="str">
            <v/>
          </cell>
          <cell r="AG4594" t="str">
            <v/>
          </cell>
          <cell r="AI4594" t="str">
            <v/>
          </cell>
          <cell r="AK4594" t="str">
            <v/>
          </cell>
        </row>
        <row r="4595">
          <cell r="AC4595" t="str">
            <v/>
          </cell>
          <cell r="AE4595" t="str">
            <v/>
          </cell>
          <cell r="AG4595" t="str">
            <v/>
          </cell>
          <cell r="AI4595" t="str">
            <v/>
          </cell>
          <cell r="AK4595" t="str">
            <v/>
          </cell>
        </row>
        <row r="4596">
          <cell r="AC4596" t="str">
            <v/>
          </cell>
          <cell r="AE4596" t="str">
            <v/>
          </cell>
          <cell r="AG4596" t="str">
            <v/>
          </cell>
          <cell r="AI4596" t="str">
            <v/>
          </cell>
          <cell r="AK4596" t="str">
            <v/>
          </cell>
        </row>
        <row r="4597">
          <cell r="AC4597" t="str">
            <v/>
          </cell>
          <cell r="AE4597" t="str">
            <v/>
          </cell>
          <cell r="AG4597" t="str">
            <v/>
          </cell>
          <cell r="AI4597" t="str">
            <v/>
          </cell>
          <cell r="AK4597" t="str">
            <v/>
          </cell>
        </row>
        <row r="4598">
          <cell r="AC4598" t="str">
            <v/>
          </cell>
          <cell r="AE4598" t="str">
            <v/>
          </cell>
          <cell r="AG4598" t="str">
            <v/>
          </cell>
          <cell r="AI4598" t="str">
            <v/>
          </cell>
          <cell r="AK4598" t="str">
            <v/>
          </cell>
        </row>
        <row r="4599">
          <cell r="AC4599" t="str">
            <v/>
          </cell>
          <cell r="AE4599" t="str">
            <v/>
          </cell>
          <cell r="AG4599" t="str">
            <v/>
          </cell>
          <cell r="AI4599" t="str">
            <v/>
          </cell>
          <cell r="AK4599" t="str">
            <v/>
          </cell>
        </row>
        <row r="4600">
          <cell r="AC4600" t="str">
            <v/>
          </cell>
          <cell r="AE4600" t="str">
            <v/>
          </cell>
          <cell r="AG4600" t="str">
            <v/>
          </cell>
          <cell r="AI4600" t="str">
            <v/>
          </cell>
          <cell r="AK4600" t="str">
            <v/>
          </cell>
        </row>
        <row r="4601">
          <cell r="AC4601" t="str">
            <v/>
          </cell>
          <cell r="AE4601" t="str">
            <v/>
          </cell>
          <cell r="AG4601" t="str">
            <v/>
          </cell>
          <cell r="AI4601" t="str">
            <v/>
          </cell>
          <cell r="AK4601" t="str">
            <v/>
          </cell>
        </row>
        <row r="4602">
          <cell r="AC4602" t="str">
            <v/>
          </cell>
          <cell r="AE4602" t="str">
            <v/>
          </cell>
          <cell r="AG4602" t="str">
            <v/>
          </cell>
          <cell r="AI4602" t="str">
            <v/>
          </cell>
          <cell r="AK4602" t="str">
            <v/>
          </cell>
        </row>
        <row r="4603">
          <cell r="AC4603" t="str">
            <v/>
          </cell>
          <cell r="AE4603" t="str">
            <v/>
          </cell>
          <cell r="AG4603" t="str">
            <v/>
          </cell>
          <cell r="AI4603" t="str">
            <v/>
          </cell>
          <cell r="AK4603" t="str">
            <v/>
          </cell>
        </row>
        <row r="4604">
          <cell r="AC4604" t="str">
            <v/>
          </cell>
          <cell r="AE4604" t="str">
            <v/>
          </cell>
          <cell r="AG4604" t="str">
            <v/>
          </cell>
          <cell r="AI4604" t="str">
            <v/>
          </cell>
          <cell r="AK4604" t="str">
            <v/>
          </cell>
        </row>
        <row r="4605">
          <cell r="AC4605" t="str">
            <v/>
          </cell>
          <cell r="AE4605" t="str">
            <v/>
          </cell>
          <cell r="AG4605" t="str">
            <v/>
          </cell>
          <cell r="AI4605" t="str">
            <v/>
          </cell>
          <cell r="AK4605" t="str">
            <v/>
          </cell>
        </row>
        <row r="4606">
          <cell r="AC4606" t="str">
            <v/>
          </cell>
          <cell r="AE4606" t="str">
            <v/>
          </cell>
          <cell r="AG4606" t="str">
            <v/>
          </cell>
          <cell r="AI4606" t="str">
            <v/>
          </cell>
          <cell r="AK4606" t="str">
            <v/>
          </cell>
        </row>
        <row r="4607">
          <cell r="AC4607" t="str">
            <v/>
          </cell>
          <cell r="AE4607" t="str">
            <v/>
          </cell>
          <cell r="AG4607" t="str">
            <v/>
          </cell>
          <cell r="AI4607" t="str">
            <v/>
          </cell>
          <cell r="AK4607" t="str">
            <v/>
          </cell>
        </row>
        <row r="4608">
          <cell r="AC4608" t="str">
            <v/>
          </cell>
          <cell r="AE4608" t="str">
            <v/>
          </cell>
          <cell r="AG4608" t="str">
            <v/>
          </cell>
          <cell r="AI4608" t="str">
            <v/>
          </cell>
          <cell r="AK4608" t="str">
            <v/>
          </cell>
        </row>
        <row r="4609">
          <cell r="AC4609" t="str">
            <v/>
          </cell>
          <cell r="AE4609" t="str">
            <v/>
          </cell>
          <cell r="AG4609" t="str">
            <v/>
          </cell>
          <cell r="AI4609" t="str">
            <v/>
          </cell>
          <cell r="AK4609" t="str">
            <v/>
          </cell>
        </row>
        <row r="4610">
          <cell r="AC4610" t="str">
            <v/>
          </cell>
          <cell r="AE4610" t="str">
            <v/>
          </cell>
          <cell r="AG4610" t="str">
            <v/>
          </cell>
          <cell r="AI4610" t="str">
            <v/>
          </cell>
          <cell r="AK4610" t="str">
            <v/>
          </cell>
        </row>
        <row r="4611">
          <cell r="AC4611" t="str">
            <v/>
          </cell>
          <cell r="AE4611" t="str">
            <v/>
          </cell>
          <cell r="AG4611" t="str">
            <v/>
          </cell>
          <cell r="AI4611" t="str">
            <v/>
          </cell>
          <cell r="AK4611" t="str">
            <v/>
          </cell>
        </row>
        <row r="4612">
          <cell r="AC4612" t="str">
            <v/>
          </cell>
          <cell r="AE4612" t="str">
            <v/>
          </cell>
          <cell r="AG4612" t="str">
            <v/>
          </cell>
          <cell r="AI4612" t="str">
            <v/>
          </cell>
          <cell r="AK4612" t="str">
            <v/>
          </cell>
        </row>
        <row r="4613">
          <cell r="AC4613" t="str">
            <v/>
          </cell>
          <cell r="AE4613" t="str">
            <v/>
          </cell>
          <cell r="AG4613" t="str">
            <v/>
          </cell>
          <cell r="AI4613" t="str">
            <v/>
          </cell>
          <cell r="AK4613" t="str">
            <v/>
          </cell>
        </row>
        <row r="4614">
          <cell r="AC4614" t="str">
            <v/>
          </cell>
          <cell r="AE4614" t="str">
            <v/>
          </cell>
          <cell r="AG4614" t="str">
            <v/>
          </cell>
          <cell r="AI4614" t="str">
            <v/>
          </cell>
          <cell r="AK4614" t="str">
            <v/>
          </cell>
        </row>
        <row r="4615">
          <cell r="AC4615" t="str">
            <v/>
          </cell>
          <cell r="AE4615" t="str">
            <v/>
          </cell>
          <cell r="AG4615" t="str">
            <v/>
          </cell>
          <cell r="AI4615" t="str">
            <v/>
          </cell>
          <cell r="AK4615" t="str">
            <v/>
          </cell>
        </row>
        <row r="4616">
          <cell r="AC4616" t="str">
            <v/>
          </cell>
          <cell r="AE4616" t="str">
            <v/>
          </cell>
          <cell r="AG4616" t="str">
            <v/>
          </cell>
          <cell r="AI4616" t="str">
            <v/>
          </cell>
          <cell r="AK4616" t="str">
            <v/>
          </cell>
        </row>
        <row r="4617">
          <cell r="AC4617" t="str">
            <v/>
          </cell>
          <cell r="AE4617" t="str">
            <v/>
          </cell>
          <cell r="AG4617" t="str">
            <v/>
          </cell>
          <cell r="AI4617" t="str">
            <v/>
          </cell>
          <cell r="AK4617" t="str">
            <v/>
          </cell>
        </row>
        <row r="4618">
          <cell r="AC4618" t="str">
            <v/>
          </cell>
          <cell r="AE4618" t="str">
            <v/>
          </cell>
          <cell r="AG4618" t="str">
            <v/>
          </cell>
          <cell r="AI4618" t="str">
            <v/>
          </cell>
          <cell r="AK4618" t="str">
            <v/>
          </cell>
        </row>
        <row r="4619">
          <cell r="AC4619" t="str">
            <v/>
          </cell>
          <cell r="AE4619" t="str">
            <v/>
          </cell>
          <cell r="AG4619" t="str">
            <v/>
          </cell>
          <cell r="AI4619" t="str">
            <v/>
          </cell>
          <cell r="AK4619" t="str">
            <v/>
          </cell>
        </row>
        <row r="4620">
          <cell r="AC4620" t="str">
            <v/>
          </cell>
          <cell r="AE4620" t="str">
            <v/>
          </cell>
          <cell r="AG4620" t="str">
            <v/>
          </cell>
          <cell r="AI4620" t="str">
            <v/>
          </cell>
          <cell r="AK4620" t="str">
            <v/>
          </cell>
        </row>
        <row r="4621">
          <cell r="AC4621" t="str">
            <v/>
          </cell>
          <cell r="AE4621" t="str">
            <v/>
          </cell>
          <cell r="AG4621" t="str">
            <v/>
          </cell>
          <cell r="AI4621" t="str">
            <v/>
          </cell>
          <cell r="AK4621" t="str">
            <v/>
          </cell>
        </row>
        <row r="4622">
          <cell r="AC4622" t="str">
            <v/>
          </cell>
          <cell r="AE4622" t="str">
            <v/>
          </cell>
          <cell r="AG4622" t="str">
            <v/>
          </cell>
          <cell r="AI4622" t="str">
            <v/>
          </cell>
          <cell r="AK4622" t="str">
            <v/>
          </cell>
        </row>
        <row r="4623">
          <cell r="AC4623" t="str">
            <v/>
          </cell>
          <cell r="AE4623" t="str">
            <v/>
          </cell>
          <cell r="AG4623" t="str">
            <v/>
          </cell>
          <cell r="AI4623" t="str">
            <v/>
          </cell>
          <cell r="AK4623" t="str">
            <v/>
          </cell>
        </row>
        <row r="4624">
          <cell r="AC4624" t="str">
            <v/>
          </cell>
          <cell r="AE4624" t="str">
            <v/>
          </cell>
          <cell r="AG4624" t="str">
            <v/>
          </cell>
          <cell r="AI4624" t="str">
            <v/>
          </cell>
          <cell r="AK4624" t="str">
            <v/>
          </cell>
        </row>
        <row r="4625">
          <cell r="AC4625" t="str">
            <v/>
          </cell>
          <cell r="AE4625" t="str">
            <v/>
          </cell>
          <cell r="AG4625" t="str">
            <v/>
          </cell>
          <cell r="AI4625" t="str">
            <v/>
          </cell>
          <cell r="AK4625" t="str">
            <v/>
          </cell>
        </row>
        <row r="4626">
          <cell r="AC4626" t="str">
            <v/>
          </cell>
          <cell r="AE4626" t="str">
            <v/>
          </cell>
          <cell r="AG4626" t="str">
            <v/>
          </cell>
          <cell r="AI4626" t="str">
            <v/>
          </cell>
          <cell r="AK4626" t="str">
            <v/>
          </cell>
        </row>
        <row r="4627">
          <cell r="AC4627" t="str">
            <v/>
          </cell>
          <cell r="AE4627" t="str">
            <v/>
          </cell>
          <cell r="AG4627" t="str">
            <v/>
          </cell>
          <cell r="AI4627" t="str">
            <v/>
          </cell>
          <cell r="AK4627" t="str">
            <v/>
          </cell>
        </row>
        <row r="4628">
          <cell r="AC4628" t="str">
            <v/>
          </cell>
          <cell r="AE4628" t="str">
            <v/>
          </cell>
          <cell r="AG4628" t="str">
            <v/>
          </cell>
          <cell r="AI4628" t="str">
            <v/>
          </cell>
          <cell r="AK4628" t="str">
            <v/>
          </cell>
        </row>
        <row r="4629">
          <cell r="AC4629" t="str">
            <v/>
          </cell>
          <cell r="AE4629" t="str">
            <v/>
          </cell>
          <cell r="AG4629" t="str">
            <v/>
          </cell>
          <cell r="AI4629" t="str">
            <v/>
          </cell>
          <cell r="AK4629" t="str">
            <v/>
          </cell>
        </row>
        <row r="4630">
          <cell r="AC4630" t="str">
            <v/>
          </cell>
          <cell r="AE4630" t="str">
            <v/>
          </cell>
          <cell r="AG4630" t="str">
            <v/>
          </cell>
          <cell r="AI4630" t="str">
            <v/>
          </cell>
          <cell r="AK4630" t="str">
            <v/>
          </cell>
        </row>
        <row r="4631">
          <cell r="AC4631" t="str">
            <v/>
          </cell>
          <cell r="AE4631" t="str">
            <v/>
          </cell>
          <cell r="AG4631" t="str">
            <v/>
          </cell>
          <cell r="AI4631" t="str">
            <v/>
          </cell>
          <cell r="AK4631" t="str">
            <v/>
          </cell>
        </row>
        <row r="4632">
          <cell r="AC4632" t="str">
            <v/>
          </cell>
          <cell r="AE4632" t="str">
            <v/>
          </cell>
          <cell r="AG4632" t="str">
            <v/>
          </cell>
          <cell r="AI4632" t="str">
            <v/>
          </cell>
          <cell r="AK4632" t="str">
            <v/>
          </cell>
        </row>
        <row r="4633">
          <cell r="AC4633" t="str">
            <v/>
          </cell>
          <cell r="AE4633" t="str">
            <v/>
          </cell>
          <cell r="AG4633" t="str">
            <v/>
          </cell>
          <cell r="AI4633" t="str">
            <v/>
          </cell>
          <cell r="AK4633" t="str">
            <v/>
          </cell>
        </row>
        <row r="4634">
          <cell r="AC4634" t="str">
            <v/>
          </cell>
          <cell r="AE4634" t="str">
            <v/>
          </cell>
          <cell r="AG4634" t="str">
            <v/>
          </cell>
          <cell r="AI4634" t="str">
            <v/>
          </cell>
          <cell r="AK4634" t="str">
            <v/>
          </cell>
        </row>
        <row r="4635">
          <cell r="AC4635" t="str">
            <v/>
          </cell>
          <cell r="AE4635" t="str">
            <v/>
          </cell>
          <cell r="AG4635" t="str">
            <v/>
          </cell>
          <cell r="AI4635" t="str">
            <v/>
          </cell>
          <cell r="AK4635" t="str">
            <v/>
          </cell>
        </row>
        <row r="4636">
          <cell r="AC4636" t="str">
            <v/>
          </cell>
          <cell r="AE4636" t="str">
            <v/>
          </cell>
          <cell r="AG4636" t="str">
            <v/>
          </cell>
          <cell r="AI4636" t="str">
            <v/>
          </cell>
          <cell r="AK4636" t="str">
            <v/>
          </cell>
        </row>
        <row r="4637">
          <cell r="AC4637" t="str">
            <v/>
          </cell>
          <cell r="AE4637" t="str">
            <v/>
          </cell>
          <cell r="AG4637" t="str">
            <v/>
          </cell>
          <cell r="AI4637" t="str">
            <v/>
          </cell>
          <cell r="AK4637" t="str">
            <v/>
          </cell>
        </row>
        <row r="4638">
          <cell r="AC4638" t="str">
            <v/>
          </cell>
          <cell r="AE4638" t="str">
            <v/>
          </cell>
          <cell r="AG4638" t="str">
            <v/>
          </cell>
          <cell r="AI4638" t="str">
            <v/>
          </cell>
          <cell r="AK4638" t="str">
            <v/>
          </cell>
        </row>
        <row r="4639">
          <cell r="AC4639" t="str">
            <v/>
          </cell>
          <cell r="AE4639" t="str">
            <v/>
          </cell>
          <cell r="AG4639" t="str">
            <v/>
          </cell>
          <cell r="AI4639" t="str">
            <v/>
          </cell>
          <cell r="AK4639" t="str">
            <v/>
          </cell>
        </row>
        <row r="4640">
          <cell r="AC4640" t="str">
            <v/>
          </cell>
          <cell r="AE4640" t="str">
            <v/>
          </cell>
          <cell r="AG4640" t="str">
            <v/>
          </cell>
          <cell r="AI4640" t="str">
            <v/>
          </cell>
          <cell r="AK4640" t="str">
            <v/>
          </cell>
        </row>
        <row r="4641">
          <cell r="AC4641" t="str">
            <v/>
          </cell>
          <cell r="AE4641" t="str">
            <v/>
          </cell>
          <cell r="AG4641" t="str">
            <v/>
          </cell>
          <cell r="AI4641" t="str">
            <v/>
          </cell>
          <cell r="AK4641" t="str">
            <v/>
          </cell>
        </row>
        <row r="4642">
          <cell r="AC4642" t="str">
            <v/>
          </cell>
          <cell r="AE4642" t="str">
            <v/>
          </cell>
          <cell r="AG4642" t="str">
            <v/>
          </cell>
          <cell r="AI4642" t="str">
            <v/>
          </cell>
          <cell r="AK4642" t="str">
            <v/>
          </cell>
        </row>
        <row r="4643">
          <cell r="AC4643" t="str">
            <v/>
          </cell>
          <cell r="AE4643" t="str">
            <v/>
          </cell>
          <cell r="AG4643" t="str">
            <v/>
          </cell>
          <cell r="AI4643" t="str">
            <v/>
          </cell>
          <cell r="AK4643" t="str">
            <v/>
          </cell>
        </row>
        <row r="4644">
          <cell r="AC4644" t="str">
            <v/>
          </cell>
          <cell r="AE4644" t="str">
            <v/>
          </cell>
          <cell r="AG4644" t="str">
            <v/>
          </cell>
          <cell r="AI4644" t="str">
            <v/>
          </cell>
          <cell r="AK4644" t="str">
            <v/>
          </cell>
        </row>
        <row r="4645">
          <cell r="AC4645" t="str">
            <v/>
          </cell>
          <cell r="AE4645" t="str">
            <v/>
          </cell>
          <cell r="AG4645" t="str">
            <v/>
          </cell>
          <cell r="AI4645" t="str">
            <v/>
          </cell>
          <cell r="AK4645" t="str">
            <v/>
          </cell>
        </row>
        <row r="4646">
          <cell r="AC4646" t="str">
            <v/>
          </cell>
          <cell r="AE4646" t="str">
            <v/>
          </cell>
          <cell r="AG4646" t="str">
            <v/>
          </cell>
          <cell r="AI4646" t="str">
            <v/>
          </cell>
          <cell r="AK4646" t="str">
            <v/>
          </cell>
        </row>
        <row r="4647">
          <cell r="AC4647" t="str">
            <v/>
          </cell>
          <cell r="AE4647" t="str">
            <v/>
          </cell>
          <cell r="AG4647" t="str">
            <v/>
          </cell>
          <cell r="AI4647" t="str">
            <v/>
          </cell>
          <cell r="AK4647" t="str">
            <v/>
          </cell>
        </row>
        <row r="4648">
          <cell r="AC4648" t="str">
            <v/>
          </cell>
          <cell r="AE4648" t="str">
            <v/>
          </cell>
          <cell r="AG4648" t="str">
            <v/>
          </cell>
          <cell r="AI4648" t="str">
            <v/>
          </cell>
          <cell r="AK4648" t="str">
            <v/>
          </cell>
        </row>
        <row r="4649">
          <cell r="AC4649" t="str">
            <v/>
          </cell>
          <cell r="AE4649" t="str">
            <v/>
          </cell>
          <cell r="AG4649" t="str">
            <v/>
          </cell>
          <cell r="AI4649" t="str">
            <v/>
          </cell>
          <cell r="AK4649" t="str">
            <v/>
          </cell>
        </row>
        <row r="4650">
          <cell r="AC4650" t="str">
            <v/>
          </cell>
          <cell r="AE4650" t="str">
            <v/>
          </cell>
          <cell r="AG4650" t="str">
            <v/>
          </cell>
          <cell r="AI4650" t="str">
            <v/>
          </cell>
          <cell r="AK4650" t="str">
            <v/>
          </cell>
        </row>
        <row r="4651">
          <cell r="AC4651" t="str">
            <v/>
          </cell>
          <cell r="AE4651" t="str">
            <v/>
          </cell>
          <cell r="AG4651" t="str">
            <v/>
          </cell>
          <cell r="AI4651" t="str">
            <v/>
          </cell>
          <cell r="AK4651" t="str">
            <v/>
          </cell>
        </row>
        <row r="4652">
          <cell r="AC4652" t="str">
            <v/>
          </cell>
          <cell r="AE4652" t="str">
            <v/>
          </cell>
          <cell r="AG4652" t="str">
            <v/>
          </cell>
          <cell r="AI4652" t="str">
            <v/>
          </cell>
          <cell r="AK4652" t="str">
            <v/>
          </cell>
        </row>
        <row r="4653">
          <cell r="AC4653" t="str">
            <v/>
          </cell>
          <cell r="AE4653" t="str">
            <v/>
          </cell>
          <cell r="AG4653" t="str">
            <v/>
          </cell>
          <cell r="AI4653" t="str">
            <v/>
          </cell>
          <cell r="AK4653" t="str">
            <v/>
          </cell>
        </row>
        <row r="4654">
          <cell r="AC4654" t="str">
            <v/>
          </cell>
          <cell r="AE4654" t="str">
            <v/>
          </cell>
          <cell r="AG4654" t="str">
            <v/>
          </cell>
          <cell r="AI4654" t="str">
            <v/>
          </cell>
          <cell r="AK4654" t="str">
            <v/>
          </cell>
        </row>
        <row r="4655">
          <cell r="AC4655" t="str">
            <v/>
          </cell>
          <cell r="AE4655" t="str">
            <v/>
          </cell>
          <cell r="AG4655" t="str">
            <v/>
          </cell>
          <cell r="AI4655" t="str">
            <v/>
          </cell>
          <cell r="AK4655" t="str">
            <v/>
          </cell>
        </row>
        <row r="4656">
          <cell r="AC4656" t="str">
            <v/>
          </cell>
          <cell r="AE4656" t="str">
            <v/>
          </cell>
          <cell r="AG4656" t="str">
            <v/>
          </cell>
          <cell r="AK4656" t="str">
            <v/>
          </cell>
        </row>
        <row r="4657">
          <cell r="AC4657" t="str">
            <v/>
          </cell>
          <cell r="AE4657" t="str">
            <v/>
          </cell>
          <cell r="AG4657" t="str">
            <v/>
          </cell>
          <cell r="AK4657" t="str">
            <v/>
          </cell>
        </row>
        <row r="4658">
          <cell r="AC4658" t="str">
            <v/>
          </cell>
          <cell r="AE4658" t="str">
            <v/>
          </cell>
          <cell r="AG4658" t="str">
            <v/>
          </cell>
          <cell r="AK4658" t="str">
            <v/>
          </cell>
        </row>
        <row r="4659">
          <cell r="AC4659" t="str">
            <v/>
          </cell>
          <cell r="AE4659" t="str">
            <v/>
          </cell>
          <cell r="AG4659" t="str">
            <v/>
          </cell>
          <cell r="AK4659" t="str">
            <v/>
          </cell>
        </row>
        <row r="4660">
          <cell r="AC4660" t="str">
            <v/>
          </cell>
          <cell r="AE4660" t="str">
            <v/>
          </cell>
          <cell r="AG4660" t="str">
            <v/>
          </cell>
          <cell r="AK4660" t="str">
            <v/>
          </cell>
        </row>
        <row r="4661">
          <cell r="AC4661" t="str">
            <v/>
          </cell>
          <cell r="AE4661" t="str">
            <v/>
          </cell>
          <cell r="AG4661" t="str">
            <v/>
          </cell>
          <cell r="AK4661" t="str">
            <v/>
          </cell>
        </row>
        <row r="4662">
          <cell r="AC4662" t="str">
            <v/>
          </cell>
          <cell r="AE4662" t="str">
            <v/>
          </cell>
          <cell r="AG4662" t="str">
            <v/>
          </cell>
          <cell r="AK4662" t="str">
            <v/>
          </cell>
        </row>
        <row r="4663">
          <cell r="AC4663" t="str">
            <v/>
          </cell>
          <cell r="AE4663" t="str">
            <v/>
          </cell>
          <cell r="AG4663" t="str">
            <v/>
          </cell>
          <cell r="AK4663" t="str">
            <v/>
          </cell>
        </row>
        <row r="4664">
          <cell r="AC4664" t="str">
            <v/>
          </cell>
          <cell r="AE4664" t="str">
            <v/>
          </cell>
          <cell r="AG4664" t="str">
            <v/>
          </cell>
          <cell r="AK4664" t="str">
            <v/>
          </cell>
        </row>
        <row r="4665">
          <cell r="AC4665" t="str">
            <v/>
          </cell>
          <cell r="AE4665" t="str">
            <v/>
          </cell>
          <cell r="AG4665" t="str">
            <v/>
          </cell>
          <cell r="AK4665" t="str">
            <v/>
          </cell>
        </row>
        <row r="4666">
          <cell r="AC4666" t="str">
            <v/>
          </cell>
          <cell r="AE4666" t="str">
            <v/>
          </cell>
          <cell r="AG4666" t="str">
            <v/>
          </cell>
          <cell r="AK4666" t="str">
            <v/>
          </cell>
        </row>
        <row r="4667">
          <cell r="AC4667" t="str">
            <v/>
          </cell>
          <cell r="AE4667" t="str">
            <v/>
          </cell>
          <cell r="AG4667" t="str">
            <v/>
          </cell>
          <cell r="AK4667" t="str">
            <v/>
          </cell>
        </row>
        <row r="4668">
          <cell r="AC4668" t="str">
            <v/>
          </cell>
          <cell r="AE4668" t="str">
            <v/>
          </cell>
          <cell r="AG4668" t="str">
            <v/>
          </cell>
          <cell r="AK4668" t="str">
            <v/>
          </cell>
        </row>
        <row r="4669">
          <cell r="AC4669" t="str">
            <v/>
          </cell>
          <cell r="AE4669" t="str">
            <v/>
          </cell>
          <cell r="AG4669" t="str">
            <v/>
          </cell>
          <cell r="AK4669" t="str">
            <v/>
          </cell>
        </row>
        <row r="4670">
          <cell r="AC4670" t="str">
            <v/>
          </cell>
          <cell r="AE4670" t="str">
            <v/>
          </cell>
          <cell r="AG4670" t="str">
            <v/>
          </cell>
          <cell r="AK4670" t="str">
            <v/>
          </cell>
        </row>
        <row r="4671">
          <cell r="AC4671" t="str">
            <v/>
          </cell>
          <cell r="AE4671" t="str">
            <v/>
          </cell>
          <cell r="AG4671" t="str">
            <v/>
          </cell>
          <cell r="AK4671" t="str">
            <v/>
          </cell>
        </row>
        <row r="4672">
          <cell r="AC4672" t="str">
            <v/>
          </cell>
          <cell r="AE4672" t="str">
            <v/>
          </cell>
          <cell r="AG4672" t="str">
            <v/>
          </cell>
          <cell r="AK4672" t="str">
            <v/>
          </cell>
        </row>
        <row r="4673">
          <cell r="AC4673" t="str">
            <v/>
          </cell>
          <cell r="AE4673" t="str">
            <v/>
          </cell>
          <cell r="AG4673" t="str">
            <v/>
          </cell>
          <cell r="AK4673" t="str">
            <v/>
          </cell>
        </row>
        <row r="4674">
          <cell r="AC4674" t="str">
            <v/>
          </cell>
          <cell r="AE4674" t="str">
            <v/>
          </cell>
          <cell r="AG4674" t="str">
            <v/>
          </cell>
          <cell r="AK4674" t="str">
            <v/>
          </cell>
        </row>
        <row r="4675">
          <cell r="AC4675" t="str">
            <v/>
          </cell>
          <cell r="AE4675" t="str">
            <v/>
          </cell>
          <cell r="AG4675" t="str">
            <v/>
          </cell>
          <cell r="AK4675" t="str">
            <v/>
          </cell>
        </row>
        <row r="4676">
          <cell r="AC4676" t="str">
            <v/>
          </cell>
          <cell r="AE4676" t="str">
            <v/>
          </cell>
          <cell r="AG4676" t="str">
            <v/>
          </cell>
          <cell r="AK4676" t="str">
            <v/>
          </cell>
        </row>
        <row r="4677">
          <cell r="AC4677" t="str">
            <v/>
          </cell>
          <cell r="AE4677" t="str">
            <v/>
          </cell>
          <cell r="AG4677" t="str">
            <v/>
          </cell>
          <cell r="AK4677" t="str">
            <v/>
          </cell>
        </row>
        <row r="4678">
          <cell r="AC4678" t="str">
            <v/>
          </cell>
          <cell r="AE4678" t="str">
            <v/>
          </cell>
          <cell r="AG4678" t="str">
            <v/>
          </cell>
          <cell r="AK4678" t="str">
            <v/>
          </cell>
        </row>
        <row r="4679">
          <cell r="AC4679" t="str">
            <v/>
          </cell>
          <cell r="AE4679" t="str">
            <v/>
          </cell>
          <cell r="AG4679" t="str">
            <v/>
          </cell>
          <cell r="AK4679" t="str">
            <v/>
          </cell>
        </row>
        <row r="4680">
          <cell r="AC4680" t="str">
            <v/>
          </cell>
          <cell r="AE4680" t="str">
            <v/>
          </cell>
          <cell r="AG4680" t="str">
            <v/>
          </cell>
          <cell r="AK4680" t="str">
            <v/>
          </cell>
        </row>
        <row r="4681">
          <cell r="AC4681" t="str">
            <v/>
          </cell>
          <cell r="AE4681" t="str">
            <v/>
          </cell>
          <cell r="AG4681" t="str">
            <v/>
          </cell>
          <cell r="AK4681" t="str">
            <v/>
          </cell>
        </row>
        <row r="4682">
          <cell r="AC4682" t="str">
            <v/>
          </cell>
          <cell r="AE4682" t="str">
            <v/>
          </cell>
          <cell r="AG4682" t="str">
            <v/>
          </cell>
          <cell r="AK4682" t="str">
            <v/>
          </cell>
        </row>
        <row r="4683">
          <cell r="AC4683" t="str">
            <v/>
          </cell>
          <cell r="AE4683" t="str">
            <v/>
          </cell>
          <cell r="AG4683" t="str">
            <v/>
          </cell>
          <cell r="AK4683" t="str">
            <v/>
          </cell>
        </row>
        <row r="4684">
          <cell r="AC4684" t="str">
            <v/>
          </cell>
          <cell r="AE4684" t="str">
            <v/>
          </cell>
          <cell r="AG4684" t="str">
            <v/>
          </cell>
          <cell r="AK4684" t="str">
            <v/>
          </cell>
        </row>
        <row r="4685">
          <cell r="AC4685" t="str">
            <v/>
          </cell>
          <cell r="AE4685" t="str">
            <v/>
          </cell>
          <cell r="AG4685" t="str">
            <v/>
          </cell>
          <cell r="AK4685" t="str">
            <v/>
          </cell>
        </row>
        <row r="4686">
          <cell r="AC4686" t="str">
            <v/>
          </cell>
          <cell r="AE4686" t="str">
            <v/>
          </cell>
          <cell r="AG4686" t="str">
            <v/>
          </cell>
          <cell r="AK4686" t="str">
            <v/>
          </cell>
        </row>
        <row r="4687">
          <cell r="AC4687" t="str">
            <v/>
          </cell>
          <cell r="AE4687" t="str">
            <v/>
          </cell>
          <cell r="AG4687" t="str">
            <v/>
          </cell>
          <cell r="AK4687" t="str">
            <v/>
          </cell>
        </row>
        <row r="4688">
          <cell r="AC4688" t="str">
            <v/>
          </cell>
          <cell r="AE4688" t="str">
            <v/>
          </cell>
          <cell r="AG4688" t="str">
            <v/>
          </cell>
          <cell r="AK4688" t="str">
            <v/>
          </cell>
        </row>
        <row r="4689">
          <cell r="AC4689" t="str">
            <v/>
          </cell>
          <cell r="AE4689" t="str">
            <v/>
          </cell>
          <cell r="AG4689" t="str">
            <v/>
          </cell>
          <cell r="AK4689" t="str">
            <v/>
          </cell>
        </row>
        <row r="4690">
          <cell r="AC4690" t="str">
            <v/>
          </cell>
          <cell r="AE4690" t="str">
            <v/>
          </cell>
          <cell r="AG4690" t="str">
            <v/>
          </cell>
          <cell r="AK4690" t="str">
            <v/>
          </cell>
        </row>
        <row r="4691">
          <cell r="AC4691" t="str">
            <v/>
          </cell>
          <cell r="AE4691" t="str">
            <v/>
          </cell>
          <cell r="AG4691" t="str">
            <v/>
          </cell>
          <cell r="AK4691" t="str">
            <v/>
          </cell>
        </row>
        <row r="4692">
          <cell r="AC4692" t="str">
            <v/>
          </cell>
          <cell r="AE4692" t="str">
            <v/>
          </cell>
          <cell r="AG4692" t="str">
            <v/>
          </cell>
          <cell r="AK4692" t="str">
            <v/>
          </cell>
        </row>
        <row r="4693">
          <cell r="AC4693" t="str">
            <v/>
          </cell>
          <cell r="AE4693" t="str">
            <v/>
          </cell>
          <cell r="AG4693" t="str">
            <v/>
          </cell>
          <cell r="AK4693" t="str">
            <v/>
          </cell>
        </row>
        <row r="4694">
          <cell r="AC4694" t="str">
            <v/>
          </cell>
          <cell r="AE4694" t="str">
            <v/>
          </cell>
          <cell r="AG4694" t="str">
            <v/>
          </cell>
          <cell r="AK4694" t="str">
            <v/>
          </cell>
        </row>
        <row r="4695">
          <cell r="AC4695" t="str">
            <v/>
          </cell>
          <cell r="AE4695" t="str">
            <v/>
          </cell>
          <cell r="AG4695" t="str">
            <v/>
          </cell>
          <cell r="AK4695" t="str">
            <v/>
          </cell>
        </row>
        <row r="4696">
          <cell r="AC4696" t="str">
            <v/>
          </cell>
          <cell r="AE4696" t="str">
            <v/>
          </cell>
          <cell r="AG4696" t="str">
            <v/>
          </cell>
          <cell r="AK4696" t="str">
            <v/>
          </cell>
        </row>
        <row r="4697">
          <cell r="AC4697" t="str">
            <v/>
          </cell>
          <cell r="AE4697" t="str">
            <v/>
          </cell>
          <cell r="AG4697" t="str">
            <v/>
          </cell>
          <cell r="AK4697" t="str">
            <v/>
          </cell>
        </row>
        <row r="4698">
          <cell r="AC4698" t="str">
            <v/>
          </cell>
          <cell r="AE4698" t="str">
            <v/>
          </cell>
          <cell r="AG4698" t="str">
            <v/>
          </cell>
          <cell r="AK4698" t="str">
            <v/>
          </cell>
        </row>
        <row r="4699">
          <cell r="AC4699" t="str">
            <v/>
          </cell>
          <cell r="AE4699" t="str">
            <v/>
          </cell>
          <cell r="AG4699" t="str">
            <v/>
          </cell>
          <cell r="AK4699" t="str">
            <v/>
          </cell>
        </row>
        <row r="4700">
          <cell r="AC4700" t="str">
            <v/>
          </cell>
          <cell r="AE4700" t="str">
            <v/>
          </cell>
          <cell r="AG4700" t="str">
            <v/>
          </cell>
          <cell r="AK4700" t="str">
            <v/>
          </cell>
        </row>
        <row r="4701">
          <cell r="AC4701" t="str">
            <v/>
          </cell>
          <cell r="AE4701" t="str">
            <v/>
          </cell>
          <cell r="AG4701" t="str">
            <v/>
          </cell>
          <cell r="AK4701" t="str">
            <v/>
          </cell>
        </row>
        <row r="4702">
          <cell r="AC4702" t="str">
            <v/>
          </cell>
          <cell r="AE4702" t="str">
            <v/>
          </cell>
          <cell r="AG4702" t="str">
            <v/>
          </cell>
          <cell r="AK4702" t="str">
            <v/>
          </cell>
        </row>
        <row r="4703">
          <cell r="AC4703" t="str">
            <v/>
          </cell>
          <cell r="AE4703" t="str">
            <v/>
          </cell>
          <cell r="AG4703" t="str">
            <v/>
          </cell>
          <cell r="AK4703" t="str">
            <v/>
          </cell>
        </row>
        <row r="4704">
          <cell r="AC4704" t="str">
            <v/>
          </cell>
          <cell r="AE4704" t="str">
            <v/>
          </cell>
          <cell r="AG4704" t="str">
            <v/>
          </cell>
          <cell r="AK4704" t="str">
            <v/>
          </cell>
        </row>
        <row r="4705">
          <cell r="AC4705" t="str">
            <v/>
          </cell>
          <cell r="AE4705" t="str">
            <v/>
          </cell>
          <cell r="AG4705" t="str">
            <v/>
          </cell>
          <cell r="AK4705" t="str">
            <v/>
          </cell>
        </row>
        <row r="4706">
          <cell r="AC4706" t="str">
            <v/>
          </cell>
          <cell r="AE4706" t="str">
            <v/>
          </cell>
          <cell r="AG4706" t="str">
            <v/>
          </cell>
          <cell r="AK4706" t="str">
            <v/>
          </cell>
        </row>
        <row r="4707">
          <cell r="AC4707" t="str">
            <v/>
          </cell>
          <cell r="AE4707" t="str">
            <v/>
          </cell>
          <cell r="AG4707" t="str">
            <v/>
          </cell>
          <cell r="AK4707" t="str">
            <v/>
          </cell>
        </row>
        <row r="4708">
          <cell r="AC4708" t="str">
            <v/>
          </cell>
          <cell r="AE4708" t="str">
            <v/>
          </cell>
          <cell r="AG4708" t="str">
            <v/>
          </cell>
          <cell r="AK4708" t="str">
            <v/>
          </cell>
        </row>
        <row r="4709">
          <cell r="AC4709" t="str">
            <v/>
          </cell>
          <cell r="AE4709" t="str">
            <v/>
          </cell>
          <cell r="AG4709" t="str">
            <v/>
          </cell>
          <cell r="AK4709" t="str">
            <v/>
          </cell>
        </row>
        <row r="4710">
          <cell r="AC4710" t="str">
            <v/>
          </cell>
          <cell r="AE4710" t="str">
            <v/>
          </cell>
          <cell r="AG4710" t="str">
            <v/>
          </cell>
          <cell r="AK4710" t="str">
            <v/>
          </cell>
        </row>
        <row r="4711">
          <cell r="AC4711" t="str">
            <v/>
          </cell>
          <cell r="AE4711" t="str">
            <v/>
          </cell>
          <cell r="AG4711" t="str">
            <v/>
          </cell>
          <cell r="AK4711" t="str">
            <v/>
          </cell>
        </row>
        <row r="4712">
          <cell r="AC4712" t="str">
            <v/>
          </cell>
          <cell r="AE4712" t="str">
            <v/>
          </cell>
          <cell r="AG4712" t="str">
            <v/>
          </cell>
          <cell r="AK4712" t="str">
            <v/>
          </cell>
        </row>
        <row r="4713">
          <cell r="AC4713" t="str">
            <v/>
          </cell>
          <cell r="AE4713" t="str">
            <v/>
          </cell>
          <cell r="AG4713" t="str">
            <v/>
          </cell>
          <cell r="AK4713" t="str">
            <v/>
          </cell>
        </row>
        <row r="4714">
          <cell r="AC4714" t="str">
            <v/>
          </cell>
          <cell r="AE4714" t="str">
            <v/>
          </cell>
          <cell r="AG4714" t="str">
            <v/>
          </cell>
          <cell r="AK4714" t="str">
            <v/>
          </cell>
        </row>
        <row r="4715">
          <cell r="AC4715" t="str">
            <v/>
          </cell>
          <cell r="AE4715" t="str">
            <v/>
          </cell>
          <cell r="AG4715" t="str">
            <v/>
          </cell>
          <cell r="AK4715" t="str">
            <v/>
          </cell>
        </row>
        <row r="4716">
          <cell r="AC4716" t="str">
            <v/>
          </cell>
          <cell r="AE4716" t="str">
            <v/>
          </cell>
          <cell r="AG4716" t="str">
            <v/>
          </cell>
          <cell r="AK4716" t="str">
            <v/>
          </cell>
        </row>
        <row r="4717">
          <cell r="AC4717" t="str">
            <v/>
          </cell>
          <cell r="AE4717" t="str">
            <v/>
          </cell>
          <cell r="AG4717" t="str">
            <v/>
          </cell>
          <cell r="AK4717" t="str">
            <v/>
          </cell>
        </row>
        <row r="4718">
          <cell r="AC4718" t="str">
            <v/>
          </cell>
          <cell r="AE4718" t="str">
            <v/>
          </cell>
          <cell r="AG4718" t="str">
            <v/>
          </cell>
          <cell r="AK4718" t="str">
            <v/>
          </cell>
        </row>
        <row r="4719">
          <cell r="AC4719" t="str">
            <v/>
          </cell>
          <cell r="AE4719" t="str">
            <v/>
          </cell>
          <cell r="AG4719" t="str">
            <v/>
          </cell>
          <cell r="AK4719" t="str">
            <v/>
          </cell>
        </row>
        <row r="4720">
          <cell r="AC4720" t="str">
            <v/>
          </cell>
          <cell r="AE4720" t="str">
            <v/>
          </cell>
          <cell r="AG4720" t="str">
            <v/>
          </cell>
          <cell r="AK4720" t="str">
            <v/>
          </cell>
        </row>
        <row r="4721">
          <cell r="AC4721" t="str">
            <v/>
          </cell>
          <cell r="AE4721" t="str">
            <v/>
          </cell>
          <cell r="AG4721" t="str">
            <v/>
          </cell>
          <cell r="AK4721" t="str">
            <v/>
          </cell>
        </row>
        <row r="4722">
          <cell r="AC4722" t="str">
            <v/>
          </cell>
          <cell r="AE4722" t="str">
            <v/>
          </cell>
          <cell r="AG4722" t="str">
            <v/>
          </cell>
          <cell r="AK4722" t="str">
            <v/>
          </cell>
        </row>
        <row r="4723">
          <cell r="AC4723" t="str">
            <v/>
          </cell>
          <cell r="AE4723" t="str">
            <v/>
          </cell>
          <cell r="AG4723" t="str">
            <v/>
          </cell>
          <cell r="AK4723" t="str">
            <v/>
          </cell>
        </row>
        <row r="4724">
          <cell r="AC4724" t="str">
            <v/>
          </cell>
          <cell r="AE4724" t="str">
            <v/>
          </cell>
          <cell r="AG4724" t="str">
            <v/>
          </cell>
          <cell r="AK4724" t="str">
            <v/>
          </cell>
        </row>
        <row r="4725">
          <cell r="AC4725" t="str">
            <v/>
          </cell>
          <cell r="AE4725" t="str">
            <v/>
          </cell>
          <cell r="AG4725" t="str">
            <v/>
          </cell>
          <cell r="AK4725" t="str">
            <v/>
          </cell>
        </row>
        <row r="4726">
          <cell r="AC4726" t="str">
            <v/>
          </cell>
          <cell r="AE4726" t="str">
            <v/>
          </cell>
          <cell r="AG4726" t="str">
            <v/>
          </cell>
          <cell r="AK4726" t="str">
            <v/>
          </cell>
        </row>
        <row r="4727">
          <cell r="AC4727" t="str">
            <v/>
          </cell>
          <cell r="AE4727" t="str">
            <v/>
          </cell>
          <cell r="AG4727" t="str">
            <v/>
          </cell>
          <cell r="AK4727" t="str">
            <v/>
          </cell>
        </row>
        <row r="4728">
          <cell r="AC4728" t="str">
            <v/>
          </cell>
          <cell r="AE4728" t="str">
            <v/>
          </cell>
          <cell r="AG4728" t="str">
            <v/>
          </cell>
          <cell r="AK4728" t="str">
            <v/>
          </cell>
        </row>
        <row r="4729">
          <cell r="AC4729" t="str">
            <v/>
          </cell>
          <cell r="AE4729" t="str">
            <v/>
          </cell>
          <cell r="AG4729" t="str">
            <v/>
          </cell>
          <cell r="AK4729" t="str">
            <v/>
          </cell>
        </row>
        <row r="4730">
          <cell r="AC4730" t="str">
            <v/>
          </cell>
          <cell r="AE4730" t="str">
            <v/>
          </cell>
          <cell r="AG4730" t="str">
            <v/>
          </cell>
          <cell r="AK4730" t="str">
            <v/>
          </cell>
        </row>
        <row r="4731">
          <cell r="AC4731" t="str">
            <v/>
          </cell>
          <cell r="AE4731" t="str">
            <v/>
          </cell>
          <cell r="AG4731" t="str">
            <v/>
          </cell>
          <cell r="AK4731" t="str">
            <v/>
          </cell>
        </row>
        <row r="4732">
          <cell r="AC4732" t="str">
            <v/>
          </cell>
          <cell r="AE4732" t="str">
            <v/>
          </cell>
          <cell r="AG4732" t="str">
            <v/>
          </cell>
          <cell r="AK4732" t="str">
            <v/>
          </cell>
        </row>
        <row r="4733">
          <cell r="AC4733" t="str">
            <v/>
          </cell>
          <cell r="AE4733" t="str">
            <v/>
          </cell>
          <cell r="AG4733" t="str">
            <v/>
          </cell>
          <cell r="AK4733" t="str">
            <v/>
          </cell>
        </row>
        <row r="4734">
          <cell r="AC4734" t="str">
            <v/>
          </cell>
          <cell r="AE4734" t="str">
            <v/>
          </cell>
          <cell r="AG4734" t="str">
            <v/>
          </cell>
          <cell r="AK4734" t="str">
            <v/>
          </cell>
        </row>
        <row r="4735">
          <cell r="AC4735" t="str">
            <v/>
          </cell>
          <cell r="AE4735" t="str">
            <v/>
          </cell>
          <cell r="AG4735" t="str">
            <v/>
          </cell>
          <cell r="AK4735" t="str">
            <v/>
          </cell>
        </row>
        <row r="4736">
          <cell r="AC4736" t="str">
            <v/>
          </cell>
          <cell r="AE4736" t="str">
            <v/>
          </cell>
          <cell r="AG4736" t="str">
            <v/>
          </cell>
          <cell r="AK4736" t="str">
            <v/>
          </cell>
        </row>
        <row r="4737">
          <cell r="AC4737" t="str">
            <v/>
          </cell>
          <cell r="AE4737" t="str">
            <v/>
          </cell>
          <cell r="AG4737" t="str">
            <v/>
          </cell>
          <cell r="AK4737" t="str">
            <v/>
          </cell>
        </row>
        <row r="4738">
          <cell r="AC4738" t="str">
            <v/>
          </cell>
          <cell r="AE4738" t="str">
            <v/>
          </cell>
          <cell r="AG4738" t="str">
            <v/>
          </cell>
          <cell r="AK4738" t="str">
            <v/>
          </cell>
        </row>
        <row r="4739">
          <cell r="AC4739" t="str">
            <v/>
          </cell>
          <cell r="AE4739" t="str">
            <v/>
          </cell>
          <cell r="AG4739" t="str">
            <v/>
          </cell>
          <cell r="AK4739" t="str">
            <v/>
          </cell>
        </row>
        <row r="4740">
          <cell r="AC4740" t="str">
            <v/>
          </cell>
          <cell r="AE4740" t="str">
            <v/>
          </cell>
          <cell r="AG4740" t="str">
            <v/>
          </cell>
          <cell r="AK4740" t="str">
            <v/>
          </cell>
        </row>
        <row r="4741">
          <cell r="AC4741" t="str">
            <v/>
          </cell>
          <cell r="AE4741" t="str">
            <v/>
          </cell>
          <cell r="AG4741" t="str">
            <v/>
          </cell>
          <cell r="AK4741" t="str">
            <v/>
          </cell>
        </row>
        <row r="4742">
          <cell r="AC4742" t="str">
            <v/>
          </cell>
          <cell r="AE4742" t="str">
            <v/>
          </cell>
          <cell r="AG4742" t="str">
            <v/>
          </cell>
          <cell r="AK4742" t="str">
            <v/>
          </cell>
        </row>
        <row r="4743">
          <cell r="AC4743" t="str">
            <v/>
          </cell>
          <cell r="AE4743" t="str">
            <v/>
          </cell>
          <cell r="AG4743" t="str">
            <v/>
          </cell>
          <cell r="AK4743" t="str">
            <v/>
          </cell>
        </row>
        <row r="4744">
          <cell r="AC4744" t="str">
            <v/>
          </cell>
          <cell r="AE4744" t="str">
            <v/>
          </cell>
          <cell r="AG4744" t="str">
            <v/>
          </cell>
          <cell r="AK4744" t="str">
            <v/>
          </cell>
        </row>
        <row r="4745">
          <cell r="AC4745" t="str">
            <v/>
          </cell>
          <cell r="AE4745" t="str">
            <v/>
          </cell>
          <cell r="AG4745" t="str">
            <v/>
          </cell>
          <cell r="AK4745" t="str">
            <v/>
          </cell>
        </row>
        <row r="4746">
          <cell r="AC4746" t="str">
            <v/>
          </cell>
          <cell r="AE4746" t="str">
            <v/>
          </cell>
          <cell r="AG4746" t="str">
            <v/>
          </cell>
          <cell r="AK4746" t="str">
            <v/>
          </cell>
        </row>
        <row r="4747">
          <cell r="AC4747" t="str">
            <v/>
          </cell>
          <cell r="AE4747" t="str">
            <v/>
          </cell>
          <cell r="AG4747" t="str">
            <v/>
          </cell>
          <cell r="AK4747" t="str">
            <v/>
          </cell>
        </row>
        <row r="4748">
          <cell r="AC4748" t="str">
            <v/>
          </cell>
          <cell r="AE4748" t="str">
            <v/>
          </cell>
          <cell r="AG4748" t="str">
            <v/>
          </cell>
          <cell r="AK4748" t="str">
            <v/>
          </cell>
        </row>
        <row r="4749">
          <cell r="AC4749" t="str">
            <v/>
          </cell>
          <cell r="AE4749" t="str">
            <v/>
          </cell>
          <cell r="AG4749" t="str">
            <v/>
          </cell>
          <cell r="AK4749" t="str">
            <v/>
          </cell>
        </row>
        <row r="4750">
          <cell r="AC4750" t="str">
            <v/>
          </cell>
          <cell r="AE4750" t="str">
            <v/>
          </cell>
          <cell r="AG4750" t="str">
            <v/>
          </cell>
          <cell r="AK4750" t="str">
            <v/>
          </cell>
        </row>
        <row r="4751">
          <cell r="AC4751" t="str">
            <v/>
          </cell>
          <cell r="AE4751" t="str">
            <v/>
          </cell>
          <cell r="AG4751" t="str">
            <v/>
          </cell>
          <cell r="AK4751" t="str">
            <v/>
          </cell>
        </row>
        <row r="4752">
          <cell r="AC4752" t="str">
            <v/>
          </cell>
          <cell r="AE4752" t="str">
            <v/>
          </cell>
          <cell r="AG4752" t="str">
            <v/>
          </cell>
          <cell r="AK4752" t="str">
            <v/>
          </cell>
        </row>
        <row r="4753">
          <cell r="AC4753" t="str">
            <v/>
          </cell>
          <cell r="AE4753" t="str">
            <v/>
          </cell>
          <cell r="AG4753" t="str">
            <v/>
          </cell>
          <cell r="AK4753" t="str">
            <v/>
          </cell>
        </row>
        <row r="4754">
          <cell r="AC4754" t="str">
            <v/>
          </cell>
          <cell r="AE4754" t="str">
            <v/>
          </cell>
          <cell r="AG4754" t="str">
            <v/>
          </cell>
          <cell r="AK4754" t="str">
            <v/>
          </cell>
        </row>
        <row r="4755">
          <cell r="AC4755" t="str">
            <v/>
          </cell>
          <cell r="AE4755" t="str">
            <v/>
          </cell>
          <cell r="AG4755" t="str">
            <v/>
          </cell>
          <cell r="AK4755" t="str">
            <v/>
          </cell>
        </row>
        <row r="4756">
          <cell r="AC4756" t="str">
            <v/>
          </cell>
          <cell r="AE4756" t="str">
            <v/>
          </cell>
          <cell r="AG4756" t="str">
            <v/>
          </cell>
          <cell r="AK4756" t="str">
            <v/>
          </cell>
        </row>
        <row r="4757">
          <cell r="AC4757" t="str">
            <v/>
          </cell>
          <cell r="AE4757" t="str">
            <v/>
          </cell>
          <cell r="AG4757" t="str">
            <v/>
          </cell>
          <cell r="AK4757" t="str">
            <v/>
          </cell>
        </row>
        <row r="4758">
          <cell r="AC4758" t="str">
            <v/>
          </cell>
          <cell r="AE4758" t="str">
            <v/>
          </cell>
          <cell r="AG4758" t="str">
            <v/>
          </cell>
          <cell r="AK4758" t="str">
            <v/>
          </cell>
        </row>
        <row r="4759">
          <cell r="AC4759" t="str">
            <v/>
          </cell>
          <cell r="AE4759" t="str">
            <v/>
          </cell>
          <cell r="AG4759" t="str">
            <v/>
          </cell>
          <cell r="AK4759" t="str">
            <v/>
          </cell>
        </row>
        <row r="4760">
          <cell r="AC4760" t="str">
            <v/>
          </cell>
          <cell r="AE4760" t="str">
            <v/>
          </cell>
          <cell r="AG4760" t="str">
            <v/>
          </cell>
          <cell r="AK4760" t="str">
            <v/>
          </cell>
        </row>
        <row r="4761">
          <cell r="AC4761" t="str">
            <v/>
          </cell>
          <cell r="AE4761" t="str">
            <v/>
          </cell>
          <cell r="AG4761" t="str">
            <v/>
          </cell>
          <cell r="AK4761" t="str">
            <v/>
          </cell>
        </row>
        <row r="4762">
          <cell r="AC4762" t="str">
            <v/>
          </cell>
          <cell r="AE4762" t="str">
            <v/>
          </cell>
          <cell r="AG4762" t="str">
            <v/>
          </cell>
          <cell r="AK4762" t="str">
            <v/>
          </cell>
        </row>
        <row r="4763">
          <cell r="AC4763" t="str">
            <v/>
          </cell>
          <cell r="AE4763" t="str">
            <v/>
          </cell>
          <cell r="AG4763" t="str">
            <v/>
          </cell>
          <cell r="AK4763" t="str">
            <v/>
          </cell>
        </row>
        <row r="4764">
          <cell r="AC4764" t="str">
            <v/>
          </cell>
          <cell r="AE4764" t="str">
            <v/>
          </cell>
          <cell r="AG4764" t="str">
            <v/>
          </cell>
          <cell r="AK4764" t="str">
            <v/>
          </cell>
        </row>
        <row r="4765">
          <cell r="AC4765" t="str">
            <v/>
          </cell>
          <cell r="AE4765" t="str">
            <v/>
          </cell>
          <cell r="AG4765" t="str">
            <v/>
          </cell>
          <cell r="AK4765" t="str">
            <v/>
          </cell>
        </row>
        <row r="4766">
          <cell r="AC4766" t="str">
            <v/>
          </cell>
          <cell r="AE4766" t="str">
            <v/>
          </cell>
          <cell r="AG4766" t="str">
            <v/>
          </cell>
          <cell r="AK4766" t="str">
            <v/>
          </cell>
        </row>
        <row r="4767">
          <cell r="AC4767" t="str">
            <v/>
          </cell>
          <cell r="AE4767" t="str">
            <v/>
          </cell>
          <cell r="AG4767" t="str">
            <v/>
          </cell>
          <cell r="AK4767" t="str">
            <v/>
          </cell>
        </row>
        <row r="4768">
          <cell r="AC4768" t="str">
            <v/>
          </cell>
          <cell r="AE4768" t="str">
            <v/>
          </cell>
          <cell r="AG4768" t="str">
            <v/>
          </cell>
          <cell r="AK4768" t="str">
            <v/>
          </cell>
        </row>
        <row r="4769">
          <cell r="AC4769" t="str">
            <v/>
          </cell>
          <cell r="AE4769" t="str">
            <v/>
          </cell>
          <cell r="AG4769" t="str">
            <v/>
          </cell>
          <cell r="AK4769" t="str">
            <v/>
          </cell>
        </row>
        <row r="4770">
          <cell r="AC4770" t="str">
            <v/>
          </cell>
          <cell r="AE4770" t="str">
            <v/>
          </cell>
          <cell r="AG4770" t="str">
            <v/>
          </cell>
          <cell r="AK4770" t="str">
            <v/>
          </cell>
        </row>
        <row r="4771">
          <cell r="AC4771" t="str">
            <v/>
          </cell>
          <cell r="AE4771" t="str">
            <v/>
          </cell>
          <cell r="AG4771" t="str">
            <v/>
          </cell>
          <cell r="AK4771" t="str">
            <v/>
          </cell>
        </row>
        <row r="4772">
          <cell r="AC4772" t="str">
            <v/>
          </cell>
          <cell r="AE4772" t="str">
            <v/>
          </cell>
          <cell r="AG4772" t="str">
            <v/>
          </cell>
          <cell r="AK4772" t="str">
            <v/>
          </cell>
        </row>
        <row r="4773">
          <cell r="AC4773" t="str">
            <v/>
          </cell>
          <cell r="AE4773" t="str">
            <v/>
          </cell>
          <cell r="AG4773" t="str">
            <v/>
          </cell>
          <cell r="AK4773" t="str">
            <v/>
          </cell>
        </row>
        <row r="4774">
          <cell r="AC4774" t="str">
            <v/>
          </cell>
          <cell r="AE4774" t="str">
            <v/>
          </cell>
          <cell r="AG4774" t="str">
            <v/>
          </cell>
          <cell r="AK4774" t="str">
            <v/>
          </cell>
        </row>
        <row r="4775">
          <cell r="AC4775" t="str">
            <v/>
          </cell>
          <cell r="AE4775" t="str">
            <v/>
          </cell>
          <cell r="AG4775" t="str">
            <v/>
          </cell>
          <cell r="AK4775" t="str">
            <v/>
          </cell>
        </row>
        <row r="4776">
          <cell r="AC4776" t="str">
            <v/>
          </cell>
          <cell r="AE4776" t="str">
            <v/>
          </cell>
          <cell r="AG4776" t="str">
            <v/>
          </cell>
          <cell r="AK4776" t="str">
            <v/>
          </cell>
        </row>
        <row r="4777">
          <cell r="AC4777" t="str">
            <v/>
          </cell>
          <cell r="AE4777" t="str">
            <v/>
          </cell>
          <cell r="AG4777" t="str">
            <v/>
          </cell>
          <cell r="AK4777" t="str">
            <v/>
          </cell>
        </row>
        <row r="4778">
          <cell r="AC4778" t="str">
            <v/>
          </cell>
          <cell r="AE4778" t="str">
            <v/>
          </cell>
          <cell r="AG4778" t="str">
            <v/>
          </cell>
          <cell r="AK4778" t="str">
            <v/>
          </cell>
        </row>
        <row r="4779">
          <cell r="AC4779" t="str">
            <v/>
          </cell>
          <cell r="AE4779" t="str">
            <v/>
          </cell>
          <cell r="AG4779" t="str">
            <v/>
          </cell>
          <cell r="AK4779" t="str">
            <v/>
          </cell>
        </row>
        <row r="4780">
          <cell r="AC4780" t="str">
            <v/>
          </cell>
          <cell r="AE4780" t="str">
            <v/>
          </cell>
          <cell r="AG4780" t="str">
            <v/>
          </cell>
          <cell r="AK4780" t="str">
            <v/>
          </cell>
        </row>
        <row r="4781">
          <cell r="AC4781" t="str">
            <v/>
          </cell>
          <cell r="AE4781" t="str">
            <v/>
          </cell>
          <cell r="AG4781" t="str">
            <v/>
          </cell>
          <cell r="AK4781" t="str">
            <v/>
          </cell>
        </row>
        <row r="4782">
          <cell r="AC4782" t="str">
            <v/>
          </cell>
          <cell r="AE4782" t="str">
            <v/>
          </cell>
          <cell r="AG4782" t="str">
            <v/>
          </cell>
          <cell r="AK4782" t="str">
            <v/>
          </cell>
        </row>
        <row r="4783">
          <cell r="AC4783" t="str">
            <v/>
          </cell>
          <cell r="AE4783" t="str">
            <v/>
          </cell>
          <cell r="AG4783" t="str">
            <v/>
          </cell>
          <cell r="AK4783" t="str">
            <v/>
          </cell>
        </row>
        <row r="4784">
          <cell r="AC4784" t="str">
            <v/>
          </cell>
          <cell r="AE4784" t="str">
            <v/>
          </cell>
          <cell r="AG4784" t="str">
            <v/>
          </cell>
          <cell r="AK4784" t="str">
            <v/>
          </cell>
        </row>
        <row r="4785">
          <cell r="AC4785" t="str">
            <v/>
          </cell>
          <cell r="AE4785" t="str">
            <v/>
          </cell>
          <cell r="AG4785" t="str">
            <v/>
          </cell>
          <cell r="AK4785" t="str">
            <v/>
          </cell>
        </row>
        <row r="4786">
          <cell r="AC4786" t="str">
            <v/>
          </cell>
          <cell r="AE4786" t="str">
            <v/>
          </cell>
          <cell r="AG4786" t="str">
            <v/>
          </cell>
          <cell r="AK4786" t="str">
            <v/>
          </cell>
        </row>
        <row r="4787">
          <cell r="AC4787" t="str">
            <v/>
          </cell>
          <cell r="AE4787" t="str">
            <v/>
          </cell>
          <cell r="AG4787" t="str">
            <v/>
          </cell>
          <cell r="AK4787" t="str">
            <v/>
          </cell>
        </row>
        <row r="4788">
          <cell r="AC4788" t="str">
            <v/>
          </cell>
          <cell r="AE4788" t="str">
            <v/>
          </cell>
          <cell r="AG4788" t="str">
            <v/>
          </cell>
          <cell r="AK4788" t="str">
            <v/>
          </cell>
        </row>
        <row r="4789">
          <cell r="AC4789" t="str">
            <v/>
          </cell>
          <cell r="AE4789" t="str">
            <v/>
          </cell>
          <cell r="AG4789" t="str">
            <v/>
          </cell>
          <cell r="AK4789" t="str">
            <v/>
          </cell>
        </row>
        <row r="4790">
          <cell r="AC4790" t="str">
            <v/>
          </cell>
          <cell r="AE4790" t="str">
            <v/>
          </cell>
          <cell r="AG4790" t="str">
            <v/>
          </cell>
          <cell r="AK4790" t="str">
            <v/>
          </cell>
        </row>
        <row r="4791">
          <cell r="AC4791" t="str">
            <v/>
          </cell>
          <cell r="AE4791" t="str">
            <v/>
          </cell>
          <cell r="AG4791" t="str">
            <v/>
          </cell>
          <cell r="AK4791" t="str">
            <v/>
          </cell>
        </row>
        <row r="4792">
          <cell r="AC4792" t="str">
            <v/>
          </cell>
          <cell r="AE4792" t="str">
            <v/>
          </cell>
          <cell r="AG4792" t="str">
            <v/>
          </cell>
          <cell r="AK4792" t="str">
            <v/>
          </cell>
        </row>
        <row r="4793">
          <cell r="AC4793" t="str">
            <v/>
          </cell>
          <cell r="AE4793" t="str">
            <v/>
          </cell>
          <cell r="AG4793" t="str">
            <v/>
          </cell>
          <cell r="AK4793" t="str">
            <v/>
          </cell>
        </row>
        <row r="4794">
          <cell r="AC4794" t="str">
            <v/>
          </cell>
          <cell r="AE4794" t="str">
            <v/>
          </cell>
          <cell r="AG4794" t="str">
            <v/>
          </cell>
          <cell r="AK4794" t="str">
            <v/>
          </cell>
        </row>
        <row r="4795">
          <cell r="AC4795" t="str">
            <v/>
          </cell>
          <cell r="AE4795" t="str">
            <v/>
          </cell>
          <cell r="AG4795" t="str">
            <v/>
          </cell>
          <cell r="AK4795" t="str">
            <v/>
          </cell>
        </row>
        <row r="4796">
          <cell r="AC4796" t="str">
            <v/>
          </cell>
          <cell r="AE4796" t="str">
            <v/>
          </cell>
          <cell r="AG4796" t="str">
            <v/>
          </cell>
          <cell r="AK4796" t="str">
            <v/>
          </cell>
        </row>
        <row r="4797">
          <cell r="AC4797" t="str">
            <v/>
          </cell>
          <cell r="AE4797" t="str">
            <v/>
          </cell>
          <cell r="AG4797" t="str">
            <v/>
          </cell>
          <cell r="AK4797" t="str">
            <v/>
          </cell>
        </row>
        <row r="4798">
          <cell r="AC4798" t="str">
            <v/>
          </cell>
          <cell r="AE4798" t="str">
            <v/>
          </cell>
          <cell r="AG4798" t="str">
            <v/>
          </cell>
          <cell r="AK4798" t="str">
            <v/>
          </cell>
        </row>
        <row r="4799">
          <cell r="AC4799" t="str">
            <v/>
          </cell>
          <cell r="AE4799" t="str">
            <v/>
          </cell>
          <cell r="AG4799" t="str">
            <v/>
          </cell>
          <cell r="AK4799" t="str">
            <v/>
          </cell>
        </row>
        <row r="4800">
          <cell r="AC4800" t="str">
            <v/>
          </cell>
          <cell r="AE4800" t="str">
            <v/>
          </cell>
          <cell r="AG4800" t="str">
            <v/>
          </cell>
          <cell r="AK4800" t="str">
            <v/>
          </cell>
        </row>
        <row r="4801">
          <cell r="AC4801" t="str">
            <v/>
          </cell>
          <cell r="AE4801" t="str">
            <v/>
          </cell>
          <cell r="AG4801" t="str">
            <v/>
          </cell>
          <cell r="AK4801" t="str">
            <v/>
          </cell>
        </row>
        <row r="4802">
          <cell r="AC4802" t="str">
            <v/>
          </cell>
          <cell r="AE4802" t="str">
            <v/>
          </cell>
          <cell r="AG4802" t="str">
            <v/>
          </cell>
          <cell r="AK4802" t="str">
            <v/>
          </cell>
        </row>
        <row r="4803">
          <cell r="AC4803" t="str">
            <v/>
          </cell>
          <cell r="AE4803" t="str">
            <v/>
          </cell>
          <cell r="AG4803" t="str">
            <v/>
          </cell>
          <cell r="AK4803" t="str">
            <v/>
          </cell>
        </row>
        <row r="4804">
          <cell r="AC4804" t="str">
            <v/>
          </cell>
          <cell r="AE4804" t="str">
            <v/>
          </cell>
          <cell r="AG4804" t="str">
            <v/>
          </cell>
          <cell r="AK4804" t="str">
            <v/>
          </cell>
        </row>
        <row r="4805">
          <cell r="AC4805" t="str">
            <v/>
          </cell>
          <cell r="AE4805" t="str">
            <v/>
          </cell>
          <cell r="AG4805" t="str">
            <v/>
          </cell>
          <cell r="AK4805" t="str">
            <v/>
          </cell>
        </row>
        <row r="4806">
          <cell r="AC4806" t="str">
            <v/>
          </cell>
          <cell r="AE4806" t="str">
            <v/>
          </cell>
          <cell r="AG4806" t="str">
            <v/>
          </cell>
          <cell r="AK4806" t="str">
            <v/>
          </cell>
        </row>
        <row r="4807">
          <cell r="AC4807" t="str">
            <v/>
          </cell>
          <cell r="AE4807" t="str">
            <v/>
          </cell>
          <cell r="AG4807" t="str">
            <v/>
          </cell>
          <cell r="AK4807" t="str">
            <v/>
          </cell>
        </row>
        <row r="4808">
          <cell r="AC4808" t="str">
            <v/>
          </cell>
          <cell r="AE4808" t="str">
            <v/>
          </cell>
          <cell r="AG4808" t="str">
            <v/>
          </cell>
          <cell r="AK4808" t="str">
            <v/>
          </cell>
        </row>
        <row r="4809">
          <cell r="AC4809" t="str">
            <v/>
          </cell>
          <cell r="AE4809" t="str">
            <v/>
          </cell>
          <cell r="AG4809" t="str">
            <v/>
          </cell>
          <cell r="AK4809" t="str">
            <v/>
          </cell>
        </row>
        <row r="4810">
          <cell r="AC4810" t="str">
            <v/>
          </cell>
          <cell r="AE4810" t="str">
            <v/>
          </cell>
          <cell r="AG4810" t="str">
            <v/>
          </cell>
          <cell r="AK4810" t="str">
            <v/>
          </cell>
        </row>
        <row r="4811">
          <cell r="AC4811" t="str">
            <v/>
          </cell>
          <cell r="AE4811" t="str">
            <v/>
          </cell>
          <cell r="AG4811" t="str">
            <v/>
          </cell>
          <cell r="AK4811" t="str">
            <v/>
          </cell>
        </row>
        <row r="4812">
          <cell r="AC4812" t="str">
            <v/>
          </cell>
          <cell r="AE4812" t="str">
            <v/>
          </cell>
          <cell r="AG4812" t="str">
            <v/>
          </cell>
          <cell r="AK4812" t="str">
            <v/>
          </cell>
        </row>
        <row r="4813">
          <cell r="AC4813" t="str">
            <v/>
          </cell>
          <cell r="AE4813" t="str">
            <v/>
          </cell>
          <cell r="AG4813" t="str">
            <v/>
          </cell>
          <cell r="AK4813" t="str">
            <v/>
          </cell>
        </row>
        <row r="4814">
          <cell r="AC4814" t="str">
            <v/>
          </cell>
          <cell r="AE4814" t="str">
            <v/>
          </cell>
          <cell r="AG4814" t="str">
            <v/>
          </cell>
          <cell r="AK4814" t="str">
            <v/>
          </cell>
        </row>
        <row r="4815">
          <cell r="AC4815" t="str">
            <v/>
          </cell>
          <cell r="AE4815" t="str">
            <v/>
          </cell>
          <cell r="AG4815" t="str">
            <v/>
          </cell>
          <cell r="AK4815" t="str">
            <v/>
          </cell>
        </row>
        <row r="4816">
          <cell r="AC4816" t="str">
            <v/>
          </cell>
          <cell r="AE4816" t="str">
            <v/>
          </cell>
          <cell r="AG4816" t="str">
            <v/>
          </cell>
          <cell r="AK4816" t="str">
            <v/>
          </cell>
        </row>
        <row r="4817">
          <cell r="AC4817" t="str">
            <v/>
          </cell>
          <cell r="AE4817" t="str">
            <v/>
          </cell>
          <cell r="AG4817" t="str">
            <v/>
          </cell>
          <cell r="AK4817" t="str">
            <v/>
          </cell>
        </row>
        <row r="4818">
          <cell r="AC4818" t="str">
            <v/>
          </cell>
          <cell r="AE4818" t="str">
            <v/>
          </cell>
          <cell r="AG4818" t="str">
            <v/>
          </cell>
          <cell r="AK4818" t="str">
            <v/>
          </cell>
        </row>
        <row r="4819">
          <cell r="AC4819" t="str">
            <v/>
          </cell>
          <cell r="AE4819" t="str">
            <v/>
          </cell>
          <cell r="AG4819" t="str">
            <v/>
          </cell>
          <cell r="AK4819" t="str">
            <v/>
          </cell>
        </row>
        <row r="4820">
          <cell r="AC4820" t="str">
            <v/>
          </cell>
          <cell r="AE4820" t="str">
            <v/>
          </cell>
          <cell r="AG4820" t="str">
            <v/>
          </cell>
          <cell r="AK4820" t="str">
            <v/>
          </cell>
        </row>
        <row r="4821">
          <cell r="AC4821" t="str">
            <v/>
          </cell>
          <cell r="AE4821" t="str">
            <v/>
          </cell>
          <cell r="AG4821" t="str">
            <v/>
          </cell>
          <cell r="AK4821" t="str">
            <v/>
          </cell>
        </row>
        <row r="4822">
          <cell r="AC4822" t="str">
            <v/>
          </cell>
          <cell r="AE4822" t="str">
            <v/>
          </cell>
          <cell r="AG4822" t="str">
            <v/>
          </cell>
          <cell r="AK4822" t="str">
            <v/>
          </cell>
        </row>
        <row r="4823">
          <cell r="AC4823" t="str">
            <v/>
          </cell>
          <cell r="AE4823" t="str">
            <v/>
          </cell>
          <cell r="AG4823" t="str">
            <v/>
          </cell>
          <cell r="AK4823" t="str">
            <v/>
          </cell>
        </row>
        <row r="4824">
          <cell r="AC4824" t="str">
            <v/>
          </cell>
          <cell r="AE4824" t="str">
            <v/>
          </cell>
          <cell r="AG4824" t="str">
            <v/>
          </cell>
          <cell r="AK4824" t="str">
            <v/>
          </cell>
        </row>
        <row r="4825">
          <cell r="AC4825" t="str">
            <v/>
          </cell>
          <cell r="AE4825" t="str">
            <v/>
          </cell>
          <cell r="AG4825" t="str">
            <v/>
          </cell>
          <cell r="AK4825" t="str">
            <v/>
          </cell>
        </row>
        <row r="4826">
          <cell r="AC4826" t="str">
            <v/>
          </cell>
          <cell r="AE4826" t="str">
            <v/>
          </cell>
          <cell r="AG4826" t="str">
            <v/>
          </cell>
          <cell r="AK4826" t="str">
            <v/>
          </cell>
        </row>
        <row r="4827">
          <cell r="AC4827" t="str">
            <v/>
          </cell>
          <cell r="AE4827" t="str">
            <v/>
          </cell>
          <cell r="AG4827" t="str">
            <v/>
          </cell>
          <cell r="AK4827" t="str">
            <v/>
          </cell>
        </row>
        <row r="4828">
          <cell r="AC4828" t="str">
            <v/>
          </cell>
          <cell r="AE4828" t="str">
            <v/>
          </cell>
          <cell r="AG4828" t="str">
            <v/>
          </cell>
          <cell r="AK4828" t="str">
            <v/>
          </cell>
        </row>
        <row r="4829">
          <cell r="AC4829" t="str">
            <v/>
          </cell>
          <cell r="AE4829" t="str">
            <v/>
          </cell>
          <cell r="AG4829" t="str">
            <v/>
          </cell>
          <cell r="AK4829" t="str">
            <v/>
          </cell>
        </row>
        <row r="4830">
          <cell r="AC4830" t="str">
            <v/>
          </cell>
          <cell r="AE4830" t="str">
            <v/>
          </cell>
          <cell r="AG4830" t="str">
            <v/>
          </cell>
          <cell r="AK4830" t="str">
            <v/>
          </cell>
        </row>
        <row r="4831">
          <cell r="AC4831" t="str">
            <v/>
          </cell>
          <cell r="AE4831" t="str">
            <v/>
          </cell>
          <cell r="AG4831" t="str">
            <v/>
          </cell>
          <cell r="AK4831" t="str">
            <v/>
          </cell>
        </row>
        <row r="4832">
          <cell r="AC4832" t="str">
            <v/>
          </cell>
          <cell r="AE4832" t="str">
            <v/>
          </cell>
          <cell r="AG4832" t="str">
            <v/>
          </cell>
          <cell r="AK4832" t="str">
            <v/>
          </cell>
        </row>
        <row r="4833">
          <cell r="AC4833" t="str">
            <v/>
          </cell>
          <cell r="AE4833" t="str">
            <v/>
          </cell>
          <cell r="AG4833" t="str">
            <v/>
          </cell>
          <cell r="AK4833" t="str">
            <v/>
          </cell>
        </row>
        <row r="4834">
          <cell r="AC4834" t="str">
            <v/>
          </cell>
          <cell r="AE4834" t="str">
            <v/>
          </cell>
          <cell r="AG4834" t="str">
            <v/>
          </cell>
          <cell r="AK4834" t="str">
            <v/>
          </cell>
        </row>
        <row r="4835">
          <cell r="AC4835" t="str">
            <v/>
          </cell>
          <cell r="AE4835" t="str">
            <v/>
          </cell>
          <cell r="AG4835" t="str">
            <v/>
          </cell>
          <cell r="AK4835" t="str">
            <v/>
          </cell>
        </row>
        <row r="4836">
          <cell r="AC4836" t="str">
            <v/>
          </cell>
          <cell r="AE4836" t="str">
            <v/>
          </cell>
          <cell r="AG4836" t="str">
            <v/>
          </cell>
          <cell r="AK4836" t="str">
            <v/>
          </cell>
        </row>
        <row r="4837">
          <cell r="AC4837" t="str">
            <v/>
          </cell>
          <cell r="AE4837" t="str">
            <v/>
          </cell>
          <cell r="AG4837" t="str">
            <v/>
          </cell>
          <cell r="AK4837" t="str">
            <v/>
          </cell>
        </row>
        <row r="4838">
          <cell r="AC4838" t="str">
            <v/>
          </cell>
          <cell r="AE4838" t="str">
            <v/>
          </cell>
          <cell r="AG4838" t="str">
            <v/>
          </cell>
          <cell r="AK4838" t="str">
            <v/>
          </cell>
        </row>
        <row r="4839">
          <cell r="AC4839" t="str">
            <v/>
          </cell>
          <cell r="AE4839" t="str">
            <v/>
          </cell>
          <cell r="AG4839" t="str">
            <v/>
          </cell>
          <cell r="AK4839" t="str">
            <v/>
          </cell>
        </row>
        <row r="4840">
          <cell r="AC4840" t="str">
            <v/>
          </cell>
          <cell r="AE4840" t="str">
            <v/>
          </cell>
          <cell r="AG4840" t="str">
            <v/>
          </cell>
          <cell r="AK4840" t="str">
            <v/>
          </cell>
        </row>
        <row r="4841">
          <cell r="AC4841" t="str">
            <v/>
          </cell>
          <cell r="AE4841" t="str">
            <v/>
          </cell>
          <cell r="AG4841" t="str">
            <v/>
          </cell>
          <cell r="AK4841" t="str">
            <v/>
          </cell>
        </row>
        <row r="4842">
          <cell r="AC4842" t="str">
            <v/>
          </cell>
          <cell r="AE4842" t="str">
            <v/>
          </cell>
          <cell r="AG4842" t="str">
            <v/>
          </cell>
          <cell r="AK4842" t="str">
            <v/>
          </cell>
        </row>
        <row r="4843">
          <cell r="AC4843" t="str">
            <v/>
          </cell>
          <cell r="AE4843" t="str">
            <v/>
          </cell>
          <cell r="AG4843" t="str">
            <v/>
          </cell>
          <cell r="AK4843" t="str">
            <v/>
          </cell>
        </row>
        <row r="4844">
          <cell r="AC4844" t="str">
            <v/>
          </cell>
          <cell r="AE4844" t="str">
            <v/>
          </cell>
          <cell r="AG4844" t="str">
            <v/>
          </cell>
          <cell r="AK4844" t="str">
            <v/>
          </cell>
        </row>
        <row r="4845">
          <cell r="AC4845" t="str">
            <v/>
          </cell>
          <cell r="AE4845" t="str">
            <v/>
          </cell>
          <cell r="AG4845" t="str">
            <v/>
          </cell>
          <cell r="AK4845" t="str">
            <v/>
          </cell>
        </row>
        <row r="4846">
          <cell r="AC4846" t="str">
            <v/>
          </cell>
          <cell r="AE4846" t="str">
            <v/>
          </cell>
          <cell r="AG4846" t="str">
            <v/>
          </cell>
          <cell r="AK4846" t="str">
            <v/>
          </cell>
        </row>
        <row r="4847">
          <cell r="AC4847" t="str">
            <v/>
          </cell>
          <cell r="AE4847" t="str">
            <v/>
          </cell>
          <cell r="AG4847" t="str">
            <v/>
          </cell>
          <cell r="AK4847" t="str">
            <v/>
          </cell>
        </row>
        <row r="4848">
          <cell r="AC4848" t="str">
            <v/>
          </cell>
          <cell r="AE4848" t="str">
            <v/>
          </cell>
          <cell r="AG4848" t="str">
            <v/>
          </cell>
          <cell r="AK4848" t="str">
            <v/>
          </cell>
        </row>
        <row r="4849">
          <cell r="AC4849" t="str">
            <v/>
          </cell>
          <cell r="AE4849" t="str">
            <v/>
          </cell>
          <cell r="AG4849" t="str">
            <v/>
          </cell>
          <cell r="AK4849" t="str">
            <v/>
          </cell>
        </row>
        <row r="4850">
          <cell r="AC4850" t="str">
            <v/>
          </cell>
          <cell r="AE4850" t="str">
            <v/>
          </cell>
          <cell r="AG4850" t="str">
            <v/>
          </cell>
          <cell r="AK4850" t="str">
            <v/>
          </cell>
        </row>
        <row r="4851">
          <cell r="AC4851" t="str">
            <v/>
          </cell>
          <cell r="AE4851" t="str">
            <v/>
          </cell>
          <cell r="AG4851" t="str">
            <v/>
          </cell>
          <cell r="AK4851" t="str">
            <v/>
          </cell>
        </row>
        <row r="4852">
          <cell r="AC4852" t="str">
            <v/>
          </cell>
          <cell r="AE4852" t="str">
            <v/>
          </cell>
          <cell r="AG4852" t="str">
            <v/>
          </cell>
          <cell r="AK4852" t="str">
            <v/>
          </cell>
        </row>
        <row r="4853">
          <cell r="AC4853" t="str">
            <v/>
          </cell>
          <cell r="AE4853" t="str">
            <v/>
          </cell>
          <cell r="AG4853" t="str">
            <v/>
          </cell>
          <cell r="AK4853" t="str">
            <v/>
          </cell>
        </row>
        <row r="4854">
          <cell r="AC4854" t="str">
            <v/>
          </cell>
          <cell r="AE4854" t="str">
            <v/>
          </cell>
          <cell r="AG4854" t="str">
            <v/>
          </cell>
          <cell r="AK4854" t="str">
            <v/>
          </cell>
        </row>
        <row r="4855">
          <cell r="AC4855" t="str">
            <v/>
          </cell>
          <cell r="AE4855" t="str">
            <v/>
          </cell>
          <cell r="AG4855" t="str">
            <v/>
          </cell>
          <cell r="AK4855" t="str">
            <v/>
          </cell>
        </row>
        <row r="4856">
          <cell r="AC4856" t="str">
            <v/>
          </cell>
          <cell r="AE4856" t="str">
            <v/>
          </cell>
          <cell r="AG4856" t="str">
            <v/>
          </cell>
          <cell r="AK4856" t="str">
            <v/>
          </cell>
        </row>
        <row r="4857">
          <cell r="AC4857" t="str">
            <v/>
          </cell>
          <cell r="AE4857" t="str">
            <v/>
          </cell>
          <cell r="AG4857" t="str">
            <v/>
          </cell>
          <cell r="AK4857" t="str">
            <v/>
          </cell>
        </row>
        <row r="4858">
          <cell r="AC4858" t="str">
            <v/>
          </cell>
          <cell r="AE4858" t="str">
            <v/>
          </cell>
          <cell r="AG4858" t="str">
            <v/>
          </cell>
          <cell r="AK4858" t="str">
            <v/>
          </cell>
        </row>
        <row r="4859">
          <cell r="AC4859" t="str">
            <v/>
          </cell>
          <cell r="AE4859" t="str">
            <v/>
          </cell>
          <cell r="AG4859" t="str">
            <v/>
          </cell>
          <cell r="AK4859" t="str">
            <v/>
          </cell>
        </row>
        <row r="4860">
          <cell r="AC4860" t="str">
            <v/>
          </cell>
          <cell r="AE4860" t="str">
            <v/>
          </cell>
          <cell r="AG4860" t="str">
            <v/>
          </cell>
          <cell r="AK4860" t="str">
            <v/>
          </cell>
        </row>
        <row r="4861">
          <cell r="AC4861" t="str">
            <v/>
          </cell>
          <cell r="AE4861" t="str">
            <v/>
          </cell>
          <cell r="AG4861" t="str">
            <v/>
          </cell>
          <cell r="AK4861" t="str">
            <v/>
          </cell>
        </row>
        <row r="4862">
          <cell r="AC4862" t="str">
            <v/>
          </cell>
          <cell r="AE4862" t="str">
            <v/>
          </cell>
          <cell r="AG4862" t="str">
            <v/>
          </cell>
          <cell r="AK4862" t="str">
            <v/>
          </cell>
        </row>
        <row r="4863">
          <cell r="AC4863" t="str">
            <v/>
          </cell>
          <cell r="AE4863" t="str">
            <v/>
          </cell>
          <cell r="AG4863" t="str">
            <v/>
          </cell>
          <cell r="AK4863" t="str">
            <v/>
          </cell>
        </row>
        <row r="4864">
          <cell r="AC4864" t="str">
            <v/>
          </cell>
          <cell r="AE4864" t="str">
            <v/>
          </cell>
          <cell r="AG4864" t="str">
            <v/>
          </cell>
          <cell r="AK4864" t="str">
            <v/>
          </cell>
        </row>
        <row r="4865">
          <cell r="AC4865" t="str">
            <v/>
          </cell>
          <cell r="AE4865" t="str">
            <v/>
          </cell>
          <cell r="AG4865" t="str">
            <v/>
          </cell>
          <cell r="AK4865" t="str">
            <v/>
          </cell>
        </row>
        <row r="4866">
          <cell r="AC4866" t="str">
            <v/>
          </cell>
          <cell r="AE4866" t="str">
            <v/>
          </cell>
          <cell r="AG4866" t="str">
            <v/>
          </cell>
          <cell r="AK4866" t="str">
            <v/>
          </cell>
        </row>
        <row r="4867">
          <cell r="AC4867" t="str">
            <v/>
          </cell>
          <cell r="AE4867" t="str">
            <v/>
          </cell>
          <cell r="AG4867" t="str">
            <v/>
          </cell>
          <cell r="AK4867" t="str">
            <v/>
          </cell>
        </row>
        <row r="4868">
          <cell r="AC4868" t="str">
            <v/>
          </cell>
          <cell r="AE4868" t="str">
            <v/>
          </cell>
          <cell r="AG4868" t="str">
            <v/>
          </cell>
          <cell r="AK4868" t="str">
            <v/>
          </cell>
        </row>
        <row r="4869">
          <cell r="AC4869" t="str">
            <v/>
          </cell>
          <cell r="AE4869" t="str">
            <v/>
          </cell>
          <cell r="AG4869" t="str">
            <v/>
          </cell>
          <cell r="AK4869" t="str">
            <v/>
          </cell>
        </row>
        <row r="4870">
          <cell r="AC4870" t="str">
            <v/>
          </cell>
          <cell r="AE4870" t="str">
            <v/>
          </cell>
          <cell r="AG4870" t="str">
            <v/>
          </cell>
          <cell r="AK4870" t="str">
            <v/>
          </cell>
        </row>
        <row r="4871">
          <cell r="AC4871" t="str">
            <v/>
          </cell>
          <cell r="AE4871" t="str">
            <v/>
          </cell>
          <cell r="AG4871" t="str">
            <v/>
          </cell>
          <cell r="AK4871" t="str">
            <v/>
          </cell>
        </row>
        <row r="4872">
          <cell r="AC4872" t="str">
            <v/>
          </cell>
          <cell r="AE4872" t="str">
            <v/>
          </cell>
          <cell r="AG4872" t="str">
            <v/>
          </cell>
          <cell r="AK4872" t="str">
            <v/>
          </cell>
        </row>
        <row r="4873">
          <cell r="AC4873" t="str">
            <v/>
          </cell>
          <cell r="AE4873" t="str">
            <v/>
          </cell>
          <cell r="AG4873" t="str">
            <v/>
          </cell>
          <cell r="AK4873" t="str">
            <v/>
          </cell>
        </row>
        <row r="4874">
          <cell r="AC4874" t="str">
            <v/>
          </cell>
          <cell r="AE4874" t="str">
            <v/>
          </cell>
          <cell r="AG4874" t="str">
            <v/>
          </cell>
          <cell r="AK4874" t="str">
            <v/>
          </cell>
        </row>
        <row r="4875">
          <cell r="AC4875" t="str">
            <v/>
          </cell>
          <cell r="AE4875" t="str">
            <v/>
          </cell>
          <cell r="AG4875" t="str">
            <v/>
          </cell>
          <cell r="AK4875" t="str">
            <v/>
          </cell>
        </row>
        <row r="4876">
          <cell r="AC4876" t="str">
            <v/>
          </cell>
          <cell r="AE4876" t="str">
            <v/>
          </cell>
          <cell r="AG4876" t="str">
            <v/>
          </cell>
          <cell r="AK4876" t="str">
            <v/>
          </cell>
        </row>
        <row r="4877">
          <cell r="AC4877" t="str">
            <v/>
          </cell>
          <cell r="AE4877" t="str">
            <v/>
          </cell>
          <cell r="AG4877" t="str">
            <v/>
          </cell>
          <cell r="AK4877" t="str">
            <v/>
          </cell>
        </row>
        <row r="4878">
          <cell r="AC4878" t="str">
            <v/>
          </cell>
          <cell r="AE4878" t="str">
            <v/>
          </cell>
          <cell r="AG4878" t="str">
            <v/>
          </cell>
          <cell r="AK4878" t="str">
            <v/>
          </cell>
        </row>
        <row r="4879">
          <cell r="AC4879" t="str">
            <v/>
          </cell>
          <cell r="AE4879" t="str">
            <v/>
          </cell>
          <cell r="AG4879" t="str">
            <v/>
          </cell>
          <cell r="AK4879" t="str">
            <v/>
          </cell>
        </row>
        <row r="4880">
          <cell r="AC4880" t="str">
            <v/>
          </cell>
          <cell r="AE4880" t="str">
            <v/>
          </cell>
          <cell r="AG4880" t="str">
            <v/>
          </cell>
          <cell r="AK4880" t="str">
            <v/>
          </cell>
        </row>
        <row r="4881">
          <cell r="AC4881" t="str">
            <v/>
          </cell>
          <cell r="AE4881" t="str">
            <v/>
          </cell>
          <cell r="AG4881" t="str">
            <v/>
          </cell>
          <cell r="AK4881" t="str">
            <v/>
          </cell>
        </row>
        <row r="4882">
          <cell r="AC4882" t="str">
            <v/>
          </cell>
          <cell r="AE4882" t="str">
            <v/>
          </cell>
          <cell r="AG4882" t="str">
            <v/>
          </cell>
          <cell r="AK4882" t="str">
            <v/>
          </cell>
        </row>
        <row r="4883">
          <cell r="AC4883" t="str">
            <v/>
          </cell>
          <cell r="AE4883" t="str">
            <v/>
          </cell>
          <cell r="AG4883" t="str">
            <v/>
          </cell>
          <cell r="AK4883" t="str">
            <v/>
          </cell>
        </row>
        <row r="4884">
          <cell r="AC4884" t="str">
            <v/>
          </cell>
          <cell r="AE4884" t="str">
            <v/>
          </cell>
          <cell r="AG4884" t="str">
            <v/>
          </cell>
          <cell r="AK4884" t="str">
            <v/>
          </cell>
        </row>
        <row r="4885">
          <cell r="AC4885" t="str">
            <v/>
          </cell>
          <cell r="AE4885" t="str">
            <v/>
          </cell>
          <cell r="AG4885" t="str">
            <v/>
          </cell>
          <cell r="AK4885" t="str">
            <v/>
          </cell>
        </row>
        <row r="4886">
          <cell r="AC4886" t="str">
            <v/>
          </cell>
          <cell r="AE4886" t="str">
            <v/>
          </cell>
          <cell r="AG4886" t="str">
            <v/>
          </cell>
          <cell r="AK4886" t="str">
            <v/>
          </cell>
        </row>
        <row r="4887">
          <cell r="AC4887" t="str">
            <v/>
          </cell>
          <cell r="AE4887" t="str">
            <v/>
          </cell>
          <cell r="AG4887" t="str">
            <v/>
          </cell>
          <cell r="AK4887" t="str">
            <v/>
          </cell>
        </row>
        <row r="4888">
          <cell r="AC4888" t="str">
            <v/>
          </cell>
          <cell r="AE4888" t="str">
            <v/>
          </cell>
          <cell r="AG4888" t="str">
            <v/>
          </cell>
          <cell r="AK4888" t="str">
            <v/>
          </cell>
        </row>
        <row r="4889">
          <cell r="AC4889" t="str">
            <v/>
          </cell>
          <cell r="AE4889" t="str">
            <v/>
          </cell>
          <cell r="AG4889" t="str">
            <v/>
          </cell>
          <cell r="AK4889" t="str">
            <v/>
          </cell>
        </row>
        <row r="4890">
          <cell r="AC4890" t="str">
            <v/>
          </cell>
          <cell r="AE4890" t="str">
            <v/>
          </cell>
          <cell r="AG4890" t="str">
            <v/>
          </cell>
          <cell r="AK4890" t="str">
            <v/>
          </cell>
        </row>
        <row r="4891">
          <cell r="AC4891" t="str">
            <v/>
          </cell>
          <cell r="AE4891" t="str">
            <v/>
          </cell>
          <cell r="AG4891" t="str">
            <v/>
          </cell>
          <cell r="AK4891" t="str">
            <v/>
          </cell>
        </row>
        <row r="4892">
          <cell r="AC4892" t="str">
            <v/>
          </cell>
          <cell r="AE4892" t="str">
            <v/>
          </cell>
          <cell r="AG4892" t="str">
            <v/>
          </cell>
          <cell r="AK4892" t="str">
            <v/>
          </cell>
        </row>
        <row r="4893">
          <cell r="AC4893" t="str">
            <v/>
          </cell>
          <cell r="AE4893" t="str">
            <v/>
          </cell>
          <cell r="AG4893" t="str">
            <v/>
          </cell>
          <cell r="AK4893" t="str">
            <v/>
          </cell>
        </row>
        <row r="4894">
          <cell r="AC4894" t="str">
            <v/>
          </cell>
          <cell r="AE4894" t="str">
            <v/>
          </cell>
          <cell r="AG4894" t="str">
            <v/>
          </cell>
          <cell r="AK4894" t="str">
            <v/>
          </cell>
        </row>
        <row r="4895">
          <cell r="AC4895" t="str">
            <v/>
          </cell>
          <cell r="AE4895" t="str">
            <v/>
          </cell>
          <cell r="AG4895" t="str">
            <v/>
          </cell>
          <cell r="AK4895" t="str">
            <v/>
          </cell>
        </row>
        <row r="4896">
          <cell r="AC4896" t="str">
            <v/>
          </cell>
          <cell r="AE4896" t="str">
            <v/>
          </cell>
          <cell r="AG4896" t="str">
            <v/>
          </cell>
          <cell r="AK4896" t="str">
            <v/>
          </cell>
        </row>
        <row r="4897">
          <cell r="AC4897" t="str">
            <v/>
          </cell>
          <cell r="AE4897" t="str">
            <v/>
          </cell>
          <cell r="AG4897" t="str">
            <v/>
          </cell>
          <cell r="AK4897" t="str">
            <v/>
          </cell>
        </row>
        <row r="4898">
          <cell r="AC4898" t="str">
            <v/>
          </cell>
          <cell r="AE4898" t="str">
            <v/>
          </cell>
          <cell r="AG4898" t="str">
            <v/>
          </cell>
          <cell r="AK4898" t="str">
            <v/>
          </cell>
        </row>
        <row r="4899">
          <cell r="AC4899" t="str">
            <v/>
          </cell>
          <cell r="AE4899" t="str">
            <v/>
          </cell>
          <cell r="AG4899" t="str">
            <v/>
          </cell>
          <cell r="AK4899" t="str">
            <v/>
          </cell>
        </row>
        <row r="4900">
          <cell r="AC4900" t="str">
            <v/>
          </cell>
          <cell r="AE4900" t="str">
            <v/>
          </cell>
          <cell r="AG4900" t="str">
            <v/>
          </cell>
          <cell r="AK4900" t="str">
            <v/>
          </cell>
        </row>
        <row r="4901">
          <cell r="AC4901" t="str">
            <v/>
          </cell>
          <cell r="AE4901" t="str">
            <v/>
          </cell>
          <cell r="AG4901" t="str">
            <v/>
          </cell>
          <cell r="AK4901" t="str">
            <v/>
          </cell>
        </row>
        <row r="4902">
          <cell r="AC4902" t="str">
            <v/>
          </cell>
          <cell r="AE4902" t="str">
            <v/>
          </cell>
          <cell r="AG4902" t="str">
            <v/>
          </cell>
          <cell r="AK4902" t="str">
            <v/>
          </cell>
        </row>
        <row r="4903">
          <cell r="AC4903" t="str">
            <v/>
          </cell>
          <cell r="AE4903" t="str">
            <v/>
          </cell>
          <cell r="AG4903" t="str">
            <v/>
          </cell>
          <cell r="AK4903" t="str">
            <v/>
          </cell>
        </row>
        <row r="4904">
          <cell r="AC4904" t="str">
            <v/>
          </cell>
          <cell r="AE4904" t="str">
            <v/>
          </cell>
          <cell r="AG4904" t="str">
            <v/>
          </cell>
          <cell r="AK4904" t="str">
            <v/>
          </cell>
        </row>
        <row r="4905">
          <cell r="AC4905" t="str">
            <v/>
          </cell>
          <cell r="AE4905" t="str">
            <v/>
          </cell>
          <cell r="AG4905" t="str">
            <v/>
          </cell>
          <cell r="AK4905" t="str">
            <v/>
          </cell>
        </row>
        <row r="4906">
          <cell r="AC4906" t="str">
            <v/>
          </cell>
          <cell r="AE4906" t="str">
            <v/>
          </cell>
          <cell r="AG4906" t="str">
            <v/>
          </cell>
          <cell r="AK4906" t="str">
            <v/>
          </cell>
        </row>
        <row r="4907">
          <cell r="AC4907" t="str">
            <v/>
          </cell>
          <cell r="AE4907" t="str">
            <v/>
          </cell>
          <cell r="AG4907" t="str">
            <v/>
          </cell>
          <cell r="AK4907" t="str">
            <v/>
          </cell>
        </row>
        <row r="4908">
          <cell r="AC4908" t="str">
            <v/>
          </cell>
          <cell r="AE4908" t="str">
            <v/>
          </cell>
          <cell r="AG4908" t="str">
            <v/>
          </cell>
          <cell r="AK4908" t="str">
            <v/>
          </cell>
        </row>
        <row r="4909">
          <cell r="AC4909" t="str">
            <v/>
          </cell>
          <cell r="AE4909" t="str">
            <v/>
          </cell>
          <cell r="AG4909" t="str">
            <v/>
          </cell>
          <cell r="AK4909" t="str">
            <v/>
          </cell>
        </row>
        <row r="4910">
          <cell r="AC4910" t="str">
            <v/>
          </cell>
          <cell r="AE4910" t="str">
            <v/>
          </cell>
          <cell r="AG4910" t="str">
            <v/>
          </cell>
          <cell r="AK4910" t="str">
            <v/>
          </cell>
        </row>
        <row r="4911">
          <cell r="AC4911" t="str">
            <v/>
          </cell>
          <cell r="AE4911" t="str">
            <v/>
          </cell>
          <cell r="AG4911" t="str">
            <v/>
          </cell>
          <cell r="AK4911" t="str">
            <v/>
          </cell>
        </row>
        <row r="4912">
          <cell r="AC4912" t="str">
            <v/>
          </cell>
          <cell r="AE4912" t="str">
            <v/>
          </cell>
          <cell r="AG4912" t="str">
            <v/>
          </cell>
          <cell r="AK4912" t="str">
            <v/>
          </cell>
        </row>
        <row r="4913">
          <cell r="AC4913" t="str">
            <v/>
          </cell>
          <cell r="AE4913" t="str">
            <v/>
          </cell>
          <cell r="AG4913" t="str">
            <v/>
          </cell>
          <cell r="AK4913" t="str">
            <v/>
          </cell>
        </row>
        <row r="4914">
          <cell r="AC4914" t="str">
            <v/>
          </cell>
          <cell r="AE4914" t="str">
            <v/>
          </cell>
          <cell r="AG4914" t="str">
            <v/>
          </cell>
          <cell r="AK4914" t="str">
            <v/>
          </cell>
        </row>
        <row r="4915">
          <cell r="AC4915" t="str">
            <v/>
          </cell>
          <cell r="AE4915" t="str">
            <v/>
          </cell>
          <cell r="AG4915" t="str">
            <v/>
          </cell>
          <cell r="AK4915" t="str">
            <v/>
          </cell>
        </row>
        <row r="4916">
          <cell r="AC4916" t="str">
            <v/>
          </cell>
          <cell r="AE4916" t="str">
            <v/>
          </cell>
          <cell r="AG4916" t="str">
            <v/>
          </cell>
          <cell r="AK4916" t="str">
            <v/>
          </cell>
        </row>
        <row r="4917">
          <cell r="AC4917" t="str">
            <v/>
          </cell>
          <cell r="AE4917" t="str">
            <v/>
          </cell>
          <cell r="AG4917" t="str">
            <v/>
          </cell>
          <cell r="AK4917" t="str">
            <v/>
          </cell>
        </row>
        <row r="4918">
          <cell r="AC4918" t="str">
            <v/>
          </cell>
          <cell r="AE4918" t="str">
            <v/>
          </cell>
          <cell r="AG4918" t="str">
            <v/>
          </cell>
          <cell r="AK4918" t="str">
            <v/>
          </cell>
        </row>
        <row r="4919">
          <cell r="AC4919" t="str">
            <v/>
          </cell>
          <cell r="AE4919" t="str">
            <v/>
          </cell>
          <cell r="AG4919" t="str">
            <v/>
          </cell>
          <cell r="AK4919" t="str">
            <v/>
          </cell>
        </row>
        <row r="4920">
          <cell r="AC4920" t="str">
            <v/>
          </cell>
          <cell r="AE4920" t="str">
            <v/>
          </cell>
          <cell r="AG4920" t="str">
            <v/>
          </cell>
          <cell r="AK4920" t="str">
            <v/>
          </cell>
        </row>
        <row r="4921">
          <cell r="AC4921" t="str">
            <v/>
          </cell>
          <cell r="AE4921" t="str">
            <v/>
          </cell>
          <cell r="AG4921" t="str">
            <v/>
          </cell>
          <cell r="AK4921" t="str">
            <v/>
          </cell>
        </row>
        <row r="4922">
          <cell r="AC4922" t="str">
            <v/>
          </cell>
          <cell r="AE4922" t="str">
            <v/>
          </cell>
          <cell r="AG4922" t="str">
            <v/>
          </cell>
          <cell r="AK4922" t="str">
            <v/>
          </cell>
        </row>
        <row r="4923">
          <cell r="AC4923" t="str">
            <v/>
          </cell>
          <cell r="AE4923" t="str">
            <v/>
          </cell>
          <cell r="AG4923" t="str">
            <v/>
          </cell>
          <cell r="AK4923" t="str">
            <v/>
          </cell>
        </row>
        <row r="4924">
          <cell r="AC4924" t="str">
            <v/>
          </cell>
          <cell r="AE4924" t="str">
            <v/>
          </cell>
          <cell r="AG4924" t="str">
            <v/>
          </cell>
          <cell r="AK4924" t="str">
            <v/>
          </cell>
        </row>
        <row r="4925">
          <cell r="AC4925" t="str">
            <v/>
          </cell>
          <cell r="AE4925" t="str">
            <v/>
          </cell>
          <cell r="AG4925" t="str">
            <v/>
          </cell>
          <cell r="AK4925" t="str">
            <v/>
          </cell>
        </row>
        <row r="4926">
          <cell r="AC4926" t="str">
            <v/>
          </cell>
          <cell r="AE4926" t="str">
            <v/>
          </cell>
          <cell r="AG4926" t="str">
            <v/>
          </cell>
          <cell r="AK4926" t="str">
            <v/>
          </cell>
        </row>
        <row r="4927">
          <cell r="AC4927" t="str">
            <v/>
          </cell>
          <cell r="AE4927" t="str">
            <v/>
          </cell>
          <cell r="AG4927" t="str">
            <v/>
          </cell>
          <cell r="AK4927" t="str">
            <v/>
          </cell>
        </row>
        <row r="4928">
          <cell r="AC4928" t="str">
            <v/>
          </cell>
          <cell r="AE4928" t="str">
            <v/>
          </cell>
          <cell r="AG4928" t="str">
            <v/>
          </cell>
          <cell r="AK4928" t="str">
            <v/>
          </cell>
        </row>
        <row r="4929">
          <cell r="AC4929" t="str">
            <v/>
          </cell>
          <cell r="AE4929" t="str">
            <v/>
          </cell>
          <cell r="AG4929" t="str">
            <v/>
          </cell>
          <cell r="AK4929" t="str">
            <v/>
          </cell>
        </row>
        <row r="4930">
          <cell r="AC4930" t="str">
            <v/>
          </cell>
          <cell r="AE4930" t="str">
            <v/>
          </cell>
          <cell r="AG4930" t="str">
            <v/>
          </cell>
          <cell r="AK4930" t="str">
            <v/>
          </cell>
        </row>
        <row r="4931">
          <cell r="AC4931" t="str">
            <v/>
          </cell>
          <cell r="AE4931" t="str">
            <v/>
          </cell>
          <cell r="AG4931" t="str">
            <v/>
          </cell>
          <cell r="AK4931" t="str">
            <v/>
          </cell>
        </row>
        <row r="4932">
          <cell r="AC4932" t="str">
            <v/>
          </cell>
          <cell r="AE4932" t="str">
            <v/>
          </cell>
          <cell r="AG4932" t="str">
            <v/>
          </cell>
          <cell r="AK4932" t="str">
            <v/>
          </cell>
        </row>
        <row r="4933">
          <cell r="AC4933" t="str">
            <v/>
          </cell>
          <cell r="AE4933" t="str">
            <v/>
          </cell>
          <cell r="AG4933" t="str">
            <v/>
          </cell>
          <cell r="AK4933" t="str">
            <v/>
          </cell>
        </row>
        <row r="4934">
          <cell r="AC4934" t="str">
            <v/>
          </cell>
          <cell r="AE4934" t="str">
            <v/>
          </cell>
          <cell r="AG4934" t="str">
            <v/>
          </cell>
          <cell r="AK4934" t="str">
            <v/>
          </cell>
        </row>
        <row r="4935">
          <cell r="AC4935" t="str">
            <v/>
          </cell>
          <cell r="AE4935" t="str">
            <v/>
          </cell>
          <cell r="AG4935" t="str">
            <v/>
          </cell>
          <cell r="AK4935" t="str">
            <v/>
          </cell>
        </row>
        <row r="4936">
          <cell r="AC4936" t="str">
            <v/>
          </cell>
          <cell r="AE4936" t="str">
            <v/>
          </cell>
          <cell r="AG4936" t="str">
            <v/>
          </cell>
          <cell r="AK4936" t="str">
            <v/>
          </cell>
        </row>
        <row r="4937">
          <cell r="AC4937" t="str">
            <v/>
          </cell>
          <cell r="AE4937" t="str">
            <v/>
          </cell>
          <cell r="AG4937" t="str">
            <v/>
          </cell>
          <cell r="AK4937" t="str">
            <v/>
          </cell>
        </row>
        <row r="4938">
          <cell r="AC4938" t="str">
            <v/>
          </cell>
          <cell r="AE4938" t="str">
            <v/>
          </cell>
          <cell r="AG4938" t="str">
            <v/>
          </cell>
          <cell r="AK4938" t="str">
            <v/>
          </cell>
        </row>
        <row r="4939">
          <cell r="AC4939" t="str">
            <v/>
          </cell>
          <cell r="AE4939" t="str">
            <v/>
          </cell>
          <cell r="AG4939" t="str">
            <v/>
          </cell>
          <cell r="AK4939" t="str">
            <v/>
          </cell>
        </row>
        <row r="4940">
          <cell r="AC4940" t="str">
            <v/>
          </cell>
          <cell r="AE4940" t="str">
            <v/>
          </cell>
          <cell r="AG4940" t="str">
            <v/>
          </cell>
          <cell r="AK4940" t="str">
            <v/>
          </cell>
        </row>
        <row r="4941">
          <cell r="AC4941" t="str">
            <v/>
          </cell>
          <cell r="AE4941" t="str">
            <v/>
          </cell>
          <cell r="AG4941" t="str">
            <v/>
          </cell>
          <cell r="AK4941" t="str">
            <v/>
          </cell>
        </row>
        <row r="4942">
          <cell r="AC4942" t="str">
            <v/>
          </cell>
          <cell r="AE4942" t="str">
            <v/>
          </cell>
          <cell r="AG4942" t="str">
            <v/>
          </cell>
          <cell r="AK4942" t="str">
            <v/>
          </cell>
        </row>
        <row r="4943">
          <cell r="AC4943" t="str">
            <v/>
          </cell>
          <cell r="AE4943" t="str">
            <v/>
          </cell>
          <cell r="AG4943" t="str">
            <v/>
          </cell>
          <cell r="AK4943" t="str">
            <v/>
          </cell>
        </row>
        <row r="4944">
          <cell r="AC4944" t="str">
            <v/>
          </cell>
          <cell r="AE4944" t="str">
            <v/>
          </cell>
          <cell r="AG4944" t="str">
            <v/>
          </cell>
          <cell r="AK4944" t="str">
            <v/>
          </cell>
        </row>
        <row r="4945">
          <cell r="AC4945" t="str">
            <v/>
          </cell>
          <cell r="AE4945" t="str">
            <v/>
          </cell>
          <cell r="AG4945" t="str">
            <v/>
          </cell>
          <cell r="AK4945" t="str">
            <v/>
          </cell>
        </row>
        <row r="4946">
          <cell r="AC4946" t="str">
            <v/>
          </cell>
          <cell r="AE4946" t="str">
            <v/>
          </cell>
          <cell r="AG4946" t="str">
            <v/>
          </cell>
          <cell r="AK4946" t="str">
            <v/>
          </cell>
        </row>
        <row r="4947">
          <cell r="AC4947" t="str">
            <v/>
          </cell>
          <cell r="AE4947" t="str">
            <v/>
          </cell>
          <cell r="AG4947" t="str">
            <v/>
          </cell>
          <cell r="AK4947" t="str">
            <v/>
          </cell>
        </row>
        <row r="4948">
          <cell r="AC4948" t="str">
            <v/>
          </cell>
          <cell r="AE4948" t="str">
            <v/>
          </cell>
          <cell r="AG4948" t="str">
            <v/>
          </cell>
          <cell r="AK4948" t="str">
            <v/>
          </cell>
        </row>
        <row r="4949">
          <cell r="AC4949" t="str">
            <v/>
          </cell>
          <cell r="AE4949" t="str">
            <v/>
          </cell>
          <cell r="AG4949" t="str">
            <v/>
          </cell>
          <cell r="AK4949" t="str">
            <v/>
          </cell>
        </row>
        <row r="4950">
          <cell r="AC4950" t="str">
            <v/>
          </cell>
          <cell r="AE4950" t="str">
            <v/>
          </cell>
          <cell r="AG4950" t="str">
            <v/>
          </cell>
          <cell r="AK4950" t="str">
            <v/>
          </cell>
        </row>
        <row r="4951">
          <cell r="AC4951" t="str">
            <v/>
          </cell>
          <cell r="AE4951" t="str">
            <v/>
          </cell>
          <cell r="AG4951" t="str">
            <v/>
          </cell>
          <cell r="AK4951" t="str">
            <v/>
          </cell>
        </row>
        <row r="4952">
          <cell r="AC4952" t="str">
            <v/>
          </cell>
          <cell r="AE4952" t="str">
            <v/>
          </cell>
          <cell r="AG4952" t="str">
            <v/>
          </cell>
          <cell r="AK4952" t="str">
            <v/>
          </cell>
        </row>
        <row r="4953">
          <cell r="AC4953" t="str">
            <v/>
          </cell>
          <cell r="AE4953" t="str">
            <v/>
          </cell>
          <cell r="AG4953" t="str">
            <v/>
          </cell>
          <cell r="AK4953" t="str">
            <v/>
          </cell>
        </row>
        <row r="4954">
          <cell r="AC4954" t="str">
            <v/>
          </cell>
          <cell r="AE4954" t="str">
            <v/>
          </cell>
          <cell r="AG4954" t="str">
            <v/>
          </cell>
          <cell r="AK4954" t="str">
            <v/>
          </cell>
        </row>
        <row r="4955">
          <cell r="AC4955" t="str">
            <v/>
          </cell>
          <cell r="AE4955" t="str">
            <v/>
          </cell>
          <cell r="AG4955" t="str">
            <v/>
          </cell>
          <cell r="AK4955" t="str">
            <v/>
          </cell>
        </row>
        <row r="4956">
          <cell r="AC4956" t="str">
            <v/>
          </cell>
          <cell r="AE4956" t="str">
            <v/>
          </cell>
          <cell r="AG4956" t="str">
            <v/>
          </cell>
          <cell r="AK4956" t="str">
            <v/>
          </cell>
        </row>
        <row r="4957">
          <cell r="AC4957" t="str">
            <v/>
          </cell>
          <cell r="AE4957" t="str">
            <v/>
          </cell>
          <cell r="AG4957" t="str">
            <v/>
          </cell>
          <cell r="AK4957" t="str">
            <v/>
          </cell>
        </row>
        <row r="4958">
          <cell r="AC4958" t="str">
            <v/>
          </cell>
          <cell r="AE4958" t="str">
            <v/>
          </cell>
          <cell r="AG4958" t="str">
            <v/>
          </cell>
          <cell r="AK4958" t="str">
            <v/>
          </cell>
        </row>
        <row r="4959">
          <cell r="AC4959" t="str">
            <v/>
          </cell>
          <cell r="AE4959" t="str">
            <v/>
          </cell>
          <cell r="AG4959" t="str">
            <v/>
          </cell>
          <cell r="AK4959" t="str">
            <v/>
          </cell>
        </row>
        <row r="4960">
          <cell r="AC4960" t="str">
            <v/>
          </cell>
          <cell r="AE4960" t="str">
            <v/>
          </cell>
          <cell r="AG4960" t="str">
            <v/>
          </cell>
          <cell r="AK4960" t="str">
            <v/>
          </cell>
        </row>
        <row r="4961">
          <cell r="AC4961" t="str">
            <v/>
          </cell>
          <cell r="AE4961" t="str">
            <v/>
          </cell>
          <cell r="AG4961" t="str">
            <v/>
          </cell>
          <cell r="AK4961" t="str">
            <v/>
          </cell>
        </row>
        <row r="4962">
          <cell r="AC4962" t="str">
            <v/>
          </cell>
          <cell r="AE4962" t="str">
            <v/>
          </cell>
          <cell r="AG4962" t="str">
            <v/>
          </cell>
          <cell r="AK4962" t="str">
            <v/>
          </cell>
        </row>
        <row r="4963">
          <cell r="AC4963" t="str">
            <v/>
          </cell>
          <cell r="AE4963" t="str">
            <v/>
          </cell>
          <cell r="AG4963" t="str">
            <v/>
          </cell>
          <cell r="AK4963" t="str">
            <v/>
          </cell>
        </row>
        <row r="4964">
          <cell r="AC4964" t="str">
            <v/>
          </cell>
          <cell r="AE4964" t="str">
            <v/>
          </cell>
          <cell r="AG4964" t="str">
            <v/>
          </cell>
          <cell r="AK4964" t="str">
            <v/>
          </cell>
        </row>
        <row r="4965">
          <cell r="AC4965" t="str">
            <v/>
          </cell>
          <cell r="AE4965" t="str">
            <v/>
          </cell>
          <cell r="AG4965" t="str">
            <v/>
          </cell>
          <cell r="AK4965" t="str">
            <v/>
          </cell>
        </row>
        <row r="4966">
          <cell r="AC4966" t="str">
            <v/>
          </cell>
          <cell r="AE4966" t="str">
            <v/>
          </cell>
          <cell r="AG4966" t="str">
            <v/>
          </cell>
          <cell r="AK4966" t="str">
            <v/>
          </cell>
        </row>
        <row r="4967">
          <cell r="AC4967" t="str">
            <v/>
          </cell>
          <cell r="AE4967" t="str">
            <v/>
          </cell>
          <cell r="AG4967" t="str">
            <v/>
          </cell>
          <cell r="AK4967" t="str">
            <v/>
          </cell>
        </row>
        <row r="4968">
          <cell r="AC4968" t="str">
            <v/>
          </cell>
          <cell r="AE4968" t="str">
            <v/>
          </cell>
          <cell r="AG4968" t="str">
            <v/>
          </cell>
          <cell r="AK4968" t="str">
            <v/>
          </cell>
        </row>
        <row r="4969">
          <cell r="AC4969" t="str">
            <v/>
          </cell>
          <cell r="AE4969" t="str">
            <v/>
          </cell>
          <cell r="AG4969" t="str">
            <v/>
          </cell>
          <cell r="AK4969" t="str">
            <v/>
          </cell>
        </row>
        <row r="4970">
          <cell r="AC4970" t="str">
            <v/>
          </cell>
          <cell r="AE4970" t="str">
            <v/>
          </cell>
          <cell r="AG4970" t="str">
            <v/>
          </cell>
          <cell r="AK4970" t="str">
            <v/>
          </cell>
        </row>
        <row r="4971">
          <cell r="AC4971" t="str">
            <v/>
          </cell>
          <cell r="AE4971" t="str">
            <v/>
          </cell>
          <cell r="AG4971" t="str">
            <v/>
          </cell>
          <cell r="AK4971" t="str">
            <v/>
          </cell>
        </row>
        <row r="4972">
          <cell r="AC4972" t="str">
            <v/>
          </cell>
          <cell r="AE4972" t="str">
            <v/>
          </cell>
          <cell r="AG4972" t="str">
            <v/>
          </cell>
          <cell r="AK4972" t="str">
            <v/>
          </cell>
        </row>
        <row r="4973">
          <cell r="AC4973" t="str">
            <v/>
          </cell>
          <cell r="AE4973" t="str">
            <v/>
          </cell>
          <cell r="AG4973" t="str">
            <v/>
          </cell>
          <cell r="AK4973" t="str">
            <v/>
          </cell>
        </row>
        <row r="4974">
          <cell r="AC4974" t="str">
            <v/>
          </cell>
          <cell r="AE4974" t="str">
            <v/>
          </cell>
          <cell r="AG4974" t="str">
            <v/>
          </cell>
          <cell r="AK4974" t="str">
            <v/>
          </cell>
        </row>
        <row r="4975">
          <cell r="AC4975" t="str">
            <v/>
          </cell>
          <cell r="AE4975" t="str">
            <v/>
          </cell>
          <cell r="AG4975" t="str">
            <v/>
          </cell>
          <cell r="AK4975" t="str">
            <v/>
          </cell>
        </row>
        <row r="4976">
          <cell r="AC4976" t="str">
            <v/>
          </cell>
          <cell r="AE4976" t="str">
            <v/>
          </cell>
          <cell r="AG4976" t="str">
            <v/>
          </cell>
          <cell r="AK4976" t="str">
            <v/>
          </cell>
        </row>
        <row r="4977">
          <cell r="AC4977" t="str">
            <v/>
          </cell>
          <cell r="AE4977" t="str">
            <v/>
          </cell>
          <cell r="AG4977" t="str">
            <v/>
          </cell>
          <cell r="AK4977" t="str">
            <v/>
          </cell>
        </row>
        <row r="4978">
          <cell r="AC4978" t="str">
            <v/>
          </cell>
          <cell r="AE4978" t="str">
            <v/>
          </cell>
          <cell r="AG4978" t="str">
            <v/>
          </cell>
          <cell r="AK4978" t="str">
            <v/>
          </cell>
        </row>
        <row r="4979">
          <cell r="AC4979" t="str">
            <v/>
          </cell>
          <cell r="AE4979" t="str">
            <v/>
          </cell>
          <cell r="AG4979" t="str">
            <v/>
          </cell>
          <cell r="AK4979" t="str">
            <v/>
          </cell>
        </row>
        <row r="4980">
          <cell r="AC4980" t="str">
            <v/>
          </cell>
          <cell r="AE4980" t="str">
            <v/>
          </cell>
          <cell r="AG4980" t="str">
            <v/>
          </cell>
          <cell r="AK4980" t="str">
            <v/>
          </cell>
        </row>
        <row r="4981">
          <cell r="AC4981" t="str">
            <v/>
          </cell>
          <cell r="AE4981" t="str">
            <v/>
          </cell>
          <cell r="AG4981" t="str">
            <v/>
          </cell>
          <cell r="AK4981" t="str">
            <v/>
          </cell>
        </row>
        <row r="4982">
          <cell r="AC4982" t="str">
            <v/>
          </cell>
          <cell r="AE4982" t="str">
            <v/>
          </cell>
          <cell r="AG4982" t="str">
            <v/>
          </cell>
          <cell r="AK4982" t="str">
            <v/>
          </cell>
        </row>
        <row r="4983">
          <cell r="AC4983" t="str">
            <v/>
          </cell>
          <cell r="AE4983" t="str">
            <v/>
          </cell>
          <cell r="AG4983" t="str">
            <v/>
          </cell>
          <cell r="AK4983" t="str">
            <v/>
          </cell>
        </row>
        <row r="4984">
          <cell r="AC4984" t="str">
            <v/>
          </cell>
          <cell r="AE4984" t="str">
            <v/>
          </cell>
          <cell r="AG4984" t="str">
            <v/>
          </cell>
          <cell r="AK4984" t="str">
            <v/>
          </cell>
        </row>
        <row r="4985">
          <cell r="AC4985" t="str">
            <v/>
          </cell>
          <cell r="AE4985" t="str">
            <v/>
          </cell>
          <cell r="AG4985" t="str">
            <v/>
          </cell>
          <cell r="AK4985" t="str">
            <v/>
          </cell>
        </row>
        <row r="4986">
          <cell r="AC4986" t="str">
            <v/>
          </cell>
          <cell r="AE4986" t="str">
            <v/>
          </cell>
          <cell r="AG4986" t="str">
            <v/>
          </cell>
          <cell r="AK4986" t="str">
            <v/>
          </cell>
        </row>
        <row r="4987">
          <cell r="AC4987" t="str">
            <v/>
          </cell>
          <cell r="AE4987" t="str">
            <v/>
          </cell>
          <cell r="AG4987" t="str">
            <v/>
          </cell>
          <cell r="AK4987" t="str">
            <v/>
          </cell>
        </row>
        <row r="4988">
          <cell r="AC4988" t="str">
            <v/>
          </cell>
          <cell r="AE4988" t="str">
            <v/>
          </cell>
          <cell r="AG4988" t="str">
            <v/>
          </cell>
          <cell r="AK4988" t="str">
            <v/>
          </cell>
        </row>
        <row r="4989">
          <cell r="AC4989" t="str">
            <v/>
          </cell>
          <cell r="AE4989" t="str">
            <v/>
          </cell>
          <cell r="AG4989" t="str">
            <v/>
          </cell>
          <cell r="AK4989" t="str">
            <v/>
          </cell>
        </row>
        <row r="4990">
          <cell r="AC4990" t="str">
            <v/>
          </cell>
          <cell r="AE4990" t="str">
            <v/>
          </cell>
          <cell r="AG4990" t="str">
            <v/>
          </cell>
          <cell r="AK4990" t="str">
            <v/>
          </cell>
        </row>
        <row r="4991">
          <cell r="AC4991" t="str">
            <v/>
          </cell>
          <cell r="AE4991" t="str">
            <v/>
          </cell>
          <cell r="AG4991" t="str">
            <v/>
          </cell>
          <cell r="AK4991" t="str">
            <v/>
          </cell>
        </row>
        <row r="4992">
          <cell r="AC4992" t="str">
            <v/>
          </cell>
          <cell r="AE4992" t="str">
            <v/>
          </cell>
          <cell r="AG4992" t="str">
            <v/>
          </cell>
          <cell r="AK4992" t="str">
            <v/>
          </cell>
        </row>
        <row r="4993">
          <cell r="AC4993" t="str">
            <v/>
          </cell>
          <cell r="AE4993" t="str">
            <v/>
          </cell>
          <cell r="AG4993" t="str">
            <v/>
          </cell>
          <cell r="AK4993" t="str">
            <v/>
          </cell>
        </row>
        <row r="4994">
          <cell r="AC4994" t="str">
            <v/>
          </cell>
          <cell r="AE4994" t="str">
            <v/>
          </cell>
          <cell r="AG4994" t="str">
            <v/>
          </cell>
          <cell r="AK4994" t="str">
            <v/>
          </cell>
        </row>
        <row r="4995">
          <cell r="AC4995" t="str">
            <v/>
          </cell>
          <cell r="AE4995" t="str">
            <v/>
          </cell>
          <cell r="AG4995" t="str">
            <v/>
          </cell>
          <cell r="AK4995" t="str">
            <v/>
          </cell>
        </row>
        <row r="4996">
          <cell r="AC4996" t="str">
            <v/>
          </cell>
          <cell r="AE4996" t="str">
            <v/>
          </cell>
          <cell r="AG4996" t="str">
            <v/>
          </cell>
          <cell r="AK4996" t="str">
            <v/>
          </cell>
        </row>
        <row r="4997">
          <cell r="AC4997" t="str">
            <v/>
          </cell>
          <cell r="AE4997" t="str">
            <v/>
          </cell>
          <cell r="AG4997" t="str">
            <v/>
          </cell>
          <cell r="AK4997" t="str">
            <v/>
          </cell>
        </row>
        <row r="4998">
          <cell r="AC4998" t="str">
            <v/>
          </cell>
          <cell r="AE4998" t="str">
            <v/>
          </cell>
          <cell r="AG4998" t="str">
            <v/>
          </cell>
          <cell r="AK4998" t="str">
            <v/>
          </cell>
        </row>
        <row r="4999">
          <cell r="AC4999" t="str">
            <v/>
          </cell>
          <cell r="AE4999" t="str">
            <v/>
          </cell>
          <cell r="AG4999" t="str">
            <v/>
          </cell>
          <cell r="AK4999" t="str">
            <v/>
          </cell>
        </row>
        <row r="5000">
          <cell r="AC5000" t="str">
            <v/>
          </cell>
          <cell r="AE5000" t="str">
            <v/>
          </cell>
          <cell r="AG5000" t="str">
            <v/>
          </cell>
          <cell r="AK5000" t="str">
            <v/>
          </cell>
        </row>
        <row r="5001">
          <cell r="AC5001" t="str">
            <v/>
          </cell>
          <cell r="AE5001" t="str">
            <v/>
          </cell>
          <cell r="AG5001" t="str">
            <v/>
          </cell>
          <cell r="AK5001" t="str">
            <v/>
          </cell>
        </row>
        <row r="5002">
          <cell r="AC5002" t="str">
            <v/>
          </cell>
          <cell r="AE5002" t="str">
            <v/>
          </cell>
          <cell r="AG5002" t="str">
            <v/>
          </cell>
          <cell r="AK5002" t="str">
            <v/>
          </cell>
        </row>
        <row r="5003">
          <cell r="AC5003" t="str">
            <v/>
          </cell>
          <cell r="AE5003" t="str">
            <v/>
          </cell>
          <cell r="AG5003" t="str">
            <v/>
          </cell>
          <cell r="AK5003" t="str">
            <v/>
          </cell>
        </row>
        <row r="5004">
          <cell r="AC5004" t="str">
            <v/>
          </cell>
          <cell r="AE5004" t="str">
            <v/>
          </cell>
          <cell r="AG5004" t="str">
            <v/>
          </cell>
          <cell r="AK5004" t="str">
            <v/>
          </cell>
        </row>
        <row r="5005">
          <cell r="AC5005" t="str">
            <v/>
          </cell>
          <cell r="AE5005" t="str">
            <v/>
          </cell>
          <cell r="AG5005" t="str">
            <v/>
          </cell>
          <cell r="AK5005" t="str">
            <v/>
          </cell>
        </row>
        <row r="5006">
          <cell r="AC5006" t="str">
            <v/>
          </cell>
          <cell r="AE5006" t="str">
            <v/>
          </cell>
          <cell r="AG5006" t="str">
            <v/>
          </cell>
          <cell r="AK5006" t="str">
            <v/>
          </cell>
        </row>
        <row r="5007">
          <cell r="AC5007" t="str">
            <v/>
          </cell>
          <cell r="AE5007" t="str">
            <v/>
          </cell>
          <cell r="AG5007" t="str">
            <v/>
          </cell>
          <cell r="AK5007" t="str">
            <v/>
          </cell>
        </row>
        <row r="5008">
          <cell r="AC5008" t="str">
            <v/>
          </cell>
          <cell r="AE5008" t="str">
            <v/>
          </cell>
          <cell r="AG5008" t="str">
            <v/>
          </cell>
          <cell r="AK5008" t="str">
            <v/>
          </cell>
        </row>
        <row r="5009">
          <cell r="AC5009" t="str">
            <v/>
          </cell>
          <cell r="AE5009" t="str">
            <v/>
          </cell>
          <cell r="AG5009" t="str">
            <v/>
          </cell>
          <cell r="AK5009" t="str">
            <v/>
          </cell>
        </row>
        <row r="5010">
          <cell r="AC5010" t="str">
            <v/>
          </cell>
          <cell r="AE5010" t="str">
            <v/>
          </cell>
          <cell r="AG5010" t="str">
            <v/>
          </cell>
          <cell r="AK5010" t="str">
            <v/>
          </cell>
        </row>
        <row r="5011">
          <cell r="AC5011" t="str">
            <v/>
          </cell>
          <cell r="AE5011" t="str">
            <v/>
          </cell>
          <cell r="AG5011" t="str">
            <v/>
          </cell>
          <cell r="AK5011" t="str">
            <v/>
          </cell>
        </row>
        <row r="5012">
          <cell r="AC5012" t="str">
            <v/>
          </cell>
          <cell r="AE5012" t="str">
            <v/>
          </cell>
          <cell r="AG5012" t="str">
            <v/>
          </cell>
          <cell r="AK5012" t="str">
            <v/>
          </cell>
        </row>
        <row r="5013">
          <cell r="AC5013" t="str">
            <v/>
          </cell>
          <cell r="AE5013" t="str">
            <v/>
          </cell>
          <cell r="AG5013" t="str">
            <v/>
          </cell>
          <cell r="AK5013" t="str">
            <v/>
          </cell>
        </row>
        <row r="5014">
          <cell r="AC5014" t="str">
            <v/>
          </cell>
          <cell r="AE5014" t="str">
            <v/>
          </cell>
          <cell r="AG5014" t="str">
            <v/>
          </cell>
          <cell r="AK5014" t="str">
            <v/>
          </cell>
        </row>
        <row r="5015">
          <cell r="AC5015" t="str">
            <v/>
          </cell>
          <cell r="AE5015" t="str">
            <v/>
          </cell>
          <cell r="AG5015" t="str">
            <v/>
          </cell>
          <cell r="AK5015" t="str">
            <v/>
          </cell>
        </row>
        <row r="5016">
          <cell r="AC5016" t="str">
            <v/>
          </cell>
          <cell r="AE5016" t="str">
            <v/>
          </cell>
          <cell r="AG5016" t="str">
            <v/>
          </cell>
          <cell r="AK5016" t="str">
            <v/>
          </cell>
        </row>
        <row r="5017">
          <cell r="AC5017" t="str">
            <v/>
          </cell>
          <cell r="AE5017" t="str">
            <v/>
          </cell>
          <cell r="AG5017" t="str">
            <v/>
          </cell>
          <cell r="AK5017" t="str">
            <v/>
          </cell>
        </row>
        <row r="5018">
          <cell r="AC5018" t="str">
            <v/>
          </cell>
          <cell r="AE5018" t="str">
            <v/>
          </cell>
          <cell r="AG5018" t="str">
            <v/>
          </cell>
          <cell r="AK5018" t="str">
            <v/>
          </cell>
        </row>
        <row r="5019">
          <cell r="AC5019" t="str">
            <v/>
          </cell>
          <cell r="AE5019" t="str">
            <v/>
          </cell>
          <cell r="AG5019" t="str">
            <v/>
          </cell>
          <cell r="AK5019" t="str">
            <v/>
          </cell>
        </row>
        <row r="5020">
          <cell r="AC5020" t="str">
            <v/>
          </cell>
          <cell r="AE5020" t="str">
            <v/>
          </cell>
          <cell r="AG5020" t="str">
            <v/>
          </cell>
          <cell r="AK5020" t="str">
            <v/>
          </cell>
        </row>
        <row r="5021">
          <cell r="AC5021" t="str">
            <v/>
          </cell>
          <cell r="AE5021" t="str">
            <v/>
          </cell>
          <cell r="AG5021" t="str">
            <v/>
          </cell>
          <cell r="AK5021" t="str">
            <v/>
          </cell>
        </row>
        <row r="5022">
          <cell r="AC5022" t="str">
            <v/>
          </cell>
          <cell r="AE5022" t="str">
            <v/>
          </cell>
          <cell r="AG5022" t="str">
            <v/>
          </cell>
          <cell r="AK5022" t="str">
            <v/>
          </cell>
        </row>
        <row r="5023">
          <cell r="AC5023" t="str">
            <v/>
          </cell>
          <cell r="AE5023" t="str">
            <v/>
          </cell>
          <cell r="AG5023" t="str">
            <v/>
          </cell>
          <cell r="AK5023" t="str">
            <v/>
          </cell>
        </row>
        <row r="5024">
          <cell r="AC5024" t="str">
            <v/>
          </cell>
          <cell r="AE5024" t="str">
            <v/>
          </cell>
          <cell r="AG5024" t="str">
            <v/>
          </cell>
          <cell r="AK5024" t="str">
            <v/>
          </cell>
        </row>
        <row r="5025">
          <cell r="AC5025" t="str">
            <v/>
          </cell>
          <cell r="AE5025" t="str">
            <v/>
          </cell>
          <cell r="AG5025" t="str">
            <v/>
          </cell>
          <cell r="AK5025" t="str">
            <v/>
          </cell>
        </row>
        <row r="5026">
          <cell r="AC5026" t="str">
            <v/>
          </cell>
          <cell r="AE5026" t="str">
            <v/>
          </cell>
          <cell r="AG5026" t="str">
            <v/>
          </cell>
          <cell r="AK5026" t="str">
            <v/>
          </cell>
        </row>
        <row r="5027">
          <cell r="AC5027" t="str">
            <v/>
          </cell>
          <cell r="AE5027" t="str">
            <v/>
          </cell>
          <cell r="AG5027" t="str">
            <v/>
          </cell>
          <cell r="AK5027" t="str">
            <v/>
          </cell>
        </row>
        <row r="5028">
          <cell r="AC5028" t="str">
            <v/>
          </cell>
          <cell r="AE5028" t="str">
            <v/>
          </cell>
          <cell r="AG5028" t="str">
            <v/>
          </cell>
          <cell r="AK5028" t="str">
            <v/>
          </cell>
        </row>
        <row r="5029">
          <cell r="AC5029" t="str">
            <v/>
          </cell>
          <cell r="AE5029" t="str">
            <v/>
          </cell>
          <cell r="AG5029" t="str">
            <v/>
          </cell>
          <cell r="AK5029" t="str">
            <v/>
          </cell>
        </row>
        <row r="5030">
          <cell r="AC5030" t="str">
            <v/>
          </cell>
          <cell r="AE5030" t="str">
            <v/>
          </cell>
          <cell r="AG5030" t="str">
            <v/>
          </cell>
          <cell r="AK5030" t="str">
            <v/>
          </cell>
        </row>
        <row r="5031">
          <cell r="AC5031" t="str">
            <v/>
          </cell>
          <cell r="AE5031" t="str">
            <v/>
          </cell>
          <cell r="AG5031" t="str">
            <v/>
          </cell>
          <cell r="AK5031" t="str">
            <v/>
          </cell>
        </row>
        <row r="5032">
          <cell r="AC5032" t="str">
            <v/>
          </cell>
          <cell r="AE5032" t="str">
            <v/>
          </cell>
          <cell r="AG5032" t="str">
            <v/>
          </cell>
          <cell r="AK5032" t="str">
            <v/>
          </cell>
        </row>
        <row r="5033">
          <cell r="AC5033" t="str">
            <v/>
          </cell>
          <cell r="AE5033" t="str">
            <v/>
          </cell>
          <cell r="AG5033" t="str">
            <v/>
          </cell>
          <cell r="AK5033" t="str">
            <v/>
          </cell>
        </row>
        <row r="5034">
          <cell r="AC5034" t="str">
            <v/>
          </cell>
          <cell r="AE5034" t="str">
            <v/>
          </cell>
          <cell r="AG5034" t="str">
            <v/>
          </cell>
          <cell r="AK5034" t="str">
            <v/>
          </cell>
        </row>
        <row r="5035">
          <cell r="AC5035" t="str">
            <v/>
          </cell>
          <cell r="AE5035" t="str">
            <v/>
          </cell>
          <cell r="AG5035" t="str">
            <v/>
          </cell>
          <cell r="AK5035" t="str">
            <v/>
          </cell>
        </row>
        <row r="5036">
          <cell r="AC5036" t="str">
            <v/>
          </cell>
          <cell r="AE5036" t="str">
            <v/>
          </cell>
          <cell r="AG5036" t="str">
            <v/>
          </cell>
          <cell r="AK5036" t="str">
            <v/>
          </cell>
        </row>
        <row r="5037">
          <cell r="AC5037" t="str">
            <v/>
          </cell>
          <cell r="AE5037" t="str">
            <v/>
          </cell>
          <cell r="AG5037" t="str">
            <v/>
          </cell>
          <cell r="AK5037" t="str">
            <v/>
          </cell>
        </row>
        <row r="5038">
          <cell r="AC5038" t="str">
            <v/>
          </cell>
          <cell r="AE5038" t="str">
            <v/>
          </cell>
          <cell r="AG5038" t="str">
            <v/>
          </cell>
          <cell r="AK5038" t="str">
            <v/>
          </cell>
        </row>
        <row r="5039">
          <cell r="AC5039" t="str">
            <v/>
          </cell>
          <cell r="AE5039" t="str">
            <v/>
          </cell>
          <cell r="AG5039" t="str">
            <v/>
          </cell>
          <cell r="AK5039" t="str">
            <v/>
          </cell>
        </row>
        <row r="5040">
          <cell r="AC5040" t="str">
            <v/>
          </cell>
          <cell r="AE5040" t="str">
            <v/>
          </cell>
          <cell r="AG5040" t="str">
            <v/>
          </cell>
          <cell r="AK5040" t="str">
            <v/>
          </cell>
        </row>
        <row r="5041">
          <cell r="AC5041" t="str">
            <v/>
          </cell>
          <cell r="AE5041" t="str">
            <v/>
          </cell>
          <cell r="AG5041" t="str">
            <v/>
          </cell>
          <cell r="AK5041" t="str">
            <v/>
          </cell>
        </row>
        <row r="5042">
          <cell r="AC5042" t="str">
            <v/>
          </cell>
          <cell r="AE5042" t="str">
            <v/>
          </cell>
          <cell r="AG5042" t="str">
            <v/>
          </cell>
          <cell r="AK5042" t="str">
            <v/>
          </cell>
        </row>
        <row r="5043">
          <cell r="AC5043" t="str">
            <v/>
          </cell>
          <cell r="AE5043" t="str">
            <v/>
          </cell>
          <cell r="AG5043" t="str">
            <v/>
          </cell>
          <cell r="AK5043" t="str">
            <v/>
          </cell>
        </row>
        <row r="5044">
          <cell r="AC5044" t="str">
            <v/>
          </cell>
          <cell r="AE5044" t="str">
            <v/>
          </cell>
          <cell r="AG5044" t="str">
            <v/>
          </cell>
          <cell r="AK5044" t="str">
            <v/>
          </cell>
        </row>
        <row r="5045">
          <cell r="AC5045" t="str">
            <v/>
          </cell>
          <cell r="AE5045" t="str">
            <v/>
          </cell>
          <cell r="AG5045" t="str">
            <v/>
          </cell>
          <cell r="AK5045" t="str">
            <v/>
          </cell>
        </row>
        <row r="5046">
          <cell r="AC5046" t="str">
            <v/>
          </cell>
          <cell r="AE5046" t="str">
            <v/>
          </cell>
          <cell r="AG5046" t="str">
            <v/>
          </cell>
          <cell r="AK5046" t="str">
            <v/>
          </cell>
        </row>
        <row r="5047">
          <cell r="AC5047" t="str">
            <v/>
          </cell>
          <cell r="AE5047" t="str">
            <v/>
          </cell>
          <cell r="AG5047" t="str">
            <v/>
          </cell>
          <cell r="AK5047" t="str">
            <v/>
          </cell>
        </row>
        <row r="5048">
          <cell r="AC5048" t="str">
            <v/>
          </cell>
          <cell r="AE5048" t="str">
            <v/>
          </cell>
          <cell r="AG5048" t="str">
            <v/>
          </cell>
          <cell r="AK5048" t="str">
            <v/>
          </cell>
        </row>
        <row r="5049">
          <cell r="AC5049" t="str">
            <v/>
          </cell>
          <cell r="AE5049" t="str">
            <v/>
          </cell>
          <cell r="AG5049" t="str">
            <v/>
          </cell>
          <cell r="AK5049" t="str">
            <v/>
          </cell>
        </row>
        <row r="5050">
          <cell r="AC5050" t="str">
            <v/>
          </cell>
          <cell r="AE5050" t="str">
            <v/>
          </cell>
          <cell r="AG5050" t="str">
            <v/>
          </cell>
          <cell r="AK5050" t="str">
            <v/>
          </cell>
        </row>
        <row r="5051">
          <cell r="AC5051" t="str">
            <v/>
          </cell>
          <cell r="AE5051" t="str">
            <v/>
          </cell>
          <cell r="AG5051" t="str">
            <v/>
          </cell>
          <cell r="AK5051" t="str">
            <v/>
          </cell>
        </row>
        <row r="5052">
          <cell r="AC5052" t="str">
            <v/>
          </cell>
          <cell r="AE5052" t="str">
            <v/>
          </cell>
          <cell r="AG5052" t="str">
            <v/>
          </cell>
          <cell r="AK5052" t="str">
            <v/>
          </cell>
        </row>
        <row r="5053">
          <cell r="AC5053" t="str">
            <v/>
          </cell>
          <cell r="AE5053" t="str">
            <v/>
          </cell>
          <cell r="AG5053" t="str">
            <v/>
          </cell>
          <cell r="AK5053" t="str">
            <v/>
          </cell>
        </row>
        <row r="5054">
          <cell r="AC5054" t="str">
            <v/>
          </cell>
          <cell r="AE5054" t="str">
            <v/>
          </cell>
          <cell r="AG5054" t="str">
            <v/>
          </cell>
          <cell r="AK5054" t="str">
            <v/>
          </cell>
        </row>
        <row r="5055">
          <cell r="AC5055" t="str">
            <v/>
          </cell>
          <cell r="AE5055" t="str">
            <v/>
          </cell>
          <cell r="AG5055" t="str">
            <v/>
          </cell>
          <cell r="AK5055" t="str">
            <v/>
          </cell>
        </row>
        <row r="5056">
          <cell r="AC5056" t="str">
            <v/>
          </cell>
          <cell r="AE5056" t="str">
            <v/>
          </cell>
          <cell r="AG5056" t="str">
            <v/>
          </cell>
          <cell r="AK5056" t="str">
            <v/>
          </cell>
        </row>
        <row r="5057">
          <cell r="AC5057" t="str">
            <v/>
          </cell>
          <cell r="AE5057" t="str">
            <v/>
          </cell>
          <cell r="AG5057" t="str">
            <v/>
          </cell>
          <cell r="AK5057" t="str">
            <v/>
          </cell>
        </row>
        <row r="5058">
          <cell r="AC5058" t="str">
            <v/>
          </cell>
          <cell r="AE5058" t="str">
            <v/>
          </cell>
          <cell r="AG5058" t="str">
            <v/>
          </cell>
          <cell r="AK5058" t="str">
            <v/>
          </cell>
        </row>
        <row r="5059">
          <cell r="AC5059" t="str">
            <v/>
          </cell>
          <cell r="AE5059" t="str">
            <v/>
          </cell>
          <cell r="AG5059" t="str">
            <v/>
          </cell>
          <cell r="AK5059" t="str">
            <v/>
          </cell>
        </row>
        <row r="5060">
          <cell r="AC5060" t="str">
            <v/>
          </cell>
          <cell r="AE5060" t="str">
            <v/>
          </cell>
          <cell r="AG5060" t="str">
            <v/>
          </cell>
          <cell r="AK5060" t="str">
            <v/>
          </cell>
        </row>
        <row r="5061">
          <cell r="AC5061" t="str">
            <v/>
          </cell>
          <cell r="AE5061" t="str">
            <v/>
          </cell>
          <cell r="AG5061" t="str">
            <v/>
          </cell>
          <cell r="AK5061" t="str">
            <v/>
          </cell>
        </row>
        <row r="5062">
          <cell r="AC5062" t="str">
            <v/>
          </cell>
          <cell r="AE5062" t="str">
            <v/>
          </cell>
          <cell r="AG5062" t="str">
            <v/>
          </cell>
          <cell r="AK5062" t="str">
            <v/>
          </cell>
        </row>
        <row r="5063">
          <cell r="AC5063" t="str">
            <v/>
          </cell>
          <cell r="AE5063" t="str">
            <v/>
          </cell>
          <cell r="AG5063" t="str">
            <v/>
          </cell>
          <cell r="AK5063" t="str">
            <v/>
          </cell>
        </row>
        <row r="5064">
          <cell r="AC5064" t="str">
            <v/>
          </cell>
          <cell r="AE5064" t="str">
            <v/>
          </cell>
          <cell r="AG5064" t="str">
            <v/>
          </cell>
          <cell r="AK5064" t="str">
            <v/>
          </cell>
        </row>
        <row r="5065">
          <cell r="AC5065" t="str">
            <v/>
          </cell>
          <cell r="AE5065" t="str">
            <v/>
          </cell>
          <cell r="AG5065" t="str">
            <v/>
          </cell>
          <cell r="AK5065" t="str">
            <v/>
          </cell>
        </row>
        <row r="5066">
          <cell r="AC5066" t="str">
            <v/>
          </cell>
          <cell r="AE5066" t="str">
            <v/>
          </cell>
          <cell r="AG5066" t="str">
            <v/>
          </cell>
          <cell r="AK5066" t="str">
            <v/>
          </cell>
        </row>
        <row r="5067">
          <cell r="AC5067" t="str">
            <v/>
          </cell>
          <cell r="AE5067" t="str">
            <v/>
          </cell>
          <cell r="AG5067" t="str">
            <v/>
          </cell>
          <cell r="AK5067" t="str">
            <v/>
          </cell>
        </row>
        <row r="5068">
          <cell r="AC5068" t="str">
            <v/>
          </cell>
          <cell r="AE5068" t="str">
            <v/>
          </cell>
          <cell r="AG5068" t="str">
            <v/>
          </cell>
          <cell r="AK5068" t="str">
            <v/>
          </cell>
        </row>
        <row r="5069">
          <cell r="AC5069" t="str">
            <v/>
          </cell>
          <cell r="AE5069" t="str">
            <v/>
          </cell>
          <cell r="AG5069" t="str">
            <v/>
          </cell>
          <cell r="AK5069" t="str">
            <v/>
          </cell>
        </row>
        <row r="5070">
          <cell r="AC5070" t="str">
            <v/>
          </cell>
          <cell r="AE5070" t="str">
            <v/>
          </cell>
          <cell r="AG5070" t="str">
            <v/>
          </cell>
          <cell r="AK5070" t="str">
            <v/>
          </cell>
        </row>
        <row r="5071">
          <cell r="AC5071" t="str">
            <v/>
          </cell>
          <cell r="AE5071" t="str">
            <v/>
          </cell>
          <cell r="AG5071" t="str">
            <v/>
          </cell>
          <cell r="AK5071" t="str">
            <v/>
          </cell>
        </row>
        <row r="5072">
          <cell r="AC5072" t="str">
            <v/>
          </cell>
          <cell r="AE5072" t="str">
            <v/>
          </cell>
          <cell r="AG5072" t="str">
            <v/>
          </cell>
          <cell r="AK5072" t="str">
            <v/>
          </cell>
        </row>
        <row r="5073">
          <cell r="AC5073" t="str">
            <v/>
          </cell>
          <cell r="AE5073" t="str">
            <v/>
          </cell>
          <cell r="AG5073" t="str">
            <v/>
          </cell>
          <cell r="AK5073" t="str">
            <v/>
          </cell>
        </row>
        <row r="5074">
          <cell r="AC5074" t="str">
            <v/>
          </cell>
          <cell r="AE5074" t="str">
            <v/>
          </cell>
          <cell r="AG5074" t="str">
            <v/>
          </cell>
          <cell r="AK5074" t="str">
            <v/>
          </cell>
        </row>
        <row r="5075">
          <cell r="AC5075" t="str">
            <v/>
          </cell>
          <cell r="AE5075" t="str">
            <v/>
          </cell>
          <cell r="AG5075" t="str">
            <v/>
          </cell>
          <cell r="AK5075" t="str">
            <v/>
          </cell>
        </row>
        <row r="5076">
          <cell r="AC5076" t="str">
            <v/>
          </cell>
          <cell r="AE5076" t="str">
            <v/>
          </cell>
          <cell r="AG5076" t="str">
            <v/>
          </cell>
          <cell r="AK5076" t="str">
            <v/>
          </cell>
        </row>
        <row r="5077">
          <cell r="AC5077" t="str">
            <v/>
          </cell>
          <cell r="AE5077" t="str">
            <v/>
          </cell>
          <cell r="AG5077" t="str">
            <v/>
          </cell>
          <cell r="AK5077" t="str">
            <v/>
          </cell>
        </row>
        <row r="5078">
          <cell r="AC5078" t="str">
            <v/>
          </cell>
          <cell r="AE5078" t="str">
            <v/>
          </cell>
          <cell r="AG5078" t="str">
            <v/>
          </cell>
          <cell r="AK5078" t="str">
            <v/>
          </cell>
        </row>
        <row r="5079">
          <cell r="AC5079" t="str">
            <v/>
          </cell>
          <cell r="AE5079" t="str">
            <v/>
          </cell>
          <cell r="AG5079" t="str">
            <v/>
          </cell>
          <cell r="AK5079" t="str">
            <v/>
          </cell>
        </row>
        <row r="5080">
          <cell r="AC5080" t="str">
            <v/>
          </cell>
          <cell r="AE5080" t="str">
            <v/>
          </cell>
          <cell r="AG5080" t="str">
            <v/>
          </cell>
          <cell r="AK5080" t="str">
            <v/>
          </cell>
        </row>
        <row r="5081">
          <cell r="AC5081" t="str">
            <v/>
          </cell>
          <cell r="AE5081" t="str">
            <v/>
          </cell>
          <cell r="AG5081" t="str">
            <v/>
          </cell>
          <cell r="AK5081" t="str">
            <v/>
          </cell>
        </row>
        <row r="5082">
          <cell r="AC5082" t="str">
            <v/>
          </cell>
          <cell r="AE5082" t="str">
            <v/>
          </cell>
          <cell r="AG5082" t="str">
            <v/>
          </cell>
          <cell r="AK5082" t="str">
            <v/>
          </cell>
        </row>
        <row r="5083">
          <cell r="AC5083" t="str">
            <v/>
          </cell>
          <cell r="AE5083" t="str">
            <v/>
          </cell>
          <cell r="AG5083" t="str">
            <v/>
          </cell>
          <cell r="AK5083" t="str">
            <v/>
          </cell>
        </row>
        <row r="5084">
          <cell r="AC5084" t="str">
            <v/>
          </cell>
          <cell r="AE5084" t="str">
            <v/>
          </cell>
          <cell r="AG5084" t="str">
            <v/>
          </cell>
          <cell r="AK5084" t="str">
            <v/>
          </cell>
        </row>
        <row r="5085">
          <cell r="AC5085" t="str">
            <v/>
          </cell>
          <cell r="AE5085" t="str">
            <v/>
          </cell>
          <cell r="AG5085" t="str">
            <v/>
          </cell>
          <cell r="AK5085" t="str">
            <v/>
          </cell>
        </row>
        <row r="5086">
          <cell r="AC5086" t="str">
            <v/>
          </cell>
          <cell r="AE5086" t="str">
            <v/>
          </cell>
          <cell r="AG5086" t="str">
            <v/>
          </cell>
          <cell r="AK5086" t="str">
            <v/>
          </cell>
        </row>
        <row r="5087">
          <cell r="AC5087" t="str">
            <v/>
          </cell>
          <cell r="AE5087" t="str">
            <v/>
          </cell>
          <cell r="AG5087" t="str">
            <v/>
          </cell>
          <cell r="AK5087" t="str">
            <v/>
          </cell>
        </row>
        <row r="5088">
          <cell r="AC5088" t="str">
            <v/>
          </cell>
          <cell r="AE5088" t="str">
            <v/>
          </cell>
          <cell r="AG5088" t="str">
            <v/>
          </cell>
          <cell r="AK5088" t="str">
            <v/>
          </cell>
        </row>
        <row r="5089">
          <cell r="AC5089" t="str">
            <v/>
          </cell>
          <cell r="AE5089" t="str">
            <v/>
          </cell>
          <cell r="AG5089" t="str">
            <v/>
          </cell>
          <cell r="AK5089" t="str">
            <v/>
          </cell>
        </row>
        <row r="5090">
          <cell r="AC5090" t="str">
            <v/>
          </cell>
          <cell r="AE5090" t="str">
            <v/>
          </cell>
          <cell r="AG5090" t="str">
            <v/>
          </cell>
          <cell r="AK5090" t="str">
            <v/>
          </cell>
        </row>
        <row r="5091">
          <cell r="AC5091" t="str">
            <v/>
          </cell>
          <cell r="AE5091" t="str">
            <v/>
          </cell>
          <cell r="AG5091" t="str">
            <v/>
          </cell>
          <cell r="AK5091" t="str">
            <v/>
          </cell>
        </row>
        <row r="5092">
          <cell r="AC5092" t="str">
            <v/>
          </cell>
          <cell r="AE5092" t="str">
            <v/>
          </cell>
          <cell r="AG5092" t="str">
            <v/>
          </cell>
          <cell r="AK5092" t="str">
            <v/>
          </cell>
        </row>
        <row r="5093">
          <cell r="AC5093" t="str">
            <v/>
          </cell>
          <cell r="AE5093" t="str">
            <v/>
          </cell>
          <cell r="AG5093" t="str">
            <v/>
          </cell>
          <cell r="AK5093" t="str">
            <v/>
          </cell>
        </row>
        <row r="5094">
          <cell r="AC5094" t="str">
            <v/>
          </cell>
          <cell r="AE5094" t="str">
            <v/>
          </cell>
          <cell r="AG5094" t="str">
            <v/>
          </cell>
          <cell r="AK5094" t="str">
            <v/>
          </cell>
        </row>
        <row r="5095">
          <cell r="AC5095" t="str">
            <v/>
          </cell>
          <cell r="AE5095" t="str">
            <v/>
          </cell>
          <cell r="AG5095" t="str">
            <v/>
          </cell>
          <cell r="AK5095" t="str">
            <v/>
          </cell>
        </row>
        <row r="5096">
          <cell r="AC5096" t="str">
            <v/>
          </cell>
          <cell r="AE5096" t="str">
            <v/>
          </cell>
          <cell r="AG5096" t="str">
            <v/>
          </cell>
          <cell r="AK5096" t="str">
            <v/>
          </cell>
        </row>
        <row r="5097">
          <cell r="AC5097" t="str">
            <v/>
          </cell>
          <cell r="AE5097" t="str">
            <v/>
          </cell>
          <cell r="AG5097" t="str">
            <v/>
          </cell>
          <cell r="AK5097" t="str">
            <v/>
          </cell>
        </row>
        <row r="5098">
          <cell r="AC5098" t="str">
            <v/>
          </cell>
          <cell r="AE5098" t="str">
            <v/>
          </cell>
          <cell r="AG5098" t="str">
            <v/>
          </cell>
          <cell r="AK5098" t="str">
            <v/>
          </cell>
        </row>
        <row r="5099">
          <cell r="AC5099" t="str">
            <v/>
          </cell>
          <cell r="AE5099" t="str">
            <v/>
          </cell>
          <cell r="AG5099" t="str">
            <v/>
          </cell>
          <cell r="AK5099" t="str">
            <v/>
          </cell>
        </row>
        <row r="5100">
          <cell r="AC5100" t="str">
            <v/>
          </cell>
          <cell r="AE5100" t="str">
            <v/>
          </cell>
          <cell r="AG5100" t="str">
            <v/>
          </cell>
          <cell r="AK5100" t="str">
            <v/>
          </cell>
        </row>
        <row r="5101">
          <cell r="AC5101" t="str">
            <v/>
          </cell>
          <cell r="AE5101" t="str">
            <v/>
          </cell>
          <cell r="AG5101" t="str">
            <v/>
          </cell>
          <cell r="AK5101" t="str">
            <v/>
          </cell>
        </row>
        <row r="5102">
          <cell r="AC5102" t="str">
            <v/>
          </cell>
          <cell r="AE5102" t="str">
            <v/>
          </cell>
          <cell r="AG5102" t="str">
            <v/>
          </cell>
          <cell r="AK5102" t="str">
            <v/>
          </cell>
        </row>
        <row r="5103">
          <cell r="AC5103" t="str">
            <v/>
          </cell>
          <cell r="AE5103" t="str">
            <v/>
          </cell>
          <cell r="AG5103" t="str">
            <v/>
          </cell>
          <cell r="AK5103" t="str">
            <v/>
          </cell>
        </row>
        <row r="5104">
          <cell r="AC5104" t="str">
            <v/>
          </cell>
          <cell r="AE5104" t="str">
            <v/>
          </cell>
          <cell r="AG5104" t="str">
            <v/>
          </cell>
          <cell r="AK5104" t="str">
            <v/>
          </cell>
        </row>
        <row r="5105">
          <cell r="AC5105" t="str">
            <v/>
          </cell>
          <cell r="AE5105" t="str">
            <v/>
          </cell>
          <cell r="AG5105" t="str">
            <v/>
          </cell>
          <cell r="AK5105" t="str">
            <v/>
          </cell>
        </row>
        <row r="5106">
          <cell r="AC5106" t="str">
            <v/>
          </cell>
          <cell r="AE5106" t="str">
            <v/>
          </cell>
          <cell r="AG5106" t="str">
            <v/>
          </cell>
          <cell r="AK5106" t="str">
            <v/>
          </cell>
        </row>
        <row r="5107">
          <cell r="AC5107" t="str">
            <v/>
          </cell>
          <cell r="AE5107" t="str">
            <v/>
          </cell>
          <cell r="AG5107" t="str">
            <v/>
          </cell>
          <cell r="AK5107" t="str">
            <v/>
          </cell>
        </row>
        <row r="5108">
          <cell r="AC5108" t="str">
            <v/>
          </cell>
          <cell r="AE5108" t="str">
            <v/>
          </cell>
          <cell r="AG5108" t="str">
            <v/>
          </cell>
          <cell r="AK5108" t="str">
            <v/>
          </cell>
        </row>
        <row r="5109">
          <cell r="AC5109" t="str">
            <v/>
          </cell>
          <cell r="AE5109" t="str">
            <v/>
          </cell>
          <cell r="AG5109" t="str">
            <v/>
          </cell>
          <cell r="AK5109" t="str">
            <v/>
          </cell>
        </row>
        <row r="5110">
          <cell r="AC5110" t="str">
            <v/>
          </cell>
          <cell r="AE5110" t="str">
            <v/>
          </cell>
          <cell r="AG5110" t="str">
            <v/>
          </cell>
          <cell r="AK5110" t="str">
            <v/>
          </cell>
        </row>
        <row r="5111">
          <cell r="AC5111" t="str">
            <v/>
          </cell>
          <cell r="AE5111" t="str">
            <v/>
          </cell>
          <cell r="AG5111" t="str">
            <v/>
          </cell>
          <cell r="AK5111" t="str">
            <v/>
          </cell>
        </row>
        <row r="5112">
          <cell r="AC5112" t="str">
            <v/>
          </cell>
          <cell r="AE5112" t="str">
            <v/>
          </cell>
          <cell r="AG5112" t="str">
            <v/>
          </cell>
          <cell r="AK5112" t="str">
            <v/>
          </cell>
        </row>
        <row r="5113">
          <cell r="AC5113" t="str">
            <v/>
          </cell>
          <cell r="AE5113" t="str">
            <v/>
          </cell>
          <cell r="AG5113" t="str">
            <v/>
          </cell>
          <cell r="AK5113" t="str">
            <v/>
          </cell>
        </row>
        <row r="5114">
          <cell r="AC5114" t="str">
            <v/>
          </cell>
          <cell r="AE5114" t="str">
            <v/>
          </cell>
          <cell r="AG5114" t="str">
            <v/>
          </cell>
          <cell r="AK5114" t="str">
            <v/>
          </cell>
        </row>
        <row r="5115">
          <cell r="AC5115" t="str">
            <v/>
          </cell>
          <cell r="AE5115" t="str">
            <v/>
          </cell>
          <cell r="AG5115" t="str">
            <v/>
          </cell>
          <cell r="AK5115" t="str">
            <v/>
          </cell>
        </row>
        <row r="5116">
          <cell r="AC5116" t="str">
            <v/>
          </cell>
          <cell r="AE5116" t="str">
            <v/>
          </cell>
          <cell r="AG5116" t="str">
            <v/>
          </cell>
          <cell r="AK5116" t="str">
            <v/>
          </cell>
        </row>
        <row r="5117">
          <cell r="AC5117" t="str">
            <v/>
          </cell>
          <cell r="AE5117" t="str">
            <v/>
          </cell>
          <cell r="AG5117" t="str">
            <v/>
          </cell>
          <cell r="AK5117" t="str">
            <v/>
          </cell>
        </row>
        <row r="5118">
          <cell r="AC5118" t="str">
            <v/>
          </cell>
          <cell r="AE5118" t="str">
            <v/>
          </cell>
          <cell r="AG5118" t="str">
            <v/>
          </cell>
          <cell r="AK5118" t="str">
            <v/>
          </cell>
        </row>
        <row r="5119">
          <cell r="AC5119" t="str">
            <v/>
          </cell>
          <cell r="AE5119" t="str">
            <v/>
          </cell>
          <cell r="AG5119" t="str">
            <v/>
          </cell>
          <cell r="AK5119" t="str">
            <v/>
          </cell>
        </row>
        <row r="5120">
          <cell r="AC5120" t="str">
            <v/>
          </cell>
          <cell r="AE5120" t="str">
            <v/>
          </cell>
          <cell r="AG5120" t="str">
            <v/>
          </cell>
          <cell r="AK5120" t="str">
            <v/>
          </cell>
        </row>
        <row r="5121">
          <cell r="AC5121" t="str">
            <v/>
          </cell>
          <cell r="AE5121" t="str">
            <v/>
          </cell>
          <cell r="AG5121" t="str">
            <v/>
          </cell>
          <cell r="AK5121" t="str">
            <v/>
          </cell>
        </row>
        <row r="5122">
          <cell r="AC5122" t="str">
            <v/>
          </cell>
          <cell r="AE5122" t="str">
            <v/>
          </cell>
          <cell r="AG5122" t="str">
            <v/>
          </cell>
          <cell r="AK5122" t="str">
            <v/>
          </cell>
        </row>
        <row r="5123">
          <cell r="AC5123" t="str">
            <v/>
          </cell>
          <cell r="AE5123" t="str">
            <v/>
          </cell>
          <cell r="AG5123" t="str">
            <v/>
          </cell>
          <cell r="AK5123" t="str">
            <v/>
          </cell>
        </row>
        <row r="5124">
          <cell r="AC5124" t="str">
            <v/>
          </cell>
          <cell r="AE5124" t="str">
            <v/>
          </cell>
          <cell r="AG5124" t="str">
            <v/>
          </cell>
          <cell r="AK5124" t="str">
            <v/>
          </cell>
        </row>
        <row r="5125">
          <cell r="AC5125" t="str">
            <v/>
          </cell>
          <cell r="AE5125" t="str">
            <v/>
          </cell>
          <cell r="AG5125" t="str">
            <v/>
          </cell>
          <cell r="AK5125" t="str">
            <v/>
          </cell>
        </row>
        <row r="5126">
          <cell r="AC5126" t="str">
            <v/>
          </cell>
          <cell r="AE5126" t="str">
            <v/>
          </cell>
          <cell r="AG5126" t="str">
            <v/>
          </cell>
          <cell r="AK5126" t="str">
            <v/>
          </cell>
        </row>
        <row r="5127">
          <cell r="AC5127" t="str">
            <v/>
          </cell>
          <cell r="AE5127" t="str">
            <v/>
          </cell>
          <cell r="AG5127" t="str">
            <v/>
          </cell>
          <cell r="AK5127" t="str">
            <v/>
          </cell>
        </row>
        <row r="5128">
          <cell r="AC5128" t="str">
            <v/>
          </cell>
          <cell r="AE5128" t="str">
            <v/>
          </cell>
          <cell r="AG5128" t="str">
            <v/>
          </cell>
          <cell r="AK5128" t="str">
            <v/>
          </cell>
        </row>
        <row r="5129">
          <cell r="AC5129" t="str">
            <v/>
          </cell>
          <cell r="AE5129" t="str">
            <v/>
          </cell>
          <cell r="AG5129" t="str">
            <v/>
          </cell>
          <cell r="AK5129" t="str">
            <v/>
          </cell>
        </row>
        <row r="5130">
          <cell r="AC5130" t="str">
            <v/>
          </cell>
          <cell r="AE5130" t="str">
            <v/>
          </cell>
          <cell r="AG5130" t="str">
            <v/>
          </cell>
          <cell r="AK5130" t="str">
            <v/>
          </cell>
        </row>
        <row r="5131">
          <cell r="AC5131" t="str">
            <v/>
          </cell>
          <cell r="AE5131" t="str">
            <v/>
          </cell>
          <cell r="AG5131" t="str">
            <v/>
          </cell>
          <cell r="AK5131" t="str">
            <v/>
          </cell>
        </row>
        <row r="5132">
          <cell r="AC5132" t="str">
            <v/>
          </cell>
          <cell r="AE5132" t="str">
            <v/>
          </cell>
          <cell r="AG5132" t="str">
            <v/>
          </cell>
          <cell r="AK5132" t="str">
            <v/>
          </cell>
        </row>
        <row r="5133">
          <cell r="AC5133" t="str">
            <v/>
          </cell>
          <cell r="AE5133" t="str">
            <v/>
          </cell>
          <cell r="AG5133" t="str">
            <v/>
          </cell>
          <cell r="AK5133" t="str">
            <v/>
          </cell>
        </row>
        <row r="5134">
          <cell r="AC5134" t="str">
            <v/>
          </cell>
          <cell r="AE5134" t="str">
            <v/>
          </cell>
          <cell r="AG5134" t="str">
            <v/>
          </cell>
          <cell r="AK5134" t="str">
            <v/>
          </cell>
        </row>
        <row r="5135">
          <cell r="AC5135" t="str">
            <v/>
          </cell>
          <cell r="AE5135" t="str">
            <v/>
          </cell>
          <cell r="AG5135" t="str">
            <v/>
          </cell>
          <cell r="AK5135" t="str">
            <v/>
          </cell>
        </row>
        <row r="5136">
          <cell r="AC5136" t="str">
            <v/>
          </cell>
          <cell r="AE5136" t="str">
            <v/>
          </cell>
          <cell r="AG5136" t="str">
            <v/>
          </cell>
          <cell r="AK5136" t="str">
            <v/>
          </cell>
        </row>
        <row r="5137">
          <cell r="AC5137" t="str">
            <v/>
          </cell>
          <cell r="AE5137" t="str">
            <v/>
          </cell>
          <cell r="AG5137" t="str">
            <v/>
          </cell>
          <cell r="AK5137" t="str">
            <v/>
          </cell>
        </row>
        <row r="5138">
          <cell r="AC5138" t="str">
            <v/>
          </cell>
          <cell r="AE5138" t="str">
            <v/>
          </cell>
          <cell r="AG5138" t="str">
            <v/>
          </cell>
          <cell r="AK5138" t="str">
            <v/>
          </cell>
        </row>
        <row r="5139">
          <cell r="AC5139" t="str">
            <v/>
          </cell>
          <cell r="AE5139" t="str">
            <v/>
          </cell>
          <cell r="AG5139" t="str">
            <v/>
          </cell>
          <cell r="AK5139" t="str">
            <v/>
          </cell>
        </row>
        <row r="5140">
          <cell r="AC5140" t="str">
            <v/>
          </cell>
          <cell r="AE5140" t="str">
            <v/>
          </cell>
          <cell r="AG5140" t="str">
            <v/>
          </cell>
          <cell r="AK5140" t="str">
            <v/>
          </cell>
        </row>
        <row r="5141">
          <cell r="AC5141" t="str">
            <v/>
          </cell>
          <cell r="AE5141" t="str">
            <v/>
          </cell>
          <cell r="AG5141" t="str">
            <v/>
          </cell>
          <cell r="AK5141" t="str">
            <v/>
          </cell>
        </row>
        <row r="5142">
          <cell r="AC5142" t="str">
            <v/>
          </cell>
          <cell r="AE5142" t="str">
            <v/>
          </cell>
          <cell r="AG5142" t="str">
            <v/>
          </cell>
          <cell r="AK5142" t="str">
            <v/>
          </cell>
        </row>
        <row r="5143">
          <cell r="AC5143" t="str">
            <v/>
          </cell>
          <cell r="AE5143" t="str">
            <v/>
          </cell>
          <cell r="AG5143" t="str">
            <v/>
          </cell>
          <cell r="AK5143" t="str">
            <v/>
          </cell>
        </row>
        <row r="5144">
          <cell r="AC5144" t="str">
            <v/>
          </cell>
          <cell r="AE5144" t="str">
            <v/>
          </cell>
          <cell r="AG5144" t="str">
            <v/>
          </cell>
          <cell r="AK5144" t="str">
            <v/>
          </cell>
        </row>
        <row r="5145">
          <cell r="AC5145" t="str">
            <v/>
          </cell>
          <cell r="AE5145" t="str">
            <v/>
          </cell>
          <cell r="AG5145" t="str">
            <v/>
          </cell>
          <cell r="AK5145" t="str">
            <v/>
          </cell>
        </row>
        <row r="5146">
          <cell r="AC5146" t="str">
            <v/>
          </cell>
          <cell r="AE5146" t="str">
            <v/>
          </cell>
          <cell r="AG5146" t="str">
            <v/>
          </cell>
          <cell r="AK5146" t="str">
            <v/>
          </cell>
        </row>
        <row r="5147">
          <cell r="AC5147" t="str">
            <v/>
          </cell>
          <cell r="AE5147" t="str">
            <v/>
          </cell>
          <cell r="AG5147" t="str">
            <v/>
          </cell>
          <cell r="AK5147" t="str">
            <v/>
          </cell>
        </row>
        <row r="5148">
          <cell r="AC5148" t="str">
            <v/>
          </cell>
          <cell r="AE5148" t="str">
            <v/>
          </cell>
          <cell r="AG5148" t="str">
            <v/>
          </cell>
          <cell r="AK5148" t="str">
            <v/>
          </cell>
        </row>
        <row r="5149">
          <cell r="AC5149" t="str">
            <v/>
          </cell>
          <cell r="AE5149" t="str">
            <v/>
          </cell>
          <cell r="AG5149" t="str">
            <v/>
          </cell>
          <cell r="AK5149" t="str">
            <v/>
          </cell>
        </row>
        <row r="5150">
          <cell r="AC5150" t="str">
            <v/>
          </cell>
          <cell r="AE5150" t="str">
            <v/>
          </cell>
          <cell r="AG5150" t="str">
            <v/>
          </cell>
          <cell r="AK5150" t="str">
            <v/>
          </cell>
        </row>
        <row r="5151">
          <cell r="AC5151" t="str">
            <v/>
          </cell>
          <cell r="AE5151" t="str">
            <v/>
          </cell>
          <cell r="AG5151" t="str">
            <v/>
          </cell>
          <cell r="AK5151" t="str">
            <v/>
          </cell>
        </row>
        <row r="5152">
          <cell r="AC5152" t="str">
            <v/>
          </cell>
          <cell r="AE5152" t="str">
            <v/>
          </cell>
          <cell r="AG5152" t="str">
            <v/>
          </cell>
          <cell r="AK5152" t="str">
            <v/>
          </cell>
        </row>
        <row r="5153">
          <cell r="AC5153" t="str">
            <v/>
          </cell>
          <cell r="AE5153" t="str">
            <v/>
          </cell>
          <cell r="AG5153" t="str">
            <v/>
          </cell>
          <cell r="AK5153" t="str">
            <v/>
          </cell>
        </row>
        <row r="5154">
          <cell r="AC5154" t="str">
            <v/>
          </cell>
          <cell r="AE5154" t="str">
            <v/>
          </cell>
          <cell r="AG5154" t="str">
            <v/>
          </cell>
          <cell r="AK5154" t="str">
            <v/>
          </cell>
        </row>
        <row r="5155">
          <cell r="AC5155" t="str">
            <v/>
          </cell>
          <cell r="AE5155" t="str">
            <v/>
          </cell>
          <cell r="AG5155" t="str">
            <v/>
          </cell>
          <cell r="AK5155" t="str">
            <v/>
          </cell>
        </row>
        <row r="5156">
          <cell r="AC5156" t="str">
            <v/>
          </cell>
          <cell r="AE5156" t="str">
            <v/>
          </cell>
          <cell r="AG5156" t="str">
            <v/>
          </cell>
          <cell r="AK5156" t="str">
            <v/>
          </cell>
        </row>
        <row r="5157">
          <cell r="AC5157" t="str">
            <v/>
          </cell>
          <cell r="AE5157" t="str">
            <v/>
          </cell>
          <cell r="AG5157" t="str">
            <v/>
          </cell>
          <cell r="AK5157" t="str">
            <v/>
          </cell>
        </row>
        <row r="5158">
          <cell r="AC5158" t="str">
            <v/>
          </cell>
          <cell r="AE5158" t="str">
            <v/>
          </cell>
          <cell r="AG5158" t="str">
            <v/>
          </cell>
          <cell r="AK5158" t="str">
            <v/>
          </cell>
        </row>
        <row r="5159">
          <cell r="AC5159" t="str">
            <v/>
          </cell>
          <cell r="AE5159" t="str">
            <v/>
          </cell>
          <cell r="AG5159" t="str">
            <v/>
          </cell>
          <cell r="AK5159" t="str">
            <v/>
          </cell>
        </row>
        <row r="5160">
          <cell r="AC5160" t="str">
            <v/>
          </cell>
          <cell r="AE5160" t="str">
            <v/>
          </cell>
          <cell r="AG5160" t="str">
            <v/>
          </cell>
          <cell r="AK5160" t="str">
            <v/>
          </cell>
        </row>
        <row r="5161">
          <cell r="AC5161" t="str">
            <v/>
          </cell>
          <cell r="AE5161" t="str">
            <v/>
          </cell>
          <cell r="AG5161" t="str">
            <v/>
          </cell>
        </row>
        <row r="5162">
          <cell r="AC5162" t="str">
            <v/>
          </cell>
          <cell r="AE5162" t="str">
            <v/>
          </cell>
          <cell r="AG5162" t="str">
            <v/>
          </cell>
        </row>
        <row r="5163">
          <cell r="AC5163" t="str">
            <v/>
          </cell>
          <cell r="AE5163" t="str">
            <v/>
          </cell>
          <cell r="AG5163" t="str">
            <v/>
          </cell>
        </row>
        <row r="5164">
          <cell r="AC5164" t="str">
            <v/>
          </cell>
          <cell r="AE5164" t="str">
            <v/>
          </cell>
          <cell r="AG5164" t="str">
            <v/>
          </cell>
        </row>
        <row r="5165">
          <cell r="AC5165" t="str">
            <v/>
          </cell>
          <cell r="AE5165" t="str">
            <v/>
          </cell>
          <cell r="AG5165" t="str">
            <v/>
          </cell>
        </row>
        <row r="5166">
          <cell r="AC5166" t="str">
            <v/>
          </cell>
          <cell r="AE5166" t="str">
            <v/>
          </cell>
          <cell r="AG5166" t="str">
            <v/>
          </cell>
        </row>
        <row r="5167">
          <cell r="AC5167" t="str">
            <v/>
          </cell>
          <cell r="AE5167" t="str">
            <v/>
          </cell>
          <cell r="AG5167" t="str">
            <v/>
          </cell>
        </row>
        <row r="5168">
          <cell r="AC5168" t="str">
            <v/>
          </cell>
          <cell r="AE5168" t="str">
            <v/>
          </cell>
          <cell r="AG5168" t="str">
            <v/>
          </cell>
        </row>
        <row r="5169">
          <cell r="AC5169" t="str">
            <v/>
          </cell>
          <cell r="AE5169" t="str">
            <v/>
          </cell>
          <cell r="AG5169" t="str">
            <v/>
          </cell>
        </row>
        <row r="5170">
          <cell r="AC5170" t="str">
            <v/>
          </cell>
          <cell r="AE5170" t="str">
            <v/>
          </cell>
          <cell r="AG5170" t="str">
            <v/>
          </cell>
        </row>
        <row r="5171">
          <cell r="AC5171" t="str">
            <v/>
          </cell>
          <cell r="AE5171" t="str">
            <v/>
          </cell>
          <cell r="AG5171" t="str">
            <v/>
          </cell>
        </row>
        <row r="5172">
          <cell r="AC5172" t="str">
            <v/>
          </cell>
          <cell r="AE5172" t="str">
            <v/>
          </cell>
          <cell r="AG5172" t="str">
            <v/>
          </cell>
        </row>
        <row r="5173">
          <cell r="AC5173" t="str">
            <v/>
          </cell>
          <cell r="AE5173" t="str">
            <v/>
          </cell>
          <cell r="AG5173" t="str">
            <v/>
          </cell>
        </row>
        <row r="5174">
          <cell r="AC5174" t="str">
            <v/>
          </cell>
          <cell r="AE5174" t="str">
            <v/>
          </cell>
        </row>
        <row r="5175">
          <cell r="AC5175" t="str">
            <v/>
          </cell>
          <cell r="AE5175" t="str">
            <v/>
          </cell>
        </row>
        <row r="5176">
          <cell r="AC5176" t="str">
            <v/>
          </cell>
          <cell r="AE5176" t="str">
            <v/>
          </cell>
        </row>
        <row r="5177">
          <cell r="AC5177" t="str">
            <v/>
          </cell>
          <cell r="AE5177" t="str">
            <v/>
          </cell>
        </row>
        <row r="5178">
          <cell r="AC5178" t="str">
            <v/>
          </cell>
          <cell r="AE5178" t="str">
            <v/>
          </cell>
        </row>
        <row r="5179">
          <cell r="AC5179" t="str">
            <v/>
          </cell>
          <cell r="AE5179" t="str">
            <v/>
          </cell>
        </row>
        <row r="5180">
          <cell r="AC5180" t="str">
            <v/>
          </cell>
          <cell r="AE5180" t="str">
            <v/>
          </cell>
        </row>
        <row r="5181">
          <cell r="AC5181" t="str">
            <v/>
          </cell>
          <cell r="AE5181" t="str">
            <v/>
          </cell>
        </row>
        <row r="5182">
          <cell r="AC5182" t="str">
            <v/>
          </cell>
          <cell r="AE5182" t="str">
            <v/>
          </cell>
        </row>
        <row r="5183">
          <cell r="AC5183" t="str">
            <v/>
          </cell>
          <cell r="AE5183" t="str">
            <v/>
          </cell>
        </row>
        <row r="5184">
          <cell r="AC5184" t="str">
            <v/>
          </cell>
          <cell r="AE5184" t="str">
            <v/>
          </cell>
        </row>
        <row r="5185">
          <cell r="AC5185" t="str">
            <v/>
          </cell>
          <cell r="AE5185" t="str">
            <v/>
          </cell>
        </row>
        <row r="5186">
          <cell r="AC5186" t="str">
            <v/>
          </cell>
          <cell r="AE5186" t="str">
            <v/>
          </cell>
        </row>
        <row r="5187">
          <cell r="AC5187" t="str">
            <v/>
          </cell>
          <cell r="AE5187" t="str">
            <v/>
          </cell>
        </row>
        <row r="5188">
          <cell r="AC5188" t="str">
            <v/>
          </cell>
          <cell r="AE5188" t="str">
            <v/>
          </cell>
        </row>
        <row r="5189">
          <cell r="AC5189" t="str">
            <v/>
          </cell>
          <cell r="AE5189" t="str">
            <v/>
          </cell>
        </row>
        <row r="5190">
          <cell r="AC5190" t="str">
            <v/>
          </cell>
          <cell r="AE5190" t="str">
            <v/>
          </cell>
        </row>
        <row r="5191">
          <cell r="AC5191" t="str">
            <v/>
          </cell>
          <cell r="AE5191" t="str">
            <v/>
          </cell>
        </row>
        <row r="5192">
          <cell r="AC5192" t="str">
            <v/>
          </cell>
          <cell r="AE5192" t="str">
            <v/>
          </cell>
        </row>
        <row r="5193">
          <cell r="AC5193" t="str">
            <v/>
          </cell>
          <cell r="AE5193" t="str">
            <v/>
          </cell>
        </row>
        <row r="5194">
          <cell r="AC5194" t="str">
            <v/>
          </cell>
          <cell r="AE5194" t="str">
            <v/>
          </cell>
        </row>
        <row r="5195">
          <cell r="AC5195" t="str">
            <v/>
          </cell>
          <cell r="AE5195" t="str">
            <v/>
          </cell>
        </row>
        <row r="5196">
          <cell r="AC5196" t="str">
            <v/>
          </cell>
          <cell r="AE5196" t="str">
            <v/>
          </cell>
        </row>
        <row r="5197">
          <cell r="AC5197" t="str">
            <v/>
          </cell>
          <cell r="AE5197" t="str">
            <v/>
          </cell>
        </row>
        <row r="5198">
          <cell r="AC5198" t="str">
            <v/>
          </cell>
          <cell r="AE5198" t="str">
            <v/>
          </cell>
        </row>
        <row r="5199">
          <cell r="AC5199" t="str">
            <v/>
          </cell>
          <cell r="AE5199" t="str">
            <v/>
          </cell>
        </row>
        <row r="5200">
          <cell r="AC5200" t="str">
            <v/>
          </cell>
          <cell r="AE5200" t="str">
            <v/>
          </cell>
        </row>
        <row r="5201">
          <cell r="AC5201" t="str">
            <v/>
          </cell>
          <cell r="AE5201" t="str">
            <v/>
          </cell>
        </row>
        <row r="5202">
          <cell r="AC5202" t="str">
            <v/>
          </cell>
          <cell r="AE5202" t="str">
            <v/>
          </cell>
        </row>
        <row r="5203">
          <cell r="AC5203" t="str">
            <v/>
          </cell>
          <cell r="AE5203" t="str">
            <v/>
          </cell>
        </row>
        <row r="5204">
          <cell r="AC5204" t="str">
            <v/>
          </cell>
          <cell r="AE5204" t="str">
            <v/>
          </cell>
        </row>
        <row r="5205">
          <cell r="AC5205" t="str">
            <v/>
          </cell>
          <cell r="AE5205" t="str">
            <v/>
          </cell>
        </row>
        <row r="5206">
          <cell r="AC5206" t="str">
            <v/>
          </cell>
          <cell r="AE5206" t="str">
            <v/>
          </cell>
        </row>
        <row r="5207">
          <cell r="AC5207" t="str">
            <v/>
          </cell>
          <cell r="AE5207" t="str">
            <v/>
          </cell>
        </row>
        <row r="5208">
          <cell r="AC5208" t="str">
            <v/>
          </cell>
          <cell r="AE5208" t="str">
            <v/>
          </cell>
        </row>
        <row r="5209">
          <cell r="AC5209" t="str">
            <v/>
          </cell>
          <cell r="AE5209" t="str">
            <v/>
          </cell>
        </row>
        <row r="5210">
          <cell r="AC5210" t="str">
            <v/>
          </cell>
          <cell r="AE5210" t="str">
            <v/>
          </cell>
        </row>
        <row r="5211">
          <cell r="AC5211" t="str">
            <v/>
          </cell>
          <cell r="AE5211" t="str">
            <v/>
          </cell>
        </row>
        <row r="5212">
          <cell r="AC5212" t="str">
            <v/>
          </cell>
          <cell r="AE5212" t="str">
            <v/>
          </cell>
        </row>
        <row r="5213">
          <cell r="AC5213" t="str">
            <v/>
          </cell>
          <cell r="AE5213" t="str">
            <v/>
          </cell>
        </row>
        <row r="5214">
          <cell r="AC5214" t="str">
            <v/>
          </cell>
          <cell r="AE5214" t="str">
            <v/>
          </cell>
        </row>
        <row r="5215">
          <cell r="AC5215" t="str">
            <v/>
          </cell>
          <cell r="AE5215" t="str">
            <v/>
          </cell>
        </row>
        <row r="5216">
          <cell r="AC5216" t="str">
            <v/>
          </cell>
          <cell r="AE5216" t="str">
            <v/>
          </cell>
        </row>
        <row r="5217">
          <cell r="AC5217" t="str">
            <v/>
          </cell>
          <cell r="AE5217" t="str">
            <v/>
          </cell>
        </row>
        <row r="5218">
          <cell r="AC5218" t="str">
            <v/>
          </cell>
          <cell r="AE5218" t="str">
            <v/>
          </cell>
        </row>
        <row r="5219">
          <cell r="AC5219" t="str">
            <v/>
          </cell>
          <cell r="AE5219" t="str">
            <v/>
          </cell>
        </row>
        <row r="5220">
          <cell r="AC5220" t="str">
            <v/>
          </cell>
          <cell r="AE5220" t="str">
            <v/>
          </cell>
        </row>
        <row r="5221">
          <cell r="AC5221" t="str">
            <v/>
          </cell>
          <cell r="AE5221" t="str">
            <v/>
          </cell>
        </row>
        <row r="5222">
          <cell r="AC5222" t="str">
            <v/>
          </cell>
          <cell r="AE5222" t="str">
            <v/>
          </cell>
        </row>
        <row r="5223">
          <cell r="AC5223" t="str">
            <v/>
          </cell>
          <cell r="AE5223" t="str">
            <v/>
          </cell>
        </row>
        <row r="5224">
          <cell r="AC5224" t="str">
            <v/>
          </cell>
          <cell r="AE5224" t="str">
            <v/>
          </cell>
        </row>
        <row r="5225">
          <cell r="AC5225" t="str">
            <v/>
          </cell>
          <cell r="AE5225" t="str">
            <v/>
          </cell>
        </row>
        <row r="5226">
          <cell r="AC5226" t="str">
            <v/>
          </cell>
          <cell r="AE5226" t="str">
            <v/>
          </cell>
        </row>
        <row r="5227">
          <cell r="AC5227" t="str">
            <v/>
          </cell>
          <cell r="AE5227" t="str">
            <v/>
          </cell>
        </row>
        <row r="5228">
          <cell r="AC5228" t="str">
            <v/>
          </cell>
          <cell r="AE5228" t="str">
            <v/>
          </cell>
        </row>
        <row r="5229">
          <cell r="AC5229" t="str">
            <v/>
          </cell>
          <cell r="AE5229" t="str">
            <v/>
          </cell>
        </row>
        <row r="5230">
          <cell r="AC5230" t="str">
            <v/>
          </cell>
          <cell r="AE5230" t="str">
            <v/>
          </cell>
        </row>
        <row r="5231">
          <cell r="AC5231" t="str">
            <v/>
          </cell>
          <cell r="AE5231" t="str">
            <v/>
          </cell>
        </row>
        <row r="5232">
          <cell r="AC5232" t="str">
            <v/>
          </cell>
          <cell r="AE5232" t="str">
            <v/>
          </cell>
        </row>
        <row r="5233">
          <cell r="AC5233" t="str">
            <v/>
          </cell>
          <cell r="AE5233" t="str">
            <v/>
          </cell>
        </row>
        <row r="5234">
          <cell r="AC5234" t="str">
            <v/>
          </cell>
          <cell r="AE5234" t="str">
            <v/>
          </cell>
        </row>
        <row r="5235">
          <cell r="AC5235" t="str">
            <v/>
          </cell>
          <cell r="AE5235" t="str">
            <v/>
          </cell>
        </row>
        <row r="5236">
          <cell r="AC5236" t="str">
            <v/>
          </cell>
          <cell r="AE5236" t="str">
            <v/>
          </cell>
        </row>
        <row r="5237">
          <cell r="AC5237" t="str">
            <v/>
          </cell>
          <cell r="AE5237" t="str">
            <v/>
          </cell>
        </row>
        <row r="5238">
          <cell r="AC5238" t="str">
            <v/>
          </cell>
          <cell r="AE5238" t="str">
            <v/>
          </cell>
        </row>
        <row r="5239">
          <cell r="AC5239" t="str">
            <v/>
          </cell>
          <cell r="AE5239" t="str">
            <v/>
          </cell>
        </row>
        <row r="5240">
          <cell r="AC5240" t="str">
            <v/>
          </cell>
          <cell r="AE5240" t="str">
            <v/>
          </cell>
        </row>
        <row r="5241">
          <cell r="AC5241" t="str">
            <v/>
          </cell>
          <cell r="AE5241" t="str">
            <v/>
          </cell>
        </row>
        <row r="5242">
          <cell r="AC5242" t="str">
            <v/>
          </cell>
          <cell r="AE5242" t="str">
            <v/>
          </cell>
        </row>
        <row r="5243">
          <cell r="AC5243" t="str">
            <v/>
          </cell>
          <cell r="AE5243" t="str">
            <v/>
          </cell>
        </row>
        <row r="5244">
          <cell r="AC5244" t="str">
            <v/>
          </cell>
          <cell r="AE5244" t="str">
            <v/>
          </cell>
        </row>
        <row r="5245">
          <cell r="AC5245" t="str">
            <v/>
          </cell>
          <cell r="AE5245" t="str">
            <v/>
          </cell>
        </row>
        <row r="5246">
          <cell r="AC5246" t="str">
            <v/>
          </cell>
          <cell r="AE5246" t="str">
            <v/>
          </cell>
        </row>
        <row r="5247">
          <cell r="AC5247" t="str">
            <v/>
          </cell>
          <cell r="AE5247" t="str">
            <v/>
          </cell>
        </row>
        <row r="5248">
          <cell r="AC5248" t="str">
            <v/>
          </cell>
          <cell r="AE5248" t="str">
            <v/>
          </cell>
        </row>
        <row r="5249">
          <cell r="AC5249" t="str">
            <v/>
          </cell>
          <cell r="AE5249" t="str">
            <v/>
          </cell>
        </row>
        <row r="5250">
          <cell r="AC5250" t="str">
            <v/>
          </cell>
          <cell r="AE5250" t="str">
            <v/>
          </cell>
        </row>
        <row r="5251">
          <cell r="AC5251" t="str">
            <v/>
          </cell>
          <cell r="AE5251" t="str">
            <v/>
          </cell>
        </row>
        <row r="5252">
          <cell r="AC5252" t="str">
            <v/>
          </cell>
          <cell r="AE5252" t="str">
            <v/>
          </cell>
        </row>
        <row r="5253">
          <cell r="AC5253" t="str">
            <v/>
          </cell>
          <cell r="AE5253" t="str">
            <v/>
          </cell>
        </row>
        <row r="5254">
          <cell r="AC5254" t="str">
            <v/>
          </cell>
          <cell r="AE5254" t="str">
            <v/>
          </cell>
        </row>
        <row r="5255">
          <cell r="AC5255" t="str">
            <v/>
          </cell>
          <cell r="AE5255" t="str">
            <v/>
          </cell>
        </row>
        <row r="5256">
          <cell r="AC5256" t="str">
            <v/>
          </cell>
          <cell r="AE5256" t="str">
            <v/>
          </cell>
        </row>
        <row r="5257">
          <cell r="AC5257" t="str">
            <v/>
          </cell>
          <cell r="AE5257" t="str">
            <v/>
          </cell>
        </row>
        <row r="5258">
          <cell r="AC5258" t="str">
            <v/>
          </cell>
          <cell r="AE5258" t="str">
            <v/>
          </cell>
        </row>
        <row r="5259">
          <cell r="AC5259" t="str">
            <v/>
          </cell>
          <cell r="AE5259" t="str">
            <v/>
          </cell>
        </row>
        <row r="5260">
          <cell r="AC5260" t="str">
            <v/>
          </cell>
          <cell r="AE5260" t="str">
            <v/>
          </cell>
        </row>
        <row r="5261">
          <cell r="AC5261" t="str">
            <v/>
          </cell>
          <cell r="AE5261" t="str">
            <v/>
          </cell>
        </row>
        <row r="5262">
          <cell r="AC5262" t="str">
            <v/>
          </cell>
          <cell r="AE5262" t="str">
            <v/>
          </cell>
        </row>
        <row r="5263">
          <cell r="AC5263" t="str">
            <v/>
          </cell>
          <cell r="AE5263" t="str">
            <v/>
          </cell>
        </row>
        <row r="5264">
          <cell r="AC5264" t="str">
            <v/>
          </cell>
          <cell r="AE5264" t="str">
            <v/>
          </cell>
        </row>
        <row r="5265">
          <cell r="AC5265" t="str">
            <v/>
          </cell>
          <cell r="AE5265" t="str">
            <v/>
          </cell>
        </row>
        <row r="5266">
          <cell r="AC5266" t="str">
            <v/>
          </cell>
          <cell r="AE5266" t="str">
            <v/>
          </cell>
        </row>
        <row r="5267">
          <cell r="AC5267" t="str">
            <v/>
          </cell>
          <cell r="AE5267" t="str">
            <v/>
          </cell>
        </row>
        <row r="5268">
          <cell r="AC5268" t="str">
            <v/>
          </cell>
          <cell r="AE5268" t="str">
            <v/>
          </cell>
        </row>
        <row r="5269">
          <cell r="AC5269" t="str">
            <v/>
          </cell>
          <cell r="AE5269" t="str">
            <v/>
          </cell>
        </row>
        <row r="5270">
          <cell r="AC5270" t="str">
            <v/>
          </cell>
          <cell r="AE5270" t="str">
            <v/>
          </cell>
        </row>
        <row r="5271">
          <cell r="AC5271" t="str">
            <v/>
          </cell>
          <cell r="AE5271" t="str">
            <v/>
          </cell>
        </row>
        <row r="5272">
          <cell r="AC5272" t="str">
            <v/>
          </cell>
          <cell r="AE5272" t="str">
            <v/>
          </cell>
        </row>
        <row r="5273">
          <cell r="AC5273" t="str">
            <v/>
          </cell>
          <cell r="AE5273" t="str">
            <v/>
          </cell>
        </row>
        <row r="5274">
          <cell r="AC5274" t="str">
            <v/>
          </cell>
          <cell r="AE5274" t="str">
            <v/>
          </cell>
        </row>
        <row r="5275">
          <cell r="AC5275" t="str">
            <v/>
          </cell>
          <cell r="AE5275" t="str">
            <v/>
          </cell>
        </row>
        <row r="5276">
          <cell r="AC5276" t="str">
            <v/>
          </cell>
          <cell r="AE5276" t="str">
            <v/>
          </cell>
        </row>
        <row r="5277">
          <cell r="AC5277" t="str">
            <v/>
          </cell>
          <cell r="AE5277" t="str">
            <v/>
          </cell>
        </row>
        <row r="5278">
          <cell r="AC5278" t="str">
            <v/>
          </cell>
          <cell r="AE5278" t="str">
            <v/>
          </cell>
        </row>
        <row r="5279">
          <cell r="AC5279" t="str">
            <v/>
          </cell>
          <cell r="AE5279" t="str">
            <v/>
          </cell>
        </row>
        <row r="5280">
          <cell r="AC5280" t="str">
            <v/>
          </cell>
          <cell r="AE5280" t="str">
            <v/>
          </cell>
        </row>
        <row r="5281">
          <cell r="AC5281" t="str">
            <v/>
          </cell>
          <cell r="AE5281" t="str">
            <v/>
          </cell>
        </row>
        <row r="5282">
          <cell r="AC5282" t="str">
            <v/>
          </cell>
          <cell r="AE5282" t="str">
            <v/>
          </cell>
        </row>
        <row r="5283">
          <cell r="AC5283" t="str">
            <v/>
          </cell>
          <cell r="AE5283" t="str">
            <v/>
          </cell>
        </row>
        <row r="5284">
          <cell r="AC5284" t="str">
            <v/>
          </cell>
          <cell r="AE5284" t="str">
            <v/>
          </cell>
        </row>
        <row r="5285">
          <cell r="AC5285" t="str">
            <v/>
          </cell>
          <cell r="AE5285" t="str">
            <v/>
          </cell>
        </row>
        <row r="5286">
          <cell r="AC5286" t="str">
            <v/>
          </cell>
          <cell r="AE5286" t="str">
            <v/>
          </cell>
        </row>
        <row r="5287">
          <cell r="AC5287" t="str">
            <v/>
          </cell>
          <cell r="AE5287" t="str">
            <v/>
          </cell>
        </row>
        <row r="5288">
          <cell r="AC5288" t="str">
            <v/>
          </cell>
          <cell r="AE5288" t="str">
            <v/>
          </cell>
        </row>
        <row r="5289">
          <cell r="AC5289" t="str">
            <v/>
          </cell>
          <cell r="AE5289" t="str">
            <v/>
          </cell>
        </row>
        <row r="5290">
          <cell r="AC5290" t="str">
            <v/>
          </cell>
          <cell r="AE5290" t="str">
            <v/>
          </cell>
        </row>
        <row r="5291">
          <cell r="AC5291" t="str">
            <v/>
          </cell>
          <cell r="AE5291" t="str">
            <v/>
          </cell>
        </row>
        <row r="5292">
          <cell r="AC5292" t="str">
            <v/>
          </cell>
          <cell r="AE5292" t="str">
            <v/>
          </cell>
        </row>
        <row r="5293">
          <cell r="AC5293" t="str">
            <v/>
          </cell>
          <cell r="AE5293" t="str">
            <v/>
          </cell>
        </row>
        <row r="5294">
          <cell r="AC5294" t="str">
            <v/>
          </cell>
          <cell r="AE5294" t="str">
            <v/>
          </cell>
        </row>
        <row r="5295">
          <cell r="AC5295" t="str">
            <v/>
          </cell>
          <cell r="AE5295" t="str">
            <v/>
          </cell>
        </row>
        <row r="5296">
          <cell r="AC5296" t="str">
            <v/>
          </cell>
          <cell r="AE5296" t="str">
            <v/>
          </cell>
        </row>
        <row r="5297">
          <cell r="AC5297" t="str">
            <v/>
          </cell>
          <cell r="AE5297" t="str">
            <v/>
          </cell>
        </row>
        <row r="5298">
          <cell r="AC5298" t="str">
            <v/>
          </cell>
          <cell r="AE5298" t="str">
            <v/>
          </cell>
        </row>
        <row r="5299">
          <cell r="AC5299" t="str">
            <v/>
          </cell>
          <cell r="AE5299" t="str">
            <v/>
          </cell>
        </row>
        <row r="5300">
          <cell r="AC5300" t="str">
            <v/>
          </cell>
          <cell r="AE5300" t="str">
            <v/>
          </cell>
        </row>
        <row r="5301">
          <cell r="AC5301" t="str">
            <v/>
          </cell>
          <cell r="AE5301" t="str">
            <v/>
          </cell>
        </row>
        <row r="5302">
          <cell r="AC5302" t="str">
            <v/>
          </cell>
          <cell r="AE5302" t="str">
            <v/>
          </cell>
        </row>
        <row r="5303">
          <cell r="AC5303" t="str">
            <v/>
          </cell>
          <cell r="AE5303" t="str">
            <v/>
          </cell>
        </row>
        <row r="5304">
          <cell r="AC5304" t="str">
            <v/>
          </cell>
          <cell r="AE5304" t="str">
            <v/>
          </cell>
        </row>
        <row r="5305">
          <cell r="AC5305" t="str">
            <v/>
          </cell>
          <cell r="AE5305" t="str">
            <v/>
          </cell>
        </row>
        <row r="5306">
          <cell r="AC5306" t="str">
            <v/>
          </cell>
          <cell r="AE5306" t="str">
            <v/>
          </cell>
        </row>
        <row r="5307">
          <cell r="AC5307" t="str">
            <v/>
          </cell>
          <cell r="AE5307" t="str">
            <v/>
          </cell>
        </row>
        <row r="5308">
          <cell r="AC5308" t="str">
            <v/>
          </cell>
          <cell r="AE5308" t="str">
            <v/>
          </cell>
        </row>
        <row r="5309">
          <cell r="AC5309" t="str">
            <v/>
          </cell>
          <cell r="AE5309" t="str">
            <v/>
          </cell>
        </row>
        <row r="5310">
          <cell r="AC5310" t="str">
            <v/>
          </cell>
          <cell r="AE5310" t="str">
            <v/>
          </cell>
        </row>
        <row r="5311">
          <cell r="AC5311" t="str">
            <v/>
          </cell>
          <cell r="AE5311" t="str">
            <v/>
          </cell>
        </row>
        <row r="5312">
          <cell r="AC5312" t="str">
            <v/>
          </cell>
          <cell r="AE5312" t="str">
            <v/>
          </cell>
        </row>
        <row r="5313">
          <cell r="AC5313" t="str">
            <v/>
          </cell>
          <cell r="AE5313" t="str">
            <v/>
          </cell>
        </row>
        <row r="5314">
          <cell r="AC5314" t="str">
            <v/>
          </cell>
          <cell r="AE5314" t="str">
            <v/>
          </cell>
        </row>
        <row r="5315">
          <cell r="AC5315" t="str">
            <v/>
          </cell>
          <cell r="AE5315" t="str">
            <v/>
          </cell>
        </row>
        <row r="5316">
          <cell r="AC5316" t="str">
            <v/>
          </cell>
          <cell r="AE5316" t="str">
            <v/>
          </cell>
        </row>
        <row r="5317">
          <cell r="AC5317" t="str">
            <v/>
          </cell>
          <cell r="AE5317" t="str">
            <v/>
          </cell>
        </row>
        <row r="5318">
          <cell r="AC5318" t="str">
            <v/>
          </cell>
          <cell r="AE5318" t="str">
            <v/>
          </cell>
        </row>
        <row r="5319">
          <cell r="AC5319" t="str">
            <v/>
          </cell>
          <cell r="AE5319" t="str">
            <v/>
          </cell>
        </row>
        <row r="5320">
          <cell r="AC5320" t="str">
            <v/>
          </cell>
          <cell r="AE5320" t="str">
            <v/>
          </cell>
        </row>
        <row r="5321">
          <cell r="AC5321" t="str">
            <v/>
          </cell>
          <cell r="AE5321" t="str">
            <v/>
          </cell>
        </row>
        <row r="5322">
          <cell r="AC5322" t="str">
            <v/>
          </cell>
          <cell r="AE5322" t="str">
            <v/>
          </cell>
        </row>
        <row r="5323">
          <cell r="AC5323" t="str">
            <v/>
          </cell>
          <cell r="AE5323" t="str">
            <v/>
          </cell>
        </row>
        <row r="5324">
          <cell r="AC5324" t="str">
            <v/>
          </cell>
          <cell r="AE5324" t="str">
            <v/>
          </cell>
        </row>
        <row r="5325">
          <cell r="AC5325" t="str">
            <v/>
          </cell>
          <cell r="AE5325" t="str">
            <v/>
          </cell>
        </row>
        <row r="5326">
          <cell r="AC5326" t="str">
            <v/>
          </cell>
          <cell r="AE5326" t="str">
            <v/>
          </cell>
        </row>
        <row r="5327">
          <cell r="AC5327" t="str">
            <v/>
          </cell>
          <cell r="AE5327" t="str">
            <v/>
          </cell>
        </row>
        <row r="5328">
          <cell r="AC5328" t="str">
            <v/>
          </cell>
          <cell r="AE5328" t="str">
            <v/>
          </cell>
        </row>
        <row r="5329">
          <cell r="AC5329" t="str">
            <v/>
          </cell>
          <cell r="AE5329" t="str">
            <v/>
          </cell>
        </row>
        <row r="5330">
          <cell r="AC5330" t="str">
            <v/>
          </cell>
          <cell r="AE5330" t="str">
            <v/>
          </cell>
        </row>
        <row r="5331">
          <cell r="AC5331" t="str">
            <v/>
          </cell>
          <cell r="AE5331" t="str">
            <v/>
          </cell>
        </row>
        <row r="5332">
          <cell r="AC5332" t="str">
            <v/>
          </cell>
          <cell r="AE5332" t="str">
            <v/>
          </cell>
        </row>
        <row r="5333">
          <cell r="AC5333" t="str">
            <v/>
          </cell>
          <cell r="AE5333" t="str">
            <v/>
          </cell>
        </row>
        <row r="5334">
          <cell r="AC5334" t="str">
            <v/>
          </cell>
          <cell r="AE5334" t="str">
            <v/>
          </cell>
        </row>
        <row r="5335">
          <cell r="AC5335" t="str">
            <v/>
          </cell>
          <cell r="AE5335" t="str">
            <v/>
          </cell>
        </row>
        <row r="5336">
          <cell r="AC5336" t="str">
            <v/>
          </cell>
          <cell r="AE5336" t="str">
            <v/>
          </cell>
        </row>
        <row r="5337">
          <cell r="AC5337" t="str">
            <v/>
          </cell>
          <cell r="AE5337" t="str">
            <v/>
          </cell>
        </row>
        <row r="5338">
          <cell r="AC5338" t="str">
            <v/>
          </cell>
          <cell r="AE5338" t="str">
            <v/>
          </cell>
        </row>
        <row r="5339">
          <cell r="AC5339" t="str">
            <v/>
          </cell>
          <cell r="AE5339" t="str">
            <v/>
          </cell>
        </row>
        <row r="5340">
          <cell r="AC5340" t="str">
            <v/>
          </cell>
          <cell r="AE5340" t="str">
            <v/>
          </cell>
        </row>
        <row r="5341">
          <cell r="AC5341" t="str">
            <v/>
          </cell>
          <cell r="AE5341" t="str">
            <v/>
          </cell>
        </row>
        <row r="5342">
          <cell r="AC5342" t="str">
            <v/>
          </cell>
          <cell r="AE5342" t="str">
            <v/>
          </cell>
        </row>
        <row r="5343">
          <cell r="AC5343" t="str">
            <v/>
          </cell>
          <cell r="AE5343" t="str">
            <v/>
          </cell>
        </row>
        <row r="5344">
          <cell r="AC5344" t="str">
            <v/>
          </cell>
          <cell r="AE5344" t="str">
            <v/>
          </cell>
        </row>
        <row r="5345">
          <cell r="AC5345" t="str">
            <v/>
          </cell>
          <cell r="AE5345" t="str">
            <v/>
          </cell>
        </row>
        <row r="5346">
          <cell r="AC5346" t="str">
            <v/>
          </cell>
          <cell r="AE5346" t="str">
            <v/>
          </cell>
        </row>
        <row r="5347">
          <cell r="AC5347" t="str">
            <v/>
          </cell>
          <cell r="AE5347" t="str">
            <v/>
          </cell>
        </row>
        <row r="5348">
          <cell r="AC5348" t="str">
            <v/>
          </cell>
          <cell r="AE5348" t="str">
            <v/>
          </cell>
        </row>
        <row r="5349">
          <cell r="AC5349" t="str">
            <v/>
          </cell>
          <cell r="AE5349" t="str">
            <v/>
          </cell>
        </row>
        <row r="5350">
          <cell r="AC5350" t="str">
            <v/>
          </cell>
          <cell r="AE5350" t="str">
            <v/>
          </cell>
        </row>
        <row r="5351">
          <cell r="AC5351" t="str">
            <v/>
          </cell>
          <cell r="AE5351" t="str">
            <v/>
          </cell>
        </row>
        <row r="5352">
          <cell r="AC5352" t="str">
            <v/>
          </cell>
          <cell r="AE5352" t="str">
            <v/>
          </cell>
        </row>
        <row r="5353">
          <cell r="AC5353" t="str">
            <v/>
          </cell>
          <cell r="AE5353" t="str">
            <v/>
          </cell>
        </row>
        <row r="5354">
          <cell r="AC5354" t="str">
            <v/>
          </cell>
          <cell r="AE5354" t="str">
            <v/>
          </cell>
        </row>
        <row r="5355">
          <cell r="AC5355" t="str">
            <v/>
          </cell>
          <cell r="AE5355" t="str">
            <v/>
          </cell>
        </row>
        <row r="5356">
          <cell r="AC5356" t="str">
            <v/>
          </cell>
          <cell r="AE5356" t="str">
            <v/>
          </cell>
        </row>
        <row r="5357">
          <cell r="AC5357" t="str">
            <v/>
          </cell>
          <cell r="AE5357" t="str">
            <v/>
          </cell>
        </row>
        <row r="5358">
          <cell r="AC5358" t="str">
            <v/>
          </cell>
          <cell r="AE5358" t="str">
            <v/>
          </cell>
        </row>
        <row r="5359">
          <cell r="AC5359" t="str">
            <v/>
          </cell>
          <cell r="AE5359" t="str">
            <v/>
          </cell>
        </row>
        <row r="5360">
          <cell r="AC5360" t="str">
            <v/>
          </cell>
          <cell r="AE5360" t="str">
            <v/>
          </cell>
        </row>
        <row r="5361">
          <cell r="AC5361" t="str">
            <v/>
          </cell>
          <cell r="AE5361" t="str">
            <v/>
          </cell>
        </row>
        <row r="5362">
          <cell r="AC5362" t="str">
            <v/>
          </cell>
          <cell r="AE5362" t="str">
            <v/>
          </cell>
        </row>
        <row r="5363">
          <cell r="AC5363" t="str">
            <v/>
          </cell>
          <cell r="AE5363" t="str">
            <v/>
          </cell>
        </row>
        <row r="5364">
          <cell r="AC5364" t="str">
            <v/>
          </cell>
          <cell r="AE5364" t="str">
            <v/>
          </cell>
        </row>
        <row r="5365">
          <cell r="AC5365" t="str">
            <v/>
          </cell>
          <cell r="AE5365" t="str">
            <v/>
          </cell>
        </row>
        <row r="5366">
          <cell r="AC5366" t="str">
            <v/>
          </cell>
          <cell r="AE5366" t="str">
            <v/>
          </cell>
        </row>
        <row r="5367">
          <cell r="AC5367" t="str">
            <v/>
          </cell>
          <cell r="AE5367" t="str">
            <v/>
          </cell>
        </row>
        <row r="5368">
          <cell r="AC5368" t="str">
            <v/>
          </cell>
          <cell r="AE5368" t="str">
            <v/>
          </cell>
        </row>
        <row r="5369">
          <cell r="AC5369" t="str">
            <v/>
          </cell>
          <cell r="AE5369" t="str">
            <v/>
          </cell>
        </row>
        <row r="5370">
          <cell r="AC5370" t="str">
            <v/>
          </cell>
          <cell r="AE5370" t="str">
            <v/>
          </cell>
        </row>
        <row r="5371">
          <cell r="AC5371" t="str">
            <v/>
          </cell>
          <cell r="AE5371" t="str">
            <v/>
          </cell>
        </row>
        <row r="5372">
          <cell r="AC5372" t="str">
            <v/>
          </cell>
          <cell r="AE5372" t="str">
            <v/>
          </cell>
        </row>
        <row r="5373">
          <cell r="AC5373" t="str">
            <v/>
          </cell>
          <cell r="AE5373" t="str">
            <v/>
          </cell>
        </row>
        <row r="5374">
          <cell r="AC5374" t="str">
            <v/>
          </cell>
          <cell r="AE5374" t="str">
            <v/>
          </cell>
        </row>
        <row r="5375">
          <cell r="AC5375" t="str">
            <v/>
          </cell>
          <cell r="AE5375" t="str">
            <v/>
          </cell>
        </row>
        <row r="5376">
          <cell r="AC5376" t="str">
            <v/>
          </cell>
          <cell r="AE5376" t="str">
            <v/>
          </cell>
        </row>
        <row r="5377">
          <cell r="AC5377" t="str">
            <v/>
          </cell>
          <cell r="AE5377" t="str">
            <v/>
          </cell>
        </row>
        <row r="5378">
          <cell r="AC5378" t="str">
            <v/>
          </cell>
          <cell r="AE5378" t="str">
            <v/>
          </cell>
        </row>
        <row r="5379">
          <cell r="AC5379" t="str">
            <v/>
          </cell>
          <cell r="AE5379" t="str">
            <v/>
          </cell>
        </row>
        <row r="5380">
          <cell r="AC5380" t="str">
            <v/>
          </cell>
          <cell r="AE5380" t="str">
            <v/>
          </cell>
        </row>
        <row r="5381">
          <cell r="AC5381" t="str">
            <v/>
          </cell>
          <cell r="AE5381" t="str">
            <v/>
          </cell>
        </row>
        <row r="5382">
          <cell r="AC5382" t="str">
            <v/>
          </cell>
          <cell r="AE5382" t="str">
            <v/>
          </cell>
        </row>
        <row r="5383">
          <cell r="AC5383" t="str">
            <v/>
          </cell>
          <cell r="AE5383" t="str">
            <v/>
          </cell>
        </row>
        <row r="5384">
          <cell r="AC5384" t="str">
            <v/>
          </cell>
          <cell r="AE5384" t="str">
            <v/>
          </cell>
        </row>
        <row r="5385">
          <cell r="AC5385" t="str">
            <v/>
          </cell>
          <cell r="AE5385" t="str">
            <v/>
          </cell>
        </row>
        <row r="5386">
          <cell r="AC5386" t="str">
            <v/>
          </cell>
          <cell r="AE5386" t="str">
            <v/>
          </cell>
        </row>
        <row r="5387">
          <cell r="AC5387" t="str">
            <v/>
          </cell>
          <cell r="AE5387" t="str">
            <v/>
          </cell>
        </row>
        <row r="5388">
          <cell r="AC5388" t="str">
            <v/>
          </cell>
          <cell r="AE5388" t="str">
            <v/>
          </cell>
        </row>
        <row r="5389">
          <cell r="AC5389" t="str">
            <v/>
          </cell>
          <cell r="AE5389" t="str">
            <v/>
          </cell>
        </row>
        <row r="5390">
          <cell r="AC5390" t="str">
            <v/>
          </cell>
          <cell r="AE5390" t="str">
            <v/>
          </cell>
        </row>
        <row r="5391">
          <cell r="AC5391" t="str">
            <v/>
          </cell>
          <cell r="AE5391" t="str">
            <v/>
          </cell>
        </row>
        <row r="5392">
          <cell r="AC5392" t="str">
            <v/>
          </cell>
          <cell r="AE5392" t="str">
            <v/>
          </cell>
        </row>
        <row r="5393">
          <cell r="AC5393" t="str">
            <v/>
          </cell>
          <cell r="AE5393" t="str">
            <v/>
          </cell>
        </row>
        <row r="5394">
          <cell r="AC5394" t="str">
            <v/>
          </cell>
          <cell r="AE5394" t="str">
            <v/>
          </cell>
        </row>
        <row r="5395">
          <cell r="AC5395" t="str">
            <v/>
          </cell>
          <cell r="AE5395" t="str">
            <v/>
          </cell>
        </row>
        <row r="5396">
          <cell r="AC5396" t="str">
            <v/>
          </cell>
          <cell r="AE5396" t="str">
            <v/>
          </cell>
        </row>
        <row r="5397">
          <cell r="AC5397" t="str">
            <v/>
          </cell>
          <cell r="AE5397" t="str">
            <v/>
          </cell>
        </row>
        <row r="5398">
          <cell r="AC5398" t="str">
            <v/>
          </cell>
          <cell r="AE5398" t="str">
            <v/>
          </cell>
        </row>
        <row r="5399">
          <cell r="AC5399" t="str">
            <v/>
          </cell>
          <cell r="AE5399" t="str">
            <v/>
          </cell>
        </row>
        <row r="5400">
          <cell r="AC5400" t="str">
            <v/>
          </cell>
          <cell r="AE5400" t="str">
            <v/>
          </cell>
        </row>
        <row r="5401">
          <cell r="AC5401" t="str">
            <v/>
          </cell>
          <cell r="AE5401" t="str">
            <v/>
          </cell>
        </row>
        <row r="5402">
          <cell r="AC5402" t="str">
            <v/>
          </cell>
          <cell r="AE5402" t="str">
            <v/>
          </cell>
        </row>
        <row r="5403">
          <cell r="AC5403" t="str">
            <v/>
          </cell>
          <cell r="AE5403" t="str">
            <v/>
          </cell>
        </row>
        <row r="5404">
          <cell r="AC5404" t="str">
            <v/>
          </cell>
          <cell r="AE5404" t="str">
            <v/>
          </cell>
        </row>
        <row r="5405">
          <cell r="AC5405" t="str">
            <v/>
          </cell>
          <cell r="AE5405" t="str">
            <v/>
          </cell>
        </row>
        <row r="5406">
          <cell r="AC5406" t="str">
            <v/>
          </cell>
          <cell r="AE5406" t="str">
            <v/>
          </cell>
        </row>
        <row r="5407">
          <cell r="AC5407" t="str">
            <v/>
          </cell>
          <cell r="AE5407" t="str">
            <v/>
          </cell>
        </row>
        <row r="5408">
          <cell r="AC5408" t="str">
            <v/>
          </cell>
          <cell r="AE5408" t="str">
            <v/>
          </cell>
        </row>
        <row r="5409">
          <cell r="AC5409" t="str">
            <v/>
          </cell>
          <cell r="AE5409" t="str">
            <v/>
          </cell>
        </row>
        <row r="5410">
          <cell r="AC5410" t="str">
            <v/>
          </cell>
          <cell r="AE5410" t="str">
            <v/>
          </cell>
        </row>
        <row r="5411">
          <cell r="AC5411" t="str">
            <v/>
          </cell>
          <cell r="AE5411" t="str">
            <v/>
          </cell>
        </row>
        <row r="5412">
          <cell r="AC5412" t="str">
            <v/>
          </cell>
          <cell r="AE5412" t="str">
            <v/>
          </cell>
        </row>
        <row r="5413">
          <cell r="AC5413" t="str">
            <v/>
          </cell>
          <cell r="AE5413" t="str">
            <v/>
          </cell>
        </row>
        <row r="5414">
          <cell r="AC5414" t="str">
            <v/>
          </cell>
          <cell r="AE5414" t="str">
            <v/>
          </cell>
        </row>
        <row r="5415">
          <cell r="AC5415" t="str">
            <v/>
          </cell>
          <cell r="AE5415" t="str">
            <v/>
          </cell>
        </row>
        <row r="5416">
          <cell r="AC5416" t="str">
            <v/>
          </cell>
          <cell r="AE5416" t="str">
            <v/>
          </cell>
        </row>
        <row r="5417">
          <cell r="AC5417" t="str">
            <v/>
          </cell>
          <cell r="AE5417" t="str">
            <v/>
          </cell>
        </row>
        <row r="5418">
          <cell r="AC5418" t="str">
            <v/>
          </cell>
          <cell r="AE5418" t="str">
            <v/>
          </cell>
        </row>
        <row r="5419">
          <cell r="AC5419" t="str">
            <v/>
          </cell>
          <cell r="AE5419" t="str">
            <v/>
          </cell>
        </row>
        <row r="5420">
          <cell r="AC5420" t="str">
            <v/>
          </cell>
          <cell r="AE5420" t="str">
            <v/>
          </cell>
        </row>
        <row r="5421">
          <cell r="AC5421" t="str">
            <v/>
          </cell>
          <cell r="AE5421" t="str">
            <v/>
          </cell>
        </row>
        <row r="5422">
          <cell r="AC5422" t="str">
            <v/>
          </cell>
          <cell r="AE5422" t="str">
            <v/>
          </cell>
        </row>
        <row r="5423">
          <cell r="AC5423" t="str">
            <v/>
          </cell>
          <cell r="AE5423" t="str">
            <v/>
          </cell>
        </row>
        <row r="5424">
          <cell r="AC5424" t="str">
            <v/>
          </cell>
          <cell r="AE5424" t="str">
            <v/>
          </cell>
        </row>
        <row r="5425">
          <cell r="AC5425" t="str">
            <v/>
          </cell>
          <cell r="AE5425" t="str">
            <v/>
          </cell>
        </row>
        <row r="5426">
          <cell r="AC5426" t="str">
            <v/>
          </cell>
          <cell r="AE5426" t="str">
            <v/>
          </cell>
        </row>
        <row r="5427">
          <cell r="AC5427" t="str">
            <v/>
          </cell>
          <cell r="AE5427" t="str">
            <v/>
          </cell>
        </row>
        <row r="5428">
          <cell r="AC5428" t="str">
            <v/>
          </cell>
          <cell r="AE5428" t="str">
            <v/>
          </cell>
        </row>
        <row r="5429">
          <cell r="AC5429" t="str">
            <v/>
          </cell>
          <cell r="AE5429" t="str">
            <v/>
          </cell>
        </row>
        <row r="5430">
          <cell r="AC5430" t="str">
            <v/>
          </cell>
          <cell r="AE5430" t="str">
            <v/>
          </cell>
        </row>
        <row r="5431">
          <cell r="AC5431" t="str">
            <v/>
          </cell>
          <cell r="AE5431" t="str">
            <v/>
          </cell>
        </row>
        <row r="5432">
          <cell r="AC5432" t="str">
            <v/>
          </cell>
          <cell r="AE5432" t="str">
            <v/>
          </cell>
        </row>
        <row r="5433">
          <cell r="AC5433" t="str">
            <v/>
          </cell>
          <cell r="AE5433" t="str">
            <v/>
          </cell>
        </row>
        <row r="5434">
          <cell r="AC5434" t="str">
            <v/>
          </cell>
          <cell r="AE5434" t="str">
            <v/>
          </cell>
        </row>
        <row r="5435">
          <cell r="AC5435" t="str">
            <v/>
          </cell>
          <cell r="AE5435" t="str">
            <v/>
          </cell>
        </row>
        <row r="5436">
          <cell r="AC5436" t="str">
            <v/>
          </cell>
          <cell r="AE5436" t="str">
            <v/>
          </cell>
        </row>
        <row r="5437">
          <cell r="AC5437" t="str">
            <v/>
          </cell>
          <cell r="AE5437" t="str">
            <v/>
          </cell>
        </row>
        <row r="5438">
          <cell r="AC5438" t="str">
            <v/>
          </cell>
          <cell r="AE5438" t="str">
            <v/>
          </cell>
        </row>
        <row r="5439">
          <cell r="AC5439" t="str">
            <v/>
          </cell>
          <cell r="AE5439" t="str">
            <v/>
          </cell>
        </row>
        <row r="5440">
          <cell r="AC5440" t="str">
            <v/>
          </cell>
          <cell r="AE5440" t="str">
            <v/>
          </cell>
        </row>
        <row r="5441">
          <cell r="AC5441" t="str">
            <v/>
          </cell>
          <cell r="AE5441" t="str">
            <v/>
          </cell>
        </row>
        <row r="5442">
          <cell r="AC5442" t="str">
            <v/>
          </cell>
          <cell r="AE5442" t="str">
            <v/>
          </cell>
        </row>
        <row r="5443">
          <cell r="AC5443" t="str">
            <v/>
          </cell>
          <cell r="AE5443" t="str">
            <v/>
          </cell>
        </row>
        <row r="5444">
          <cell r="AC5444" t="str">
            <v/>
          </cell>
          <cell r="AE5444" t="str">
            <v/>
          </cell>
        </row>
        <row r="5445">
          <cell r="AC5445" t="str">
            <v/>
          </cell>
          <cell r="AE5445" t="str">
            <v/>
          </cell>
        </row>
        <row r="5446">
          <cell r="AC5446" t="str">
            <v/>
          </cell>
          <cell r="AE5446" t="str">
            <v/>
          </cell>
        </row>
        <row r="5447">
          <cell r="AC5447" t="str">
            <v/>
          </cell>
          <cell r="AE5447" t="str">
            <v/>
          </cell>
        </row>
        <row r="5448">
          <cell r="AC5448" t="str">
            <v/>
          </cell>
          <cell r="AE5448" t="str">
            <v/>
          </cell>
        </row>
        <row r="5449">
          <cell r="AC5449" t="str">
            <v/>
          </cell>
          <cell r="AE5449" t="str">
            <v/>
          </cell>
        </row>
        <row r="5450">
          <cell r="AC5450" t="str">
            <v/>
          </cell>
          <cell r="AE5450" t="str">
            <v/>
          </cell>
        </row>
        <row r="5451">
          <cell r="AC5451" t="str">
            <v/>
          </cell>
          <cell r="AE5451" t="str">
            <v/>
          </cell>
        </row>
        <row r="5452">
          <cell r="AC5452" t="str">
            <v/>
          </cell>
          <cell r="AE5452" t="str">
            <v/>
          </cell>
        </row>
        <row r="5453">
          <cell r="AC5453" t="str">
            <v/>
          </cell>
          <cell r="AE5453" t="str">
            <v/>
          </cell>
        </row>
        <row r="5454">
          <cell r="AC5454" t="str">
            <v/>
          </cell>
          <cell r="AE5454" t="str">
            <v/>
          </cell>
        </row>
        <row r="5455">
          <cell r="AC5455" t="str">
            <v/>
          </cell>
          <cell r="AE5455" t="str">
            <v/>
          </cell>
        </row>
        <row r="5456">
          <cell r="AC5456" t="str">
            <v/>
          </cell>
          <cell r="AE5456" t="str">
            <v/>
          </cell>
        </row>
        <row r="5457">
          <cell r="AC5457" t="str">
            <v/>
          </cell>
          <cell r="AE5457" t="str">
            <v/>
          </cell>
        </row>
        <row r="5458">
          <cell r="AC5458" t="str">
            <v/>
          </cell>
          <cell r="AE5458" t="str">
            <v/>
          </cell>
        </row>
        <row r="5459">
          <cell r="AC5459" t="str">
            <v/>
          </cell>
          <cell r="AE5459" t="str">
            <v/>
          </cell>
        </row>
        <row r="5460">
          <cell r="AC5460" t="str">
            <v/>
          </cell>
          <cell r="AE5460" t="str">
            <v/>
          </cell>
        </row>
        <row r="5461">
          <cell r="AC5461" t="str">
            <v/>
          </cell>
          <cell r="AE5461" t="str">
            <v/>
          </cell>
        </row>
        <row r="5462">
          <cell r="AC5462" t="str">
            <v/>
          </cell>
          <cell r="AE5462" t="str">
            <v/>
          </cell>
        </row>
        <row r="5463">
          <cell r="AC5463" t="str">
            <v/>
          </cell>
          <cell r="AE5463" t="str">
            <v/>
          </cell>
        </row>
        <row r="5464">
          <cell r="AC5464" t="str">
            <v/>
          </cell>
          <cell r="AE5464" t="str">
            <v/>
          </cell>
        </row>
        <row r="5465">
          <cell r="AC5465" t="str">
            <v/>
          </cell>
          <cell r="AE5465" t="str">
            <v/>
          </cell>
        </row>
        <row r="5466">
          <cell r="AC5466" t="str">
            <v/>
          </cell>
          <cell r="AE5466" t="str">
            <v/>
          </cell>
        </row>
        <row r="5467">
          <cell r="AC5467" t="str">
            <v/>
          </cell>
          <cell r="AE5467" t="str">
            <v/>
          </cell>
        </row>
        <row r="5468">
          <cell r="AC5468" t="str">
            <v/>
          </cell>
          <cell r="AE5468" t="str">
            <v/>
          </cell>
        </row>
        <row r="5469">
          <cell r="AC5469" t="str">
            <v/>
          </cell>
          <cell r="AE5469" t="str">
            <v/>
          </cell>
        </row>
        <row r="5470">
          <cell r="AC5470" t="str">
            <v/>
          </cell>
          <cell r="AE5470" t="str">
            <v/>
          </cell>
        </row>
        <row r="5471">
          <cell r="AC5471" t="str">
            <v/>
          </cell>
          <cell r="AE5471" t="str">
            <v/>
          </cell>
        </row>
        <row r="5472">
          <cell r="AC5472" t="str">
            <v/>
          </cell>
          <cell r="AE5472" t="str">
            <v/>
          </cell>
        </row>
        <row r="5473">
          <cell r="AC5473" t="str">
            <v/>
          </cell>
          <cell r="AE5473" t="str">
            <v/>
          </cell>
        </row>
        <row r="5474">
          <cell r="AC5474" t="str">
            <v/>
          </cell>
          <cell r="AE5474" t="str">
            <v/>
          </cell>
        </row>
        <row r="5475">
          <cell r="AC5475" t="str">
            <v/>
          </cell>
          <cell r="AE5475" t="str">
            <v/>
          </cell>
        </row>
        <row r="5476">
          <cell r="AC5476" t="str">
            <v/>
          </cell>
          <cell r="AE5476" t="str">
            <v/>
          </cell>
        </row>
        <row r="5477">
          <cell r="AC5477" t="str">
            <v/>
          </cell>
          <cell r="AE5477" t="str">
            <v/>
          </cell>
        </row>
        <row r="5478">
          <cell r="AC5478" t="str">
            <v/>
          </cell>
          <cell r="AE5478" t="str">
            <v/>
          </cell>
        </row>
        <row r="5479">
          <cell r="AC5479" t="str">
            <v/>
          </cell>
          <cell r="AE5479" t="str">
            <v/>
          </cell>
        </row>
        <row r="5480">
          <cell r="AC5480" t="str">
            <v/>
          </cell>
          <cell r="AE5480" t="str">
            <v/>
          </cell>
        </row>
        <row r="5481">
          <cell r="AC5481" t="str">
            <v/>
          </cell>
          <cell r="AE5481" t="str">
            <v/>
          </cell>
        </row>
        <row r="5482">
          <cell r="AC5482" t="str">
            <v/>
          </cell>
          <cell r="AE5482" t="str">
            <v/>
          </cell>
        </row>
        <row r="5483">
          <cell r="AC5483" t="str">
            <v/>
          </cell>
          <cell r="AE5483" t="str">
            <v/>
          </cell>
        </row>
        <row r="5484">
          <cell r="AC5484" t="str">
            <v/>
          </cell>
          <cell r="AE5484" t="str">
            <v/>
          </cell>
        </row>
        <row r="5485">
          <cell r="AC5485" t="str">
            <v/>
          </cell>
          <cell r="AE5485" t="str">
            <v/>
          </cell>
        </row>
        <row r="5486">
          <cell r="AC5486" t="str">
            <v/>
          </cell>
          <cell r="AE5486" t="str">
            <v/>
          </cell>
        </row>
        <row r="5487">
          <cell r="AC5487" t="str">
            <v/>
          </cell>
          <cell r="AE5487" t="str">
            <v/>
          </cell>
        </row>
        <row r="5488">
          <cell r="AC5488" t="str">
            <v/>
          </cell>
          <cell r="AE5488" t="str">
            <v/>
          </cell>
        </row>
        <row r="5489">
          <cell r="AC5489" t="str">
            <v/>
          </cell>
          <cell r="AE5489" t="str">
            <v/>
          </cell>
        </row>
        <row r="5490">
          <cell r="AC5490" t="str">
            <v/>
          </cell>
          <cell r="AE5490" t="str">
            <v/>
          </cell>
        </row>
        <row r="5491">
          <cell r="AC5491" t="str">
            <v/>
          </cell>
          <cell r="AE5491" t="str">
            <v/>
          </cell>
        </row>
        <row r="5492">
          <cell r="AC5492" t="str">
            <v/>
          </cell>
          <cell r="AE5492" t="str">
            <v/>
          </cell>
        </row>
        <row r="5493">
          <cell r="AC5493" t="str">
            <v/>
          </cell>
          <cell r="AE5493" t="str">
            <v/>
          </cell>
        </row>
        <row r="5494">
          <cell r="AC5494" t="str">
            <v/>
          </cell>
          <cell r="AE5494" t="str">
            <v/>
          </cell>
        </row>
        <row r="5495">
          <cell r="AC5495" t="str">
            <v/>
          </cell>
          <cell r="AE5495" t="str">
            <v/>
          </cell>
        </row>
        <row r="5496">
          <cell r="AC5496" t="str">
            <v/>
          </cell>
          <cell r="AE5496" t="str">
            <v/>
          </cell>
        </row>
        <row r="5497">
          <cell r="AC5497" t="str">
            <v/>
          </cell>
          <cell r="AE5497" t="str">
            <v/>
          </cell>
        </row>
        <row r="5498">
          <cell r="AC5498" t="str">
            <v/>
          </cell>
          <cell r="AE5498" t="str">
            <v/>
          </cell>
        </row>
        <row r="5499">
          <cell r="AC5499" t="str">
            <v/>
          </cell>
          <cell r="AE5499" t="str">
            <v/>
          </cell>
        </row>
        <row r="5500">
          <cell r="AC5500" t="str">
            <v/>
          </cell>
          <cell r="AE5500" t="str">
            <v/>
          </cell>
        </row>
        <row r="5501">
          <cell r="AC5501" t="str">
            <v/>
          </cell>
          <cell r="AE5501" t="str">
            <v/>
          </cell>
        </row>
        <row r="5502">
          <cell r="AC5502" t="str">
            <v/>
          </cell>
          <cell r="AE5502" t="str">
            <v/>
          </cell>
        </row>
        <row r="5503">
          <cell r="AC5503" t="str">
            <v/>
          </cell>
          <cell r="AE5503" t="str">
            <v/>
          </cell>
        </row>
        <row r="5504">
          <cell r="AC5504" t="str">
            <v/>
          </cell>
          <cell r="AE5504" t="str">
            <v/>
          </cell>
        </row>
        <row r="5505">
          <cell r="AC5505" t="str">
            <v/>
          </cell>
          <cell r="AE5505" t="str">
            <v/>
          </cell>
        </row>
        <row r="5506">
          <cell r="AC5506" t="str">
            <v/>
          </cell>
          <cell r="AE5506" t="str">
            <v/>
          </cell>
        </row>
        <row r="5507">
          <cell r="AC5507" t="str">
            <v/>
          </cell>
          <cell r="AE5507" t="str">
            <v/>
          </cell>
        </row>
        <row r="5508">
          <cell r="AC5508" t="str">
            <v/>
          </cell>
          <cell r="AE5508" t="str">
            <v/>
          </cell>
        </row>
        <row r="5509">
          <cell r="AC5509" t="str">
            <v/>
          </cell>
          <cell r="AE5509" t="str">
            <v/>
          </cell>
        </row>
        <row r="5510">
          <cell r="AC5510" t="str">
            <v/>
          </cell>
          <cell r="AE5510" t="str">
            <v/>
          </cell>
        </row>
        <row r="5511">
          <cell r="AC5511" t="str">
            <v/>
          </cell>
          <cell r="AE5511" t="str">
            <v/>
          </cell>
        </row>
        <row r="5512">
          <cell r="AC5512" t="str">
            <v/>
          </cell>
          <cell r="AE5512" t="str">
            <v/>
          </cell>
        </row>
        <row r="5513">
          <cell r="AC5513" t="str">
            <v/>
          </cell>
          <cell r="AE5513" t="str">
            <v/>
          </cell>
        </row>
        <row r="5514">
          <cell r="AC5514" t="str">
            <v/>
          </cell>
          <cell r="AE5514" t="str">
            <v/>
          </cell>
        </row>
        <row r="5515">
          <cell r="AC5515" t="str">
            <v/>
          </cell>
          <cell r="AE5515" t="str">
            <v/>
          </cell>
        </row>
        <row r="5516">
          <cell r="AC5516" t="str">
            <v/>
          </cell>
          <cell r="AE5516" t="str">
            <v/>
          </cell>
        </row>
        <row r="5517">
          <cell r="AC5517" t="str">
            <v/>
          </cell>
          <cell r="AE5517" t="str">
            <v/>
          </cell>
        </row>
        <row r="5518">
          <cell r="AC5518" t="str">
            <v/>
          </cell>
          <cell r="AE5518" t="str">
            <v/>
          </cell>
        </row>
        <row r="5519">
          <cell r="AC5519" t="str">
            <v/>
          </cell>
          <cell r="AE5519" t="str">
            <v/>
          </cell>
        </row>
        <row r="5520">
          <cell r="AC5520" t="str">
            <v/>
          </cell>
          <cell r="AE5520" t="str">
            <v/>
          </cell>
        </row>
        <row r="5521">
          <cell r="AC5521" t="str">
            <v/>
          </cell>
          <cell r="AE5521" t="str">
            <v/>
          </cell>
        </row>
        <row r="5522">
          <cell r="AC5522" t="str">
            <v/>
          </cell>
          <cell r="AE5522" t="str">
            <v/>
          </cell>
        </row>
        <row r="5523">
          <cell r="AC5523" t="str">
            <v/>
          </cell>
          <cell r="AE5523" t="str">
            <v/>
          </cell>
        </row>
        <row r="5524">
          <cell r="AC5524" t="str">
            <v/>
          </cell>
          <cell r="AE5524" t="str">
            <v/>
          </cell>
        </row>
        <row r="5525">
          <cell r="AC5525" t="str">
            <v/>
          </cell>
          <cell r="AE5525" t="str">
            <v/>
          </cell>
        </row>
        <row r="5526">
          <cell r="AC5526" t="str">
            <v/>
          </cell>
          <cell r="AE5526" t="str">
            <v/>
          </cell>
        </row>
        <row r="5527">
          <cell r="AC5527" t="str">
            <v/>
          </cell>
          <cell r="AE5527" t="str">
            <v/>
          </cell>
        </row>
        <row r="5528">
          <cell r="AC5528" t="str">
            <v/>
          </cell>
          <cell r="AE5528" t="str">
            <v/>
          </cell>
        </row>
        <row r="5529">
          <cell r="AC5529" t="str">
            <v/>
          </cell>
          <cell r="AE5529" t="str">
            <v/>
          </cell>
        </row>
        <row r="5530">
          <cell r="AC5530" t="str">
            <v/>
          </cell>
          <cell r="AE5530" t="str">
            <v/>
          </cell>
        </row>
        <row r="5531">
          <cell r="AC5531" t="str">
            <v/>
          </cell>
          <cell r="AE5531" t="str">
            <v/>
          </cell>
        </row>
        <row r="5532">
          <cell r="AC5532" t="str">
            <v/>
          </cell>
          <cell r="AE5532" t="str">
            <v/>
          </cell>
        </row>
        <row r="5533">
          <cell r="AC5533" t="str">
            <v/>
          </cell>
          <cell r="AE5533" t="str">
            <v/>
          </cell>
        </row>
        <row r="5534">
          <cell r="AC5534" t="str">
            <v/>
          </cell>
          <cell r="AE5534" t="str">
            <v/>
          </cell>
        </row>
        <row r="5535">
          <cell r="AC5535" t="str">
            <v/>
          </cell>
          <cell r="AE5535" t="str">
            <v/>
          </cell>
        </row>
        <row r="5536">
          <cell r="AC5536" t="str">
            <v/>
          </cell>
          <cell r="AE5536" t="str">
            <v/>
          </cell>
        </row>
        <row r="5537">
          <cell r="AC5537" t="str">
            <v/>
          </cell>
          <cell r="AE5537" t="str">
            <v/>
          </cell>
        </row>
        <row r="5538">
          <cell r="AC5538" t="str">
            <v/>
          </cell>
          <cell r="AE5538" t="str">
            <v/>
          </cell>
        </row>
        <row r="5539">
          <cell r="AC5539" t="str">
            <v/>
          </cell>
          <cell r="AE5539" t="str">
            <v/>
          </cell>
        </row>
        <row r="5540">
          <cell r="AC5540" t="str">
            <v/>
          </cell>
          <cell r="AE5540" t="str">
            <v/>
          </cell>
        </row>
        <row r="5541">
          <cell r="AC5541" t="str">
            <v/>
          </cell>
          <cell r="AE5541" t="str">
            <v/>
          </cell>
        </row>
        <row r="5542">
          <cell r="AC5542" t="str">
            <v/>
          </cell>
          <cell r="AE5542" t="str">
            <v/>
          </cell>
        </row>
        <row r="5543">
          <cell r="AC5543" t="str">
            <v/>
          </cell>
          <cell r="AE5543" t="str">
            <v/>
          </cell>
        </row>
        <row r="5544">
          <cell r="AC5544" t="str">
            <v/>
          </cell>
          <cell r="AE5544" t="str">
            <v/>
          </cell>
        </row>
        <row r="5545">
          <cell r="AC5545" t="str">
            <v/>
          </cell>
          <cell r="AE5545" t="str">
            <v/>
          </cell>
        </row>
        <row r="5546">
          <cell r="AC5546" t="str">
            <v/>
          </cell>
          <cell r="AE5546" t="str">
            <v/>
          </cell>
        </row>
        <row r="5547">
          <cell r="AC5547" t="str">
            <v/>
          </cell>
          <cell r="AE5547" t="str">
            <v/>
          </cell>
        </row>
        <row r="5548">
          <cell r="AC5548" t="str">
            <v/>
          </cell>
          <cell r="AE5548" t="str">
            <v/>
          </cell>
        </row>
        <row r="5549">
          <cell r="AC5549" t="str">
            <v/>
          </cell>
          <cell r="AE5549" t="str">
            <v/>
          </cell>
        </row>
        <row r="5550">
          <cell r="AC5550" t="str">
            <v/>
          </cell>
          <cell r="AE5550" t="str">
            <v/>
          </cell>
        </row>
        <row r="5551">
          <cell r="AC5551" t="str">
            <v/>
          </cell>
          <cell r="AE5551" t="str">
            <v/>
          </cell>
        </row>
        <row r="5552">
          <cell r="AC5552" t="str">
            <v/>
          </cell>
          <cell r="AE5552" t="str">
            <v/>
          </cell>
        </row>
        <row r="5553">
          <cell r="AC5553" t="str">
            <v/>
          </cell>
          <cell r="AE5553" t="str">
            <v/>
          </cell>
        </row>
        <row r="5554">
          <cell r="AC5554" t="str">
            <v/>
          </cell>
          <cell r="AE5554" t="str">
            <v/>
          </cell>
        </row>
        <row r="5555">
          <cell r="AC5555" t="str">
            <v/>
          </cell>
          <cell r="AE5555" t="str">
            <v/>
          </cell>
        </row>
        <row r="5556">
          <cell r="AC5556" t="str">
            <v/>
          </cell>
          <cell r="AE5556" t="str">
            <v/>
          </cell>
        </row>
        <row r="5557">
          <cell r="AC5557" t="str">
            <v/>
          </cell>
          <cell r="AE5557" t="str">
            <v/>
          </cell>
        </row>
        <row r="5558">
          <cell r="AC5558" t="str">
            <v/>
          </cell>
          <cell r="AE5558" t="str">
            <v/>
          </cell>
        </row>
        <row r="5559">
          <cell r="AC5559" t="str">
            <v/>
          </cell>
          <cell r="AE5559" t="str">
            <v/>
          </cell>
        </row>
        <row r="5560">
          <cell r="AC5560" t="str">
            <v/>
          </cell>
          <cell r="AE5560" t="str">
            <v/>
          </cell>
        </row>
        <row r="5561">
          <cell r="AC5561" t="str">
            <v/>
          </cell>
          <cell r="AE5561" t="str">
            <v/>
          </cell>
        </row>
        <row r="5562">
          <cell r="AC5562" t="str">
            <v/>
          </cell>
          <cell r="AE5562" t="str">
            <v/>
          </cell>
        </row>
        <row r="5563">
          <cell r="AC5563" t="str">
            <v/>
          </cell>
          <cell r="AE5563" t="str">
            <v/>
          </cell>
        </row>
        <row r="5564">
          <cell r="AC5564" t="str">
            <v/>
          </cell>
          <cell r="AE5564" t="str">
            <v/>
          </cell>
        </row>
        <row r="5565">
          <cell r="AC5565" t="str">
            <v/>
          </cell>
          <cell r="AE5565" t="str">
            <v/>
          </cell>
        </row>
        <row r="5566">
          <cell r="AC5566" t="str">
            <v/>
          </cell>
          <cell r="AE5566" t="str">
            <v/>
          </cell>
        </row>
        <row r="5567">
          <cell r="AC5567" t="str">
            <v/>
          </cell>
          <cell r="AE5567" t="str">
            <v/>
          </cell>
        </row>
        <row r="5568">
          <cell r="AC5568" t="str">
            <v/>
          </cell>
          <cell r="AE5568" t="str">
            <v/>
          </cell>
        </row>
        <row r="5569">
          <cell r="AC5569" t="str">
            <v/>
          </cell>
          <cell r="AE5569" t="str">
            <v/>
          </cell>
        </row>
        <row r="5570">
          <cell r="AC5570" t="str">
            <v/>
          </cell>
          <cell r="AE5570" t="str">
            <v/>
          </cell>
        </row>
        <row r="5571">
          <cell r="AC5571" t="str">
            <v/>
          </cell>
          <cell r="AE5571" t="str">
            <v/>
          </cell>
        </row>
        <row r="5572">
          <cell r="AC5572" t="str">
            <v/>
          </cell>
          <cell r="AE5572" t="str">
            <v/>
          </cell>
        </row>
        <row r="5573">
          <cell r="AC5573" t="str">
            <v/>
          </cell>
          <cell r="AE5573" t="str">
            <v/>
          </cell>
        </row>
        <row r="5574">
          <cell r="AC5574" t="str">
            <v/>
          </cell>
          <cell r="AE5574" t="str">
            <v/>
          </cell>
        </row>
        <row r="5575">
          <cell r="AC5575" t="str">
            <v/>
          </cell>
          <cell r="AE5575" t="str">
            <v/>
          </cell>
        </row>
        <row r="5576">
          <cell r="AC5576" t="str">
            <v/>
          </cell>
          <cell r="AE5576" t="str">
            <v/>
          </cell>
        </row>
        <row r="5577">
          <cell r="AC5577" t="str">
            <v/>
          </cell>
          <cell r="AE5577" t="str">
            <v/>
          </cell>
        </row>
        <row r="5578">
          <cell r="AC5578" t="str">
            <v/>
          </cell>
          <cell r="AE5578" t="str">
            <v/>
          </cell>
        </row>
        <row r="5579">
          <cell r="AC5579" t="str">
            <v/>
          </cell>
          <cell r="AE5579" t="str">
            <v/>
          </cell>
        </row>
        <row r="5580">
          <cell r="AC5580" t="str">
            <v/>
          </cell>
          <cell r="AE5580" t="str">
            <v/>
          </cell>
        </row>
        <row r="5581">
          <cell r="AC5581" t="str">
            <v/>
          </cell>
          <cell r="AE5581" t="str">
            <v/>
          </cell>
        </row>
        <row r="5582">
          <cell r="AC5582" t="str">
            <v/>
          </cell>
          <cell r="AE5582" t="str">
            <v/>
          </cell>
        </row>
        <row r="5583">
          <cell r="AC5583" t="str">
            <v/>
          </cell>
          <cell r="AE5583" t="str">
            <v/>
          </cell>
        </row>
        <row r="5584">
          <cell r="AC5584" t="str">
            <v/>
          </cell>
          <cell r="AE5584" t="str">
            <v/>
          </cell>
        </row>
        <row r="5585">
          <cell r="AC5585" t="str">
            <v/>
          </cell>
          <cell r="AE5585" t="str">
            <v/>
          </cell>
        </row>
        <row r="5586">
          <cell r="AC5586" t="str">
            <v/>
          </cell>
          <cell r="AE5586" t="str">
            <v/>
          </cell>
        </row>
        <row r="5587">
          <cell r="AC5587" t="str">
            <v/>
          </cell>
          <cell r="AE5587" t="str">
            <v/>
          </cell>
        </row>
        <row r="5588">
          <cell r="AC5588" t="str">
            <v/>
          </cell>
          <cell r="AE5588" t="str">
            <v/>
          </cell>
        </row>
        <row r="5589">
          <cell r="AC5589" t="str">
            <v/>
          </cell>
          <cell r="AE5589" t="str">
            <v/>
          </cell>
        </row>
        <row r="5590">
          <cell r="AC5590" t="str">
            <v/>
          </cell>
          <cell r="AE5590" t="str">
            <v/>
          </cell>
        </row>
        <row r="5591">
          <cell r="AC5591" t="str">
            <v/>
          </cell>
          <cell r="AE5591" t="str">
            <v/>
          </cell>
        </row>
        <row r="5592">
          <cell r="AC5592" t="str">
            <v/>
          </cell>
          <cell r="AE5592" t="str">
            <v/>
          </cell>
        </row>
        <row r="5593">
          <cell r="AC5593" t="str">
            <v/>
          </cell>
          <cell r="AE5593" t="str">
            <v/>
          </cell>
        </row>
        <row r="5594">
          <cell r="AC5594" t="str">
            <v/>
          </cell>
          <cell r="AE5594" t="str">
            <v/>
          </cell>
        </row>
        <row r="5595">
          <cell r="AC5595" t="str">
            <v/>
          </cell>
          <cell r="AE5595" t="str">
            <v/>
          </cell>
        </row>
        <row r="5596">
          <cell r="AC5596" t="str">
            <v/>
          </cell>
          <cell r="AE5596" t="str">
            <v/>
          </cell>
        </row>
        <row r="5597">
          <cell r="AC5597" t="str">
            <v/>
          </cell>
          <cell r="AE5597" t="str">
            <v/>
          </cell>
        </row>
        <row r="5598">
          <cell r="AC5598" t="str">
            <v/>
          </cell>
          <cell r="AE5598" t="str">
            <v/>
          </cell>
        </row>
        <row r="5599">
          <cell r="AC5599" t="str">
            <v/>
          </cell>
          <cell r="AE5599" t="str">
            <v/>
          </cell>
        </row>
        <row r="5600">
          <cell r="AC5600" t="str">
            <v/>
          </cell>
          <cell r="AE5600" t="str">
            <v/>
          </cell>
        </row>
        <row r="5601">
          <cell r="AC5601" t="str">
            <v/>
          </cell>
          <cell r="AE5601" t="str">
            <v/>
          </cell>
        </row>
        <row r="5602">
          <cell r="AC5602" t="str">
            <v/>
          </cell>
          <cell r="AE5602" t="str">
            <v/>
          </cell>
        </row>
        <row r="5603">
          <cell r="AC5603" t="str">
            <v/>
          </cell>
          <cell r="AE5603" t="str">
            <v/>
          </cell>
        </row>
        <row r="5604">
          <cell r="AC5604" t="str">
            <v/>
          </cell>
          <cell r="AE5604" t="str">
            <v/>
          </cell>
        </row>
        <row r="5605">
          <cell r="AC5605" t="str">
            <v/>
          </cell>
          <cell r="AE5605" t="str">
            <v/>
          </cell>
        </row>
        <row r="5606">
          <cell r="AC5606" t="str">
            <v/>
          </cell>
          <cell r="AE5606" t="str">
            <v/>
          </cell>
        </row>
        <row r="5607">
          <cell r="AC5607" t="str">
            <v/>
          </cell>
          <cell r="AE5607" t="str">
            <v/>
          </cell>
        </row>
        <row r="5608">
          <cell r="AC5608" t="str">
            <v/>
          </cell>
          <cell r="AE5608" t="str">
            <v/>
          </cell>
        </row>
        <row r="5609">
          <cell r="AC5609" t="str">
            <v/>
          </cell>
          <cell r="AE5609" t="str">
            <v/>
          </cell>
        </row>
        <row r="5610">
          <cell r="AC5610" t="str">
            <v/>
          </cell>
          <cell r="AE5610" t="str">
            <v/>
          </cell>
        </row>
        <row r="5611">
          <cell r="AC5611" t="str">
            <v/>
          </cell>
          <cell r="AE5611" t="str">
            <v/>
          </cell>
        </row>
        <row r="5612">
          <cell r="AC5612" t="str">
            <v/>
          </cell>
          <cell r="AE5612" t="str">
            <v/>
          </cell>
        </row>
        <row r="5613">
          <cell r="AC5613" t="str">
            <v/>
          </cell>
          <cell r="AE5613" t="str">
            <v/>
          </cell>
        </row>
        <row r="5614">
          <cell r="AC5614" t="str">
            <v/>
          </cell>
          <cell r="AE5614" t="str">
            <v/>
          </cell>
        </row>
        <row r="5615">
          <cell r="AC5615" t="str">
            <v/>
          </cell>
          <cell r="AE5615" t="str">
            <v/>
          </cell>
        </row>
        <row r="5616">
          <cell r="AC5616" t="str">
            <v/>
          </cell>
          <cell r="AE5616" t="str">
            <v/>
          </cell>
        </row>
        <row r="5617">
          <cell r="AC5617" t="str">
            <v/>
          </cell>
          <cell r="AE5617" t="str">
            <v/>
          </cell>
        </row>
        <row r="5618">
          <cell r="AC5618" t="str">
            <v/>
          </cell>
          <cell r="AE5618" t="str">
            <v/>
          </cell>
        </row>
        <row r="5619">
          <cell r="AC5619" t="str">
            <v/>
          </cell>
          <cell r="AE5619" t="str">
            <v/>
          </cell>
        </row>
        <row r="5620">
          <cell r="AC5620" t="str">
            <v/>
          </cell>
          <cell r="AE5620" t="str">
            <v/>
          </cell>
        </row>
        <row r="5621">
          <cell r="AC5621" t="str">
            <v/>
          </cell>
          <cell r="AE5621" t="str">
            <v/>
          </cell>
        </row>
        <row r="5622">
          <cell r="AC5622" t="str">
            <v/>
          </cell>
          <cell r="AE5622" t="str">
            <v/>
          </cell>
        </row>
        <row r="5623">
          <cell r="AC5623" t="str">
            <v/>
          </cell>
          <cell r="AE5623" t="str">
            <v/>
          </cell>
        </row>
        <row r="5624">
          <cell r="AC5624" t="str">
            <v/>
          </cell>
          <cell r="AE5624" t="str">
            <v/>
          </cell>
        </row>
        <row r="5625">
          <cell r="AC5625" t="str">
            <v/>
          </cell>
          <cell r="AE5625" t="str">
            <v/>
          </cell>
        </row>
        <row r="5626">
          <cell r="AC5626" t="str">
            <v/>
          </cell>
          <cell r="AE5626" t="str">
            <v/>
          </cell>
        </row>
        <row r="5627">
          <cell r="AC5627" t="str">
            <v/>
          </cell>
          <cell r="AE5627" t="str">
            <v/>
          </cell>
        </row>
        <row r="5628">
          <cell r="AC5628" t="str">
            <v/>
          </cell>
          <cell r="AE5628" t="str">
            <v/>
          </cell>
        </row>
        <row r="5629">
          <cell r="AC5629" t="str">
            <v/>
          </cell>
          <cell r="AE5629" t="str">
            <v/>
          </cell>
        </row>
        <row r="5630">
          <cell r="AC5630" t="str">
            <v/>
          </cell>
          <cell r="AE5630" t="str">
            <v/>
          </cell>
        </row>
        <row r="5631">
          <cell r="AC5631" t="str">
            <v/>
          </cell>
          <cell r="AE5631" t="str">
            <v/>
          </cell>
        </row>
        <row r="5632">
          <cell r="AC5632" t="str">
            <v/>
          </cell>
          <cell r="AE5632" t="str">
            <v/>
          </cell>
        </row>
        <row r="5633">
          <cell r="AC5633" t="str">
            <v/>
          </cell>
          <cell r="AE5633" t="str">
            <v/>
          </cell>
        </row>
        <row r="5634">
          <cell r="AC5634" t="str">
            <v/>
          </cell>
          <cell r="AE5634" t="str">
            <v/>
          </cell>
        </row>
        <row r="5635">
          <cell r="AC5635" t="str">
            <v/>
          </cell>
          <cell r="AE5635" t="str">
            <v/>
          </cell>
        </row>
        <row r="5636">
          <cell r="AC5636" t="str">
            <v/>
          </cell>
          <cell r="AE5636" t="str">
            <v/>
          </cell>
        </row>
        <row r="5637">
          <cell r="AC5637" t="str">
            <v/>
          </cell>
          <cell r="AE5637" t="str">
            <v/>
          </cell>
        </row>
        <row r="5638">
          <cell r="AC5638" t="str">
            <v/>
          </cell>
          <cell r="AE5638" t="str">
            <v/>
          </cell>
        </row>
        <row r="5639">
          <cell r="AC5639" t="str">
            <v/>
          </cell>
          <cell r="AE5639" t="str">
            <v/>
          </cell>
        </row>
        <row r="5640">
          <cell r="AC5640" t="str">
            <v/>
          </cell>
          <cell r="AE5640" t="str">
            <v/>
          </cell>
        </row>
        <row r="5641">
          <cell r="AC5641" t="str">
            <v/>
          </cell>
          <cell r="AE5641" t="str">
            <v/>
          </cell>
        </row>
        <row r="5642">
          <cell r="AC5642" t="str">
            <v/>
          </cell>
          <cell r="AE5642" t="str">
            <v/>
          </cell>
        </row>
        <row r="5643">
          <cell r="AC5643" t="str">
            <v/>
          </cell>
          <cell r="AE5643" t="str">
            <v/>
          </cell>
        </row>
        <row r="5644">
          <cell r="AC5644" t="str">
            <v/>
          </cell>
          <cell r="AE5644" t="str">
            <v/>
          </cell>
        </row>
        <row r="5645">
          <cell r="AC5645" t="str">
            <v/>
          </cell>
          <cell r="AE5645" t="str">
            <v/>
          </cell>
        </row>
        <row r="5646">
          <cell r="AC5646" t="str">
            <v/>
          </cell>
          <cell r="AE5646" t="str">
            <v/>
          </cell>
        </row>
        <row r="5647">
          <cell r="AC5647" t="str">
            <v/>
          </cell>
          <cell r="AE5647" t="str">
            <v/>
          </cell>
        </row>
        <row r="5648">
          <cell r="AC5648" t="str">
            <v/>
          </cell>
          <cell r="AE5648" t="str">
            <v/>
          </cell>
        </row>
        <row r="5649">
          <cell r="AC5649" t="str">
            <v/>
          </cell>
          <cell r="AE5649" t="str">
            <v/>
          </cell>
        </row>
        <row r="5650">
          <cell r="AC5650" t="str">
            <v/>
          </cell>
          <cell r="AE5650" t="str">
            <v/>
          </cell>
        </row>
        <row r="5651">
          <cell r="AC5651" t="str">
            <v/>
          </cell>
          <cell r="AE5651" t="str">
            <v/>
          </cell>
        </row>
        <row r="5652">
          <cell r="AC5652" t="str">
            <v/>
          </cell>
          <cell r="AE5652" t="str">
            <v/>
          </cell>
        </row>
        <row r="5653">
          <cell r="AC5653" t="str">
            <v/>
          </cell>
          <cell r="AE5653" t="str">
            <v/>
          </cell>
        </row>
        <row r="5654">
          <cell r="AC5654" t="str">
            <v/>
          </cell>
          <cell r="AE5654" t="str">
            <v/>
          </cell>
        </row>
        <row r="5655">
          <cell r="AC5655" t="str">
            <v/>
          </cell>
          <cell r="AE5655" t="str">
            <v/>
          </cell>
        </row>
        <row r="5656">
          <cell r="AC5656" t="str">
            <v/>
          </cell>
          <cell r="AE5656" t="str">
            <v/>
          </cell>
        </row>
        <row r="5657">
          <cell r="AC5657" t="str">
            <v/>
          </cell>
          <cell r="AE5657" t="str">
            <v/>
          </cell>
        </row>
        <row r="5658">
          <cell r="AC5658" t="str">
            <v/>
          </cell>
          <cell r="AE5658" t="str">
            <v/>
          </cell>
        </row>
        <row r="5659">
          <cell r="AC5659" t="str">
            <v/>
          </cell>
          <cell r="AE5659" t="str">
            <v/>
          </cell>
        </row>
        <row r="5660">
          <cell r="AC5660" t="str">
            <v/>
          </cell>
          <cell r="AE5660" t="str">
            <v/>
          </cell>
        </row>
        <row r="5661">
          <cell r="AC5661" t="str">
            <v/>
          </cell>
          <cell r="AE5661" t="str">
            <v/>
          </cell>
        </row>
        <row r="5662">
          <cell r="AC5662" t="str">
            <v/>
          </cell>
          <cell r="AE5662" t="str">
            <v/>
          </cell>
        </row>
        <row r="5663">
          <cell r="AC5663" t="str">
            <v/>
          </cell>
          <cell r="AE5663" t="str">
            <v/>
          </cell>
        </row>
        <row r="5664">
          <cell r="AC5664" t="str">
            <v/>
          </cell>
          <cell r="AE5664" t="str">
            <v/>
          </cell>
        </row>
        <row r="5665">
          <cell r="AC5665" t="str">
            <v/>
          </cell>
          <cell r="AE5665" t="str">
            <v/>
          </cell>
        </row>
        <row r="5666">
          <cell r="AC5666" t="str">
            <v/>
          </cell>
          <cell r="AE5666" t="str">
            <v/>
          </cell>
        </row>
        <row r="5667">
          <cell r="AC5667" t="str">
            <v/>
          </cell>
          <cell r="AE5667" t="str">
            <v/>
          </cell>
        </row>
        <row r="5668">
          <cell r="AC5668" t="str">
            <v/>
          </cell>
          <cell r="AE5668" t="str">
            <v/>
          </cell>
        </row>
        <row r="5669">
          <cell r="AC5669" t="str">
            <v/>
          </cell>
          <cell r="AE5669" t="str">
            <v/>
          </cell>
        </row>
        <row r="5670">
          <cell r="AC5670" t="str">
            <v/>
          </cell>
          <cell r="AE5670" t="str">
            <v/>
          </cell>
        </row>
        <row r="5671">
          <cell r="AC5671" t="str">
            <v/>
          </cell>
          <cell r="AE5671" t="str">
            <v/>
          </cell>
        </row>
        <row r="5672">
          <cell r="AC5672" t="str">
            <v/>
          </cell>
          <cell r="AE5672" t="str">
            <v/>
          </cell>
        </row>
        <row r="5673">
          <cell r="AC5673" t="str">
            <v/>
          </cell>
          <cell r="AE5673" t="str">
            <v/>
          </cell>
        </row>
        <row r="5674">
          <cell r="AC5674" t="str">
            <v/>
          </cell>
          <cell r="AE5674" t="str">
            <v/>
          </cell>
        </row>
        <row r="5675">
          <cell r="AC5675" t="str">
            <v/>
          </cell>
          <cell r="AE5675" t="str">
            <v/>
          </cell>
        </row>
        <row r="5676">
          <cell r="AC5676" t="str">
            <v/>
          </cell>
          <cell r="AE5676" t="str">
            <v/>
          </cell>
        </row>
        <row r="5677">
          <cell r="AC5677" t="str">
            <v/>
          </cell>
          <cell r="AE5677" t="str">
            <v/>
          </cell>
        </row>
        <row r="5678">
          <cell r="AC5678" t="str">
            <v/>
          </cell>
          <cell r="AE5678" t="str">
            <v/>
          </cell>
        </row>
        <row r="5679">
          <cell r="AC5679" t="str">
            <v/>
          </cell>
          <cell r="AE5679" t="str">
            <v/>
          </cell>
        </row>
        <row r="5680">
          <cell r="AC5680" t="str">
            <v/>
          </cell>
          <cell r="AE5680" t="str">
            <v/>
          </cell>
        </row>
        <row r="5681">
          <cell r="AC5681" t="str">
            <v/>
          </cell>
          <cell r="AE5681" t="str">
            <v/>
          </cell>
        </row>
        <row r="5682">
          <cell r="AC5682" t="str">
            <v/>
          </cell>
          <cell r="AE5682" t="str">
            <v/>
          </cell>
        </row>
        <row r="5683">
          <cell r="AC5683" t="str">
            <v/>
          </cell>
          <cell r="AE5683" t="str">
            <v/>
          </cell>
        </row>
        <row r="5684">
          <cell r="AC5684" t="str">
            <v/>
          </cell>
          <cell r="AE5684" t="str">
            <v/>
          </cell>
        </row>
        <row r="5685">
          <cell r="AC5685" t="str">
            <v/>
          </cell>
          <cell r="AE5685" t="str">
            <v/>
          </cell>
        </row>
        <row r="5686">
          <cell r="AC5686" t="str">
            <v/>
          </cell>
          <cell r="AE5686" t="str">
            <v/>
          </cell>
        </row>
        <row r="5687">
          <cell r="AC5687" t="str">
            <v/>
          </cell>
          <cell r="AE5687" t="str">
            <v/>
          </cell>
        </row>
        <row r="5688">
          <cell r="AC5688" t="str">
            <v/>
          </cell>
          <cell r="AE5688" t="str">
            <v/>
          </cell>
        </row>
        <row r="5689">
          <cell r="AC5689" t="str">
            <v/>
          </cell>
          <cell r="AE5689" t="str">
            <v/>
          </cell>
        </row>
        <row r="5690">
          <cell r="AC5690" t="str">
            <v/>
          </cell>
          <cell r="AE5690" t="str">
            <v/>
          </cell>
        </row>
        <row r="5691">
          <cell r="AC5691" t="str">
            <v/>
          </cell>
          <cell r="AE5691" t="str">
            <v/>
          </cell>
        </row>
        <row r="5692">
          <cell r="AC5692" t="str">
            <v/>
          </cell>
          <cell r="AE5692" t="str">
            <v/>
          </cell>
        </row>
        <row r="5693">
          <cell r="AC5693" t="str">
            <v/>
          </cell>
          <cell r="AE5693" t="str">
            <v/>
          </cell>
        </row>
        <row r="5694">
          <cell r="AC5694" t="str">
            <v/>
          </cell>
          <cell r="AE5694" t="str">
            <v/>
          </cell>
        </row>
        <row r="5695">
          <cell r="AC5695" t="str">
            <v/>
          </cell>
          <cell r="AE5695" t="str">
            <v/>
          </cell>
        </row>
        <row r="5696">
          <cell r="AC5696" t="str">
            <v/>
          </cell>
          <cell r="AE5696" t="str">
            <v/>
          </cell>
        </row>
        <row r="5697">
          <cell r="AC5697" t="str">
            <v/>
          </cell>
          <cell r="AE5697" t="str">
            <v/>
          </cell>
        </row>
        <row r="5698">
          <cell r="AC5698" t="str">
            <v/>
          </cell>
          <cell r="AE5698" t="str">
            <v/>
          </cell>
        </row>
        <row r="5699">
          <cell r="AC5699" t="str">
            <v/>
          </cell>
          <cell r="AE5699" t="str">
            <v/>
          </cell>
        </row>
        <row r="5700">
          <cell r="AC5700" t="str">
            <v/>
          </cell>
          <cell r="AE5700" t="str">
            <v/>
          </cell>
        </row>
        <row r="5701">
          <cell r="AC5701" t="str">
            <v/>
          </cell>
          <cell r="AE5701" t="str">
            <v/>
          </cell>
        </row>
        <row r="5702">
          <cell r="AC5702" t="str">
            <v/>
          </cell>
          <cell r="AE5702" t="str">
            <v/>
          </cell>
        </row>
        <row r="5703">
          <cell r="AC5703" t="str">
            <v/>
          </cell>
          <cell r="AE5703" t="str">
            <v/>
          </cell>
        </row>
        <row r="5704">
          <cell r="AC5704" t="str">
            <v/>
          </cell>
          <cell r="AE5704" t="str">
            <v/>
          </cell>
        </row>
        <row r="5705">
          <cell r="AC5705" t="str">
            <v/>
          </cell>
          <cell r="AE5705" t="str">
            <v/>
          </cell>
        </row>
        <row r="5706">
          <cell r="AC5706" t="str">
            <v/>
          </cell>
          <cell r="AE5706" t="str">
            <v/>
          </cell>
        </row>
        <row r="5707">
          <cell r="AC5707" t="str">
            <v/>
          </cell>
          <cell r="AE5707" t="str">
            <v/>
          </cell>
        </row>
        <row r="5708">
          <cell r="AC5708" t="str">
            <v/>
          </cell>
          <cell r="AE5708" t="str">
            <v/>
          </cell>
        </row>
        <row r="5709">
          <cell r="AC5709" t="str">
            <v/>
          </cell>
          <cell r="AE5709" t="str">
            <v/>
          </cell>
        </row>
        <row r="5710">
          <cell r="AC5710" t="str">
            <v/>
          </cell>
          <cell r="AE5710" t="str">
            <v/>
          </cell>
        </row>
        <row r="5711">
          <cell r="AC5711" t="str">
            <v/>
          </cell>
          <cell r="AE5711" t="str">
            <v/>
          </cell>
        </row>
        <row r="5712">
          <cell r="AC5712" t="str">
            <v/>
          </cell>
          <cell r="AE5712" t="str">
            <v/>
          </cell>
        </row>
        <row r="5713">
          <cell r="AC5713" t="str">
            <v/>
          </cell>
          <cell r="AE5713" t="str">
            <v/>
          </cell>
        </row>
        <row r="5714">
          <cell r="AC5714" t="str">
            <v/>
          </cell>
          <cell r="AE5714" t="str">
            <v/>
          </cell>
        </row>
        <row r="5715">
          <cell r="AC5715" t="str">
            <v/>
          </cell>
          <cell r="AE5715" t="str">
            <v/>
          </cell>
        </row>
        <row r="5716">
          <cell r="AC5716" t="str">
            <v/>
          </cell>
          <cell r="AE5716" t="str">
            <v/>
          </cell>
        </row>
        <row r="5717">
          <cell r="AC5717" t="str">
            <v/>
          </cell>
          <cell r="AE5717" t="str">
            <v/>
          </cell>
        </row>
        <row r="5718">
          <cell r="AC5718" t="str">
            <v/>
          </cell>
          <cell r="AE5718" t="str">
            <v/>
          </cell>
        </row>
        <row r="5719">
          <cell r="AC5719" t="str">
            <v/>
          </cell>
          <cell r="AE5719" t="str">
            <v/>
          </cell>
        </row>
        <row r="5720">
          <cell r="AC5720" t="str">
            <v/>
          </cell>
          <cell r="AE5720" t="str">
            <v/>
          </cell>
        </row>
        <row r="5721">
          <cell r="AC5721" t="str">
            <v/>
          </cell>
          <cell r="AE5721" t="str">
            <v/>
          </cell>
        </row>
        <row r="5722">
          <cell r="AC5722" t="str">
            <v/>
          </cell>
          <cell r="AE5722" t="str">
            <v/>
          </cell>
        </row>
        <row r="5723">
          <cell r="AC5723" t="str">
            <v/>
          </cell>
          <cell r="AE5723" t="str">
            <v/>
          </cell>
        </row>
        <row r="5724">
          <cell r="AC5724" t="str">
            <v/>
          </cell>
          <cell r="AE5724" t="str">
            <v/>
          </cell>
        </row>
        <row r="5725">
          <cell r="AC5725" t="str">
            <v/>
          </cell>
          <cell r="AE5725" t="str">
            <v/>
          </cell>
        </row>
        <row r="5726">
          <cell r="AC5726" t="str">
            <v/>
          </cell>
          <cell r="AE5726" t="str">
            <v/>
          </cell>
        </row>
        <row r="5727">
          <cell r="AC5727" t="str">
            <v/>
          </cell>
          <cell r="AE5727" t="str">
            <v/>
          </cell>
        </row>
        <row r="5728">
          <cell r="AC5728" t="str">
            <v/>
          </cell>
          <cell r="AE5728" t="str">
            <v/>
          </cell>
        </row>
        <row r="5729">
          <cell r="AC5729" t="str">
            <v/>
          </cell>
          <cell r="AE5729" t="str">
            <v/>
          </cell>
        </row>
        <row r="5730">
          <cell r="AC5730" t="str">
            <v/>
          </cell>
          <cell r="AE5730" t="str">
            <v/>
          </cell>
        </row>
        <row r="5731">
          <cell r="AC5731" t="str">
            <v/>
          </cell>
          <cell r="AE5731" t="str">
            <v/>
          </cell>
        </row>
        <row r="5732">
          <cell r="AC5732" t="str">
            <v/>
          </cell>
          <cell r="AE5732" t="str">
            <v/>
          </cell>
        </row>
        <row r="5733">
          <cell r="AC5733" t="str">
            <v/>
          </cell>
          <cell r="AE5733" t="str">
            <v/>
          </cell>
        </row>
        <row r="5734">
          <cell r="AC5734" t="str">
            <v/>
          </cell>
          <cell r="AE5734" t="str">
            <v/>
          </cell>
        </row>
        <row r="5735">
          <cell r="AC5735" t="str">
            <v/>
          </cell>
          <cell r="AE5735" t="str">
            <v/>
          </cell>
        </row>
        <row r="5736">
          <cell r="AC5736" t="str">
            <v/>
          </cell>
          <cell r="AE5736" t="str">
            <v/>
          </cell>
        </row>
        <row r="5737">
          <cell r="AC5737" t="str">
            <v/>
          </cell>
          <cell r="AE5737" t="str">
            <v/>
          </cell>
        </row>
        <row r="5738">
          <cell r="AC5738" t="str">
            <v/>
          </cell>
          <cell r="AE5738" t="str">
            <v/>
          </cell>
        </row>
        <row r="5739">
          <cell r="AC5739" t="str">
            <v/>
          </cell>
          <cell r="AE5739" t="str">
            <v/>
          </cell>
        </row>
        <row r="5740">
          <cell r="AC5740" t="str">
            <v/>
          </cell>
          <cell r="AE5740" t="str">
            <v/>
          </cell>
        </row>
        <row r="5741">
          <cell r="AC5741" t="str">
            <v/>
          </cell>
          <cell r="AE5741" t="str">
            <v/>
          </cell>
        </row>
        <row r="5742">
          <cell r="AC5742" t="str">
            <v/>
          </cell>
          <cell r="AE5742" t="str">
            <v/>
          </cell>
        </row>
        <row r="5743">
          <cell r="AC5743" t="str">
            <v/>
          </cell>
          <cell r="AE5743" t="str">
            <v/>
          </cell>
        </row>
        <row r="5744">
          <cell r="AC5744" t="str">
            <v/>
          </cell>
          <cell r="AE5744" t="str">
            <v/>
          </cell>
        </row>
        <row r="5745">
          <cell r="AC5745" t="str">
            <v/>
          </cell>
          <cell r="AE5745" t="str">
            <v/>
          </cell>
        </row>
        <row r="5746">
          <cell r="AC5746" t="str">
            <v/>
          </cell>
          <cell r="AE5746" t="str">
            <v/>
          </cell>
        </row>
        <row r="5747">
          <cell r="AC5747" t="str">
            <v/>
          </cell>
          <cell r="AE5747" t="str">
            <v/>
          </cell>
        </row>
        <row r="5748">
          <cell r="AC5748" t="str">
            <v/>
          </cell>
          <cell r="AE5748" t="str">
            <v/>
          </cell>
        </row>
        <row r="5749">
          <cell r="AC5749" t="str">
            <v/>
          </cell>
          <cell r="AE5749" t="str">
            <v/>
          </cell>
        </row>
        <row r="5750">
          <cell r="AC5750" t="str">
            <v/>
          </cell>
          <cell r="AE5750" t="str">
            <v/>
          </cell>
        </row>
        <row r="5751">
          <cell r="AC5751" t="str">
            <v/>
          </cell>
          <cell r="AE5751" t="str">
            <v/>
          </cell>
        </row>
        <row r="5752">
          <cell r="AC5752" t="str">
            <v/>
          </cell>
          <cell r="AE5752" t="str">
            <v/>
          </cell>
        </row>
        <row r="5753">
          <cell r="AC5753" t="str">
            <v/>
          </cell>
          <cell r="AE5753" t="str">
            <v/>
          </cell>
        </row>
        <row r="5754">
          <cell r="AC5754" t="str">
            <v/>
          </cell>
          <cell r="AE5754" t="str">
            <v/>
          </cell>
        </row>
        <row r="5755">
          <cell r="AC5755" t="str">
            <v/>
          </cell>
          <cell r="AE5755" t="str">
            <v/>
          </cell>
        </row>
        <row r="5756">
          <cell r="AC5756" t="str">
            <v/>
          </cell>
          <cell r="AE5756" t="str">
            <v/>
          </cell>
        </row>
        <row r="5757">
          <cell r="AC5757" t="str">
            <v/>
          </cell>
          <cell r="AE5757" t="str">
            <v/>
          </cell>
        </row>
        <row r="5758">
          <cell r="AC5758" t="str">
            <v/>
          </cell>
          <cell r="AE5758" t="str">
            <v/>
          </cell>
        </row>
        <row r="5759">
          <cell r="AC5759" t="str">
            <v/>
          </cell>
          <cell r="AE5759" t="str">
            <v/>
          </cell>
        </row>
        <row r="5760">
          <cell r="AC5760" t="str">
            <v/>
          </cell>
          <cell r="AE5760" t="str">
            <v/>
          </cell>
        </row>
        <row r="5761">
          <cell r="AC5761" t="str">
            <v/>
          </cell>
          <cell r="AE5761" t="str">
            <v/>
          </cell>
        </row>
        <row r="5762">
          <cell r="AC5762" t="str">
            <v/>
          </cell>
          <cell r="AE5762" t="str">
            <v/>
          </cell>
        </row>
        <row r="5763">
          <cell r="AC5763" t="str">
            <v/>
          </cell>
          <cell r="AE5763" t="str">
            <v/>
          </cell>
        </row>
        <row r="5764">
          <cell r="AC5764" t="str">
            <v/>
          </cell>
          <cell r="AE5764" t="str">
            <v/>
          </cell>
        </row>
        <row r="5765">
          <cell r="AC5765" t="str">
            <v/>
          </cell>
          <cell r="AE5765" t="str">
            <v/>
          </cell>
        </row>
        <row r="5766">
          <cell r="AC5766" t="str">
            <v/>
          </cell>
          <cell r="AE5766" t="str">
            <v/>
          </cell>
        </row>
        <row r="5767">
          <cell r="AC5767" t="str">
            <v/>
          </cell>
          <cell r="AE5767" t="str">
            <v/>
          </cell>
        </row>
        <row r="5768">
          <cell r="AC5768" t="str">
            <v/>
          </cell>
          <cell r="AE5768" t="str">
            <v/>
          </cell>
        </row>
        <row r="5769">
          <cell r="AC5769" t="str">
            <v/>
          </cell>
          <cell r="AE5769" t="str">
            <v/>
          </cell>
        </row>
        <row r="5770">
          <cell r="AC5770" t="str">
            <v/>
          </cell>
          <cell r="AE5770" t="str">
            <v/>
          </cell>
        </row>
        <row r="5771">
          <cell r="AC5771" t="str">
            <v/>
          </cell>
          <cell r="AE5771" t="str">
            <v/>
          </cell>
        </row>
        <row r="5772">
          <cell r="AC5772" t="str">
            <v/>
          </cell>
          <cell r="AE5772" t="str">
            <v/>
          </cell>
        </row>
        <row r="5773">
          <cell r="AC5773" t="str">
            <v/>
          </cell>
          <cell r="AE5773" t="str">
            <v/>
          </cell>
        </row>
        <row r="5774">
          <cell r="AC5774" t="str">
            <v/>
          </cell>
          <cell r="AE5774" t="str">
            <v/>
          </cell>
        </row>
        <row r="5775">
          <cell r="AC5775" t="str">
            <v/>
          </cell>
          <cell r="AE5775" t="str">
            <v/>
          </cell>
        </row>
        <row r="5776">
          <cell r="AC5776" t="str">
            <v/>
          </cell>
          <cell r="AE5776" t="str">
            <v/>
          </cell>
        </row>
        <row r="5777">
          <cell r="AC5777" t="str">
            <v/>
          </cell>
          <cell r="AE5777" t="str">
            <v/>
          </cell>
        </row>
        <row r="5778">
          <cell r="AC5778" t="str">
            <v/>
          </cell>
          <cell r="AE5778" t="str">
            <v/>
          </cell>
        </row>
        <row r="5779">
          <cell r="AC5779" t="str">
            <v/>
          </cell>
          <cell r="AE5779" t="str">
            <v/>
          </cell>
        </row>
        <row r="5780">
          <cell r="AC5780" t="str">
            <v/>
          </cell>
          <cell r="AE5780" t="str">
            <v/>
          </cell>
        </row>
        <row r="5781">
          <cell r="AC5781" t="str">
            <v/>
          </cell>
          <cell r="AE5781" t="str">
            <v/>
          </cell>
        </row>
        <row r="5782">
          <cell r="AC5782" t="str">
            <v/>
          </cell>
          <cell r="AE5782" t="str">
            <v/>
          </cell>
        </row>
        <row r="5783">
          <cell r="AC5783" t="str">
            <v/>
          </cell>
          <cell r="AE5783" t="str">
            <v/>
          </cell>
        </row>
        <row r="5784">
          <cell r="AC5784" t="str">
            <v/>
          </cell>
          <cell r="AE5784" t="str">
            <v/>
          </cell>
        </row>
        <row r="5785">
          <cell r="AC5785" t="str">
            <v/>
          </cell>
          <cell r="AE5785" t="str">
            <v/>
          </cell>
        </row>
        <row r="5786">
          <cell r="AC5786" t="str">
            <v/>
          </cell>
          <cell r="AE5786" t="str">
            <v/>
          </cell>
        </row>
        <row r="5787">
          <cell r="AC5787" t="str">
            <v/>
          </cell>
          <cell r="AE5787" t="str">
            <v/>
          </cell>
        </row>
        <row r="5788">
          <cell r="AC5788" t="str">
            <v/>
          </cell>
          <cell r="AE5788" t="str">
            <v/>
          </cell>
        </row>
        <row r="5789">
          <cell r="AC5789" t="str">
            <v/>
          </cell>
          <cell r="AE5789" t="str">
            <v/>
          </cell>
        </row>
        <row r="5790">
          <cell r="AC5790" t="str">
            <v/>
          </cell>
          <cell r="AE5790" t="str">
            <v/>
          </cell>
        </row>
        <row r="5791">
          <cell r="AC5791" t="str">
            <v/>
          </cell>
          <cell r="AE5791" t="str">
            <v/>
          </cell>
        </row>
        <row r="5792">
          <cell r="AC5792" t="str">
            <v/>
          </cell>
          <cell r="AE5792" t="str">
            <v/>
          </cell>
        </row>
        <row r="5793">
          <cell r="AC5793" t="str">
            <v/>
          </cell>
          <cell r="AE5793" t="str">
            <v/>
          </cell>
        </row>
        <row r="5794">
          <cell r="AC5794" t="str">
            <v/>
          </cell>
          <cell r="AE5794" t="str">
            <v/>
          </cell>
        </row>
        <row r="5795">
          <cell r="AC5795" t="str">
            <v/>
          </cell>
          <cell r="AE5795" t="str">
            <v/>
          </cell>
        </row>
        <row r="5796">
          <cell r="AC5796" t="str">
            <v/>
          </cell>
          <cell r="AE5796" t="str">
            <v/>
          </cell>
        </row>
        <row r="5797">
          <cell r="AC5797" t="str">
            <v/>
          </cell>
          <cell r="AE5797" t="str">
            <v/>
          </cell>
        </row>
        <row r="5798">
          <cell r="AC5798" t="str">
            <v/>
          </cell>
          <cell r="AE5798" t="str">
            <v/>
          </cell>
        </row>
        <row r="5799">
          <cell r="AC5799" t="str">
            <v/>
          </cell>
          <cell r="AE5799" t="str">
            <v/>
          </cell>
        </row>
        <row r="5800">
          <cell r="AC5800" t="str">
            <v/>
          </cell>
          <cell r="AE5800" t="str">
            <v/>
          </cell>
        </row>
        <row r="5801">
          <cell r="AC5801" t="str">
            <v/>
          </cell>
          <cell r="AE5801" t="str">
            <v/>
          </cell>
        </row>
        <row r="5802">
          <cell r="AC5802" t="str">
            <v/>
          </cell>
          <cell r="AE5802" t="str">
            <v/>
          </cell>
        </row>
        <row r="5803">
          <cell r="AC5803" t="str">
            <v/>
          </cell>
          <cell r="AE5803" t="str">
            <v/>
          </cell>
        </row>
        <row r="5804">
          <cell r="AC5804" t="str">
            <v/>
          </cell>
          <cell r="AE5804" t="str">
            <v/>
          </cell>
        </row>
        <row r="5805">
          <cell r="AC5805" t="str">
            <v/>
          </cell>
          <cell r="AE5805" t="str">
            <v/>
          </cell>
        </row>
        <row r="5806">
          <cell r="AC5806" t="str">
            <v/>
          </cell>
          <cell r="AE5806" t="str">
            <v/>
          </cell>
        </row>
        <row r="5807">
          <cell r="AC5807" t="str">
            <v/>
          </cell>
          <cell r="AE5807" t="str">
            <v/>
          </cell>
        </row>
        <row r="5808">
          <cell r="AC5808" t="str">
            <v/>
          </cell>
          <cell r="AE5808" t="str">
            <v/>
          </cell>
        </row>
        <row r="5809">
          <cell r="AC5809" t="str">
            <v/>
          </cell>
          <cell r="AE5809" t="str">
            <v/>
          </cell>
        </row>
        <row r="5810">
          <cell r="AC5810" t="str">
            <v/>
          </cell>
          <cell r="AE5810" t="str">
            <v/>
          </cell>
        </row>
        <row r="5811">
          <cell r="AC5811" t="str">
            <v/>
          </cell>
          <cell r="AE5811" t="str">
            <v/>
          </cell>
        </row>
        <row r="5812">
          <cell r="AC5812" t="str">
            <v/>
          </cell>
          <cell r="AE5812" t="str">
            <v/>
          </cell>
        </row>
        <row r="5813">
          <cell r="AC5813" t="str">
            <v/>
          </cell>
          <cell r="AE5813" t="str">
            <v/>
          </cell>
        </row>
        <row r="5814">
          <cell r="AC5814" t="str">
            <v/>
          </cell>
          <cell r="AE5814" t="str">
            <v/>
          </cell>
        </row>
        <row r="5815">
          <cell r="AC5815" t="str">
            <v/>
          </cell>
          <cell r="AE5815" t="str">
            <v/>
          </cell>
        </row>
        <row r="5816">
          <cell r="AC5816" t="str">
            <v/>
          </cell>
          <cell r="AE5816" t="str">
            <v/>
          </cell>
        </row>
        <row r="5817">
          <cell r="AC5817" t="str">
            <v/>
          </cell>
          <cell r="AE5817" t="str">
            <v/>
          </cell>
        </row>
        <row r="5818">
          <cell r="AC5818" t="str">
            <v/>
          </cell>
          <cell r="AE5818" t="str">
            <v/>
          </cell>
        </row>
        <row r="5819">
          <cell r="AC5819" t="str">
            <v/>
          </cell>
          <cell r="AE5819" t="str">
            <v/>
          </cell>
        </row>
        <row r="5820">
          <cell r="AC5820" t="str">
            <v/>
          </cell>
          <cell r="AE5820" t="str">
            <v/>
          </cell>
        </row>
        <row r="5821">
          <cell r="AC5821" t="str">
            <v/>
          </cell>
          <cell r="AE5821" t="str">
            <v/>
          </cell>
        </row>
        <row r="5822">
          <cell r="AC5822" t="str">
            <v/>
          </cell>
          <cell r="AE5822" t="str">
            <v/>
          </cell>
        </row>
        <row r="5823">
          <cell r="AC5823" t="str">
            <v/>
          </cell>
          <cell r="AE5823" t="str">
            <v/>
          </cell>
        </row>
        <row r="5824">
          <cell r="AC5824" t="str">
            <v/>
          </cell>
          <cell r="AE5824" t="str">
            <v/>
          </cell>
        </row>
        <row r="5825">
          <cell r="AC5825" t="str">
            <v/>
          </cell>
          <cell r="AE5825" t="str">
            <v/>
          </cell>
        </row>
        <row r="5826">
          <cell r="AC5826" t="str">
            <v/>
          </cell>
          <cell r="AE5826" t="str">
            <v/>
          </cell>
        </row>
        <row r="5827">
          <cell r="AC5827" t="str">
            <v/>
          </cell>
          <cell r="AE5827" t="str">
            <v/>
          </cell>
        </row>
        <row r="5828">
          <cell r="AC5828" t="str">
            <v/>
          </cell>
          <cell r="AE5828" t="str">
            <v/>
          </cell>
        </row>
        <row r="5829">
          <cell r="AC5829" t="str">
            <v/>
          </cell>
          <cell r="AE5829" t="str">
            <v/>
          </cell>
        </row>
        <row r="5830">
          <cell r="AC5830" t="str">
            <v/>
          </cell>
          <cell r="AE5830" t="str">
            <v/>
          </cell>
        </row>
        <row r="5831">
          <cell r="AC5831" t="str">
            <v/>
          </cell>
          <cell r="AE5831" t="str">
            <v/>
          </cell>
        </row>
        <row r="5832">
          <cell r="AC5832" t="str">
            <v/>
          </cell>
          <cell r="AE5832" t="str">
            <v/>
          </cell>
        </row>
        <row r="5833">
          <cell r="AC5833" t="str">
            <v/>
          </cell>
          <cell r="AE5833" t="str">
            <v/>
          </cell>
        </row>
        <row r="5834">
          <cell r="AC5834" t="str">
            <v/>
          </cell>
          <cell r="AE5834" t="str">
            <v/>
          </cell>
        </row>
        <row r="5835">
          <cell r="AC5835" t="str">
            <v/>
          </cell>
          <cell r="AE5835" t="str">
            <v/>
          </cell>
        </row>
        <row r="5836">
          <cell r="AC5836" t="str">
            <v/>
          </cell>
          <cell r="AE5836" t="str">
            <v/>
          </cell>
        </row>
        <row r="5837">
          <cell r="AC5837" t="str">
            <v/>
          </cell>
          <cell r="AE5837" t="str">
            <v/>
          </cell>
        </row>
        <row r="5838">
          <cell r="AC5838" t="str">
            <v/>
          </cell>
          <cell r="AE5838" t="str">
            <v/>
          </cell>
        </row>
        <row r="5839">
          <cell r="AC5839" t="str">
            <v/>
          </cell>
          <cell r="AE5839" t="str">
            <v/>
          </cell>
        </row>
        <row r="5840">
          <cell r="AC5840" t="str">
            <v/>
          </cell>
          <cell r="AE5840" t="str">
            <v/>
          </cell>
        </row>
        <row r="5841">
          <cell r="AC5841" t="str">
            <v/>
          </cell>
          <cell r="AE5841" t="str">
            <v/>
          </cell>
        </row>
        <row r="5842">
          <cell r="AC5842" t="str">
            <v/>
          </cell>
          <cell r="AE5842" t="str">
            <v/>
          </cell>
        </row>
        <row r="5843">
          <cell r="AC5843" t="str">
            <v/>
          </cell>
          <cell r="AE5843" t="str">
            <v/>
          </cell>
        </row>
        <row r="5844">
          <cell r="AC5844" t="str">
            <v/>
          </cell>
          <cell r="AE5844" t="str">
            <v/>
          </cell>
        </row>
        <row r="5845">
          <cell r="AC5845" t="str">
            <v/>
          </cell>
          <cell r="AE5845" t="str">
            <v/>
          </cell>
        </row>
        <row r="5846">
          <cell r="AC5846" t="str">
            <v/>
          </cell>
          <cell r="AE5846" t="str">
            <v/>
          </cell>
        </row>
        <row r="5847">
          <cell r="AC5847" t="str">
            <v/>
          </cell>
          <cell r="AE5847" t="str">
            <v/>
          </cell>
        </row>
        <row r="5848">
          <cell r="AC5848" t="str">
            <v/>
          </cell>
          <cell r="AE5848" t="str">
            <v/>
          </cell>
        </row>
        <row r="5849">
          <cell r="AC5849" t="str">
            <v/>
          </cell>
          <cell r="AE5849" t="str">
            <v/>
          </cell>
        </row>
        <row r="5850">
          <cell r="AC5850" t="str">
            <v/>
          </cell>
          <cell r="AE5850" t="str">
            <v/>
          </cell>
        </row>
        <row r="5851">
          <cell r="AC5851" t="str">
            <v/>
          </cell>
          <cell r="AE5851" t="str">
            <v/>
          </cell>
        </row>
        <row r="5852">
          <cell r="AC5852" t="str">
            <v/>
          </cell>
          <cell r="AE5852" t="str">
            <v/>
          </cell>
        </row>
        <row r="5853">
          <cell r="AC5853" t="str">
            <v/>
          </cell>
          <cell r="AE5853" t="str">
            <v/>
          </cell>
        </row>
        <row r="5854">
          <cell r="AC5854" t="str">
            <v/>
          </cell>
          <cell r="AE5854" t="str">
            <v/>
          </cell>
        </row>
        <row r="5855">
          <cell r="AC5855" t="str">
            <v/>
          </cell>
          <cell r="AE5855" t="str">
            <v/>
          </cell>
        </row>
        <row r="5856">
          <cell r="AC5856" t="str">
            <v/>
          </cell>
          <cell r="AE5856" t="str">
            <v/>
          </cell>
        </row>
        <row r="5857">
          <cell r="AC5857" t="str">
            <v/>
          </cell>
          <cell r="AE5857" t="str">
            <v/>
          </cell>
        </row>
        <row r="5858">
          <cell r="AC5858" t="str">
            <v/>
          </cell>
          <cell r="AE5858" t="str">
            <v/>
          </cell>
        </row>
        <row r="5859">
          <cell r="AC5859" t="str">
            <v/>
          </cell>
          <cell r="AE5859" t="str">
            <v/>
          </cell>
        </row>
        <row r="5860">
          <cell r="AC5860" t="str">
            <v/>
          </cell>
          <cell r="AE5860" t="str">
            <v/>
          </cell>
        </row>
        <row r="5861">
          <cell r="AC5861" t="str">
            <v/>
          </cell>
          <cell r="AE5861" t="str">
            <v/>
          </cell>
        </row>
        <row r="5862">
          <cell r="AC5862" t="str">
            <v/>
          </cell>
          <cell r="AE5862" t="str">
            <v/>
          </cell>
        </row>
        <row r="5863">
          <cell r="AC5863" t="str">
            <v/>
          </cell>
          <cell r="AE5863" t="str">
            <v/>
          </cell>
        </row>
        <row r="5864">
          <cell r="AC5864" t="str">
            <v/>
          </cell>
          <cell r="AE5864" t="str">
            <v/>
          </cell>
        </row>
        <row r="5865">
          <cell r="AC5865" t="str">
            <v/>
          </cell>
          <cell r="AE5865" t="str">
            <v/>
          </cell>
        </row>
        <row r="5866">
          <cell r="AC5866" t="str">
            <v/>
          </cell>
          <cell r="AE5866" t="str">
            <v/>
          </cell>
        </row>
        <row r="5867">
          <cell r="AC5867" t="str">
            <v/>
          </cell>
          <cell r="AE5867" t="str">
            <v/>
          </cell>
        </row>
        <row r="5868">
          <cell r="AC5868" t="str">
            <v/>
          </cell>
          <cell r="AE5868" t="str">
            <v/>
          </cell>
        </row>
        <row r="5869">
          <cell r="AC5869" t="str">
            <v/>
          </cell>
          <cell r="AE5869" t="str">
            <v/>
          </cell>
        </row>
        <row r="5870">
          <cell r="AC5870" t="str">
            <v/>
          </cell>
          <cell r="AE5870" t="str">
            <v/>
          </cell>
        </row>
        <row r="5871">
          <cell r="AC5871" t="str">
            <v/>
          </cell>
          <cell r="AE5871" t="str">
            <v/>
          </cell>
        </row>
        <row r="5872">
          <cell r="AC5872" t="str">
            <v/>
          </cell>
          <cell r="AE5872" t="str">
            <v/>
          </cell>
        </row>
        <row r="5873">
          <cell r="AC5873" t="str">
            <v/>
          </cell>
          <cell r="AE5873" t="str">
            <v/>
          </cell>
        </row>
        <row r="5874">
          <cell r="AC5874" t="str">
            <v/>
          </cell>
          <cell r="AE5874" t="str">
            <v/>
          </cell>
        </row>
        <row r="5875">
          <cell r="AC5875" t="str">
            <v/>
          </cell>
          <cell r="AE5875" t="str">
            <v/>
          </cell>
        </row>
        <row r="5876">
          <cell r="AC5876" t="str">
            <v/>
          </cell>
          <cell r="AE5876" t="str">
            <v/>
          </cell>
        </row>
        <row r="5877">
          <cell r="AC5877" t="str">
            <v/>
          </cell>
          <cell r="AE5877" t="str">
            <v/>
          </cell>
        </row>
        <row r="5878">
          <cell r="AC5878" t="str">
            <v/>
          </cell>
          <cell r="AE5878" t="str">
            <v/>
          </cell>
        </row>
        <row r="5879">
          <cell r="AC5879" t="str">
            <v/>
          </cell>
          <cell r="AE5879" t="str">
            <v/>
          </cell>
        </row>
        <row r="5880">
          <cell r="AC5880" t="str">
            <v/>
          </cell>
          <cell r="AE5880" t="str">
            <v/>
          </cell>
        </row>
        <row r="5881">
          <cell r="AC5881" t="str">
            <v/>
          </cell>
          <cell r="AE5881" t="str">
            <v/>
          </cell>
        </row>
        <row r="5882">
          <cell r="AC5882" t="str">
            <v/>
          </cell>
          <cell r="AE5882" t="str">
            <v/>
          </cell>
        </row>
        <row r="5883">
          <cell r="AC5883" t="str">
            <v/>
          </cell>
          <cell r="AE5883" t="str">
            <v/>
          </cell>
        </row>
        <row r="5884">
          <cell r="AC5884" t="str">
            <v/>
          </cell>
          <cell r="AE5884" t="str">
            <v/>
          </cell>
        </row>
        <row r="5885">
          <cell r="AC5885" t="str">
            <v/>
          </cell>
          <cell r="AE5885" t="str">
            <v/>
          </cell>
        </row>
        <row r="5886">
          <cell r="AC5886" t="str">
            <v/>
          </cell>
          <cell r="AE5886" t="str">
            <v/>
          </cell>
        </row>
        <row r="5887">
          <cell r="AC5887" t="str">
            <v/>
          </cell>
          <cell r="AE5887" t="str">
            <v/>
          </cell>
        </row>
        <row r="5888">
          <cell r="AC5888" t="str">
            <v/>
          </cell>
          <cell r="AE5888" t="str">
            <v/>
          </cell>
        </row>
        <row r="5889">
          <cell r="AC5889" t="str">
            <v/>
          </cell>
          <cell r="AE5889" t="str">
            <v/>
          </cell>
        </row>
        <row r="5890">
          <cell r="AC5890" t="str">
            <v/>
          </cell>
          <cell r="AE5890" t="str">
            <v/>
          </cell>
        </row>
        <row r="5891">
          <cell r="AC5891" t="str">
            <v/>
          </cell>
          <cell r="AE5891" t="str">
            <v/>
          </cell>
        </row>
        <row r="5892">
          <cell r="AC5892" t="str">
            <v/>
          </cell>
          <cell r="AE5892" t="str">
            <v/>
          </cell>
        </row>
        <row r="5893">
          <cell r="AC5893" t="str">
            <v/>
          </cell>
          <cell r="AE5893" t="str">
            <v/>
          </cell>
        </row>
        <row r="5894">
          <cell r="AC5894" t="str">
            <v/>
          </cell>
          <cell r="AE5894" t="str">
            <v/>
          </cell>
        </row>
        <row r="5895">
          <cell r="AC5895" t="str">
            <v/>
          </cell>
          <cell r="AE5895" t="str">
            <v/>
          </cell>
        </row>
        <row r="5896">
          <cell r="AC5896" t="str">
            <v/>
          </cell>
          <cell r="AE5896" t="str">
            <v/>
          </cell>
        </row>
        <row r="5897">
          <cell r="AC5897" t="str">
            <v/>
          </cell>
          <cell r="AE5897" t="str">
            <v/>
          </cell>
        </row>
        <row r="5898">
          <cell r="AC5898" t="str">
            <v/>
          </cell>
          <cell r="AE5898" t="str">
            <v/>
          </cell>
        </row>
        <row r="5899">
          <cell r="AC5899" t="str">
            <v/>
          </cell>
          <cell r="AE5899" t="str">
            <v/>
          </cell>
        </row>
        <row r="5900">
          <cell r="AC5900" t="str">
            <v/>
          </cell>
          <cell r="AE5900" t="str">
            <v/>
          </cell>
        </row>
        <row r="5901">
          <cell r="AC5901" t="str">
            <v/>
          </cell>
          <cell r="AE5901" t="str">
            <v/>
          </cell>
        </row>
        <row r="5902">
          <cell r="AC5902" t="str">
            <v/>
          </cell>
          <cell r="AE5902" t="str">
            <v/>
          </cell>
        </row>
        <row r="5903">
          <cell r="AC5903" t="str">
            <v/>
          </cell>
          <cell r="AE5903" t="str">
            <v/>
          </cell>
        </row>
        <row r="5904">
          <cell r="AC5904" t="str">
            <v/>
          </cell>
          <cell r="AE5904" t="str">
            <v/>
          </cell>
        </row>
        <row r="5905">
          <cell r="AC5905" t="str">
            <v/>
          </cell>
          <cell r="AE5905" t="str">
            <v/>
          </cell>
        </row>
        <row r="5906">
          <cell r="AC5906" t="str">
            <v/>
          </cell>
          <cell r="AE5906" t="str">
            <v/>
          </cell>
        </row>
        <row r="5907">
          <cell r="AC5907" t="str">
            <v/>
          </cell>
          <cell r="AE5907" t="str">
            <v/>
          </cell>
        </row>
        <row r="5908">
          <cell r="AC5908" t="str">
            <v/>
          </cell>
          <cell r="AE5908" t="str">
            <v/>
          </cell>
        </row>
        <row r="5909">
          <cell r="AC5909" t="str">
            <v/>
          </cell>
          <cell r="AE5909" t="str">
            <v/>
          </cell>
        </row>
        <row r="5910">
          <cell r="AC5910" t="str">
            <v/>
          </cell>
          <cell r="AE5910" t="str">
            <v/>
          </cell>
        </row>
        <row r="5911">
          <cell r="AC5911" t="str">
            <v/>
          </cell>
          <cell r="AE5911" t="str">
            <v/>
          </cell>
        </row>
        <row r="5912">
          <cell r="AC5912" t="str">
            <v/>
          </cell>
          <cell r="AE5912" t="str">
            <v/>
          </cell>
        </row>
        <row r="5913">
          <cell r="AC5913" t="str">
            <v/>
          </cell>
          <cell r="AE5913" t="str">
            <v/>
          </cell>
        </row>
        <row r="5914">
          <cell r="AC5914" t="str">
            <v/>
          </cell>
          <cell r="AE5914" t="str">
            <v/>
          </cell>
        </row>
        <row r="5915">
          <cell r="AC5915" t="str">
            <v/>
          </cell>
          <cell r="AE5915" t="str">
            <v/>
          </cell>
        </row>
        <row r="5916">
          <cell r="AC5916" t="str">
            <v/>
          </cell>
          <cell r="AE5916" t="str">
            <v/>
          </cell>
        </row>
        <row r="5917">
          <cell r="AC5917" t="str">
            <v/>
          </cell>
          <cell r="AE5917" t="str">
            <v/>
          </cell>
        </row>
        <row r="5918">
          <cell r="AC5918" t="str">
            <v/>
          </cell>
          <cell r="AE5918" t="str">
            <v/>
          </cell>
        </row>
        <row r="5919">
          <cell r="AC5919" t="str">
            <v/>
          </cell>
          <cell r="AE5919" t="str">
            <v/>
          </cell>
        </row>
        <row r="5920">
          <cell r="AC5920" t="str">
            <v/>
          </cell>
          <cell r="AE5920" t="str">
            <v/>
          </cell>
        </row>
        <row r="5921">
          <cell r="AC5921" t="str">
            <v/>
          </cell>
          <cell r="AE5921" t="str">
            <v/>
          </cell>
        </row>
        <row r="5922">
          <cell r="AC5922" t="str">
            <v/>
          </cell>
          <cell r="AE5922" t="str">
            <v/>
          </cell>
        </row>
        <row r="5923">
          <cell r="AC5923" t="str">
            <v/>
          </cell>
          <cell r="AE5923" t="str">
            <v/>
          </cell>
        </row>
        <row r="5924">
          <cell r="AC5924" t="str">
            <v/>
          </cell>
          <cell r="AE5924" t="str">
            <v/>
          </cell>
        </row>
        <row r="5925">
          <cell r="AC5925" t="str">
            <v/>
          </cell>
          <cell r="AE5925" t="str">
            <v/>
          </cell>
        </row>
        <row r="5926">
          <cell r="AC5926" t="str">
            <v/>
          </cell>
          <cell r="AE5926" t="str">
            <v/>
          </cell>
        </row>
        <row r="5927">
          <cell r="AC5927" t="str">
            <v/>
          </cell>
          <cell r="AE5927" t="str">
            <v/>
          </cell>
        </row>
        <row r="5928">
          <cell r="AC5928" t="str">
            <v/>
          </cell>
          <cell r="AE5928" t="str">
            <v/>
          </cell>
        </row>
        <row r="5929">
          <cell r="AC5929" t="str">
            <v/>
          </cell>
          <cell r="AE5929" t="str">
            <v/>
          </cell>
        </row>
        <row r="5930">
          <cell r="AC5930" t="str">
            <v/>
          </cell>
          <cell r="AE5930" t="str">
            <v/>
          </cell>
        </row>
        <row r="5931">
          <cell r="AC5931" t="str">
            <v/>
          </cell>
          <cell r="AE5931" t="str">
            <v/>
          </cell>
        </row>
        <row r="5932">
          <cell r="AC5932" t="str">
            <v/>
          </cell>
          <cell r="AE5932" t="str">
            <v/>
          </cell>
        </row>
        <row r="5933">
          <cell r="AC5933" t="str">
            <v/>
          </cell>
          <cell r="AE5933" t="str">
            <v/>
          </cell>
        </row>
        <row r="5934">
          <cell r="AC5934" t="str">
            <v/>
          </cell>
          <cell r="AE5934" t="str">
            <v/>
          </cell>
        </row>
        <row r="5935">
          <cell r="AC5935" t="str">
            <v/>
          </cell>
          <cell r="AE5935" t="str">
            <v/>
          </cell>
        </row>
        <row r="5936">
          <cell r="AC5936" t="str">
            <v/>
          </cell>
          <cell r="AE5936" t="str">
            <v/>
          </cell>
        </row>
        <row r="5937">
          <cell r="AC5937" t="str">
            <v/>
          </cell>
          <cell r="AE5937" t="str">
            <v/>
          </cell>
        </row>
        <row r="5938">
          <cell r="AC5938" t="str">
            <v/>
          </cell>
          <cell r="AE5938" t="str">
            <v/>
          </cell>
        </row>
        <row r="5939">
          <cell r="AC5939" t="str">
            <v/>
          </cell>
          <cell r="AE5939" t="str">
            <v/>
          </cell>
        </row>
        <row r="5940">
          <cell r="AC5940" t="str">
            <v/>
          </cell>
          <cell r="AE5940" t="str">
            <v/>
          </cell>
        </row>
        <row r="5941">
          <cell r="AC5941" t="str">
            <v/>
          </cell>
          <cell r="AE5941" t="str">
            <v/>
          </cell>
        </row>
        <row r="5942">
          <cell r="AC5942" t="str">
            <v/>
          </cell>
          <cell r="AE5942" t="str">
            <v/>
          </cell>
        </row>
        <row r="5943">
          <cell r="AC5943" t="str">
            <v/>
          </cell>
          <cell r="AE5943" t="str">
            <v/>
          </cell>
        </row>
        <row r="5944">
          <cell r="AC5944" t="str">
            <v/>
          </cell>
          <cell r="AE5944" t="str">
            <v/>
          </cell>
        </row>
        <row r="5945">
          <cell r="AC5945" t="str">
            <v/>
          </cell>
          <cell r="AE5945" t="str">
            <v/>
          </cell>
        </row>
        <row r="5946">
          <cell r="AC5946" t="str">
            <v/>
          </cell>
          <cell r="AE5946" t="str">
            <v/>
          </cell>
        </row>
        <row r="5947">
          <cell r="AC5947" t="str">
            <v/>
          </cell>
          <cell r="AE5947" t="str">
            <v/>
          </cell>
        </row>
        <row r="5948">
          <cell r="AC5948" t="str">
            <v/>
          </cell>
          <cell r="AE5948" t="str">
            <v/>
          </cell>
        </row>
        <row r="5949">
          <cell r="AC5949" t="str">
            <v/>
          </cell>
          <cell r="AE5949" t="str">
            <v/>
          </cell>
        </row>
        <row r="5950">
          <cell r="AC5950" t="str">
            <v/>
          </cell>
          <cell r="AE5950" t="str">
            <v/>
          </cell>
        </row>
        <row r="5951">
          <cell r="AC5951" t="str">
            <v/>
          </cell>
          <cell r="AE5951" t="str">
            <v/>
          </cell>
        </row>
        <row r="5952">
          <cell r="AC5952" t="str">
            <v/>
          </cell>
          <cell r="AE5952" t="str">
            <v/>
          </cell>
        </row>
        <row r="5953">
          <cell r="AC5953" t="str">
            <v/>
          </cell>
          <cell r="AE5953" t="str">
            <v/>
          </cell>
        </row>
        <row r="5954">
          <cell r="AC5954" t="str">
            <v/>
          </cell>
          <cell r="AE5954" t="str">
            <v/>
          </cell>
        </row>
        <row r="5955">
          <cell r="AC5955" t="str">
            <v/>
          </cell>
          <cell r="AE5955" t="str">
            <v/>
          </cell>
        </row>
        <row r="5956">
          <cell r="AC5956" t="str">
            <v/>
          </cell>
          <cell r="AE5956" t="str">
            <v/>
          </cell>
        </row>
        <row r="5957">
          <cell r="AC5957" t="str">
            <v/>
          </cell>
          <cell r="AE5957" t="str">
            <v/>
          </cell>
        </row>
        <row r="5958">
          <cell r="AC5958" t="str">
            <v/>
          </cell>
          <cell r="AE5958" t="str">
            <v/>
          </cell>
        </row>
        <row r="5959">
          <cell r="AC5959" t="str">
            <v/>
          </cell>
          <cell r="AE5959" t="str">
            <v/>
          </cell>
        </row>
        <row r="5960">
          <cell r="AC5960" t="str">
            <v/>
          </cell>
          <cell r="AE5960" t="str">
            <v/>
          </cell>
        </row>
        <row r="5961">
          <cell r="AC5961" t="str">
            <v/>
          </cell>
          <cell r="AE5961" t="str">
            <v/>
          </cell>
        </row>
        <row r="5962">
          <cell r="AC5962" t="str">
            <v/>
          </cell>
          <cell r="AE5962" t="str">
            <v/>
          </cell>
        </row>
        <row r="5963">
          <cell r="AC5963" t="str">
            <v/>
          </cell>
          <cell r="AE5963" t="str">
            <v/>
          </cell>
        </row>
        <row r="5964">
          <cell r="AC5964" t="str">
            <v/>
          </cell>
          <cell r="AE5964" t="str">
            <v/>
          </cell>
        </row>
        <row r="5965">
          <cell r="AC5965" t="str">
            <v/>
          </cell>
          <cell r="AE5965" t="str">
            <v/>
          </cell>
        </row>
        <row r="5966">
          <cell r="AC5966" t="str">
            <v/>
          </cell>
          <cell r="AE5966" t="str">
            <v/>
          </cell>
        </row>
        <row r="5967">
          <cell r="AC5967" t="str">
            <v/>
          </cell>
          <cell r="AE5967" t="str">
            <v/>
          </cell>
        </row>
        <row r="5968">
          <cell r="AC5968" t="str">
            <v/>
          </cell>
          <cell r="AE5968" t="str">
            <v/>
          </cell>
        </row>
        <row r="5969">
          <cell r="AC5969" t="str">
            <v/>
          </cell>
          <cell r="AE5969" t="str">
            <v/>
          </cell>
        </row>
        <row r="5970">
          <cell r="AC5970" t="str">
            <v/>
          </cell>
          <cell r="AE5970" t="str">
            <v/>
          </cell>
        </row>
        <row r="5971">
          <cell r="AC5971" t="str">
            <v/>
          </cell>
          <cell r="AE5971" t="str">
            <v/>
          </cell>
        </row>
        <row r="5972">
          <cell r="AC5972" t="str">
            <v/>
          </cell>
          <cell r="AE5972" t="str">
            <v/>
          </cell>
        </row>
        <row r="5973">
          <cell r="AC5973" t="str">
            <v/>
          </cell>
          <cell r="AE5973" t="str">
            <v/>
          </cell>
        </row>
        <row r="5974">
          <cell r="AC5974" t="str">
            <v/>
          </cell>
          <cell r="AE5974" t="str">
            <v/>
          </cell>
        </row>
        <row r="5975">
          <cell r="AC5975" t="str">
            <v/>
          </cell>
          <cell r="AE5975" t="str">
            <v/>
          </cell>
        </row>
        <row r="5976">
          <cell r="AC5976" t="str">
            <v/>
          </cell>
          <cell r="AE5976" t="str">
            <v/>
          </cell>
        </row>
        <row r="5977">
          <cell r="AC5977" t="str">
            <v/>
          </cell>
          <cell r="AE5977" t="str">
            <v/>
          </cell>
        </row>
        <row r="5978">
          <cell r="AC5978" t="str">
            <v/>
          </cell>
          <cell r="AE5978" t="str">
            <v/>
          </cell>
        </row>
        <row r="5979">
          <cell r="AC5979" t="str">
            <v/>
          </cell>
          <cell r="AE5979" t="str">
            <v/>
          </cell>
        </row>
        <row r="5980">
          <cell r="AC5980" t="str">
            <v/>
          </cell>
          <cell r="AE5980" t="str">
            <v/>
          </cell>
        </row>
        <row r="5981">
          <cell r="AC5981" t="str">
            <v/>
          </cell>
          <cell r="AE5981" t="str">
            <v/>
          </cell>
        </row>
        <row r="5982">
          <cell r="AC5982" t="str">
            <v/>
          </cell>
          <cell r="AE5982" t="str">
            <v/>
          </cell>
        </row>
        <row r="5983">
          <cell r="AC5983" t="str">
            <v/>
          </cell>
          <cell r="AE5983" t="str">
            <v/>
          </cell>
        </row>
        <row r="5984">
          <cell r="AC5984" t="str">
            <v/>
          </cell>
          <cell r="AE5984" t="str">
            <v/>
          </cell>
        </row>
        <row r="5985">
          <cell r="AC5985" t="str">
            <v/>
          </cell>
          <cell r="AE5985" t="str">
            <v/>
          </cell>
        </row>
        <row r="5986">
          <cell r="AC5986" t="str">
            <v/>
          </cell>
          <cell r="AE5986" t="str">
            <v/>
          </cell>
        </row>
        <row r="5987">
          <cell r="AC5987" t="str">
            <v/>
          </cell>
          <cell r="AE5987" t="str">
            <v/>
          </cell>
        </row>
        <row r="5988">
          <cell r="AC5988" t="str">
            <v/>
          </cell>
          <cell r="AE5988" t="str">
            <v/>
          </cell>
        </row>
        <row r="5989">
          <cell r="AC5989" t="str">
            <v/>
          </cell>
          <cell r="AE5989" t="str">
            <v/>
          </cell>
        </row>
        <row r="5990">
          <cell r="AC5990" t="str">
            <v/>
          </cell>
          <cell r="AE5990" t="str">
            <v/>
          </cell>
        </row>
        <row r="5991">
          <cell r="AC5991" t="str">
            <v/>
          </cell>
          <cell r="AE5991" t="str">
            <v/>
          </cell>
        </row>
        <row r="5992">
          <cell r="AC5992" t="str">
            <v/>
          </cell>
          <cell r="AE5992" t="str">
            <v/>
          </cell>
        </row>
        <row r="5993">
          <cell r="AC5993" t="str">
            <v/>
          </cell>
          <cell r="AE5993" t="str">
            <v/>
          </cell>
        </row>
        <row r="5994">
          <cell r="AC5994" t="str">
            <v/>
          </cell>
          <cell r="AE5994" t="str">
            <v/>
          </cell>
        </row>
        <row r="5995">
          <cell r="AC5995" t="str">
            <v/>
          </cell>
          <cell r="AE5995" t="str">
            <v/>
          </cell>
        </row>
        <row r="5996">
          <cell r="AC5996" t="str">
            <v/>
          </cell>
          <cell r="AE5996" t="str">
            <v/>
          </cell>
        </row>
        <row r="5997">
          <cell r="AC5997" t="str">
            <v/>
          </cell>
          <cell r="AE5997" t="str">
            <v/>
          </cell>
        </row>
        <row r="5998">
          <cell r="AC5998" t="str">
            <v/>
          </cell>
          <cell r="AE5998" t="str">
            <v/>
          </cell>
        </row>
        <row r="5999">
          <cell r="AC5999" t="str">
            <v/>
          </cell>
          <cell r="AE5999" t="str">
            <v/>
          </cell>
        </row>
        <row r="6000">
          <cell r="AC6000" t="str">
            <v/>
          </cell>
          <cell r="AE6000" t="str">
            <v/>
          </cell>
        </row>
        <row r="6001">
          <cell r="AC6001" t="str">
            <v/>
          </cell>
          <cell r="AE6001" t="str">
            <v/>
          </cell>
        </row>
        <row r="6002">
          <cell r="AC6002" t="str">
            <v/>
          </cell>
          <cell r="AE6002" t="str">
            <v/>
          </cell>
        </row>
        <row r="6003">
          <cell r="AC6003" t="str">
            <v/>
          </cell>
          <cell r="AE6003" t="str">
            <v/>
          </cell>
        </row>
        <row r="6004">
          <cell r="AC6004" t="str">
            <v/>
          </cell>
          <cell r="AE6004" t="str">
            <v/>
          </cell>
        </row>
        <row r="6005">
          <cell r="AC6005" t="str">
            <v/>
          </cell>
          <cell r="AE6005" t="str">
            <v/>
          </cell>
        </row>
        <row r="6006">
          <cell r="AC6006" t="str">
            <v/>
          </cell>
          <cell r="AE6006" t="str">
            <v/>
          </cell>
        </row>
        <row r="6007">
          <cell r="AC6007" t="str">
            <v/>
          </cell>
          <cell r="AE6007" t="str">
            <v/>
          </cell>
        </row>
        <row r="6008">
          <cell r="AC6008" t="str">
            <v/>
          </cell>
          <cell r="AE6008" t="str">
            <v/>
          </cell>
        </row>
        <row r="6009">
          <cell r="AC6009" t="str">
            <v/>
          </cell>
          <cell r="AE6009" t="str">
            <v/>
          </cell>
        </row>
        <row r="6010">
          <cell r="AC6010" t="str">
            <v/>
          </cell>
          <cell r="AE6010" t="str">
            <v/>
          </cell>
        </row>
        <row r="6011">
          <cell r="AC6011" t="str">
            <v/>
          </cell>
          <cell r="AE6011" t="str">
            <v/>
          </cell>
        </row>
        <row r="6012">
          <cell r="AC6012" t="str">
            <v/>
          </cell>
          <cell r="AE6012" t="str">
            <v/>
          </cell>
        </row>
        <row r="6013">
          <cell r="AC6013" t="str">
            <v/>
          </cell>
          <cell r="AE6013" t="str">
            <v/>
          </cell>
        </row>
        <row r="6014">
          <cell r="AC6014" t="str">
            <v/>
          </cell>
          <cell r="AE6014" t="str">
            <v/>
          </cell>
        </row>
        <row r="6015">
          <cell r="AC6015" t="str">
            <v/>
          </cell>
          <cell r="AE6015" t="str">
            <v/>
          </cell>
        </row>
        <row r="6016">
          <cell r="AC6016" t="str">
            <v/>
          </cell>
          <cell r="AE6016" t="str">
            <v/>
          </cell>
        </row>
        <row r="6017">
          <cell r="AC6017" t="str">
            <v/>
          </cell>
          <cell r="AE6017" t="str">
            <v/>
          </cell>
        </row>
        <row r="6018">
          <cell r="AC6018" t="str">
            <v/>
          </cell>
          <cell r="AE6018" t="str">
            <v/>
          </cell>
        </row>
        <row r="6019">
          <cell r="AC6019" t="str">
            <v/>
          </cell>
          <cell r="AE6019" t="str">
            <v/>
          </cell>
        </row>
        <row r="6020">
          <cell r="AC6020" t="str">
            <v/>
          </cell>
          <cell r="AE6020" t="str">
            <v/>
          </cell>
        </row>
        <row r="6021">
          <cell r="AC6021" t="str">
            <v/>
          </cell>
          <cell r="AE6021" t="str">
            <v/>
          </cell>
        </row>
        <row r="6022">
          <cell r="AC6022" t="str">
            <v/>
          </cell>
          <cell r="AE6022" t="str">
            <v/>
          </cell>
        </row>
        <row r="6023">
          <cell r="AC6023" t="str">
            <v/>
          </cell>
          <cell r="AE6023" t="str">
            <v/>
          </cell>
        </row>
        <row r="6024">
          <cell r="AC6024" t="str">
            <v/>
          </cell>
          <cell r="AE6024" t="str">
            <v/>
          </cell>
        </row>
        <row r="6025">
          <cell r="AC6025" t="str">
            <v/>
          </cell>
          <cell r="AE6025" t="str">
            <v/>
          </cell>
        </row>
        <row r="6026">
          <cell r="AC6026" t="str">
            <v/>
          </cell>
          <cell r="AE6026" t="str">
            <v/>
          </cell>
        </row>
        <row r="6027">
          <cell r="AC6027" t="str">
            <v/>
          </cell>
          <cell r="AE6027" t="str">
            <v/>
          </cell>
        </row>
        <row r="6028">
          <cell r="AC6028" t="str">
            <v/>
          </cell>
          <cell r="AE6028" t="str">
            <v/>
          </cell>
        </row>
        <row r="6029">
          <cell r="AC6029" t="str">
            <v/>
          </cell>
          <cell r="AE6029" t="str">
            <v/>
          </cell>
        </row>
        <row r="6030">
          <cell r="AC6030" t="str">
            <v/>
          </cell>
          <cell r="AE6030" t="str">
            <v/>
          </cell>
        </row>
        <row r="6031">
          <cell r="AC6031" t="str">
            <v/>
          </cell>
          <cell r="AE6031" t="str">
            <v/>
          </cell>
        </row>
        <row r="6032">
          <cell r="AC6032" t="str">
            <v/>
          </cell>
          <cell r="AE6032" t="str">
            <v/>
          </cell>
        </row>
        <row r="6033">
          <cell r="AC6033" t="str">
            <v/>
          </cell>
          <cell r="AE6033" t="str">
            <v/>
          </cell>
        </row>
        <row r="6034">
          <cell r="AC6034" t="str">
            <v/>
          </cell>
          <cell r="AE6034" t="str">
            <v/>
          </cell>
        </row>
        <row r="6035">
          <cell r="AC6035" t="str">
            <v/>
          </cell>
          <cell r="AE6035" t="str">
            <v/>
          </cell>
        </row>
        <row r="6036">
          <cell r="AC6036" t="str">
            <v/>
          </cell>
          <cell r="AE6036" t="str">
            <v/>
          </cell>
        </row>
        <row r="6037">
          <cell r="AC6037" t="str">
            <v/>
          </cell>
          <cell r="AE6037" t="str">
            <v/>
          </cell>
        </row>
        <row r="6038">
          <cell r="AC6038" t="str">
            <v/>
          </cell>
          <cell r="AE6038" t="str">
            <v/>
          </cell>
        </row>
        <row r="6039">
          <cell r="AC6039" t="str">
            <v/>
          </cell>
          <cell r="AE6039" t="str">
            <v/>
          </cell>
        </row>
        <row r="6040">
          <cell r="AC6040" t="str">
            <v/>
          </cell>
          <cell r="AE6040" t="str">
            <v/>
          </cell>
        </row>
        <row r="6041">
          <cell r="AC6041" t="str">
            <v/>
          </cell>
          <cell r="AE6041" t="str">
            <v/>
          </cell>
        </row>
        <row r="6042">
          <cell r="AC6042" t="str">
            <v/>
          </cell>
          <cell r="AE6042" t="str">
            <v/>
          </cell>
        </row>
        <row r="6043">
          <cell r="AC6043" t="str">
            <v/>
          </cell>
          <cell r="AE6043" t="str">
            <v/>
          </cell>
        </row>
        <row r="6044">
          <cell r="AC6044" t="str">
            <v/>
          </cell>
          <cell r="AE6044" t="str">
            <v/>
          </cell>
        </row>
        <row r="6045">
          <cell r="AC6045" t="str">
            <v/>
          </cell>
          <cell r="AE6045" t="str">
            <v/>
          </cell>
        </row>
        <row r="6046">
          <cell r="AC6046" t="str">
            <v/>
          </cell>
          <cell r="AE6046" t="str">
            <v/>
          </cell>
        </row>
        <row r="6047">
          <cell r="AC6047" t="str">
            <v/>
          </cell>
          <cell r="AE6047" t="str">
            <v/>
          </cell>
        </row>
        <row r="6048">
          <cell r="AC6048" t="str">
            <v/>
          </cell>
          <cell r="AE6048" t="str">
            <v/>
          </cell>
        </row>
        <row r="6049">
          <cell r="AC6049" t="str">
            <v/>
          </cell>
          <cell r="AE6049" t="str">
            <v/>
          </cell>
        </row>
        <row r="6050">
          <cell r="AC6050" t="str">
            <v/>
          </cell>
          <cell r="AE6050" t="str">
            <v/>
          </cell>
        </row>
        <row r="6051">
          <cell r="AC6051" t="str">
            <v/>
          </cell>
          <cell r="AE6051" t="str">
            <v/>
          </cell>
        </row>
        <row r="6052">
          <cell r="AC6052" t="str">
            <v/>
          </cell>
          <cell r="AE6052" t="str">
            <v/>
          </cell>
        </row>
        <row r="6053">
          <cell r="AC6053" t="str">
            <v/>
          </cell>
          <cell r="AE6053" t="str">
            <v/>
          </cell>
        </row>
        <row r="6054">
          <cell r="AC6054" t="str">
            <v/>
          </cell>
          <cell r="AE6054" t="str">
            <v/>
          </cell>
        </row>
        <row r="6055">
          <cell r="AC6055" t="str">
            <v/>
          </cell>
          <cell r="AE6055" t="str">
            <v/>
          </cell>
        </row>
        <row r="6056">
          <cell r="AC6056" t="str">
            <v/>
          </cell>
          <cell r="AE6056" t="str">
            <v/>
          </cell>
        </row>
        <row r="6057">
          <cell r="AC6057" t="str">
            <v/>
          </cell>
          <cell r="AE6057" t="str">
            <v/>
          </cell>
        </row>
        <row r="6058">
          <cell r="AC6058" t="str">
            <v/>
          </cell>
          <cell r="AE6058" t="str">
            <v/>
          </cell>
        </row>
        <row r="6059">
          <cell r="AC6059" t="str">
            <v/>
          </cell>
          <cell r="AE6059" t="str">
            <v/>
          </cell>
        </row>
        <row r="6060">
          <cell r="AC6060" t="str">
            <v/>
          </cell>
          <cell r="AE6060" t="str">
            <v/>
          </cell>
        </row>
        <row r="6061">
          <cell r="AC6061" t="str">
            <v/>
          </cell>
          <cell r="AE6061" t="str">
            <v/>
          </cell>
        </row>
        <row r="6062">
          <cell r="AC6062" t="str">
            <v/>
          </cell>
          <cell r="AE6062" t="str">
            <v/>
          </cell>
        </row>
        <row r="6063">
          <cell r="AC6063" t="str">
            <v/>
          </cell>
          <cell r="AE6063" t="str">
            <v/>
          </cell>
        </row>
        <row r="6064">
          <cell r="AC6064" t="str">
            <v/>
          </cell>
          <cell r="AE6064" t="str">
            <v/>
          </cell>
        </row>
        <row r="6065">
          <cell r="AC6065" t="str">
            <v/>
          </cell>
          <cell r="AE6065" t="str">
            <v/>
          </cell>
        </row>
        <row r="6066">
          <cell r="AC6066" t="str">
            <v/>
          </cell>
          <cell r="AE6066" t="str">
            <v/>
          </cell>
        </row>
        <row r="6067">
          <cell r="AC6067" t="str">
            <v/>
          </cell>
          <cell r="AE6067" t="str">
            <v/>
          </cell>
        </row>
        <row r="6068">
          <cell r="AC6068" t="str">
            <v/>
          </cell>
          <cell r="AE6068" t="str">
            <v/>
          </cell>
        </row>
        <row r="6069">
          <cell r="AC6069" t="str">
            <v/>
          </cell>
          <cell r="AE6069" t="str">
            <v/>
          </cell>
        </row>
        <row r="6070">
          <cell r="AC6070" t="str">
            <v/>
          </cell>
          <cell r="AE6070" t="str">
            <v/>
          </cell>
        </row>
        <row r="6071">
          <cell r="AC6071" t="str">
            <v/>
          </cell>
          <cell r="AE6071" t="str">
            <v/>
          </cell>
        </row>
        <row r="6072">
          <cell r="AC6072" t="str">
            <v/>
          </cell>
          <cell r="AE6072" t="str">
            <v/>
          </cell>
        </row>
        <row r="6073">
          <cell r="AC6073" t="str">
            <v/>
          </cell>
          <cell r="AE6073" t="str">
            <v/>
          </cell>
        </row>
        <row r="6074">
          <cell r="AC6074" t="str">
            <v/>
          </cell>
          <cell r="AE6074" t="str">
            <v/>
          </cell>
        </row>
        <row r="6075">
          <cell r="AC6075" t="str">
            <v/>
          </cell>
          <cell r="AE6075" t="str">
            <v/>
          </cell>
        </row>
        <row r="6076">
          <cell r="AC6076" t="str">
            <v/>
          </cell>
          <cell r="AE6076" t="str">
            <v/>
          </cell>
        </row>
        <row r="6077">
          <cell r="AC6077" t="str">
            <v/>
          </cell>
          <cell r="AE6077" t="str">
            <v/>
          </cell>
        </row>
        <row r="6078">
          <cell r="AC6078" t="str">
            <v/>
          </cell>
          <cell r="AE6078" t="str">
            <v/>
          </cell>
        </row>
        <row r="6079">
          <cell r="AC6079" t="str">
            <v/>
          </cell>
          <cell r="AE6079" t="str">
            <v/>
          </cell>
        </row>
        <row r="6080">
          <cell r="AC6080" t="str">
            <v/>
          </cell>
          <cell r="AE6080" t="str">
            <v/>
          </cell>
        </row>
        <row r="6081">
          <cell r="AC6081" t="str">
            <v/>
          </cell>
          <cell r="AE6081" t="str">
            <v/>
          </cell>
        </row>
        <row r="6082">
          <cell r="AC6082" t="str">
            <v/>
          </cell>
          <cell r="AE6082" t="str">
            <v/>
          </cell>
        </row>
        <row r="6083">
          <cell r="AC6083" t="str">
            <v/>
          </cell>
          <cell r="AE6083" t="str">
            <v/>
          </cell>
        </row>
        <row r="6084">
          <cell r="AC6084" t="str">
            <v/>
          </cell>
          <cell r="AE6084" t="str">
            <v/>
          </cell>
        </row>
        <row r="6085">
          <cell r="AC6085" t="str">
            <v/>
          </cell>
          <cell r="AE6085" t="str">
            <v/>
          </cell>
        </row>
        <row r="6086">
          <cell r="AC6086" t="str">
            <v/>
          </cell>
          <cell r="AE6086" t="str">
            <v/>
          </cell>
        </row>
        <row r="6087">
          <cell r="AC6087" t="str">
            <v/>
          </cell>
          <cell r="AE6087" t="str">
            <v/>
          </cell>
        </row>
        <row r="6088">
          <cell r="AC6088" t="str">
            <v/>
          </cell>
          <cell r="AE6088" t="str">
            <v/>
          </cell>
        </row>
        <row r="6089">
          <cell r="AC6089" t="str">
            <v/>
          </cell>
          <cell r="AE6089" t="str">
            <v/>
          </cell>
        </row>
        <row r="6090">
          <cell r="AC6090" t="str">
            <v/>
          </cell>
          <cell r="AE6090" t="str">
            <v/>
          </cell>
        </row>
        <row r="6091">
          <cell r="AC6091" t="str">
            <v/>
          </cell>
          <cell r="AE6091" t="str">
            <v/>
          </cell>
        </row>
        <row r="6092">
          <cell r="AC6092" t="str">
            <v/>
          </cell>
          <cell r="AE6092" t="str">
            <v/>
          </cell>
        </row>
        <row r="6093">
          <cell r="AC6093" t="str">
            <v/>
          </cell>
          <cell r="AE6093" t="str">
            <v/>
          </cell>
        </row>
        <row r="6094">
          <cell r="AC6094" t="str">
            <v/>
          </cell>
          <cell r="AE6094" t="str">
            <v/>
          </cell>
        </row>
        <row r="6095">
          <cell r="AC6095" t="str">
            <v/>
          </cell>
          <cell r="AE6095" t="str">
            <v/>
          </cell>
        </row>
        <row r="6096">
          <cell r="AC6096" t="str">
            <v/>
          </cell>
          <cell r="AE6096" t="str">
            <v/>
          </cell>
        </row>
        <row r="6097">
          <cell r="AC6097" t="str">
            <v/>
          </cell>
          <cell r="AE6097" t="str">
            <v/>
          </cell>
        </row>
        <row r="6098">
          <cell r="AC6098" t="str">
            <v/>
          </cell>
          <cell r="AE6098" t="str">
            <v/>
          </cell>
        </row>
        <row r="6099">
          <cell r="AC6099" t="str">
            <v/>
          </cell>
          <cell r="AE6099" t="str">
            <v/>
          </cell>
        </row>
        <row r="6100">
          <cell r="AC6100" t="str">
            <v/>
          </cell>
          <cell r="AE6100" t="str">
            <v/>
          </cell>
        </row>
        <row r="6101">
          <cell r="AC6101" t="str">
            <v/>
          </cell>
          <cell r="AE6101" t="str">
            <v/>
          </cell>
        </row>
        <row r="6102">
          <cell r="AC6102" t="str">
            <v/>
          </cell>
          <cell r="AE6102" t="str">
            <v/>
          </cell>
        </row>
        <row r="6103">
          <cell r="AC6103" t="str">
            <v/>
          </cell>
          <cell r="AE6103" t="str">
            <v/>
          </cell>
        </row>
        <row r="6104">
          <cell r="AC6104" t="str">
            <v/>
          </cell>
          <cell r="AE6104" t="str">
            <v/>
          </cell>
        </row>
        <row r="6105">
          <cell r="AC6105" t="str">
            <v/>
          </cell>
          <cell r="AE6105" t="str">
            <v/>
          </cell>
        </row>
        <row r="6106">
          <cell r="AC6106" t="str">
            <v/>
          </cell>
          <cell r="AE6106" t="str">
            <v/>
          </cell>
        </row>
        <row r="6107">
          <cell r="AC6107" t="str">
            <v/>
          </cell>
          <cell r="AE6107" t="str">
            <v/>
          </cell>
        </row>
        <row r="6108">
          <cell r="AC6108" t="str">
            <v/>
          </cell>
          <cell r="AE6108" t="str">
            <v/>
          </cell>
        </row>
        <row r="6109">
          <cell r="AC6109" t="str">
            <v/>
          </cell>
          <cell r="AE6109" t="str">
            <v/>
          </cell>
        </row>
        <row r="6110">
          <cell r="AC6110" t="str">
            <v/>
          </cell>
          <cell r="AE6110" t="str">
            <v/>
          </cell>
        </row>
        <row r="6111">
          <cell r="AC6111" t="str">
            <v/>
          </cell>
          <cell r="AE6111" t="str">
            <v/>
          </cell>
        </row>
        <row r="6112">
          <cell r="AC6112" t="str">
            <v/>
          </cell>
          <cell r="AE6112" t="str">
            <v/>
          </cell>
        </row>
        <row r="6113">
          <cell r="AC6113" t="str">
            <v/>
          </cell>
          <cell r="AE6113" t="str">
            <v/>
          </cell>
        </row>
        <row r="6114">
          <cell r="AC6114" t="str">
            <v/>
          </cell>
          <cell r="AE6114" t="str">
            <v/>
          </cell>
        </row>
        <row r="6115">
          <cell r="AC6115" t="str">
            <v/>
          </cell>
          <cell r="AE6115" t="str">
            <v/>
          </cell>
        </row>
        <row r="6116">
          <cell r="AC6116" t="str">
            <v/>
          </cell>
          <cell r="AE6116" t="str">
            <v/>
          </cell>
        </row>
        <row r="6117">
          <cell r="AC6117" t="str">
            <v/>
          </cell>
          <cell r="AE6117" t="str">
            <v/>
          </cell>
        </row>
        <row r="6118">
          <cell r="AC6118" t="str">
            <v/>
          </cell>
          <cell r="AE6118" t="str">
            <v/>
          </cell>
        </row>
        <row r="6119">
          <cell r="AC6119" t="str">
            <v/>
          </cell>
          <cell r="AE6119" t="str">
            <v/>
          </cell>
        </row>
        <row r="6120">
          <cell r="AC6120" t="str">
            <v/>
          </cell>
          <cell r="AE6120" t="str">
            <v/>
          </cell>
        </row>
        <row r="6121">
          <cell r="AC6121" t="str">
            <v/>
          </cell>
          <cell r="AE6121" t="str">
            <v/>
          </cell>
        </row>
        <row r="6122">
          <cell r="AC6122" t="str">
            <v/>
          </cell>
          <cell r="AE6122" t="str">
            <v/>
          </cell>
        </row>
        <row r="6123">
          <cell r="AC6123" t="str">
            <v/>
          </cell>
          <cell r="AE6123" t="str">
            <v/>
          </cell>
        </row>
        <row r="6124">
          <cell r="AC6124" t="str">
            <v/>
          </cell>
          <cell r="AE6124" t="str">
            <v/>
          </cell>
        </row>
        <row r="6125">
          <cell r="AC6125" t="str">
            <v/>
          </cell>
          <cell r="AE6125" t="str">
            <v/>
          </cell>
        </row>
        <row r="6126">
          <cell r="AC6126" t="str">
            <v/>
          </cell>
          <cell r="AE6126" t="str">
            <v/>
          </cell>
        </row>
        <row r="6127">
          <cell r="AC6127" t="str">
            <v/>
          </cell>
          <cell r="AE6127" t="str">
            <v/>
          </cell>
        </row>
        <row r="6128">
          <cell r="AC6128" t="str">
            <v/>
          </cell>
          <cell r="AE6128" t="str">
            <v/>
          </cell>
        </row>
        <row r="6129">
          <cell r="AC6129" t="str">
            <v/>
          </cell>
          <cell r="AE6129" t="str">
            <v/>
          </cell>
        </row>
        <row r="6130">
          <cell r="AC6130" t="str">
            <v/>
          </cell>
          <cell r="AE6130" t="str">
            <v/>
          </cell>
        </row>
        <row r="6131">
          <cell r="AC6131" t="str">
            <v/>
          </cell>
          <cell r="AE6131" t="str">
            <v/>
          </cell>
        </row>
        <row r="6132">
          <cell r="AC6132" t="str">
            <v/>
          </cell>
          <cell r="AE6132" t="str">
            <v/>
          </cell>
        </row>
        <row r="6133">
          <cell r="AC6133" t="str">
            <v/>
          </cell>
          <cell r="AE6133" t="str">
            <v/>
          </cell>
        </row>
        <row r="6134">
          <cell r="AC6134" t="str">
            <v/>
          </cell>
          <cell r="AE6134" t="str">
            <v/>
          </cell>
        </row>
        <row r="6135">
          <cell r="AC6135" t="str">
            <v/>
          </cell>
          <cell r="AE6135" t="str">
            <v/>
          </cell>
        </row>
        <row r="6136">
          <cell r="AC6136" t="str">
            <v/>
          </cell>
          <cell r="AE6136" t="str">
            <v/>
          </cell>
        </row>
        <row r="6137">
          <cell r="AC6137" t="str">
            <v/>
          </cell>
          <cell r="AE6137" t="str">
            <v/>
          </cell>
        </row>
        <row r="6138">
          <cell r="AC6138" t="str">
            <v/>
          </cell>
          <cell r="AE6138" t="str">
            <v/>
          </cell>
        </row>
        <row r="6139">
          <cell r="AC6139" t="str">
            <v/>
          </cell>
          <cell r="AE6139" t="str">
            <v/>
          </cell>
        </row>
        <row r="6140">
          <cell r="AC6140" t="str">
            <v/>
          </cell>
          <cell r="AE6140" t="str">
            <v/>
          </cell>
        </row>
        <row r="6141">
          <cell r="AC6141" t="str">
            <v/>
          </cell>
          <cell r="AE6141" t="str">
            <v/>
          </cell>
        </row>
        <row r="6142">
          <cell r="AC6142" t="str">
            <v/>
          </cell>
          <cell r="AE6142" t="str">
            <v/>
          </cell>
        </row>
        <row r="6143">
          <cell r="AC6143" t="str">
            <v/>
          </cell>
          <cell r="AE6143" t="str">
            <v/>
          </cell>
        </row>
        <row r="6144">
          <cell r="AC6144" t="str">
            <v/>
          </cell>
          <cell r="AE6144" t="str">
            <v/>
          </cell>
        </row>
        <row r="6145">
          <cell r="AC6145" t="str">
            <v/>
          </cell>
          <cell r="AE6145" t="str">
            <v/>
          </cell>
        </row>
        <row r="6146">
          <cell r="AC6146" t="str">
            <v/>
          </cell>
          <cell r="AE6146" t="str">
            <v/>
          </cell>
        </row>
        <row r="6147">
          <cell r="AC6147" t="str">
            <v/>
          </cell>
          <cell r="AE6147" t="str">
            <v/>
          </cell>
        </row>
        <row r="6148">
          <cell r="AC6148" t="str">
            <v/>
          </cell>
          <cell r="AE6148" t="str">
            <v/>
          </cell>
        </row>
        <row r="6149">
          <cell r="AC6149" t="str">
            <v/>
          </cell>
          <cell r="AE6149" t="str">
            <v/>
          </cell>
        </row>
        <row r="6150">
          <cell r="AC6150" t="str">
            <v/>
          </cell>
          <cell r="AE6150" t="str">
            <v/>
          </cell>
        </row>
        <row r="6151">
          <cell r="AC6151" t="str">
            <v/>
          </cell>
          <cell r="AE6151" t="str">
            <v/>
          </cell>
        </row>
        <row r="6152">
          <cell r="AC6152" t="str">
            <v/>
          </cell>
          <cell r="AE6152" t="str">
            <v/>
          </cell>
        </row>
        <row r="6153">
          <cell r="AC6153" t="str">
            <v/>
          </cell>
          <cell r="AE6153" t="str">
            <v/>
          </cell>
        </row>
        <row r="6154">
          <cell r="AC6154" t="str">
            <v/>
          </cell>
          <cell r="AE6154" t="str">
            <v/>
          </cell>
        </row>
        <row r="6155">
          <cell r="AC6155" t="str">
            <v/>
          </cell>
          <cell r="AE6155" t="str">
            <v/>
          </cell>
        </row>
        <row r="6156">
          <cell r="AC6156" t="str">
            <v/>
          </cell>
          <cell r="AE6156" t="str">
            <v/>
          </cell>
        </row>
        <row r="6157">
          <cell r="AC6157" t="str">
            <v/>
          </cell>
          <cell r="AE6157" t="str">
            <v/>
          </cell>
        </row>
        <row r="6158">
          <cell r="AC6158" t="str">
            <v/>
          </cell>
          <cell r="AE6158" t="str">
            <v/>
          </cell>
        </row>
        <row r="6159">
          <cell r="AC6159" t="str">
            <v/>
          </cell>
          <cell r="AE6159" t="str">
            <v/>
          </cell>
        </row>
        <row r="6160">
          <cell r="AC6160" t="str">
            <v/>
          </cell>
          <cell r="AE6160" t="str">
            <v/>
          </cell>
        </row>
        <row r="6161">
          <cell r="AC6161" t="str">
            <v/>
          </cell>
          <cell r="AE6161" t="str">
            <v/>
          </cell>
        </row>
        <row r="6162">
          <cell r="AC6162" t="str">
            <v/>
          </cell>
          <cell r="AE6162" t="str">
            <v/>
          </cell>
        </row>
        <row r="6163">
          <cell r="AC6163" t="str">
            <v/>
          </cell>
          <cell r="AE6163" t="str">
            <v/>
          </cell>
        </row>
        <row r="6164">
          <cell r="AC6164" t="str">
            <v/>
          </cell>
          <cell r="AE6164" t="str">
            <v/>
          </cell>
        </row>
        <row r="6165">
          <cell r="AC6165" t="str">
            <v/>
          </cell>
          <cell r="AE6165" t="str">
            <v/>
          </cell>
        </row>
        <row r="6166">
          <cell r="AC6166" t="str">
            <v/>
          </cell>
          <cell r="AE6166" t="str">
            <v/>
          </cell>
        </row>
        <row r="6167">
          <cell r="AC6167" t="str">
            <v/>
          </cell>
          <cell r="AE6167" t="str">
            <v/>
          </cell>
        </row>
        <row r="6168">
          <cell r="AC6168" t="str">
            <v/>
          </cell>
          <cell r="AE6168" t="str">
            <v/>
          </cell>
        </row>
        <row r="6169">
          <cell r="AC6169" t="str">
            <v/>
          </cell>
          <cell r="AE6169" t="str">
            <v/>
          </cell>
        </row>
        <row r="6170">
          <cell r="AC6170" t="str">
            <v/>
          </cell>
          <cell r="AE6170" t="str">
            <v/>
          </cell>
        </row>
        <row r="6171">
          <cell r="AC6171" t="str">
            <v/>
          </cell>
          <cell r="AE6171" t="str">
            <v/>
          </cell>
        </row>
        <row r="6172">
          <cell r="AC6172" t="str">
            <v/>
          </cell>
          <cell r="AE6172" t="str">
            <v/>
          </cell>
        </row>
        <row r="6173">
          <cell r="AC6173" t="str">
            <v/>
          </cell>
          <cell r="AE6173" t="str">
            <v/>
          </cell>
        </row>
        <row r="6174">
          <cell r="AC6174" t="str">
            <v/>
          </cell>
          <cell r="AE6174" t="str">
            <v/>
          </cell>
        </row>
        <row r="6175">
          <cell r="AC6175" t="str">
            <v/>
          </cell>
          <cell r="AE6175" t="str">
            <v/>
          </cell>
        </row>
        <row r="6176">
          <cell r="AC6176" t="str">
            <v/>
          </cell>
          <cell r="AE6176" t="str">
            <v/>
          </cell>
        </row>
        <row r="6177">
          <cell r="AC6177" t="str">
            <v/>
          </cell>
          <cell r="AE6177" t="str">
            <v/>
          </cell>
        </row>
        <row r="6178">
          <cell r="AC6178" t="str">
            <v/>
          </cell>
          <cell r="AE6178" t="str">
            <v/>
          </cell>
        </row>
        <row r="6179">
          <cell r="AC6179" t="str">
            <v/>
          </cell>
          <cell r="AE6179" t="str">
            <v/>
          </cell>
        </row>
        <row r="6180">
          <cell r="AC6180" t="str">
            <v/>
          </cell>
          <cell r="AE6180" t="str">
            <v/>
          </cell>
        </row>
        <row r="6181">
          <cell r="AC6181" t="str">
            <v/>
          </cell>
          <cell r="AE6181" t="str">
            <v/>
          </cell>
        </row>
        <row r="6182">
          <cell r="AC6182" t="str">
            <v/>
          </cell>
          <cell r="AE6182" t="str">
            <v/>
          </cell>
        </row>
        <row r="6183">
          <cell r="AC6183" t="str">
            <v/>
          </cell>
          <cell r="AE6183" t="str">
            <v/>
          </cell>
        </row>
        <row r="6184">
          <cell r="AC6184" t="str">
            <v/>
          </cell>
          <cell r="AE6184" t="str">
            <v/>
          </cell>
        </row>
        <row r="6185">
          <cell r="AC6185" t="str">
            <v/>
          </cell>
          <cell r="AE6185" t="str">
            <v/>
          </cell>
        </row>
        <row r="6186">
          <cell r="AC6186" t="str">
            <v/>
          </cell>
          <cell r="AE6186" t="str">
            <v/>
          </cell>
        </row>
        <row r="6187">
          <cell r="AC6187" t="str">
            <v/>
          </cell>
          <cell r="AE6187" t="str">
            <v/>
          </cell>
        </row>
        <row r="6188">
          <cell r="AC6188" t="str">
            <v/>
          </cell>
          <cell r="AE6188" t="str">
            <v/>
          </cell>
        </row>
        <row r="6189">
          <cell r="AC6189" t="str">
            <v/>
          </cell>
          <cell r="AE6189" t="str">
            <v/>
          </cell>
        </row>
        <row r="6190">
          <cell r="AC6190" t="str">
            <v/>
          </cell>
          <cell r="AE6190" t="str">
            <v/>
          </cell>
        </row>
        <row r="6191">
          <cell r="AC6191" t="str">
            <v/>
          </cell>
          <cell r="AE6191" t="str">
            <v/>
          </cell>
        </row>
        <row r="6192">
          <cell r="AC6192" t="str">
            <v/>
          </cell>
          <cell r="AE6192" t="str">
            <v/>
          </cell>
        </row>
        <row r="6193">
          <cell r="AC6193" t="str">
            <v/>
          </cell>
          <cell r="AE6193" t="str">
            <v/>
          </cell>
        </row>
        <row r="6194">
          <cell r="AC6194" t="str">
            <v/>
          </cell>
          <cell r="AE6194" t="str">
            <v/>
          </cell>
        </row>
        <row r="6195">
          <cell r="AC6195" t="str">
            <v/>
          </cell>
          <cell r="AE6195" t="str">
            <v/>
          </cell>
        </row>
        <row r="6196">
          <cell r="AC6196" t="str">
            <v/>
          </cell>
          <cell r="AE6196" t="str">
            <v/>
          </cell>
        </row>
        <row r="6197">
          <cell r="AC6197" t="str">
            <v/>
          </cell>
          <cell r="AE6197" t="str">
            <v/>
          </cell>
        </row>
        <row r="6198">
          <cell r="AC6198" t="str">
            <v/>
          </cell>
          <cell r="AE6198" t="str">
            <v/>
          </cell>
        </row>
        <row r="6199">
          <cell r="AC6199" t="str">
            <v/>
          </cell>
          <cell r="AE6199" t="str">
            <v/>
          </cell>
        </row>
        <row r="6200">
          <cell r="AC6200" t="str">
            <v/>
          </cell>
          <cell r="AE6200" t="str">
            <v/>
          </cell>
        </row>
        <row r="6201">
          <cell r="AC6201" t="str">
            <v/>
          </cell>
          <cell r="AE6201" t="str">
            <v/>
          </cell>
        </row>
        <row r="6202">
          <cell r="AC6202" t="str">
            <v/>
          </cell>
          <cell r="AE6202" t="str">
            <v/>
          </cell>
        </row>
        <row r="6203">
          <cell r="AC6203" t="str">
            <v/>
          </cell>
          <cell r="AE6203" t="str">
            <v/>
          </cell>
        </row>
        <row r="6204">
          <cell r="AC6204" t="str">
            <v/>
          </cell>
          <cell r="AE6204" t="str">
            <v/>
          </cell>
        </row>
        <row r="6205">
          <cell r="AC6205" t="str">
            <v/>
          </cell>
          <cell r="AE6205" t="str">
            <v/>
          </cell>
        </row>
        <row r="6206">
          <cell r="AC6206" t="str">
            <v/>
          </cell>
          <cell r="AE6206" t="str">
            <v/>
          </cell>
        </row>
        <row r="6207">
          <cell r="AC6207" t="str">
            <v/>
          </cell>
          <cell r="AE6207" t="str">
            <v/>
          </cell>
        </row>
        <row r="6208">
          <cell r="AC6208" t="str">
            <v/>
          </cell>
          <cell r="AE6208" t="str">
            <v/>
          </cell>
        </row>
        <row r="6209">
          <cell r="AC6209" t="str">
            <v/>
          </cell>
          <cell r="AE6209" t="str">
            <v/>
          </cell>
        </row>
        <row r="6210">
          <cell r="AC6210" t="str">
            <v/>
          </cell>
          <cell r="AE6210" t="str">
            <v/>
          </cell>
        </row>
        <row r="6211">
          <cell r="AC6211" t="str">
            <v/>
          </cell>
          <cell r="AE6211" t="str">
            <v/>
          </cell>
        </row>
        <row r="6212">
          <cell r="AC6212" t="str">
            <v/>
          </cell>
          <cell r="AE6212" t="str">
            <v/>
          </cell>
        </row>
        <row r="6213">
          <cell r="AC6213" t="str">
            <v/>
          </cell>
          <cell r="AE6213" t="str">
            <v/>
          </cell>
        </row>
        <row r="6214">
          <cell r="AC6214" t="str">
            <v/>
          </cell>
          <cell r="AE6214" t="str">
            <v/>
          </cell>
        </row>
        <row r="6215">
          <cell r="AC6215" t="str">
            <v/>
          </cell>
          <cell r="AE6215" t="str">
            <v/>
          </cell>
        </row>
        <row r="6216">
          <cell r="AC6216" t="str">
            <v/>
          </cell>
          <cell r="AE6216" t="str">
            <v/>
          </cell>
        </row>
        <row r="6217">
          <cell r="AC6217" t="str">
            <v/>
          </cell>
          <cell r="AE6217" t="str">
            <v/>
          </cell>
        </row>
        <row r="6218">
          <cell r="AC6218" t="str">
            <v/>
          </cell>
          <cell r="AE6218" t="str">
            <v/>
          </cell>
        </row>
        <row r="6219">
          <cell r="AC6219" t="str">
            <v/>
          </cell>
          <cell r="AE6219" t="str">
            <v/>
          </cell>
        </row>
        <row r="6220">
          <cell r="AC6220" t="str">
            <v/>
          </cell>
          <cell r="AE6220" t="str">
            <v/>
          </cell>
        </row>
        <row r="6221">
          <cell r="AC6221" t="str">
            <v/>
          </cell>
          <cell r="AE6221" t="str">
            <v/>
          </cell>
        </row>
        <row r="6222">
          <cell r="AC6222" t="str">
            <v/>
          </cell>
          <cell r="AE6222" t="str">
            <v/>
          </cell>
        </row>
        <row r="6223">
          <cell r="AC6223" t="str">
            <v/>
          </cell>
          <cell r="AE6223" t="str">
            <v/>
          </cell>
        </row>
        <row r="6224">
          <cell r="AC6224" t="str">
            <v/>
          </cell>
          <cell r="AE6224" t="str">
            <v/>
          </cell>
        </row>
        <row r="6225">
          <cell r="AC6225" t="str">
            <v/>
          </cell>
          <cell r="AE6225" t="str">
            <v/>
          </cell>
        </row>
        <row r="6226">
          <cell r="AC6226" t="str">
            <v/>
          </cell>
          <cell r="AE6226" t="str">
            <v/>
          </cell>
        </row>
        <row r="6227">
          <cell r="AC6227" t="str">
            <v/>
          </cell>
          <cell r="AE6227" t="str">
            <v/>
          </cell>
        </row>
        <row r="6228">
          <cell r="AC6228" t="str">
            <v/>
          </cell>
          <cell r="AE6228" t="str">
            <v/>
          </cell>
        </row>
        <row r="6229">
          <cell r="AC6229" t="str">
            <v/>
          </cell>
          <cell r="AE6229" t="str">
            <v/>
          </cell>
        </row>
        <row r="6230">
          <cell r="AC6230" t="str">
            <v/>
          </cell>
          <cell r="AE6230" t="str">
            <v/>
          </cell>
        </row>
        <row r="6231">
          <cell r="AC6231" t="str">
            <v/>
          </cell>
          <cell r="AE6231" t="str">
            <v/>
          </cell>
        </row>
        <row r="6232">
          <cell r="AC6232" t="str">
            <v/>
          </cell>
          <cell r="AE6232" t="str">
            <v/>
          </cell>
        </row>
        <row r="6233">
          <cell r="AC6233" t="str">
            <v/>
          </cell>
          <cell r="AE6233" t="str">
            <v/>
          </cell>
        </row>
        <row r="6234">
          <cell r="AC6234" t="str">
            <v/>
          </cell>
          <cell r="AE6234" t="str">
            <v/>
          </cell>
        </row>
        <row r="6235">
          <cell r="AC6235" t="str">
            <v/>
          </cell>
          <cell r="AE6235" t="str">
            <v/>
          </cell>
        </row>
        <row r="6236">
          <cell r="AC6236" t="str">
            <v/>
          </cell>
          <cell r="AE6236" t="str">
            <v/>
          </cell>
        </row>
        <row r="6237">
          <cell r="AC6237" t="str">
            <v/>
          </cell>
          <cell r="AE6237" t="str">
            <v/>
          </cell>
        </row>
        <row r="6238">
          <cell r="AC6238" t="str">
            <v/>
          </cell>
          <cell r="AE6238" t="str">
            <v/>
          </cell>
        </row>
        <row r="6239">
          <cell r="AC6239" t="str">
            <v/>
          </cell>
          <cell r="AE6239" t="str">
            <v/>
          </cell>
        </row>
        <row r="6240">
          <cell r="AC6240" t="str">
            <v/>
          </cell>
          <cell r="AE6240" t="str">
            <v/>
          </cell>
        </row>
        <row r="6241">
          <cell r="AC6241" t="str">
            <v/>
          </cell>
          <cell r="AE6241" t="str">
            <v/>
          </cell>
        </row>
        <row r="6242">
          <cell r="AC6242" t="str">
            <v/>
          </cell>
          <cell r="AE6242" t="str">
            <v/>
          </cell>
        </row>
        <row r="6243">
          <cell r="AC6243" t="str">
            <v/>
          </cell>
          <cell r="AE6243" t="str">
            <v/>
          </cell>
        </row>
        <row r="6244">
          <cell r="AC6244" t="str">
            <v/>
          </cell>
          <cell r="AE6244" t="str">
            <v/>
          </cell>
        </row>
        <row r="6245">
          <cell r="AC6245" t="str">
            <v/>
          </cell>
          <cell r="AE6245" t="str">
            <v/>
          </cell>
        </row>
        <row r="6246">
          <cell r="AC6246" t="str">
            <v/>
          </cell>
          <cell r="AE6246" t="str">
            <v/>
          </cell>
        </row>
        <row r="6247">
          <cell r="AC6247" t="str">
            <v/>
          </cell>
          <cell r="AE6247" t="str">
            <v/>
          </cell>
        </row>
        <row r="6248">
          <cell r="AC6248" t="str">
            <v/>
          </cell>
          <cell r="AE6248" t="str">
            <v/>
          </cell>
        </row>
        <row r="6249">
          <cell r="AC6249" t="str">
            <v/>
          </cell>
          <cell r="AE6249" t="str">
            <v/>
          </cell>
        </row>
        <row r="6250">
          <cell r="AC6250" t="str">
            <v/>
          </cell>
          <cell r="AE6250" t="str">
            <v/>
          </cell>
        </row>
        <row r="6251">
          <cell r="AC6251" t="str">
            <v/>
          </cell>
          <cell r="AE6251" t="str">
            <v/>
          </cell>
        </row>
        <row r="6252">
          <cell r="AC6252" t="str">
            <v/>
          </cell>
          <cell r="AE6252" t="str">
            <v/>
          </cell>
        </row>
        <row r="6253">
          <cell r="AC6253" t="str">
            <v/>
          </cell>
          <cell r="AE6253" t="str">
            <v/>
          </cell>
        </row>
        <row r="6254">
          <cell r="AC6254" t="str">
            <v/>
          </cell>
          <cell r="AE6254" t="str">
            <v/>
          </cell>
        </row>
        <row r="6255">
          <cell r="AC6255" t="str">
            <v/>
          </cell>
          <cell r="AE6255" t="str">
            <v/>
          </cell>
        </row>
        <row r="6256">
          <cell r="AC6256" t="str">
            <v/>
          </cell>
          <cell r="AE6256" t="str">
            <v/>
          </cell>
        </row>
        <row r="6257">
          <cell r="AC6257" t="str">
            <v/>
          </cell>
          <cell r="AE6257" t="str">
            <v/>
          </cell>
        </row>
        <row r="6258">
          <cell r="AC6258" t="str">
            <v/>
          </cell>
          <cell r="AE6258" t="str">
            <v/>
          </cell>
        </row>
        <row r="6259">
          <cell r="AC6259" t="str">
            <v/>
          </cell>
          <cell r="AE6259" t="str">
            <v/>
          </cell>
        </row>
        <row r="6260">
          <cell r="AC6260" t="str">
            <v/>
          </cell>
          <cell r="AE6260" t="str">
            <v/>
          </cell>
        </row>
        <row r="6261">
          <cell r="AC6261" t="str">
            <v/>
          </cell>
          <cell r="AE6261" t="str">
            <v/>
          </cell>
        </row>
        <row r="6262">
          <cell r="AC6262" t="str">
            <v/>
          </cell>
          <cell r="AE6262" t="str">
            <v/>
          </cell>
        </row>
        <row r="6263">
          <cell r="AC6263" t="str">
            <v/>
          </cell>
          <cell r="AE6263" t="str">
            <v/>
          </cell>
        </row>
        <row r="6264">
          <cell r="AC6264" t="str">
            <v/>
          </cell>
          <cell r="AE6264" t="str">
            <v/>
          </cell>
        </row>
        <row r="6265">
          <cell r="AC6265" t="str">
            <v/>
          </cell>
          <cell r="AE6265" t="str">
            <v/>
          </cell>
        </row>
        <row r="6266">
          <cell r="AC6266" t="str">
            <v/>
          </cell>
          <cell r="AE6266" t="str">
            <v/>
          </cell>
        </row>
        <row r="6267">
          <cell r="AC6267" t="str">
            <v/>
          </cell>
          <cell r="AE6267" t="str">
            <v/>
          </cell>
        </row>
        <row r="6268">
          <cell r="AC6268" t="str">
            <v/>
          </cell>
          <cell r="AE6268" t="str">
            <v/>
          </cell>
        </row>
        <row r="6269">
          <cell r="AC6269" t="str">
            <v/>
          </cell>
          <cell r="AE6269" t="str">
            <v/>
          </cell>
        </row>
        <row r="6270">
          <cell r="AC6270" t="str">
            <v/>
          </cell>
          <cell r="AE6270" t="str">
            <v/>
          </cell>
        </row>
        <row r="6271">
          <cell r="AC6271" t="str">
            <v/>
          </cell>
          <cell r="AE6271" t="str">
            <v/>
          </cell>
        </row>
        <row r="6272">
          <cell r="AC6272" t="str">
            <v/>
          </cell>
          <cell r="AE6272" t="str">
            <v/>
          </cell>
        </row>
        <row r="6273">
          <cell r="AC6273" t="str">
            <v/>
          </cell>
          <cell r="AE6273" t="str">
            <v/>
          </cell>
        </row>
        <row r="6274">
          <cell r="AC6274" t="str">
            <v/>
          </cell>
          <cell r="AE6274" t="str">
            <v/>
          </cell>
        </row>
        <row r="6275">
          <cell r="AC6275" t="str">
            <v/>
          </cell>
          <cell r="AE6275" t="str">
            <v/>
          </cell>
        </row>
        <row r="6276">
          <cell r="AC6276" t="str">
            <v/>
          </cell>
          <cell r="AE6276" t="str">
            <v/>
          </cell>
        </row>
        <row r="6277">
          <cell r="AC6277" t="str">
            <v/>
          </cell>
          <cell r="AE6277" t="str">
            <v/>
          </cell>
        </row>
        <row r="6278">
          <cell r="AC6278" t="str">
            <v/>
          </cell>
          <cell r="AE6278" t="str">
            <v/>
          </cell>
        </row>
        <row r="6279">
          <cell r="AC6279" t="str">
            <v/>
          </cell>
          <cell r="AE6279" t="str">
            <v/>
          </cell>
        </row>
        <row r="6280">
          <cell r="AC6280" t="str">
            <v/>
          </cell>
          <cell r="AE6280" t="str">
            <v/>
          </cell>
        </row>
        <row r="6281">
          <cell r="AC6281" t="str">
            <v/>
          </cell>
          <cell r="AE6281" t="str">
            <v/>
          </cell>
        </row>
        <row r="6282">
          <cell r="AC6282" t="str">
            <v/>
          </cell>
          <cell r="AE6282" t="str">
            <v/>
          </cell>
        </row>
        <row r="6283">
          <cell r="AC6283" t="str">
            <v/>
          </cell>
          <cell r="AE6283" t="str">
            <v/>
          </cell>
        </row>
        <row r="6284">
          <cell r="AC6284" t="str">
            <v/>
          </cell>
          <cell r="AE6284" t="str">
            <v/>
          </cell>
        </row>
        <row r="6285">
          <cell r="AC6285" t="str">
            <v/>
          </cell>
          <cell r="AE6285" t="str">
            <v/>
          </cell>
        </row>
        <row r="6286">
          <cell r="AC6286" t="str">
            <v/>
          </cell>
          <cell r="AE6286" t="str">
            <v/>
          </cell>
        </row>
        <row r="6287">
          <cell r="AC6287" t="str">
            <v/>
          </cell>
          <cell r="AE6287" t="str">
            <v/>
          </cell>
        </row>
        <row r="6288">
          <cell r="AC6288" t="str">
            <v/>
          </cell>
          <cell r="AE6288" t="str">
            <v/>
          </cell>
        </row>
        <row r="6289">
          <cell r="AC6289" t="str">
            <v/>
          </cell>
          <cell r="AE6289" t="str">
            <v/>
          </cell>
        </row>
        <row r="6290">
          <cell r="AC6290" t="str">
            <v/>
          </cell>
          <cell r="AE6290" t="str">
            <v/>
          </cell>
        </row>
        <row r="6291">
          <cell r="AC6291" t="str">
            <v/>
          </cell>
          <cell r="AE6291" t="str">
            <v/>
          </cell>
        </row>
        <row r="6292">
          <cell r="AC6292" t="str">
            <v/>
          </cell>
          <cell r="AE6292" t="str">
            <v/>
          </cell>
        </row>
        <row r="6293">
          <cell r="AC6293" t="str">
            <v/>
          </cell>
          <cell r="AE6293" t="str">
            <v/>
          </cell>
        </row>
        <row r="6294">
          <cell r="AC6294" t="str">
            <v/>
          </cell>
          <cell r="AE6294" t="str">
            <v/>
          </cell>
        </row>
        <row r="6295">
          <cell r="AC6295" t="str">
            <v/>
          </cell>
          <cell r="AE6295" t="str">
            <v/>
          </cell>
        </row>
        <row r="6296">
          <cell r="AC6296" t="str">
            <v/>
          </cell>
          <cell r="AE6296" t="str">
            <v/>
          </cell>
        </row>
        <row r="6297">
          <cell r="AC6297" t="str">
            <v/>
          </cell>
          <cell r="AE6297" t="str">
            <v/>
          </cell>
        </row>
        <row r="6298">
          <cell r="AC6298" t="str">
            <v/>
          </cell>
          <cell r="AE6298" t="str">
            <v/>
          </cell>
        </row>
        <row r="6299">
          <cell r="AC6299" t="str">
            <v/>
          </cell>
          <cell r="AE6299" t="str">
            <v/>
          </cell>
        </row>
        <row r="6300">
          <cell r="AC6300" t="str">
            <v/>
          </cell>
          <cell r="AE6300" t="str">
            <v/>
          </cell>
        </row>
        <row r="6301">
          <cell r="AC6301" t="str">
            <v/>
          </cell>
          <cell r="AE6301" t="str">
            <v/>
          </cell>
        </row>
        <row r="6302">
          <cell r="AC6302" t="str">
            <v/>
          </cell>
          <cell r="AE6302" t="str">
            <v/>
          </cell>
        </row>
        <row r="6303">
          <cell r="AC6303" t="str">
            <v/>
          </cell>
          <cell r="AE6303" t="str">
            <v/>
          </cell>
        </row>
        <row r="6304">
          <cell r="AC6304" t="str">
            <v/>
          </cell>
          <cell r="AE6304" t="str">
            <v/>
          </cell>
        </row>
        <row r="6305">
          <cell r="AC6305" t="str">
            <v/>
          </cell>
          <cell r="AE6305" t="str">
            <v/>
          </cell>
        </row>
        <row r="6306">
          <cell r="AC6306" t="str">
            <v/>
          </cell>
          <cell r="AE6306" t="str">
            <v/>
          </cell>
        </row>
        <row r="6307">
          <cell r="AC6307" t="str">
            <v/>
          </cell>
          <cell r="AE6307" t="str">
            <v/>
          </cell>
        </row>
        <row r="6308">
          <cell r="AC6308" t="str">
            <v/>
          </cell>
          <cell r="AE6308" t="str">
            <v/>
          </cell>
        </row>
        <row r="6309">
          <cell r="AC6309" t="str">
            <v/>
          </cell>
          <cell r="AE6309" t="str">
            <v/>
          </cell>
        </row>
        <row r="6310">
          <cell r="AC6310" t="str">
            <v/>
          </cell>
          <cell r="AE6310" t="str">
            <v/>
          </cell>
        </row>
        <row r="6311">
          <cell r="AC6311" t="str">
            <v/>
          </cell>
          <cell r="AE6311" t="str">
            <v/>
          </cell>
        </row>
        <row r="6312">
          <cell r="AC6312" t="str">
            <v/>
          </cell>
          <cell r="AE6312" t="str">
            <v/>
          </cell>
        </row>
        <row r="6313">
          <cell r="AC6313" t="str">
            <v/>
          </cell>
          <cell r="AE6313" t="str">
            <v/>
          </cell>
        </row>
        <row r="6314">
          <cell r="AC6314" t="str">
            <v/>
          </cell>
          <cell r="AE6314" t="str">
            <v/>
          </cell>
        </row>
        <row r="6315">
          <cell r="AC6315" t="str">
            <v/>
          </cell>
          <cell r="AE6315" t="str">
            <v/>
          </cell>
        </row>
        <row r="6316">
          <cell r="AC6316" t="str">
            <v/>
          </cell>
          <cell r="AE6316" t="str">
            <v/>
          </cell>
        </row>
        <row r="6317">
          <cell r="AC6317" t="str">
            <v/>
          </cell>
          <cell r="AE6317" t="str">
            <v/>
          </cell>
        </row>
        <row r="6318">
          <cell r="AC6318" t="str">
            <v/>
          </cell>
          <cell r="AE6318" t="str">
            <v/>
          </cell>
        </row>
        <row r="6319">
          <cell r="AC6319" t="str">
            <v/>
          </cell>
          <cell r="AE6319" t="str">
            <v/>
          </cell>
        </row>
        <row r="6320">
          <cell r="AC6320" t="str">
            <v/>
          </cell>
          <cell r="AE6320" t="str">
            <v/>
          </cell>
        </row>
        <row r="6321">
          <cell r="AC6321" t="str">
            <v/>
          </cell>
          <cell r="AE6321" t="str">
            <v/>
          </cell>
        </row>
        <row r="6322">
          <cell r="AC6322" t="str">
            <v/>
          </cell>
          <cell r="AE6322" t="str">
            <v/>
          </cell>
        </row>
        <row r="6323">
          <cell r="AC6323" t="str">
            <v/>
          </cell>
          <cell r="AE6323" t="str">
            <v/>
          </cell>
        </row>
        <row r="6324">
          <cell r="AC6324" t="str">
            <v/>
          </cell>
          <cell r="AE6324" t="str">
            <v/>
          </cell>
        </row>
        <row r="6325">
          <cell r="AC6325" t="str">
            <v/>
          </cell>
          <cell r="AE6325" t="str">
            <v/>
          </cell>
        </row>
        <row r="6326">
          <cell r="AC6326" t="str">
            <v/>
          </cell>
          <cell r="AE6326" t="str">
            <v/>
          </cell>
        </row>
        <row r="6327">
          <cell r="AC6327" t="str">
            <v/>
          </cell>
          <cell r="AE6327" t="str">
            <v/>
          </cell>
        </row>
        <row r="6328">
          <cell r="AC6328" t="str">
            <v/>
          </cell>
          <cell r="AE6328" t="str">
            <v/>
          </cell>
        </row>
        <row r="6329">
          <cell r="AC6329" t="str">
            <v/>
          </cell>
          <cell r="AE6329" t="str">
            <v/>
          </cell>
        </row>
        <row r="6330">
          <cell r="AC6330" t="str">
            <v/>
          </cell>
          <cell r="AE6330" t="str">
            <v/>
          </cell>
        </row>
        <row r="6331">
          <cell r="AC6331" t="str">
            <v/>
          </cell>
          <cell r="AE6331" t="str">
            <v/>
          </cell>
        </row>
        <row r="6332">
          <cell r="AC6332" t="str">
            <v/>
          </cell>
          <cell r="AE6332" t="str">
            <v/>
          </cell>
        </row>
        <row r="6333">
          <cell r="AC6333" t="str">
            <v/>
          </cell>
          <cell r="AE6333" t="str">
            <v/>
          </cell>
        </row>
        <row r="6334">
          <cell r="AC6334" t="str">
            <v/>
          </cell>
          <cell r="AE6334" t="str">
            <v/>
          </cell>
        </row>
        <row r="6335">
          <cell r="AC6335" t="str">
            <v/>
          </cell>
          <cell r="AE6335" t="str">
            <v/>
          </cell>
        </row>
        <row r="6336">
          <cell r="AC6336" t="str">
            <v/>
          </cell>
          <cell r="AE6336" t="str">
            <v/>
          </cell>
        </row>
        <row r="6337">
          <cell r="AC6337" t="str">
            <v/>
          </cell>
          <cell r="AE6337" t="str">
            <v/>
          </cell>
        </row>
        <row r="6338">
          <cell r="AC6338" t="str">
            <v/>
          </cell>
          <cell r="AE6338" t="str">
            <v/>
          </cell>
        </row>
        <row r="6339">
          <cell r="AC6339" t="str">
            <v/>
          </cell>
          <cell r="AE6339" t="str">
            <v/>
          </cell>
        </row>
        <row r="6340">
          <cell r="AC6340" t="str">
            <v/>
          </cell>
          <cell r="AE6340" t="str">
            <v/>
          </cell>
        </row>
        <row r="6341">
          <cell r="AC6341" t="str">
            <v/>
          </cell>
          <cell r="AE6341" t="str">
            <v/>
          </cell>
        </row>
        <row r="6342">
          <cell r="AC6342" t="str">
            <v/>
          </cell>
          <cell r="AE6342" t="str">
            <v/>
          </cell>
        </row>
        <row r="6343">
          <cell r="AC6343" t="str">
            <v/>
          </cell>
          <cell r="AE6343" t="str">
            <v/>
          </cell>
        </row>
        <row r="6344">
          <cell r="AC6344" t="str">
            <v/>
          </cell>
          <cell r="AE6344" t="str">
            <v/>
          </cell>
        </row>
        <row r="6345">
          <cell r="AC6345" t="str">
            <v/>
          </cell>
          <cell r="AE6345" t="str">
            <v/>
          </cell>
        </row>
        <row r="6346">
          <cell r="AC6346" t="str">
            <v/>
          </cell>
          <cell r="AE6346" t="str">
            <v/>
          </cell>
        </row>
        <row r="6347">
          <cell r="AC6347" t="str">
            <v/>
          </cell>
          <cell r="AE6347" t="str">
            <v/>
          </cell>
        </row>
        <row r="6348">
          <cell r="AC6348" t="str">
            <v/>
          </cell>
          <cell r="AE6348" t="str">
            <v/>
          </cell>
        </row>
        <row r="6349">
          <cell r="AC6349" t="str">
            <v/>
          </cell>
          <cell r="AE6349" t="str">
            <v/>
          </cell>
        </row>
        <row r="6350">
          <cell r="AC6350" t="str">
            <v/>
          </cell>
          <cell r="AE6350" t="str">
            <v/>
          </cell>
        </row>
        <row r="6351">
          <cell r="AC6351" t="str">
            <v/>
          </cell>
          <cell r="AE6351" t="str">
            <v/>
          </cell>
        </row>
        <row r="6352">
          <cell r="AC6352" t="str">
            <v/>
          </cell>
          <cell r="AE6352" t="str">
            <v/>
          </cell>
        </row>
        <row r="6353">
          <cell r="AC6353" t="str">
            <v/>
          </cell>
          <cell r="AE6353" t="str">
            <v/>
          </cell>
        </row>
        <row r="6354">
          <cell r="AC6354" t="str">
            <v/>
          </cell>
          <cell r="AE6354" t="str">
            <v/>
          </cell>
        </row>
        <row r="6355">
          <cell r="AC6355" t="str">
            <v/>
          </cell>
          <cell r="AE6355" t="str">
            <v/>
          </cell>
        </row>
        <row r="6356">
          <cell r="AC6356" t="str">
            <v/>
          </cell>
          <cell r="AE6356" t="str">
            <v/>
          </cell>
        </row>
        <row r="6357">
          <cell r="AC6357" t="str">
            <v/>
          </cell>
          <cell r="AE6357" t="str">
            <v/>
          </cell>
        </row>
        <row r="6358">
          <cell r="AC6358" t="str">
            <v/>
          </cell>
          <cell r="AE6358" t="str">
            <v/>
          </cell>
        </row>
        <row r="6359">
          <cell r="AC6359" t="str">
            <v/>
          </cell>
          <cell r="AE6359" t="str">
            <v/>
          </cell>
        </row>
        <row r="6360">
          <cell r="AC6360" t="str">
            <v/>
          </cell>
          <cell r="AE6360" t="str">
            <v/>
          </cell>
        </row>
        <row r="6361">
          <cell r="AC6361" t="str">
            <v/>
          </cell>
          <cell r="AE6361" t="str">
            <v/>
          </cell>
        </row>
        <row r="6362">
          <cell r="AC6362" t="str">
            <v/>
          </cell>
          <cell r="AE6362" t="str">
            <v/>
          </cell>
        </row>
        <row r="6363">
          <cell r="AC6363" t="str">
            <v/>
          </cell>
          <cell r="AE6363" t="str">
            <v/>
          </cell>
        </row>
        <row r="6364">
          <cell r="AC6364" t="str">
            <v/>
          </cell>
          <cell r="AE6364" t="str">
            <v/>
          </cell>
        </row>
        <row r="6365">
          <cell r="AC6365" t="str">
            <v/>
          </cell>
          <cell r="AE6365" t="str">
            <v/>
          </cell>
        </row>
        <row r="6366">
          <cell r="AC6366" t="str">
            <v/>
          </cell>
          <cell r="AE6366" t="str">
            <v/>
          </cell>
        </row>
        <row r="6367">
          <cell r="AC6367" t="str">
            <v/>
          </cell>
          <cell r="AE6367" t="str">
            <v/>
          </cell>
        </row>
        <row r="6368">
          <cell r="AC6368" t="str">
            <v/>
          </cell>
          <cell r="AE6368" t="str">
            <v/>
          </cell>
        </row>
        <row r="6369">
          <cell r="AC6369" t="str">
            <v/>
          </cell>
          <cell r="AE6369" t="str">
            <v/>
          </cell>
        </row>
        <row r="6370">
          <cell r="AC6370" t="str">
            <v/>
          </cell>
          <cell r="AE6370" t="str">
            <v/>
          </cell>
        </row>
        <row r="6371">
          <cell r="AC6371" t="str">
            <v/>
          </cell>
          <cell r="AE6371" t="str">
            <v/>
          </cell>
        </row>
        <row r="6372">
          <cell r="AC6372" t="str">
            <v/>
          </cell>
          <cell r="AE6372" t="str">
            <v/>
          </cell>
        </row>
        <row r="6373">
          <cell r="AC6373" t="str">
            <v/>
          </cell>
          <cell r="AE6373" t="str">
            <v/>
          </cell>
        </row>
        <row r="6374">
          <cell r="AC6374" t="str">
            <v/>
          </cell>
          <cell r="AE6374" t="str">
            <v/>
          </cell>
        </row>
        <row r="6375">
          <cell r="AC6375" t="str">
            <v/>
          </cell>
          <cell r="AE6375" t="str">
            <v/>
          </cell>
        </row>
        <row r="6376">
          <cell r="AC6376" t="str">
            <v/>
          </cell>
          <cell r="AE6376" t="str">
            <v/>
          </cell>
        </row>
        <row r="6377">
          <cell r="AC6377" t="str">
            <v/>
          </cell>
          <cell r="AE6377" t="str">
            <v/>
          </cell>
        </row>
        <row r="6378">
          <cell r="AC6378" t="str">
            <v/>
          </cell>
          <cell r="AE6378" t="str">
            <v/>
          </cell>
        </row>
        <row r="6379">
          <cell r="AC6379" t="str">
            <v/>
          </cell>
          <cell r="AE6379" t="str">
            <v/>
          </cell>
        </row>
        <row r="6380">
          <cell r="AC6380" t="str">
            <v/>
          </cell>
          <cell r="AE6380" t="str">
            <v/>
          </cell>
        </row>
        <row r="6381">
          <cell r="AC6381" t="str">
            <v/>
          </cell>
          <cell r="AE6381" t="str">
            <v/>
          </cell>
        </row>
        <row r="6382">
          <cell r="AC6382" t="str">
            <v/>
          </cell>
          <cell r="AE6382" t="str">
            <v/>
          </cell>
        </row>
        <row r="6383">
          <cell r="AC6383" t="str">
            <v/>
          </cell>
          <cell r="AE6383" t="str">
            <v/>
          </cell>
        </row>
        <row r="6384">
          <cell r="AC6384" t="str">
            <v/>
          </cell>
          <cell r="AE6384" t="str">
            <v/>
          </cell>
        </row>
        <row r="6385">
          <cell r="AC6385" t="str">
            <v/>
          </cell>
          <cell r="AE6385" t="str">
            <v/>
          </cell>
        </row>
        <row r="6386">
          <cell r="AC6386" t="str">
            <v/>
          </cell>
          <cell r="AE6386" t="str">
            <v/>
          </cell>
        </row>
        <row r="6387">
          <cell r="AC6387" t="str">
            <v/>
          </cell>
          <cell r="AE6387" t="str">
            <v/>
          </cell>
        </row>
        <row r="6388">
          <cell r="AC6388" t="str">
            <v/>
          </cell>
          <cell r="AE6388" t="str">
            <v/>
          </cell>
        </row>
        <row r="6389">
          <cell r="AC6389" t="str">
            <v/>
          </cell>
          <cell r="AE6389" t="str">
            <v/>
          </cell>
        </row>
        <row r="6390">
          <cell r="AC6390" t="str">
            <v/>
          </cell>
          <cell r="AE6390" t="str">
            <v/>
          </cell>
        </row>
        <row r="6391">
          <cell r="AC6391" t="str">
            <v/>
          </cell>
          <cell r="AE6391" t="str">
            <v/>
          </cell>
        </row>
        <row r="6392">
          <cell r="AC6392" t="str">
            <v/>
          </cell>
          <cell r="AE6392" t="str">
            <v/>
          </cell>
        </row>
        <row r="6393">
          <cell r="AC6393" t="str">
            <v/>
          </cell>
          <cell r="AE6393" t="str">
            <v/>
          </cell>
        </row>
        <row r="6394">
          <cell r="AC6394" t="str">
            <v/>
          </cell>
          <cell r="AE6394" t="str">
            <v/>
          </cell>
        </row>
        <row r="6395">
          <cell r="AC6395" t="str">
            <v/>
          </cell>
          <cell r="AE6395" t="str">
            <v/>
          </cell>
        </row>
        <row r="6396">
          <cell r="AC6396" t="str">
            <v/>
          </cell>
          <cell r="AE6396" t="str">
            <v/>
          </cell>
        </row>
        <row r="6397">
          <cell r="AC6397" t="str">
            <v/>
          </cell>
          <cell r="AE6397" t="str">
            <v/>
          </cell>
        </row>
        <row r="6398">
          <cell r="AC6398" t="str">
            <v/>
          </cell>
          <cell r="AE6398" t="str">
            <v/>
          </cell>
        </row>
        <row r="6399">
          <cell r="AC6399" t="str">
            <v/>
          </cell>
          <cell r="AE6399" t="str">
            <v/>
          </cell>
        </row>
        <row r="6400">
          <cell r="AC6400" t="str">
            <v/>
          </cell>
          <cell r="AE6400" t="str">
            <v/>
          </cell>
        </row>
        <row r="6401">
          <cell r="AC6401" t="str">
            <v/>
          </cell>
          <cell r="AE6401" t="str">
            <v/>
          </cell>
        </row>
        <row r="6402">
          <cell r="AC6402" t="str">
            <v/>
          </cell>
          <cell r="AE6402" t="str">
            <v/>
          </cell>
        </row>
        <row r="6403">
          <cell r="AC6403" t="str">
            <v/>
          </cell>
          <cell r="AE6403" t="str">
            <v/>
          </cell>
        </row>
        <row r="6404">
          <cell r="AC6404" t="str">
            <v/>
          </cell>
          <cell r="AE6404" t="str">
            <v/>
          </cell>
        </row>
        <row r="6405">
          <cell r="AC6405" t="str">
            <v/>
          </cell>
          <cell r="AE6405" t="str">
            <v/>
          </cell>
        </row>
        <row r="6406">
          <cell r="AC6406" t="str">
            <v/>
          </cell>
          <cell r="AE6406" t="str">
            <v/>
          </cell>
        </row>
        <row r="6407">
          <cell r="AC6407" t="str">
            <v/>
          </cell>
          <cell r="AE6407" t="str">
            <v/>
          </cell>
        </row>
        <row r="6408">
          <cell r="AC6408" t="str">
            <v/>
          </cell>
          <cell r="AE6408" t="str">
            <v/>
          </cell>
        </row>
        <row r="6409">
          <cell r="AC6409" t="str">
            <v/>
          </cell>
          <cell r="AE6409" t="str">
            <v/>
          </cell>
        </row>
        <row r="6410">
          <cell r="AC6410" t="str">
            <v/>
          </cell>
          <cell r="AE6410" t="str">
            <v/>
          </cell>
        </row>
        <row r="6411">
          <cell r="AC6411" t="str">
            <v/>
          </cell>
          <cell r="AE6411" t="str">
            <v/>
          </cell>
        </row>
        <row r="6412">
          <cell r="AC6412" t="str">
            <v/>
          </cell>
          <cell r="AE6412" t="str">
            <v/>
          </cell>
        </row>
        <row r="6413">
          <cell r="AC6413" t="str">
            <v/>
          </cell>
          <cell r="AE6413" t="str">
            <v/>
          </cell>
        </row>
        <row r="6414">
          <cell r="AC6414" t="str">
            <v/>
          </cell>
          <cell r="AE6414" t="str">
            <v/>
          </cell>
        </row>
        <row r="6415">
          <cell r="AC6415" t="str">
            <v/>
          </cell>
          <cell r="AE6415" t="str">
            <v/>
          </cell>
        </row>
        <row r="6416">
          <cell r="AC6416" t="str">
            <v/>
          </cell>
          <cell r="AE6416" t="str">
            <v/>
          </cell>
        </row>
        <row r="6417">
          <cell r="AC6417" t="str">
            <v/>
          </cell>
          <cell r="AE6417" t="str">
            <v/>
          </cell>
        </row>
        <row r="6418">
          <cell r="AC6418" t="str">
            <v/>
          </cell>
          <cell r="AE6418" t="str">
            <v/>
          </cell>
        </row>
        <row r="6419">
          <cell r="AC6419" t="str">
            <v/>
          </cell>
          <cell r="AE6419" t="str">
            <v/>
          </cell>
        </row>
        <row r="6420">
          <cell r="AC6420" t="str">
            <v/>
          </cell>
          <cell r="AE6420" t="str">
            <v/>
          </cell>
        </row>
        <row r="6421">
          <cell r="AC6421" t="str">
            <v/>
          </cell>
          <cell r="AE6421" t="str">
            <v/>
          </cell>
        </row>
        <row r="6422">
          <cell r="AC6422" t="str">
            <v/>
          </cell>
          <cell r="AE6422" t="str">
            <v/>
          </cell>
        </row>
        <row r="6423">
          <cell r="AC6423" t="str">
            <v/>
          </cell>
          <cell r="AE6423" t="str">
            <v/>
          </cell>
        </row>
        <row r="6424">
          <cell r="AC6424" t="str">
            <v/>
          </cell>
          <cell r="AE6424" t="str">
            <v/>
          </cell>
        </row>
        <row r="6425">
          <cell r="AC6425" t="str">
            <v/>
          </cell>
          <cell r="AE6425" t="str">
            <v/>
          </cell>
        </row>
        <row r="6426">
          <cell r="AC6426" t="str">
            <v/>
          </cell>
          <cell r="AE6426" t="str">
            <v/>
          </cell>
        </row>
        <row r="6427">
          <cell r="AC6427" t="str">
            <v/>
          </cell>
          <cell r="AE6427" t="str">
            <v/>
          </cell>
        </row>
        <row r="6428">
          <cell r="AC6428" t="str">
            <v/>
          </cell>
          <cell r="AE6428" t="str">
            <v/>
          </cell>
        </row>
        <row r="6429">
          <cell r="AC6429" t="str">
            <v/>
          </cell>
          <cell r="AE6429" t="str">
            <v/>
          </cell>
        </row>
        <row r="6430">
          <cell r="AC6430" t="str">
            <v/>
          </cell>
          <cell r="AE6430" t="str">
            <v/>
          </cell>
        </row>
        <row r="6431">
          <cell r="AC6431" t="str">
            <v/>
          </cell>
          <cell r="AE6431" t="str">
            <v/>
          </cell>
        </row>
        <row r="6432">
          <cell r="AC6432" t="str">
            <v/>
          </cell>
          <cell r="AE6432" t="str">
            <v/>
          </cell>
        </row>
        <row r="6433">
          <cell r="AC6433" t="str">
            <v/>
          </cell>
          <cell r="AE6433" t="str">
            <v/>
          </cell>
        </row>
        <row r="6434">
          <cell r="AC6434" t="str">
            <v/>
          </cell>
          <cell r="AE6434" t="str">
            <v/>
          </cell>
        </row>
        <row r="6435">
          <cell r="AC6435" t="str">
            <v/>
          </cell>
          <cell r="AE6435" t="str">
            <v/>
          </cell>
        </row>
        <row r="6436">
          <cell r="AC6436" t="str">
            <v/>
          </cell>
          <cell r="AE6436" t="str">
            <v/>
          </cell>
        </row>
        <row r="6437">
          <cell r="AC6437" t="str">
            <v/>
          </cell>
          <cell r="AE6437" t="str">
            <v/>
          </cell>
        </row>
        <row r="6438">
          <cell r="AC6438" t="str">
            <v/>
          </cell>
          <cell r="AE6438" t="str">
            <v/>
          </cell>
        </row>
        <row r="6439">
          <cell r="AC6439" t="str">
            <v/>
          </cell>
          <cell r="AE6439" t="str">
            <v/>
          </cell>
        </row>
        <row r="6440">
          <cell r="AC6440" t="str">
            <v/>
          </cell>
          <cell r="AE6440" t="str">
            <v/>
          </cell>
        </row>
        <row r="6441">
          <cell r="AC6441" t="str">
            <v/>
          </cell>
          <cell r="AE6441" t="str">
            <v/>
          </cell>
        </row>
        <row r="6442">
          <cell r="AC6442" t="str">
            <v/>
          </cell>
          <cell r="AE6442" t="str">
            <v/>
          </cell>
        </row>
        <row r="6443">
          <cell r="AC6443" t="str">
            <v/>
          </cell>
          <cell r="AE6443" t="str">
            <v/>
          </cell>
        </row>
        <row r="6444">
          <cell r="AC6444" t="str">
            <v/>
          </cell>
          <cell r="AE6444" t="str">
            <v/>
          </cell>
        </row>
        <row r="6445">
          <cell r="AC6445" t="str">
            <v/>
          </cell>
          <cell r="AE6445" t="str">
            <v/>
          </cell>
        </row>
        <row r="6446">
          <cell r="AC6446" t="str">
            <v/>
          </cell>
          <cell r="AE6446" t="str">
            <v/>
          </cell>
        </row>
        <row r="6447">
          <cell r="AC6447" t="str">
            <v/>
          </cell>
          <cell r="AE6447" t="str">
            <v/>
          </cell>
        </row>
        <row r="6448">
          <cell r="AC6448" t="str">
            <v/>
          </cell>
          <cell r="AE6448" t="str">
            <v/>
          </cell>
        </row>
        <row r="6449">
          <cell r="AC6449" t="str">
            <v/>
          </cell>
          <cell r="AE6449" t="str">
            <v/>
          </cell>
        </row>
        <row r="6450">
          <cell r="AC6450" t="str">
            <v/>
          </cell>
          <cell r="AE6450" t="str">
            <v/>
          </cell>
        </row>
        <row r="6451">
          <cell r="AC6451" t="str">
            <v/>
          </cell>
          <cell r="AE6451" t="str">
            <v/>
          </cell>
        </row>
        <row r="6452">
          <cell r="AC6452" t="str">
            <v/>
          </cell>
          <cell r="AE6452" t="str">
            <v/>
          </cell>
        </row>
        <row r="6453">
          <cell r="AC6453" t="str">
            <v/>
          </cell>
          <cell r="AE6453" t="str">
            <v/>
          </cell>
        </row>
        <row r="6454">
          <cell r="AC6454" t="str">
            <v/>
          </cell>
          <cell r="AE6454" t="str">
            <v/>
          </cell>
        </row>
        <row r="6455">
          <cell r="AC6455" t="str">
            <v/>
          </cell>
          <cell r="AE6455" t="str">
            <v/>
          </cell>
        </row>
        <row r="6456">
          <cell r="AC6456" t="str">
            <v/>
          </cell>
          <cell r="AE6456" t="str">
            <v/>
          </cell>
        </row>
        <row r="6457">
          <cell r="AC6457" t="str">
            <v/>
          </cell>
          <cell r="AE6457" t="str">
            <v/>
          </cell>
        </row>
        <row r="6458">
          <cell r="AC6458" t="str">
            <v/>
          </cell>
          <cell r="AE6458" t="str">
            <v/>
          </cell>
        </row>
        <row r="6459">
          <cell r="AC6459" t="str">
            <v/>
          </cell>
          <cell r="AE6459" t="str">
            <v/>
          </cell>
        </row>
        <row r="6460">
          <cell r="AC6460" t="str">
            <v/>
          </cell>
          <cell r="AE6460" t="str">
            <v/>
          </cell>
        </row>
        <row r="6461">
          <cell r="AC6461" t="str">
            <v/>
          </cell>
          <cell r="AE6461" t="str">
            <v/>
          </cell>
        </row>
        <row r="6462">
          <cell r="AC6462" t="str">
            <v/>
          </cell>
          <cell r="AE6462" t="str">
            <v/>
          </cell>
        </row>
        <row r="6463">
          <cell r="AC6463" t="str">
            <v/>
          </cell>
          <cell r="AE6463" t="str">
            <v/>
          </cell>
        </row>
        <row r="6464">
          <cell r="AC6464" t="str">
            <v/>
          </cell>
          <cell r="AE6464" t="str">
            <v/>
          </cell>
        </row>
        <row r="6465">
          <cell r="AC6465" t="str">
            <v/>
          </cell>
          <cell r="AE6465" t="str">
            <v/>
          </cell>
        </row>
        <row r="6466">
          <cell r="AC6466" t="str">
            <v/>
          </cell>
          <cell r="AE6466" t="str">
            <v/>
          </cell>
        </row>
        <row r="6467">
          <cell r="AC6467" t="str">
            <v/>
          </cell>
          <cell r="AE6467" t="str">
            <v/>
          </cell>
        </row>
        <row r="6468">
          <cell r="AC6468" t="str">
            <v/>
          </cell>
          <cell r="AE6468" t="str">
            <v/>
          </cell>
        </row>
        <row r="6469">
          <cell r="AC6469" t="str">
            <v/>
          </cell>
          <cell r="AE6469" t="str">
            <v/>
          </cell>
        </row>
        <row r="6470">
          <cell r="AC6470" t="str">
            <v/>
          </cell>
          <cell r="AE6470" t="str">
            <v/>
          </cell>
        </row>
        <row r="6471">
          <cell r="AC6471" t="str">
            <v/>
          </cell>
          <cell r="AE6471" t="str">
            <v/>
          </cell>
        </row>
        <row r="6472">
          <cell r="AC6472" t="str">
            <v/>
          </cell>
          <cell r="AE6472" t="str">
            <v/>
          </cell>
        </row>
        <row r="6473">
          <cell r="AC6473" t="str">
            <v/>
          </cell>
          <cell r="AE6473" t="str">
            <v/>
          </cell>
        </row>
        <row r="6474">
          <cell r="AC6474" t="str">
            <v/>
          </cell>
          <cell r="AE6474" t="str">
            <v/>
          </cell>
        </row>
        <row r="6475">
          <cell r="AC6475" t="str">
            <v/>
          </cell>
          <cell r="AE6475" t="str">
            <v/>
          </cell>
        </row>
        <row r="6476">
          <cell r="AC6476" t="str">
            <v/>
          </cell>
          <cell r="AE6476" t="str">
            <v/>
          </cell>
        </row>
        <row r="6477">
          <cell r="AC6477" t="str">
            <v/>
          </cell>
          <cell r="AE6477" t="str">
            <v/>
          </cell>
        </row>
        <row r="6478">
          <cell r="AC6478" t="str">
            <v/>
          </cell>
          <cell r="AE6478" t="str">
            <v/>
          </cell>
        </row>
        <row r="6479">
          <cell r="AC6479" t="str">
            <v/>
          </cell>
          <cell r="AE6479" t="str">
            <v/>
          </cell>
        </row>
        <row r="6480">
          <cell r="AC6480" t="str">
            <v/>
          </cell>
          <cell r="AE6480" t="str">
            <v/>
          </cell>
        </row>
        <row r="6481">
          <cell r="AC6481" t="str">
            <v/>
          </cell>
          <cell r="AE6481" t="str">
            <v/>
          </cell>
        </row>
        <row r="6482">
          <cell r="AC6482" t="str">
            <v/>
          </cell>
          <cell r="AE6482" t="str">
            <v/>
          </cell>
        </row>
        <row r="6483">
          <cell r="AC6483" t="str">
            <v/>
          </cell>
          <cell r="AE6483" t="str">
            <v/>
          </cell>
        </row>
        <row r="6484">
          <cell r="AC6484" t="str">
            <v/>
          </cell>
          <cell r="AE6484" t="str">
            <v/>
          </cell>
        </row>
        <row r="6485">
          <cell r="AC6485" t="str">
            <v/>
          </cell>
          <cell r="AE6485" t="str">
            <v/>
          </cell>
        </row>
        <row r="6486">
          <cell r="AC6486" t="str">
            <v/>
          </cell>
          <cell r="AE6486" t="str">
            <v/>
          </cell>
        </row>
        <row r="6487">
          <cell r="AC6487" t="str">
            <v/>
          </cell>
          <cell r="AE6487" t="str">
            <v/>
          </cell>
        </row>
        <row r="6488">
          <cell r="AC6488" t="str">
            <v/>
          </cell>
          <cell r="AE6488" t="str">
            <v/>
          </cell>
        </row>
        <row r="6489">
          <cell r="AC6489" t="str">
            <v/>
          </cell>
          <cell r="AE6489" t="str">
            <v/>
          </cell>
        </row>
        <row r="6490">
          <cell r="AC6490" t="str">
            <v/>
          </cell>
          <cell r="AE6490" t="str">
            <v/>
          </cell>
        </row>
        <row r="6491">
          <cell r="AC6491" t="str">
            <v/>
          </cell>
          <cell r="AE6491" t="str">
            <v/>
          </cell>
        </row>
        <row r="6492">
          <cell r="AC6492" t="str">
            <v/>
          </cell>
          <cell r="AE6492" t="str">
            <v/>
          </cell>
        </row>
        <row r="6493">
          <cell r="AC6493" t="str">
            <v/>
          </cell>
          <cell r="AE6493" t="str">
            <v/>
          </cell>
        </row>
        <row r="6494">
          <cell r="AC6494" t="str">
            <v/>
          </cell>
          <cell r="AE6494" t="str">
            <v/>
          </cell>
        </row>
        <row r="6495">
          <cell r="AC6495" t="str">
            <v/>
          </cell>
          <cell r="AE6495" t="str">
            <v/>
          </cell>
        </row>
        <row r="6496">
          <cell r="AC6496" t="str">
            <v/>
          </cell>
          <cell r="AE6496" t="str">
            <v/>
          </cell>
        </row>
        <row r="6497">
          <cell r="AC6497" t="str">
            <v/>
          </cell>
          <cell r="AE6497" t="str">
            <v/>
          </cell>
        </row>
        <row r="6498">
          <cell r="AC6498" t="str">
            <v/>
          </cell>
          <cell r="AE6498" t="str">
            <v/>
          </cell>
        </row>
        <row r="6499">
          <cell r="AC6499" t="str">
            <v/>
          </cell>
          <cell r="AE6499" t="str">
            <v/>
          </cell>
        </row>
        <row r="6500">
          <cell r="AC6500" t="str">
            <v/>
          </cell>
          <cell r="AE6500" t="str">
            <v/>
          </cell>
        </row>
        <row r="6501">
          <cell r="AC6501" t="str">
            <v/>
          </cell>
          <cell r="AE6501" t="str">
            <v/>
          </cell>
        </row>
        <row r="6502">
          <cell r="AC6502" t="str">
            <v/>
          </cell>
          <cell r="AE6502" t="str">
            <v/>
          </cell>
        </row>
        <row r="6503">
          <cell r="AC6503" t="str">
            <v/>
          </cell>
          <cell r="AE6503" t="str">
            <v/>
          </cell>
        </row>
        <row r="6504">
          <cell r="AC6504" t="str">
            <v/>
          </cell>
          <cell r="AE6504" t="str">
            <v/>
          </cell>
        </row>
        <row r="6505">
          <cell r="AC6505" t="str">
            <v/>
          </cell>
          <cell r="AE6505" t="str">
            <v/>
          </cell>
        </row>
        <row r="6506">
          <cell r="AC6506" t="str">
            <v/>
          </cell>
          <cell r="AE6506" t="str">
            <v/>
          </cell>
        </row>
        <row r="6507">
          <cell r="AC6507" t="str">
            <v/>
          </cell>
          <cell r="AE6507" t="str">
            <v/>
          </cell>
        </row>
        <row r="6508">
          <cell r="AC6508" t="str">
            <v/>
          </cell>
          <cell r="AE6508" t="str">
            <v/>
          </cell>
        </row>
        <row r="6509">
          <cell r="AC6509" t="str">
            <v/>
          </cell>
          <cell r="AE6509" t="str">
            <v/>
          </cell>
        </row>
        <row r="6510">
          <cell r="AC6510" t="str">
            <v/>
          </cell>
          <cell r="AE6510" t="str">
            <v/>
          </cell>
        </row>
        <row r="6511">
          <cell r="AC6511" t="str">
            <v/>
          </cell>
          <cell r="AE6511" t="str">
            <v/>
          </cell>
        </row>
        <row r="6512">
          <cell r="AC6512" t="str">
            <v/>
          </cell>
          <cell r="AE6512" t="str">
            <v/>
          </cell>
        </row>
        <row r="6513">
          <cell r="AC6513" t="str">
            <v/>
          </cell>
          <cell r="AE6513" t="str">
            <v/>
          </cell>
        </row>
        <row r="6514">
          <cell r="AC6514" t="str">
            <v/>
          </cell>
          <cell r="AE6514" t="str">
            <v/>
          </cell>
        </row>
        <row r="6515">
          <cell r="AC6515" t="str">
            <v/>
          </cell>
          <cell r="AE6515" t="str">
            <v/>
          </cell>
        </row>
        <row r="6516">
          <cell r="AC6516" t="str">
            <v/>
          </cell>
          <cell r="AE6516" t="str">
            <v/>
          </cell>
        </row>
        <row r="6517">
          <cell r="AC6517" t="str">
            <v/>
          </cell>
          <cell r="AE6517" t="str">
            <v/>
          </cell>
        </row>
        <row r="6518">
          <cell r="AC6518" t="str">
            <v/>
          </cell>
          <cell r="AE6518" t="str">
            <v/>
          </cell>
        </row>
        <row r="6519">
          <cell r="AC6519" t="str">
            <v/>
          </cell>
          <cell r="AE6519" t="str">
            <v/>
          </cell>
        </row>
        <row r="6520">
          <cell r="AC6520" t="str">
            <v/>
          </cell>
          <cell r="AE6520" t="str">
            <v/>
          </cell>
        </row>
        <row r="6521">
          <cell r="AC6521" t="str">
            <v/>
          </cell>
          <cell r="AE6521" t="str">
            <v/>
          </cell>
        </row>
        <row r="6522">
          <cell r="AC6522" t="str">
            <v/>
          </cell>
          <cell r="AE6522" t="str">
            <v/>
          </cell>
        </row>
        <row r="6523">
          <cell r="AC6523" t="str">
            <v/>
          </cell>
          <cell r="AE6523" t="str">
            <v/>
          </cell>
        </row>
        <row r="6524">
          <cell r="AC6524" t="str">
            <v/>
          </cell>
          <cell r="AE6524" t="str">
            <v/>
          </cell>
        </row>
        <row r="6525">
          <cell r="AC6525" t="str">
            <v/>
          </cell>
          <cell r="AE6525" t="str">
            <v/>
          </cell>
        </row>
        <row r="6526">
          <cell r="AC6526" t="str">
            <v/>
          </cell>
          <cell r="AE6526" t="str">
            <v/>
          </cell>
        </row>
        <row r="6527">
          <cell r="AC6527" t="str">
            <v/>
          </cell>
          <cell r="AE6527" t="str">
            <v/>
          </cell>
        </row>
        <row r="6528">
          <cell r="AC6528" t="str">
            <v/>
          </cell>
          <cell r="AE6528" t="str">
            <v/>
          </cell>
        </row>
        <row r="6529">
          <cell r="AC6529" t="str">
            <v/>
          </cell>
          <cell r="AE6529" t="str">
            <v/>
          </cell>
        </row>
        <row r="6530">
          <cell r="AC6530" t="str">
            <v/>
          </cell>
          <cell r="AE6530" t="str">
            <v/>
          </cell>
        </row>
        <row r="6531">
          <cell r="AC6531" t="str">
            <v/>
          </cell>
          <cell r="AE6531" t="str">
            <v/>
          </cell>
        </row>
        <row r="6532">
          <cell r="AC6532" t="str">
            <v/>
          </cell>
          <cell r="AE6532" t="str">
            <v/>
          </cell>
        </row>
        <row r="6533">
          <cell r="AC6533" t="str">
            <v/>
          </cell>
          <cell r="AE6533" t="str">
            <v/>
          </cell>
        </row>
        <row r="6534">
          <cell r="AC6534" t="str">
            <v/>
          </cell>
          <cell r="AE6534" t="str">
            <v/>
          </cell>
        </row>
        <row r="6535">
          <cell r="AC6535" t="str">
            <v/>
          </cell>
          <cell r="AE6535" t="str">
            <v/>
          </cell>
        </row>
        <row r="6536">
          <cell r="AC6536" t="str">
            <v/>
          </cell>
          <cell r="AE6536" t="str">
            <v/>
          </cell>
        </row>
        <row r="6537">
          <cell r="AC6537" t="str">
            <v/>
          </cell>
          <cell r="AE6537" t="str">
            <v/>
          </cell>
        </row>
        <row r="6538">
          <cell r="AC6538" t="str">
            <v/>
          </cell>
          <cell r="AE6538" t="str">
            <v/>
          </cell>
        </row>
        <row r="6539">
          <cell r="AC6539" t="str">
            <v/>
          </cell>
          <cell r="AE6539" t="str">
            <v/>
          </cell>
        </row>
        <row r="6540">
          <cell r="AC6540" t="str">
            <v/>
          </cell>
          <cell r="AE6540" t="str">
            <v/>
          </cell>
        </row>
        <row r="6541">
          <cell r="AC6541" t="str">
            <v/>
          </cell>
          <cell r="AE6541" t="str">
            <v/>
          </cell>
        </row>
        <row r="6542">
          <cell r="AC6542" t="str">
            <v/>
          </cell>
          <cell r="AE6542" t="str">
            <v/>
          </cell>
        </row>
        <row r="6543">
          <cell r="AC6543" t="str">
            <v/>
          </cell>
          <cell r="AE6543" t="str">
            <v/>
          </cell>
        </row>
        <row r="6544">
          <cell r="AC6544" t="str">
            <v/>
          </cell>
          <cell r="AE6544" t="str">
            <v/>
          </cell>
        </row>
        <row r="6545">
          <cell r="AC6545" t="str">
            <v/>
          </cell>
          <cell r="AE6545" t="str">
            <v/>
          </cell>
        </row>
        <row r="6546">
          <cell r="AC6546" t="str">
            <v/>
          </cell>
          <cell r="AE6546" t="str">
            <v/>
          </cell>
        </row>
        <row r="6547">
          <cell r="AC6547" t="str">
            <v/>
          </cell>
          <cell r="AE6547" t="str">
            <v/>
          </cell>
        </row>
        <row r="6548">
          <cell r="AC6548" t="str">
            <v/>
          </cell>
          <cell r="AE6548" t="str">
            <v/>
          </cell>
        </row>
        <row r="6549">
          <cell r="AC6549" t="str">
            <v/>
          </cell>
          <cell r="AE6549" t="str">
            <v/>
          </cell>
        </row>
        <row r="6550">
          <cell r="AC6550" t="str">
            <v/>
          </cell>
          <cell r="AE6550" t="str">
            <v/>
          </cell>
        </row>
        <row r="6551">
          <cell r="AC6551" t="str">
            <v/>
          </cell>
          <cell r="AE6551" t="str">
            <v/>
          </cell>
        </row>
        <row r="6552">
          <cell r="AC6552" t="str">
            <v/>
          </cell>
          <cell r="AE6552" t="str">
            <v/>
          </cell>
        </row>
        <row r="6553">
          <cell r="AC6553" t="str">
            <v/>
          </cell>
          <cell r="AE6553" t="str">
            <v/>
          </cell>
        </row>
        <row r="6554">
          <cell r="AC6554" t="str">
            <v/>
          </cell>
          <cell r="AE6554" t="str">
            <v/>
          </cell>
        </row>
        <row r="6555">
          <cell r="AC6555" t="str">
            <v/>
          </cell>
          <cell r="AE6555" t="str">
            <v/>
          </cell>
        </row>
        <row r="6556">
          <cell r="AC6556" t="str">
            <v/>
          </cell>
          <cell r="AE6556" t="str">
            <v/>
          </cell>
        </row>
        <row r="6557">
          <cell r="AC6557" t="str">
            <v/>
          </cell>
          <cell r="AE6557" t="str">
            <v/>
          </cell>
        </row>
        <row r="6558">
          <cell r="AC6558" t="str">
            <v/>
          </cell>
          <cell r="AE6558" t="str">
            <v/>
          </cell>
        </row>
        <row r="6559">
          <cell r="AC6559" t="str">
            <v/>
          </cell>
          <cell r="AE6559" t="str">
            <v/>
          </cell>
        </row>
        <row r="6560">
          <cell r="AC6560" t="str">
            <v/>
          </cell>
          <cell r="AE6560" t="str">
            <v/>
          </cell>
        </row>
        <row r="6561">
          <cell r="AC6561" t="str">
            <v/>
          </cell>
          <cell r="AE6561" t="str">
            <v/>
          </cell>
        </row>
        <row r="6562">
          <cell r="AC6562" t="str">
            <v/>
          </cell>
          <cell r="AE6562" t="str">
            <v/>
          </cell>
        </row>
        <row r="6563">
          <cell r="AC6563" t="str">
            <v/>
          </cell>
          <cell r="AE6563" t="str">
            <v/>
          </cell>
        </row>
        <row r="6564">
          <cell r="AC6564" t="str">
            <v/>
          </cell>
          <cell r="AE6564" t="str">
            <v/>
          </cell>
        </row>
        <row r="6565">
          <cell r="AC6565" t="str">
            <v/>
          </cell>
          <cell r="AE6565" t="str">
            <v/>
          </cell>
        </row>
        <row r="6566">
          <cell r="AC6566" t="str">
            <v/>
          </cell>
          <cell r="AE6566" t="str">
            <v/>
          </cell>
        </row>
        <row r="6567">
          <cell r="AC6567" t="str">
            <v/>
          </cell>
          <cell r="AE6567" t="str">
            <v/>
          </cell>
        </row>
        <row r="6568">
          <cell r="AC6568" t="str">
            <v/>
          </cell>
          <cell r="AE6568" t="str">
            <v/>
          </cell>
        </row>
        <row r="6569">
          <cell r="AC6569" t="str">
            <v/>
          </cell>
          <cell r="AE6569" t="str">
            <v/>
          </cell>
        </row>
        <row r="6570">
          <cell r="AC6570" t="str">
            <v/>
          </cell>
          <cell r="AE6570" t="str">
            <v/>
          </cell>
        </row>
        <row r="6571">
          <cell r="AC6571" t="str">
            <v/>
          </cell>
          <cell r="AE6571" t="str">
            <v/>
          </cell>
        </row>
        <row r="6572">
          <cell r="AC6572" t="str">
            <v/>
          </cell>
          <cell r="AE6572" t="str">
            <v/>
          </cell>
        </row>
        <row r="6573">
          <cell r="AC6573" t="str">
            <v/>
          </cell>
          <cell r="AE6573" t="str">
            <v/>
          </cell>
        </row>
        <row r="6574">
          <cell r="AC6574" t="str">
            <v/>
          </cell>
          <cell r="AE6574" t="str">
            <v/>
          </cell>
        </row>
        <row r="6575">
          <cell r="AC6575" t="str">
            <v/>
          </cell>
          <cell r="AE6575" t="str">
            <v/>
          </cell>
        </row>
        <row r="6576">
          <cell r="AC6576" t="str">
            <v/>
          </cell>
          <cell r="AE6576" t="str">
            <v/>
          </cell>
        </row>
        <row r="6577">
          <cell r="AC6577" t="str">
            <v/>
          </cell>
          <cell r="AE6577" t="str">
            <v/>
          </cell>
        </row>
        <row r="6578">
          <cell r="AC6578" t="str">
            <v/>
          </cell>
          <cell r="AE6578" t="str">
            <v/>
          </cell>
        </row>
        <row r="6579">
          <cell r="AC6579" t="str">
            <v/>
          </cell>
          <cell r="AE6579" t="str">
            <v/>
          </cell>
        </row>
        <row r="6580">
          <cell r="AC6580" t="str">
            <v/>
          </cell>
          <cell r="AE6580" t="str">
            <v/>
          </cell>
        </row>
        <row r="6581">
          <cell r="AC6581" t="str">
            <v/>
          </cell>
          <cell r="AE6581" t="str">
            <v/>
          </cell>
        </row>
        <row r="6582">
          <cell r="AC6582" t="str">
            <v/>
          </cell>
          <cell r="AE6582" t="str">
            <v/>
          </cell>
        </row>
        <row r="6583">
          <cell r="AC6583" t="str">
            <v/>
          </cell>
          <cell r="AE6583" t="str">
            <v/>
          </cell>
        </row>
        <row r="6584">
          <cell r="AC6584" t="str">
            <v/>
          </cell>
          <cell r="AE6584" t="str">
            <v/>
          </cell>
        </row>
        <row r="6585">
          <cell r="AC6585" t="str">
            <v/>
          </cell>
          <cell r="AE6585" t="str">
            <v/>
          </cell>
        </row>
        <row r="6586">
          <cell r="AC6586" t="str">
            <v/>
          </cell>
          <cell r="AE6586" t="str">
            <v/>
          </cell>
        </row>
        <row r="6587">
          <cell r="AC6587" t="str">
            <v/>
          </cell>
          <cell r="AE6587" t="str">
            <v/>
          </cell>
        </row>
        <row r="6588">
          <cell r="AC6588" t="str">
            <v/>
          </cell>
          <cell r="AE6588" t="str">
            <v/>
          </cell>
        </row>
        <row r="6589">
          <cell r="AC6589" t="str">
            <v/>
          </cell>
          <cell r="AE6589" t="str">
            <v/>
          </cell>
        </row>
        <row r="6590">
          <cell r="AC6590" t="str">
            <v/>
          </cell>
          <cell r="AE6590" t="str">
            <v/>
          </cell>
        </row>
        <row r="6591">
          <cell r="AC6591" t="str">
            <v/>
          </cell>
          <cell r="AE6591" t="str">
            <v/>
          </cell>
        </row>
        <row r="6592">
          <cell r="AC6592" t="str">
            <v/>
          </cell>
          <cell r="AE6592" t="str">
            <v/>
          </cell>
        </row>
        <row r="6593">
          <cell r="AC6593" t="str">
            <v/>
          </cell>
          <cell r="AE6593" t="str">
            <v/>
          </cell>
        </row>
        <row r="6594">
          <cell r="AC6594" t="str">
            <v/>
          </cell>
          <cell r="AE6594" t="str">
            <v/>
          </cell>
        </row>
        <row r="6595">
          <cell r="AC6595" t="str">
            <v/>
          </cell>
          <cell r="AE6595" t="str">
            <v/>
          </cell>
        </row>
        <row r="6596">
          <cell r="AC6596" t="str">
            <v/>
          </cell>
          <cell r="AE6596" t="str">
            <v/>
          </cell>
        </row>
        <row r="6597">
          <cell r="AC6597" t="str">
            <v/>
          </cell>
          <cell r="AE6597" t="str">
            <v/>
          </cell>
        </row>
        <row r="6598">
          <cell r="AC6598" t="str">
            <v/>
          </cell>
          <cell r="AE6598" t="str">
            <v/>
          </cell>
        </row>
        <row r="6599">
          <cell r="AC6599" t="str">
            <v/>
          </cell>
          <cell r="AE6599" t="str">
            <v/>
          </cell>
        </row>
        <row r="6600">
          <cell r="AC6600" t="str">
            <v/>
          </cell>
          <cell r="AE6600" t="str">
            <v/>
          </cell>
        </row>
        <row r="6601">
          <cell r="AC6601" t="str">
            <v/>
          </cell>
          <cell r="AE6601" t="str">
            <v/>
          </cell>
        </row>
        <row r="6602">
          <cell r="AC6602" t="str">
            <v/>
          </cell>
          <cell r="AE6602" t="str">
            <v/>
          </cell>
        </row>
        <row r="6603">
          <cell r="AC6603" t="str">
            <v/>
          </cell>
          <cell r="AE6603" t="str">
            <v/>
          </cell>
        </row>
        <row r="6604">
          <cell r="AC6604" t="str">
            <v/>
          </cell>
          <cell r="AE6604" t="str">
            <v/>
          </cell>
        </row>
        <row r="6605">
          <cell r="AC6605" t="str">
            <v/>
          </cell>
          <cell r="AE6605" t="str">
            <v/>
          </cell>
        </row>
        <row r="6606">
          <cell r="AC6606" t="str">
            <v/>
          </cell>
          <cell r="AE6606" t="str">
            <v/>
          </cell>
        </row>
        <row r="6607">
          <cell r="AC6607" t="str">
            <v/>
          </cell>
          <cell r="AE6607" t="str">
            <v/>
          </cell>
        </row>
        <row r="6608">
          <cell r="AC6608" t="str">
            <v/>
          </cell>
          <cell r="AE6608" t="str">
            <v/>
          </cell>
        </row>
        <row r="6609">
          <cell r="AC6609" t="str">
            <v/>
          </cell>
          <cell r="AE6609" t="str">
            <v/>
          </cell>
        </row>
        <row r="6610">
          <cell r="AC6610" t="str">
            <v/>
          </cell>
          <cell r="AE6610" t="str">
            <v/>
          </cell>
        </row>
        <row r="6611">
          <cell r="AC6611" t="str">
            <v/>
          </cell>
          <cell r="AE6611" t="str">
            <v/>
          </cell>
        </row>
        <row r="6612">
          <cell r="AC6612" t="str">
            <v/>
          </cell>
          <cell r="AE6612" t="str">
            <v/>
          </cell>
        </row>
        <row r="6613">
          <cell r="AC6613" t="str">
            <v/>
          </cell>
          <cell r="AE6613" t="str">
            <v/>
          </cell>
        </row>
        <row r="6614">
          <cell r="AC6614" t="str">
            <v/>
          </cell>
          <cell r="AE6614" t="str">
            <v/>
          </cell>
        </row>
        <row r="6615">
          <cell r="AC6615" t="str">
            <v/>
          </cell>
          <cell r="AE6615" t="str">
            <v/>
          </cell>
        </row>
        <row r="6616">
          <cell r="AC6616" t="str">
            <v/>
          </cell>
          <cell r="AE6616" t="str">
            <v/>
          </cell>
        </row>
        <row r="6617">
          <cell r="AC6617" t="str">
            <v/>
          </cell>
          <cell r="AE6617" t="str">
            <v/>
          </cell>
        </row>
        <row r="6618">
          <cell r="AC6618" t="str">
            <v/>
          </cell>
          <cell r="AE6618" t="str">
            <v/>
          </cell>
        </row>
        <row r="6619">
          <cell r="AC6619" t="str">
            <v/>
          </cell>
          <cell r="AE6619" t="str">
            <v/>
          </cell>
        </row>
        <row r="6620">
          <cell r="AC6620" t="str">
            <v/>
          </cell>
          <cell r="AE6620" t="str">
            <v/>
          </cell>
        </row>
        <row r="6621">
          <cell r="AC6621" t="str">
            <v/>
          </cell>
          <cell r="AE6621" t="str">
            <v/>
          </cell>
        </row>
        <row r="6622">
          <cell r="AC6622" t="str">
            <v/>
          </cell>
          <cell r="AE6622" t="str">
            <v/>
          </cell>
        </row>
        <row r="6623">
          <cell r="AC6623" t="str">
            <v/>
          </cell>
          <cell r="AE6623" t="str">
            <v/>
          </cell>
        </row>
        <row r="6624">
          <cell r="AC6624" t="str">
            <v/>
          </cell>
          <cell r="AE6624" t="str">
            <v/>
          </cell>
        </row>
        <row r="6625">
          <cell r="AC6625" t="str">
            <v/>
          </cell>
          <cell r="AE6625" t="str">
            <v/>
          </cell>
        </row>
        <row r="6626">
          <cell r="AC6626" t="str">
            <v/>
          </cell>
          <cell r="AE6626" t="str">
            <v/>
          </cell>
        </row>
        <row r="6627">
          <cell r="AC6627" t="str">
            <v/>
          </cell>
          <cell r="AE6627" t="str">
            <v/>
          </cell>
        </row>
        <row r="6628">
          <cell r="AC6628" t="str">
            <v/>
          </cell>
          <cell r="AE6628" t="str">
            <v/>
          </cell>
        </row>
        <row r="6629">
          <cell r="AC6629" t="str">
            <v/>
          </cell>
          <cell r="AE6629" t="str">
            <v/>
          </cell>
        </row>
        <row r="6630">
          <cell r="AC6630" t="str">
            <v/>
          </cell>
          <cell r="AE6630" t="str">
            <v/>
          </cell>
        </row>
        <row r="6631">
          <cell r="AC6631" t="str">
            <v/>
          </cell>
          <cell r="AE6631" t="str">
            <v/>
          </cell>
        </row>
        <row r="6632">
          <cell r="AC6632" t="str">
            <v/>
          </cell>
          <cell r="AE6632" t="str">
            <v/>
          </cell>
        </row>
        <row r="6633">
          <cell r="AC6633" t="str">
            <v/>
          </cell>
          <cell r="AE6633" t="str">
            <v/>
          </cell>
        </row>
        <row r="6634">
          <cell r="AC6634" t="str">
            <v/>
          </cell>
          <cell r="AE6634" t="str">
            <v/>
          </cell>
        </row>
        <row r="6635">
          <cell r="AC6635" t="str">
            <v/>
          </cell>
          <cell r="AE6635" t="str">
            <v/>
          </cell>
        </row>
        <row r="6636">
          <cell r="AC6636" t="str">
            <v/>
          </cell>
          <cell r="AE6636" t="str">
            <v/>
          </cell>
        </row>
        <row r="6637">
          <cell r="AC6637" t="str">
            <v/>
          </cell>
          <cell r="AE6637" t="str">
            <v/>
          </cell>
        </row>
        <row r="6638">
          <cell r="AC6638" t="str">
            <v/>
          </cell>
          <cell r="AE6638" t="str">
            <v/>
          </cell>
        </row>
        <row r="6639">
          <cell r="AC6639" t="str">
            <v/>
          </cell>
          <cell r="AE6639" t="str">
            <v/>
          </cell>
        </row>
        <row r="6640">
          <cell r="AC6640" t="str">
            <v/>
          </cell>
          <cell r="AE6640" t="str">
            <v/>
          </cell>
        </row>
        <row r="6641">
          <cell r="AC6641" t="str">
            <v/>
          </cell>
          <cell r="AE6641" t="str">
            <v/>
          </cell>
        </row>
        <row r="6642">
          <cell r="AC6642" t="str">
            <v/>
          </cell>
          <cell r="AE6642" t="str">
            <v/>
          </cell>
        </row>
        <row r="6643">
          <cell r="AC6643" t="str">
            <v/>
          </cell>
          <cell r="AE6643" t="str">
            <v/>
          </cell>
        </row>
        <row r="6644">
          <cell r="AC6644" t="str">
            <v/>
          </cell>
          <cell r="AE6644" t="str">
            <v/>
          </cell>
        </row>
        <row r="6645">
          <cell r="AC6645" t="str">
            <v/>
          </cell>
          <cell r="AE6645" t="str">
            <v/>
          </cell>
        </row>
        <row r="6646">
          <cell r="AC6646" t="str">
            <v/>
          </cell>
          <cell r="AE6646" t="str">
            <v/>
          </cell>
        </row>
        <row r="6647">
          <cell r="AC6647" t="str">
            <v/>
          </cell>
          <cell r="AE6647" t="str">
            <v/>
          </cell>
        </row>
        <row r="6648">
          <cell r="AC6648" t="str">
            <v/>
          </cell>
          <cell r="AE6648" t="str">
            <v/>
          </cell>
        </row>
        <row r="6649">
          <cell r="AC6649" t="str">
            <v/>
          </cell>
          <cell r="AE6649" t="str">
            <v/>
          </cell>
        </row>
        <row r="6650">
          <cell r="AC6650" t="str">
            <v/>
          </cell>
          <cell r="AE6650" t="str">
            <v/>
          </cell>
        </row>
        <row r="6651">
          <cell r="AC6651" t="str">
            <v/>
          </cell>
          <cell r="AE6651" t="str">
            <v/>
          </cell>
        </row>
        <row r="6652">
          <cell r="AC6652" t="str">
            <v/>
          </cell>
          <cell r="AE6652" t="str">
            <v/>
          </cell>
        </row>
        <row r="6653">
          <cell r="AC6653" t="str">
            <v/>
          </cell>
          <cell r="AE6653" t="str">
            <v/>
          </cell>
        </row>
        <row r="6654">
          <cell r="AC6654" t="str">
            <v/>
          </cell>
          <cell r="AE6654" t="str">
            <v/>
          </cell>
        </row>
        <row r="6655">
          <cell r="AC6655" t="str">
            <v/>
          </cell>
          <cell r="AE6655" t="str">
            <v/>
          </cell>
        </row>
        <row r="6656">
          <cell r="AC6656" t="str">
            <v/>
          </cell>
          <cell r="AE6656" t="str">
            <v/>
          </cell>
        </row>
        <row r="6657">
          <cell r="AC6657" t="str">
            <v/>
          </cell>
          <cell r="AE6657" t="str">
            <v/>
          </cell>
        </row>
        <row r="6658">
          <cell r="AC6658" t="str">
            <v/>
          </cell>
          <cell r="AE6658" t="str">
            <v/>
          </cell>
        </row>
        <row r="6659">
          <cell r="AC6659" t="str">
            <v/>
          </cell>
          <cell r="AE6659" t="str">
            <v/>
          </cell>
        </row>
        <row r="6660">
          <cell r="AC6660" t="str">
            <v/>
          </cell>
          <cell r="AE6660" t="str">
            <v/>
          </cell>
        </row>
        <row r="6661">
          <cell r="AC6661" t="str">
            <v/>
          </cell>
          <cell r="AE6661" t="str">
            <v/>
          </cell>
        </row>
        <row r="6662">
          <cell r="AC6662" t="str">
            <v/>
          </cell>
          <cell r="AE6662" t="str">
            <v/>
          </cell>
        </row>
        <row r="6663">
          <cell r="AC6663" t="str">
            <v/>
          </cell>
          <cell r="AE6663" t="str">
            <v/>
          </cell>
        </row>
        <row r="6664">
          <cell r="AC6664" t="str">
            <v/>
          </cell>
          <cell r="AE6664" t="str">
            <v/>
          </cell>
        </row>
        <row r="6665">
          <cell r="AC6665" t="str">
            <v/>
          </cell>
          <cell r="AE6665" t="str">
            <v/>
          </cell>
        </row>
        <row r="6666">
          <cell r="AC6666" t="str">
            <v/>
          </cell>
          <cell r="AE6666" t="str">
            <v/>
          </cell>
        </row>
        <row r="6667">
          <cell r="AC6667" t="str">
            <v/>
          </cell>
          <cell r="AE6667" t="str">
            <v/>
          </cell>
        </row>
        <row r="6668">
          <cell r="AC6668" t="str">
            <v/>
          </cell>
          <cell r="AE6668" t="str">
            <v/>
          </cell>
        </row>
        <row r="6669">
          <cell r="AC6669" t="str">
            <v/>
          </cell>
          <cell r="AE6669" t="str">
            <v/>
          </cell>
        </row>
        <row r="6670">
          <cell r="AC6670" t="str">
            <v/>
          </cell>
          <cell r="AE6670" t="str">
            <v/>
          </cell>
        </row>
        <row r="6671">
          <cell r="AC6671" t="str">
            <v/>
          </cell>
          <cell r="AE6671" t="str">
            <v/>
          </cell>
        </row>
        <row r="6672">
          <cell r="AC6672" t="str">
            <v/>
          </cell>
          <cell r="AE6672" t="str">
            <v/>
          </cell>
        </row>
        <row r="6673">
          <cell r="AC6673" t="str">
            <v/>
          </cell>
          <cell r="AE6673" t="str">
            <v/>
          </cell>
        </row>
        <row r="6674">
          <cell r="AC6674" t="str">
            <v/>
          </cell>
          <cell r="AE6674" t="str">
            <v/>
          </cell>
        </row>
        <row r="6675">
          <cell r="AC6675" t="str">
            <v/>
          </cell>
          <cell r="AE6675" t="str">
            <v/>
          </cell>
        </row>
        <row r="6676">
          <cell r="AC6676" t="str">
            <v/>
          </cell>
          <cell r="AE6676" t="str">
            <v/>
          </cell>
        </row>
        <row r="6677">
          <cell r="AC6677" t="str">
            <v/>
          </cell>
          <cell r="AE6677" t="str">
            <v/>
          </cell>
        </row>
        <row r="6678">
          <cell r="AC6678" t="str">
            <v/>
          </cell>
          <cell r="AE6678" t="str">
            <v/>
          </cell>
        </row>
        <row r="6679">
          <cell r="AC6679" t="str">
            <v/>
          </cell>
          <cell r="AE6679" t="str">
            <v/>
          </cell>
        </row>
        <row r="6680">
          <cell r="AC6680" t="str">
            <v/>
          </cell>
          <cell r="AE6680" t="str">
            <v/>
          </cell>
        </row>
        <row r="6681">
          <cell r="AC6681" t="str">
            <v/>
          </cell>
          <cell r="AE6681" t="str">
            <v/>
          </cell>
        </row>
        <row r="6682">
          <cell r="AC6682" t="str">
            <v/>
          </cell>
          <cell r="AE6682" t="str">
            <v/>
          </cell>
        </row>
        <row r="6683">
          <cell r="AC6683" t="str">
            <v/>
          </cell>
          <cell r="AE6683" t="str">
            <v/>
          </cell>
        </row>
        <row r="6684">
          <cell r="AC6684" t="str">
            <v/>
          </cell>
          <cell r="AE6684" t="str">
            <v/>
          </cell>
        </row>
        <row r="6685">
          <cell r="AC6685" t="str">
            <v/>
          </cell>
          <cell r="AE6685" t="str">
            <v/>
          </cell>
        </row>
        <row r="6686">
          <cell r="AC6686" t="str">
            <v/>
          </cell>
          <cell r="AE6686" t="str">
            <v/>
          </cell>
        </row>
        <row r="6687">
          <cell r="AC6687" t="str">
            <v/>
          </cell>
          <cell r="AE6687" t="str">
            <v/>
          </cell>
        </row>
        <row r="6688">
          <cell r="AC6688" t="str">
            <v/>
          </cell>
          <cell r="AE6688" t="str">
            <v/>
          </cell>
        </row>
        <row r="6689">
          <cell r="AC6689" t="str">
            <v/>
          </cell>
          <cell r="AE6689" t="str">
            <v/>
          </cell>
        </row>
        <row r="6690">
          <cell r="AC6690" t="str">
            <v/>
          </cell>
          <cell r="AE6690" t="str">
            <v/>
          </cell>
        </row>
        <row r="6691">
          <cell r="AC6691" t="str">
            <v/>
          </cell>
          <cell r="AE6691" t="str">
            <v/>
          </cell>
        </row>
        <row r="6692">
          <cell r="AC6692" t="str">
            <v/>
          </cell>
          <cell r="AE6692" t="str">
            <v/>
          </cell>
        </row>
        <row r="6693">
          <cell r="AC6693" t="str">
            <v/>
          </cell>
          <cell r="AE6693" t="str">
            <v/>
          </cell>
        </row>
        <row r="6694">
          <cell r="AC6694" t="str">
            <v/>
          </cell>
          <cell r="AE6694" t="str">
            <v/>
          </cell>
        </row>
        <row r="6695">
          <cell r="AC6695" t="str">
            <v/>
          </cell>
          <cell r="AE6695" t="str">
            <v/>
          </cell>
        </row>
        <row r="6696">
          <cell r="AC6696" t="str">
            <v/>
          </cell>
          <cell r="AE6696" t="str">
            <v/>
          </cell>
        </row>
        <row r="6697">
          <cell r="AC6697" t="str">
            <v/>
          </cell>
          <cell r="AE6697" t="str">
            <v/>
          </cell>
        </row>
        <row r="6698">
          <cell r="AC6698" t="str">
            <v/>
          </cell>
          <cell r="AE6698" t="str">
            <v/>
          </cell>
        </row>
        <row r="6699">
          <cell r="AC6699" t="str">
            <v/>
          </cell>
          <cell r="AE6699" t="str">
            <v/>
          </cell>
        </row>
        <row r="6700">
          <cell r="AC6700" t="str">
            <v/>
          </cell>
          <cell r="AE6700" t="str">
            <v/>
          </cell>
        </row>
        <row r="6701">
          <cell r="AC6701" t="str">
            <v/>
          </cell>
          <cell r="AE6701" t="str">
            <v/>
          </cell>
        </row>
        <row r="6702">
          <cell r="AC6702" t="str">
            <v/>
          </cell>
          <cell r="AE6702" t="str">
            <v/>
          </cell>
        </row>
        <row r="6703">
          <cell r="AC6703" t="str">
            <v/>
          </cell>
          <cell r="AE6703" t="str">
            <v/>
          </cell>
        </row>
        <row r="6704">
          <cell r="AC6704" t="str">
            <v/>
          </cell>
          <cell r="AE6704" t="str">
            <v/>
          </cell>
        </row>
        <row r="6705">
          <cell r="AC6705" t="str">
            <v/>
          </cell>
          <cell r="AE6705" t="str">
            <v/>
          </cell>
        </row>
        <row r="6706">
          <cell r="AC6706" t="str">
            <v/>
          </cell>
          <cell r="AE6706" t="str">
            <v/>
          </cell>
        </row>
        <row r="6707">
          <cell r="AC6707" t="str">
            <v/>
          </cell>
          <cell r="AE6707" t="str">
            <v/>
          </cell>
        </row>
        <row r="6708">
          <cell r="AC6708" t="str">
            <v/>
          </cell>
          <cell r="AE6708" t="str">
            <v/>
          </cell>
        </row>
        <row r="6709">
          <cell r="AC6709" t="str">
            <v/>
          </cell>
          <cell r="AE6709" t="str">
            <v/>
          </cell>
        </row>
        <row r="6710">
          <cell r="AC6710" t="str">
            <v/>
          </cell>
          <cell r="AE6710" t="str">
            <v/>
          </cell>
        </row>
        <row r="6711">
          <cell r="AC6711" t="str">
            <v/>
          </cell>
          <cell r="AE6711" t="str">
            <v/>
          </cell>
        </row>
        <row r="6712">
          <cell r="AC6712" t="str">
            <v/>
          </cell>
          <cell r="AE6712" t="str">
            <v/>
          </cell>
        </row>
        <row r="6713">
          <cell r="AC6713" t="str">
            <v/>
          </cell>
          <cell r="AE6713" t="str">
            <v/>
          </cell>
        </row>
        <row r="6714">
          <cell r="AC6714" t="str">
            <v/>
          </cell>
          <cell r="AE6714" t="str">
            <v/>
          </cell>
        </row>
        <row r="6715">
          <cell r="AC6715" t="str">
            <v/>
          </cell>
          <cell r="AE6715" t="str">
            <v/>
          </cell>
        </row>
        <row r="6716">
          <cell r="AC6716" t="str">
            <v/>
          </cell>
          <cell r="AE6716" t="str">
            <v/>
          </cell>
        </row>
        <row r="6717">
          <cell r="AC6717" t="str">
            <v/>
          </cell>
          <cell r="AE6717" t="str">
            <v/>
          </cell>
        </row>
        <row r="6718">
          <cell r="AC6718" t="str">
            <v/>
          </cell>
          <cell r="AE6718" t="str">
            <v/>
          </cell>
        </row>
        <row r="6719">
          <cell r="AC6719" t="str">
            <v/>
          </cell>
          <cell r="AE6719" t="str">
            <v/>
          </cell>
        </row>
        <row r="6720">
          <cell r="AC6720" t="str">
            <v/>
          </cell>
          <cell r="AE6720" t="str">
            <v/>
          </cell>
        </row>
        <row r="6721">
          <cell r="AC6721" t="str">
            <v/>
          </cell>
          <cell r="AE6721" t="str">
            <v/>
          </cell>
        </row>
        <row r="6722">
          <cell r="AC6722" t="str">
            <v/>
          </cell>
          <cell r="AE6722" t="str">
            <v/>
          </cell>
        </row>
        <row r="6723">
          <cell r="AC6723" t="str">
            <v/>
          </cell>
          <cell r="AE6723" t="str">
            <v/>
          </cell>
        </row>
        <row r="6724">
          <cell r="AC6724" t="str">
            <v/>
          </cell>
          <cell r="AE6724" t="str">
            <v/>
          </cell>
        </row>
        <row r="6725">
          <cell r="AC6725" t="str">
            <v/>
          </cell>
          <cell r="AE6725" t="str">
            <v/>
          </cell>
        </row>
        <row r="6726">
          <cell r="AC6726" t="str">
            <v/>
          </cell>
          <cell r="AE6726" t="str">
            <v/>
          </cell>
        </row>
        <row r="6727">
          <cell r="AC6727" t="str">
            <v/>
          </cell>
          <cell r="AE6727" t="str">
            <v/>
          </cell>
        </row>
        <row r="6728">
          <cell r="AC6728" t="str">
            <v/>
          </cell>
          <cell r="AE6728" t="str">
            <v/>
          </cell>
        </row>
        <row r="6729">
          <cell r="AC6729" t="str">
            <v/>
          </cell>
          <cell r="AE6729" t="str">
            <v/>
          </cell>
        </row>
        <row r="6730">
          <cell r="AC6730" t="str">
            <v/>
          </cell>
          <cell r="AE6730" t="str">
            <v/>
          </cell>
        </row>
        <row r="6731">
          <cell r="AC6731" t="str">
            <v/>
          </cell>
          <cell r="AE6731" t="str">
            <v/>
          </cell>
        </row>
        <row r="6732">
          <cell r="AC6732" t="str">
            <v/>
          </cell>
          <cell r="AE6732" t="str">
            <v/>
          </cell>
        </row>
        <row r="6733">
          <cell r="AC6733" t="str">
            <v/>
          </cell>
          <cell r="AE6733" t="str">
            <v/>
          </cell>
        </row>
        <row r="6734">
          <cell r="AC6734" t="str">
            <v/>
          </cell>
          <cell r="AE6734" t="str">
            <v/>
          </cell>
        </row>
        <row r="6735">
          <cell r="AC6735" t="str">
            <v/>
          </cell>
          <cell r="AE6735" t="str">
            <v/>
          </cell>
        </row>
        <row r="6736">
          <cell r="AC6736" t="str">
            <v/>
          </cell>
          <cell r="AE6736" t="str">
            <v/>
          </cell>
        </row>
        <row r="6737">
          <cell r="AC6737" t="str">
            <v/>
          </cell>
          <cell r="AE6737" t="str">
            <v/>
          </cell>
        </row>
        <row r="6738">
          <cell r="AC6738" t="str">
            <v/>
          </cell>
          <cell r="AE6738" t="str">
            <v/>
          </cell>
        </row>
        <row r="6739">
          <cell r="AC6739" t="str">
            <v/>
          </cell>
          <cell r="AE6739" t="str">
            <v/>
          </cell>
        </row>
        <row r="6740">
          <cell r="AC6740" t="str">
            <v/>
          </cell>
          <cell r="AE6740" t="str">
            <v/>
          </cell>
        </row>
        <row r="6741">
          <cell r="AC6741" t="str">
            <v/>
          </cell>
          <cell r="AE6741" t="str">
            <v/>
          </cell>
        </row>
        <row r="6742">
          <cell r="AC6742" t="str">
            <v/>
          </cell>
          <cell r="AE6742" t="str">
            <v/>
          </cell>
        </row>
        <row r="6743">
          <cell r="AC6743" t="str">
            <v/>
          </cell>
          <cell r="AE6743" t="str">
            <v/>
          </cell>
        </row>
        <row r="6744">
          <cell r="AC6744" t="str">
            <v/>
          </cell>
          <cell r="AE6744" t="str">
            <v/>
          </cell>
        </row>
        <row r="6745">
          <cell r="AC6745" t="str">
            <v/>
          </cell>
          <cell r="AE6745" t="str">
            <v/>
          </cell>
        </row>
        <row r="6746">
          <cell r="AC6746" t="str">
            <v/>
          </cell>
          <cell r="AE6746" t="str">
            <v/>
          </cell>
        </row>
        <row r="6747">
          <cell r="AC6747" t="str">
            <v/>
          </cell>
          <cell r="AE6747" t="str">
            <v/>
          </cell>
        </row>
        <row r="6748">
          <cell r="AC6748" t="str">
            <v/>
          </cell>
          <cell r="AE6748" t="str">
            <v/>
          </cell>
        </row>
        <row r="6749">
          <cell r="AC6749" t="str">
            <v/>
          </cell>
          <cell r="AE6749" t="str">
            <v/>
          </cell>
        </row>
        <row r="6750">
          <cell r="AC6750" t="str">
            <v/>
          </cell>
          <cell r="AE6750" t="str">
            <v/>
          </cell>
        </row>
        <row r="6751">
          <cell r="AC6751" t="str">
            <v/>
          </cell>
          <cell r="AE6751" t="str">
            <v/>
          </cell>
        </row>
        <row r="6752">
          <cell r="AC6752" t="str">
            <v/>
          </cell>
          <cell r="AE6752" t="str">
            <v/>
          </cell>
        </row>
        <row r="6753">
          <cell r="AC6753" t="str">
            <v/>
          </cell>
          <cell r="AE6753" t="str">
            <v/>
          </cell>
        </row>
        <row r="6754">
          <cell r="AC6754" t="str">
            <v/>
          </cell>
          <cell r="AE6754" t="str">
            <v/>
          </cell>
        </row>
        <row r="6755">
          <cell r="AC6755" t="str">
            <v/>
          </cell>
          <cell r="AE6755" t="str">
            <v/>
          </cell>
        </row>
        <row r="6756">
          <cell r="AC6756" t="str">
            <v/>
          </cell>
          <cell r="AE6756" t="str">
            <v/>
          </cell>
        </row>
        <row r="6757">
          <cell r="AC6757" t="str">
            <v/>
          </cell>
          <cell r="AE6757" t="str">
            <v/>
          </cell>
        </row>
        <row r="6758">
          <cell r="AC6758" t="str">
            <v/>
          </cell>
          <cell r="AE6758" t="str">
            <v/>
          </cell>
        </row>
        <row r="6759">
          <cell r="AC6759" t="str">
            <v/>
          </cell>
          <cell r="AE6759" t="str">
            <v/>
          </cell>
        </row>
        <row r="6760">
          <cell r="AC6760" t="str">
            <v/>
          </cell>
          <cell r="AE6760" t="str">
            <v/>
          </cell>
        </row>
        <row r="6761">
          <cell r="AC6761" t="str">
            <v/>
          </cell>
          <cell r="AE6761" t="str">
            <v/>
          </cell>
        </row>
        <row r="6762">
          <cell r="AC6762" t="str">
            <v/>
          </cell>
          <cell r="AE6762" t="str">
            <v/>
          </cell>
        </row>
        <row r="6763">
          <cell r="AC6763" t="str">
            <v/>
          </cell>
          <cell r="AE6763" t="str">
            <v/>
          </cell>
        </row>
        <row r="6764">
          <cell r="AC6764" t="str">
            <v/>
          </cell>
          <cell r="AE6764" t="str">
            <v/>
          </cell>
        </row>
        <row r="6765">
          <cell r="AC6765" t="str">
            <v/>
          </cell>
          <cell r="AE6765" t="str">
            <v/>
          </cell>
        </row>
        <row r="6766">
          <cell r="AC6766" t="str">
            <v/>
          </cell>
          <cell r="AE6766" t="str">
            <v/>
          </cell>
        </row>
        <row r="6767">
          <cell r="AC6767" t="str">
            <v/>
          </cell>
          <cell r="AE6767" t="str">
            <v/>
          </cell>
        </row>
        <row r="6768">
          <cell r="AC6768" t="str">
            <v/>
          </cell>
          <cell r="AE6768" t="str">
            <v/>
          </cell>
        </row>
        <row r="6769">
          <cell r="AC6769" t="str">
            <v/>
          </cell>
          <cell r="AE6769" t="str">
            <v/>
          </cell>
        </row>
        <row r="6770">
          <cell r="AC6770" t="str">
            <v/>
          </cell>
          <cell r="AE6770" t="str">
            <v/>
          </cell>
        </row>
        <row r="6771">
          <cell r="AC6771" t="str">
            <v/>
          </cell>
          <cell r="AE6771" t="str">
            <v/>
          </cell>
        </row>
        <row r="6772">
          <cell r="AC6772" t="str">
            <v/>
          </cell>
          <cell r="AE6772" t="str">
            <v/>
          </cell>
        </row>
        <row r="6773">
          <cell r="AC6773" t="str">
            <v/>
          </cell>
          <cell r="AE6773" t="str">
            <v/>
          </cell>
        </row>
        <row r="6774">
          <cell r="AC6774" t="str">
            <v/>
          </cell>
          <cell r="AE6774" t="str">
            <v/>
          </cell>
        </row>
        <row r="6775">
          <cell r="AC6775" t="str">
            <v/>
          </cell>
          <cell r="AE6775" t="str">
            <v/>
          </cell>
        </row>
        <row r="6776">
          <cell r="AC6776" t="str">
            <v/>
          </cell>
          <cell r="AE6776" t="str">
            <v/>
          </cell>
        </row>
        <row r="6777">
          <cell r="AC6777" t="str">
            <v/>
          </cell>
          <cell r="AE6777" t="str">
            <v/>
          </cell>
        </row>
        <row r="6778">
          <cell r="AC6778" t="str">
            <v/>
          </cell>
          <cell r="AE6778" t="str">
            <v/>
          </cell>
        </row>
        <row r="6779">
          <cell r="AC6779" t="str">
            <v/>
          </cell>
          <cell r="AE6779" t="str">
            <v/>
          </cell>
        </row>
        <row r="6780">
          <cell r="AC6780" t="str">
            <v/>
          </cell>
          <cell r="AE6780" t="str">
            <v/>
          </cell>
        </row>
        <row r="6781">
          <cell r="AC6781" t="str">
            <v/>
          </cell>
          <cell r="AE6781" t="str">
            <v/>
          </cell>
        </row>
        <row r="6782">
          <cell r="AC6782" t="str">
            <v/>
          </cell>
          <cell r="AE6782" t="str">
            <v/>
          </cell>
        </row>
        <row r="6783">
          <cell r="AC6783" t="str">
            <v/>
          </cell>
          <cell r="AE6783" t="str">
            <v/>
          </cell>
        </row>
        <row r="6784">
          <cell r="AC6784" t="str">
            <v/>
          </cell>
          <cell r="AE6784" t="str">
            <v/>
          </cell>
        </row>
        <row r="6785">
          <cell r="AC6785" t="str">
            <v/>
          </cell>
          <cell r="AE6785" t="str">
            <v/>
          </cell>
        </row>
        <row r="6786">
          <cell r="AC6786" t="str">
            <v/>
          </cell>
          <cell r="AE6786" t="str">
            <v/>
          </cell>
        </row>
        <row r="6787">
          <cell r="AC6787" t="str">
            <v/>
          </cell>
          <cell r="AE6787" t="str">
            <v/>
          </cell>
        </row>
        <row r="6788">
          <cell r="AC6788" t="str">
            <v/>
          </cell>
          <cell r="AE6788" t="str">
            <v/>
          </cell>
        </row>
        <row r="6789">
          <cell r="AC6789" t="str">
            <v/>
          </cell>
          <cell r="AE6789" t="str">
            <v/>
          </cell>
        </row>
        <row r="6790">
          <cell r="AC6790" t="str">
            <v/>
          </cell>
          <cell r="AE6790" t="str">
            <v/>
          </cell>
        </row>
        <row r="6791">
          <cell r="AC6791" t="str">
            <v/>
          </cell>
          <cell r="AE6791" t="str">
            <v/>
          </cell>
        </row>
        <row r="6792">
          <cell r="AC6792" t="str">
            <v/>
          </cell>
          <cell r="AE6792" t="str">
            <v/>
          </cell>
        </row>
        <row r="6793">
          <cell r="AC6793" t="str">
            <v/>
          </cell>
          <cell r="AE6793" t="str">
            <v/>
          </cell>
        </row>
        <row r="6794">
          <cell r="AC6794" t="str">
            <v/>
          </cell>
          <cell r="AE6794" t="str">
            <v/>
          </cell>
        </row>
        <row r="6795">
          <cell r="AC6795" t="str">
            <v/>
          </cell>
          <cell r="AE6795" t="str">
            <v/>
          </cell>
        </row>
        <row r="6796">
          <cell r="AC6796" t="str">
            <v/>
          </cell>
          <cell r="AE6796" t="str">
            <v/>
          </cell>
        </row>
        <row r="6797">
          <cell r="AC6797" t="str">
            <v/>
          </cell>
          <cell r="AE6797" t="str">
            <v/>
          </cell>
        </row>
        <row r="6798">
          <cell r="AC6798" t="str">
            <v/>
          </cell>
          <cell r="AE6798" t="str">
            <v/>
          </cell>
        </row>
        <row r="6799">
          <cell r="AC6799" t="str">
            <v/>
          </cell>
          <cell r="AE6799" t="str">
            <v/>
          </cell>
        </row>
        <row r="6800">
          <cell r="AC6800" t="str">
            <v/>
          </cell>
          <cell r="AE6800" t="str">
            <v/>
          </cell>
        </row>
        <row r="6801">
          <cell r="AC6801" t="str">
            <v/>
          </cell>
          <cell r="AE6801" t="str">
            <v/>
          </cell>
        </row>
        <row r="6802">
          <cell r="AC6802" t="str">
            <v/>
          </cell>
          <cell r="AE6802" t="str">
            <v/>
          </cell>
        </row>
        <row r="6803">
          <cell r="AC6803" t="str">
            <v/>
          </cell>
          <cell r="AE6803" t="str">
            <v/>
          </cell>
        </row>
        <row r="6804">
          <cell r="AC6804" t="str">
            <v/>
          </cell>
          <cell r="AE6804" t="str">
            <v/>
          </cell>
        </row>
        <row r="6805">
          <cell r="AC6805" t="str">
            <v/>
          </cell>
          <cell r="AE6805" t="str">
            <v/>
          </cell>
        </row>
        <row r="6806">
          <cell r="AC6806" t="str">
            <v/>
          </cell>
          <cell r="AE6806" t="str">
            <v/>
          </cell>
        </row>
        <row r="6807">
          <cell r="AC6807" t="str">
            <v/>
          </cell>
          <cell r="AE6807" t="str">
            <v/>
          </cell>
        </row>
        <row r="6808">
          <cell r="AC6808" t="str">
            <v/>
          </cell>
          <cell r="AE6808" t="str">
            <v/>
          </cell>
        </row>
        <row r="6809">
          <cell r="AC6809" t="str">
            <v/>
          </cell>
          <cell r="AE6809" t="str">
            <v/>
          </cell>
        </row>
        <row r="6810">
          <cell r="AC6810" t="str">
            <v/>
          </cell>
          <cell r="AE6810" t="str">
            <v/>
          </cell>
        </row>
        <row r="6811">
          <cell r="AC6811" t="str">
            <v/>
          </cell>
          <cell r="AE6811" t="str">
            <v/>
          </cell>
        </row>
        <row r="6812">
          <cell r="AC6812" t="str">
            <v/>
          </cell>
          <cell r="AE6812" t="str">
            <v/>
          </cell>
        </row>
        <row r="6813">
          <cell r="AC6813" t="str">
            <v/>
          </cell>
          <cell r="AE6813" t="str">
            <v/>
          </cell>
        </row>
        <row r="6814">
          <cell r="AC6814" t="str">
            <v/>
          </cell>
          <cell r="AE6814" t="str">
            <v/>
          </cell>
        </row>
        <row r="6815">
          <cell r="AC6815" t="str">
            <v/>
          </cell>
          <cell r="AE6815" t="str">
            <v/>
          </cell>
        </row>
        <row r="6816">
          <cell r="AC6816" t="str">
            <v/>
          </cell>
          <cell r="AE6816" t="str">
            <v/>
          </cell>
        </row>
        <row r="6817">
          <cell r="AC6817" t="str">
            <v/>
          </cell>
          <cell r="AE6817" t="str">
            <v/>
          </cell>
        </row>
        <row r="6818">
          <cell r="AC6818" t="str">
            <v/>
          </cell>
          <cell r="AE6818" t="str">
            <v/>
          </cell>
        </row>
        <row r="6819">
          <cell r="AC6819" t="str">
            <v/>
          </cell>
          <cell r="AE6819" t="str">
            <v/>
          </cell>
        </row>
        <row r="6820">
          <cell r="AC6820" t="str">
            <v/>
          </cell>
          <cell r="AE6820" t="str">
            <v/>
          </cell>
        </row>
        <row r="6821">
          <cell r="AC6821" t="str">
            <v/>
          </cell>
          <cell r="AE6821" t="str">
            <v/>
          </cell>
        </row>
        <row r="6822">
          <cell r="AC6822" t="str">
            <v/>
          </cell>
          <cell r="AE6822" t="str">
            <v/>
          </cell>
        </row>
        <row r="6823">
          <cell r="AC6823" t="str">
            <v/>
          </cell>
          <cell r="AE6823" t="str">
            <v/>
          </cell>
        </row>
        <row r="6824">
          <cell r="AC6824" t="str">
            <v/>
          </cell>
          <cell r="AE6824" t="str">
            <v/>
          </cell>
        </row>
        <row r="6825">
          <cell r="AC6825" t="str">
            <v/>
          </cell>
          <cell r="AE6825" t="str">
            <v/>
          </cell>
        </row>
        <row r="6826">
          <cell r="AC6826" t="str">
            <v/>
          </cell>
          <cell r="AE6826" t="str">
            <v/>
          </cell>
        </row>
        <row r="6827">
          <cell r="AC6827" t="str">
            <v/>
          </cell>
          <cell r="AE6827" t="str">
            <v/>
          </cell>
        </row>
        <row r="6828">
          <cell r="AC6828" t="str">
            <v/>
          </cell>
          <cell r="AE6828" t="str">
            <v/>
          </cell>
        </row>
        <row r="6829">
          <cell r="AC6829" t="str">
            <v/>
          </cell>
          <cell r="AE6829" t="str">
            <v/>
          </cell>
        </row>
        <row r="6830">
          <cell r="AC6830" t="str">
            <v/>
          </cell>
          <cell r="AE6830" t="str">
            <v/>
          </cell>
        </row>
        <row r="6831">
          <cell r="AC6831" t="str">
            <v/>
          </cell>
          <cell r="AE6831" t="str">
            <v/>
          </cell>
        </row>
        <row r="6832">
          <cell r="AC6832" t="str">
            <v/>
          </cell>
          <cell r="AE6832" t="str">
            <v/>
          </cell>
        </row>
        <row r="6833">
          <cell r="AC6833" t="str">
            <v/>
          </cell>
          <cell r="AE6833" t="str">
            <v/>
          </cell>
        </row>
        <row r="6834">
          <cell r="AC6834" t="str">
            <v/>
          </cell>
          <cell r="AE6834" t="str">
            <v/>
          </cell>
        </row>
        <row r="6835">
          <cell r="AC6835" t="str">
            <v/>
          </cell>
          <cell r="AE6835" t="str">
            <v/>
          </cell>
        </row>
        <row r="6836">
          <cell r="AC6836" t="str">
            <v/>
          </cell>
          <cell r="AE6836" t="str">
            <v/>
          </cell>
        </row>
        <row r="6837">
          <cell r="AC6837" t="str">
            <v/>
          </cell>
          <cell r="AE6837" t="str">
            <v/>
          </cell>
        </row>
        <row r="6838">
          <cell r="AC6838" t="str">
            <v/>
          </cell>
          <cell r="AE6838" t="str">
            <v/>
          </cell>
        </row>
        <row r="6839">
          <cell r="AC6839" t="str">
            <v/>
          </cell>
          <cell r="AE6839" t="str">
            <v/>
          </cell>
        </row>
        <row r="6840">
          <cell r="AC6840" t="str">
            <v/>
          </cell>
          <cell r="AE6840" t="str">
            <v/>
          </cell>
        </row>
        <row r="6841">
          <cell r="AC6841" t="str">
            <v/>
          </cell>
          <cell r="AE6841" t="str">
            <v/>
          </cell>
        </row>
        <row r="6842">
          <cell r="AC6842" t="str">
            <v/>
          </cell>
          <cell r="AE6842" t="str">
            <v/>
          </cell>
        </row>
        <row r="6843">
          <cell r="AC6843" t="str">
            <v/>
          </cell>
          <cell r="AE6843" t="str">
            <v/>
          </cell>
        </row>
        <row r="6844">
          <cell r="AC6844" t="str">
            <v/>
          </cell>
          <cell r="AE6844" t="str">
            <v/>
          </cell>
        </row>
        <row r="6845">
          <cell r="AC6845" t="str">
            <v/>
          </cell>
          <cell r="AE6845" t="str">
            <v/>
          </cell>
        </row>
        <row r="6846">
          <cell r="AC6846" t="str">
            <v/>
          </cell>
          <cell r="AE6846" t="str">
            <v/>
          </cell>
        </row>
        <row r="6847">
          <cell r="AC6847" t="str">
            <v/>
          </cell>
          <cell r="AE6847" t="str">
            <v/>
          </cell>
        </row>
        <row r="6848">
          <cell r="AC6848" t="str">
            <v/>
          </cell>
          <cell r="AE6848" t="str">
            <v/>
          </cell>
        </row>
        <row r="6849">
          <cell r="AC6849" t="str">
            <v/>
          </cell>
          <cell r="AE6849" t="str">
            <v/>
          </cell>
        </row>
        <row r="6850">
          <cell r="AC6850" t="str">
            <v/>
          </cell>
          <cell r="AE6850" t="str">
            <v/>
          </cell>
        </row>
        <row r="6851">
          <cell r="AC6851" t="str">
            <v/>
          </cell>
          <cell r="AE6851" t="str">
            <v/>
          </cell>
        </row>
        <row r="6852">
          <cell r="AC6852" t="str">
            <v/>
          </cell>
          <cell r="AE6852" t="str">
            <v/>
          </cell>
        </row>
        <row r="6853">
          <cell r="AC6853" t="str">
            <v/>
          </cell>
          <cell r="AE6853" t="str">
            <v/>
          </cell>
        </row>
        <row r="6854">
          <cell r="AC6854" t="str">
            <v/>
          </cell>
          <cell r="AE6854" t="str">
            <v/>
          </cell>
        </row>
        <row r="6855">
          <cell r="AC6855" t="str">
            <v/>
          </cell>
          <cell r="AE6855" t="str">
            <v/>
          </cell>
        </row>
        <row r="6856">
          <cell r="AC6856" t="str">
            <v/>
          </cell>
          <cell r="AE6856" t="str">
            <v/>
          </cell>
        </row>
        <row r="6857">
          <cell r="AC6857" t="str">
            <v/>
          </cell>
          <cell r="AE6857" t="str">
            <v/>
          </cell>
        </row>
        <row r="6858">
          <cell r="AC6858" t="str">
            <v/>
          </cell>
          <cell r="AE6858" t="str">
            <v/>
          </cell>
        </row>
        <row r="6859">
          <cell r="AC6859" t="str">
            <v/>
          </cell>
          <cell r="AE6859" t="str">
            <v/>
          </cell>
        </row>
        <row r="6860">
          <cell r="AC6860" t="str">
            <v/>
          </cell>
          <cell r="AE6860" t="str">
            <v/>
          </cell>
        </row>
        <row r="6861">
          <cell r="AC6861" t="str">
            <v/>
          </cell>
          <cell r="AE6861" t="str">
            <v/>
          </cell>
        </row>
        <row r="6862">
          <cell r="AC6862" t="str">
            <v/>
          </cell>
          <cell r="AE6862" t="str">
            <v/>
          </cell>
        </row>
        <row r="6863">
          <cell r="AC6863" t="str">
            <v/>
          </cell>
          <cell r="AE6863" t="str">
            <v/>
          </cell>
        </row>
        <row r="6864">
          <cell r="AC6864" t="str">
            <v/>
          </cell>
          <cell r="AE6864" t="str">
            <v/>
          </cell>
        </row>
        <row r="6865">
          <cell r="AC6865" t="str">
            <v/>
          </cell>
          <cell r="AE6865" t="str">
            <v/>
          </cell>
        </row>
        <row r="6866">
          <cell r="AC6866" t="str">
            <v/>
          </cell>
          <cell r="AE6866" t="str">
            <v/>
          </cell>
        </row>
        <row r="6867">
          <cell r="AC6867" t="str">
            <v/>
          </cell>
          <cell r="AE6867" t="str">
            <v/>
          </cell>
        </row>
        <row r="6868">
          <cell r="AC6868" t="str">
            <v/>
          </cell>
          <cell r="AE6868" t="str">
            <v/>
          </cell>
        </row>
        <row r="6869">
          <cell r="AC6869" t="str">
            <v/>
          </cell>
          <cell r="AE6869" t="str">
            <v/>
          </cell>
        </row>
        <row r="6870">
          <cell r="AC6870" t="str">
            <v/>
          </cell>
          <cell r="AE6870" t="str">
            <v/>
          </cell>
        </row>
        <row r="6871">
          <cell r="AC6871" t="str">
            <v/>
          </cell>
          <cell r="AE6871" t="str">
            <v/>
          </cell>
        </row>
        <row r="6872">
          <cell r="AC6872" t="str">
            <v/>
          </cell>
          <cell r="AE6872" t="str">
            <v/>
          </cell>
        </row>
        <row r="6873">
          <cell r="AC6873" t="str">
            <v/>
          </cell>
          <cell r="AE6873" t="str">
            <v/>
          </cell>
        </row>
        <row r="6874">
          <cell r="AC6874" t="str">
            <v/>
          </cell>
          <cell r="AE6874" t="str">
            <v/>
          </cell>
        </row>
        <row r="6875">
          <cell r="AC6875" t="str">
            <v/>
          </cell>
          <cell r="AE6875" t="str">
            <v/>
          </cell>
        </row>
        <row r="6876">
          <cell r="AC6876" t="str">
            <v/>
          </cell>
          <cell r="AE6876" t="str">
            <v/>
          </cell>
        </row>
        <row r="6877">
          <cell r="AC6877" t="str">
            <v/>
          </cell>
          <cell r="AE6877" t="str">
            <v/>
          </cell>
        </row>
        <row r="6878">
          <cell r="AC6878" t="str">
            <v/>
          </cell>
          <cell r="AE6878" t="str">
            <v/>
          </cell>
        </row>
        <row r="6879">
          <cell r="AC6879" t="str">
            <v/>
          </cell>
          <cell r="AE6879" t="str">
            <v/>
          </cell>
        </row>
        <row r="6880">
          <cell r="AC6880" t="str">
            <v/>
          </cell>
          <cell r="AE6880" t="str">
            <v/>
          </cell>
        </row>
        <row r="6881">
          <cell r="AC6881" t="str">
            <v/>
          </cell>
          <cell r="AE6881" t="str">
            <v/>
          </cell>
        </row>
        <row r="6882">
          <cell r="AC6882" t="str">
            <v/>
          </cell>
          <cell r="AE6882" t="str">
            <v/>
          </cell>
        </row>
        <row r="6883">
          <cell r="AC6883" t="str">
            <v/>
          </cell>
          <cell r="AE6883" t="str">
            <v/>
          </cell>
        </row>
        <row r="6884">
          <cell r="AC6884" t="str">
            <v/>
          </cell>
          <cell r="AE6884" t="str">
            <v/>
          </cell>
        </row>
        <row r="6885">
          <cell r="AC6885" t="str">
            <v/>
          </cell>
          <cell r="AE6885" t="str">
            <v/>
          </cell>
        </row>
        <row r="6886">
          <cell r="AC6886" t="str">
            <v/>
          </cell>
          <cell r="AE6886" t="str">
            <v/>
          </cell>
        </row>
        <row r="6887">
          <cell r="AC6887" t="str">
            <v/>
          </cell>
          <cell r="AE6887" t="str">
            <v/>
          </cell>
        </row>
        <row r="6888">
          <cell r="AC6888" t="str">
            <v/>
          </cell>
          <cell r="AE6888" t="str">
            <v/>
          </cell>
        </row>
        <row r="6889">
          <cell r="AC6889" t="str">
            <v/>
          </cell>
          <cell r="AE6889" t="str">
            <v/>
          </cell>
        </row>
        <row r="6890">
          <cell r="AC6890" t="str">
            <v/>
          </cell>
          <cell r="AE6890" t="str">
            <v/>
          </cell>
        </row>
        <row r="6891">
          <cell r="AC6891" t="str">
            <v/>
          </cell>
          <cell r="AE6891" t="str">
            <v/>
          </cell>
        </row>
        <row r="6892">
          <cell r="AC6892" t="str">
            <v/>
          </cell>
          <cell r="AE6892" t="str">
            <v/>
          </cell>
        </row>
        <row r="6893">
          <cell r="AC6893" t="str">
            <v/>
          </cell>
          <cell r="AE6893" t="str">
            <v/>
          </cell>
        </row>
        <row r="6894">
          <cell r="AC6894" t="str">
            <v/>
          </cell>
          <cell r="AE6894" t="str">
            <v/>
          </cell>
        </row>
        <row r="6895">
          <cell r="AC6895" t="str">
            <v/>
          </cell>
          <cell r="AE6895" t="str">
            <v/>
          </cell>
        </row>
        <row r="6896">
          <cell r="AC6896" t="str">
            <v/>
          </cell>
          <cell r="AE6896" t="str">
            <v/>
          </cell>
        </row>
        <row r="6897">
          <cell r="AC6897" t="str">
            <v/>
          </cell>
          <cell r="AE6897" t="str">
            <v/>
          </cell>
        </row>
        <row r="6898">
          <cell r="AC6898" t="str">
            <v/>
          </cell>
          <cell r="AE6898" t="str">
            <v/>
          </cell>
        </row>
        <row r="6899">
          <cell r="AC6899" t="str">
            <v/>
          </cell>
          <cell r="AE6899" t="str">
            <v/>
          </cell>
        </row>
        <row r="6900">
          <cell r="AC6900" t="str">
            <v/>
          </cell>
          <cell r="AE6900" t="str">
            <v/>
          </cell>
        </row>
        <row r="6901">
          <cell r="AC6901" t="str">
            <v/>
          </cell>
          <cell r="AE6901" t="str">
            <v/>
          </cell>
        </row>
        <row r="6902">
          <cell r="AC6902" t="str">
            <v/>
          </cell>
          <cell r="AE6902" t="str">
            <v/>
          </cell>
        </row>
        <row r="6903">
          <cell r="AC6903" t="str">
            <v/>
          </cell>
          <cell r="AE6903" t="str">
            <v/>
          </cell>
        </row>
        <row r="6904">
          <cell r="AC6904" t="str">
            <v/>
          </cell>
          <cell r="AE6904" t="str">
            <v/>
          </cell>
        </row>
        <row r="6905">
          <cell r="AC6905" t="str">
            <v/>
          </cell>
          <cell r="AE6905" t="str">
            <v/>
          </cell>
        </row>
        <row r="6906">
          <cell r="AC6906" t="str">
            <v/>
          </cell>
          <cell r="AE6906" t="str">
            <v/>
          </cell>
        </row>
        <row r="6907">
          <cell r="AC6907" t="str">
            <v/>
          </cell>
          <cell r="AE6907" t="str">
            <v/>
          </cell>
        </row>
        <row r="6908">
          <cell r="AC6908" t="str">
            <v/>
          </cell>
          <cell r="AE6908" t="str">
            <v/>
          </cell>
        </row>
        <row r="6909">
          <cell r="AC6909" t="str">
            <v/>
          </cell>
          <cell r="AE6909" t="str">
            <v/>
          </cell>
        </row>
        <row r="6910">
          <cell r="AC6910" t="str">
            <v/>
          </cell>
          <cell r="AE6910" t="str">
            <v/>
          </cell>
        </row>
        <row r="6911">
          <cell r="AC6911" t="str">
            <v/>
          </cell>
          <cell r="AE6911" t="str">
            <v/>
          </cell>
        </row>
        <row r="6912">
          <cell r="AC6912" t="str">
            <v/>
          </cell>
          <cell r="AE6912" t="str">
            <v/>
          </cell>
        </row>
        <row r="6913">
          <cell r="AC6913" t="str">
            <v/>
          </cell>
          <cell r="AE6913" t="str">
            <v/>
          </cell>
        </row>
        <row r="6914">
          <cell r="AC6914" t="str">
            <v/>
          </cell>
          <cell r="AE6914" t="str">
            <v/>
          </cell>
        </row>
        <row r="6915">
          <cell r="AC6915" t="str">
            <v/>
          </cell>
          <cell r="AE6915" t="str">
            <v/>
          </cell>
        </row>
        <row r="6916">
          <cell r="AC6916" t="str">
            <v/>
          </cell>
          <cell r="AE6916" t="str">
            <v/>
          </cell>
        </row>
        <row r="6917">
          <cell r="AC6917" t="str">
            <v/>
          </cell>
          <cell r="AE6917" t="str">
            <v/>
          </cell>
        </row>
        <row r="6918">
          <cell r="AC6918" t="str">
            <v/>
          </cell>
          <cell r="AE6918" t="str">
            <v/>
          </cell>
        </row>
        <row r="6919">
          <cell r="AC6919" t="str">
            <v/>
          </cell>
          <cell r="AE6919" t="str">
            <v/>
          </cell>
        </row>
        <row r="6920">
          <cell r="AC6920" t="str">
            <v/>
          </cell>
          <cell r="AE6920" t="str">
            <v/>
          </cell>
        </row>
        <row r="6921">
          <cell r="AC6921" t="str">
            <v/>
          </cell>
          <cell r="AE6921" t="str">
            <v/>
          </cell>
        </row>
        <row r="6922">
          <cell r="AC6922" t="str">
            <v/>
          </cell>
          <cell r="AE6922" t="str">
            <v/>
          </cell>
        </row>
        <row r="6923">
          <cell r="AC6923" t="str">
            <v/>
          </cell>
          <cell r="AE6923" t="str">
            <v/>
          </cell>
        </row>
        <row r="6924">
          <cell r="AC6924" t="str">
            <v/>
          </cell>
          <cell r="AE6924" t="str">
            <v/>
          </cell>
        </row>
        <row r="6925">
          <cell r="AC6925" t="str">
            <v/>
          </cell>
          <cell r="AE6925" t="str">
            <v/>
          </cell>
        </row>
        <row r="6926">
          <cell r="AC6926" t="str">
            <v/>
          </cell>
          <cell r="AE6926" t="str">
            <v/>
          </cell>
        </row>
        <row r="6927">
          <cell r="AC6927" t="str">
            <v/>
          </cell>
          <cell r="AE6927" t="str">
            <v/>
          </cell>
        </row>
        <row r="6928">
          <cell r="AC6928" t="str">
            <v/>
          </cell>
          <cell r="AE6928" t="str">
            <v/>
          </cell>
        </row>
        <row r="6929">
          <cell r="AC6929" t="str">
            <v/>
          </cell>
          <cell r="AE6929" t="str">
            <v/>
          </cell>
        </row>
        <row r="6930">
          <cell r="AC6930" t="str">
            <v/>
          </cell>
          <cell r="AE6930" t="str">
            <v/>
          </cell>
        </row>
        <row r="6931">
          <cell r="AC6931" t="str">
            <v/>
          </cell>
          <cell r="AE6931" t="str">
            <v/>
          </cell>
        </row>
        <row r="6932">
          <cell r="AC6932" t="str">
            <v/>
          </cell>
          <cell r="AE6932" t="str">
            <v/>
          </cell>
        </row>
        <row r="6933">
          <cell r="AC6933" t="str">
            <v/>
          </cell>
          <cell r="AE6933" t="str">
            <v/>
          </cell>
        </row>
        <row r="6934">
          <cell r="AC6934" t="str">
            <v/>
          </cell>
          <cell r="AE6934" t="str">
            <v/>
          </cell>
        </row>
        <row r="6935">
          <cell r="AC6935" t="str">
            <v/>
          </cell>
          <cell r="AE6935" t="str">
            <v/>
          </cell>
        </row>
        <row r="6936">
          <cell r="AC6936" t="str">
            <v/>
          </cell>
          <cell r="AE6936" t="str">
            <v/>
          </cell>
        </row>
        <row r="6937">
          <cell r="AC6937" t="str">
            <v/>
          </cell>
          <cell r="AE6937" t="str">
            <v/>
          </cell>
        </row>
        <row r="6938">
          <cell r="AC6938" t="str">
            <v/>
          </cell>
          <cell r="AE6938" t="str">
            <v/>
          </cell>
        </row>
        <row r="6939">
          <cell r="AC6939" t="str">
            <v/>
          </cell>
          <cell r="AE6939" t="str">
            <v/>
          </cell>
        </row>
        <row r="6940">
          <cell r="AC6940" t="str">
            <v/>
          </cell>
          <cell r="AE6940" t="str">
            <v/>
          </cell>
        </row>
        <row r="6941">
          <cell r="AC6941" t="str">
            <v/>
          </cell>
          <cell r="AE6941" t="str">
            <v/>
          </cell>
        </row>
        <row r="6942">
          <cell r="AC6942" t="str">
            <v/>
          </cell>
          <cell r="AE6942" t="str">
            <v/>
          </cell>
        </row>
        <row r="6943">
          <cell r="AC6943" t="str">
            <v/>
          </cell>
          <cell r="AE6943" t="str">
            <v/>
          </cell>
        </row>
        <row r="6944">
          <cell r="AC6944" t="str">
            <v/>
          </cell>
          <cell r="AE6944" t="str">
            <v/>
          </cell>
        </row>
        <row r="6945">
          <cell r="AC6945" t="str">
            <v/>
          </cell>
          <cell r="AE6945" t="str">
            <v/>
          </cell>
        </row>
        <row r="6946">
          <cell r="AC6946" t="str">
            <v/>
          </cell>
          <cell r="AE6946" t="str">
            <v/>
          </cell>
        </row>
        <row r="6947">
          <cell r="AC6947" t="str">
            <v/>
          </cell>
          <cell r="AE6947" t="str">
            <v/>
          </cell>
        </row>
        <row r="6948">
          <cell r="AC6948" t="str">
            <v/>
          </cell>
          <cell r="AE6948" t="str">
            <v/>
          </cell>
        </row>
        <row r="6949">
          <cell r="AC6949" t="str">
            <v/>
          </cell>
          <cell r="AE6949" t="str">
            <v/>
          </cell>
        </row>
        <row r="6950">
          <cell r="AC6950" t="str">
            <v/>
          </cell>
          <cell r="AE6950" t="str">
            <v/>
          </cell>
        </row>
        <row r="6951">
          <cell r="AC6951" t="str">
            <v/>
          </cell>
          <cell r="AE6951" t="str">
            <v/>
          </cell>
        </row>
        <row r="6952">
          <cell r="AC6952" t="str">
            <v/>
          </cell>
          <cell r="AE6952" t="str">
            <v/>
          </cell>
        </row>
        <row r="6953">
          <cell r="AC6953" t="str">
            <v/>
          </cell>
          <cell r="AE6953" t="str">
            <v/>
          </cell>
        </row>
        <row r="6954">
          <cell r="AC6954" t="str">
            <v/>
          </cell>
          <cell r="AE6954" t="str">
            <v/>
          </cell>
        </row>
        <row r="6955">
          <cell r="AC6955" t="str">
            <v/>
          </cell>
          <cell r="AE6955" t="str">
            <v/>
          </cell>
        </row>
        <row r="6956">
          <cell r="AC6956" t="str">
            <v/>
          </cell>
          <cell r="AE6956" t="str">
            <v/>
          </cell>
        </row>
        <row r="6957">
          <cell r="AC6957" t="str">
            <v/>
          </cell>
          <cell r="AE6957" t="str">
            <v/>
          </cell>
        </row>
        <row r="6958">
          <cell r="AC6958" t="str">
            <v/>
          </cell>
          <cell r="AE6958" t="str">
            <v/>
          </cell>
        </row>
        <row r="6959">
          <cell r="AC6959" t="str">
            <v/>
          </cell>
          <cell r="AE6959" t="str">
            <v/>
          </cell>
        </row>
        <row r="6960">
          <cell r="AC6960" t="str">
            <v/>
          </cell>
          <cell r="AE6960" t="str">
            <v/>
          </cell>
        </row>
        <row r="6961">
          <cell r="AC6961" t="str">
            <v/>
          </cell>
          <cell r="AE6961" t="str">
            <v/>
          </cell>
        </row>
        <row r="6962">
          <cell r="AC6962" t="str">
            <v/>
          </cell>
          <cell r="AE6962" t="str">
            <v/>
          </cell>
        </row>
        <row r="6963">
          <cell r="AC6963" t="str">
            <v/>
          </cell>
          <cell r="AE6963" t="str">
            <v/>
          </cell>
        </row>
        <row r="6964">
          <cell r="AC6964" t="str">
            <v/>
          </cell>
          <cell r="AE6964" t="str">
            <v/>
          </cell>
        </row>
        <row r="6965">
          <cell r="AC6965" t="str">
            <v/>
          </cell>
          <cell r="AE6965" t="str">
            <v/>
          </cell>
        </row>
        <row r="6966">
          <cell r="AC6966" t="str">
            <v/>
          </cell>
          <cell r="AE6966" t="str">
            <v/>
          </cell>
        </row>
        <row r="6967">
          <cell r="AC6967" t="str">
            <v/>
          </cell>
          <cell r="AE6967" t="str">
            <v/>
          </cell>
        </row>
        <row r="6968">
          <cell r="AC6968" t="str">
            <v/>
          </cell>
          <cell r="AE6968" t="str">
            <v/>
          </cell>
        </row>
        <row r="6969">
          <cell r="AC6969" t="str">
            <v/>
          </cell>
          <cell r="AE6969" t="str">
            <v/>
          </cell>
        </row>
        <row r="6970">
          <cell r="AC6970" t="str">
            <v/>
          </cell>
          <cell r="AE6970" t="str">
            <v/>
          </cell>
        </row>
        <row r="6971">
          <cell r="AC6971" t="str">
            <v/>
          </cell>
          <cell r="AE6971" t="str">
            <v/>
          </cell>
        </row>
        <row r="6972">
          <cell r="AC6972" t="str">
            <v/>
          </cell>
          <cell r="AE6972" t="str">
            <v/>
          </cell>
        </row>
        <row r="6973">
          <cell r="AC6973" t="str">
            <v/>
          </cell>
          <cell r="AE6973" t="str">
            <v/>
          </cell>
        </row>
        <row r="6974">
          <cell r="AC6974" t="str">
            <v/>
          </cell>
          <cell r="AE6974" t="str">
            <v/>
          </cell>
        </row>
        <row r="6975">
          <cell r="AC6975" t="str">
            <v/>
          </cell>
          <cell r="AE6975" t="str">
            <v/>
          </cell>
        </row>
        <row r="6976">
          <cell r="AC6976" t="str">
            <v/>
          </cell>
          <cell r="AE6976" t="str">
            <v/>
          </cell>
        </row>
        <row r="6977">
          <cell r="AC6977" t="str">
            <v/>
          </cell>
          <cell r="AE6977" t="str">
            <v/>
          </cell>
        </row>
        <row r="6978">
          <cell r="AC6978" t="str">
            <v/>
          </cell>
          <cell r="AE6978" t="str">
            <v/>
          </cell>
        </row>
        <row r="6979">
          <cell r="AC6979" t="str">
            <v/>
          </cell>
          <cell r="AE6979" t="str">
            <v/>
          </cell>
        </row>
        <row r="6980">
          <cell r="AC6980" t="str">
            <v/>
          </cell>
          <cell r="AE6980" t="str">
            <v/>
          </cell>
        </row>
        <row r="6981">
          <cell r="AC6981" t="str">
            <v/>
          </cell>
          <cell r="AE6981" t="str">
            <v/>
          </cell>
        </row>
        <row r="6982">
          <cell r="AC6982" t="str">
            <v/>
          </cell>
          <cell r="AE6982" t="str">
            <v/>
          </cell>
        </row>
        <row r="6983">
          <cell r="AC6983" t="str">
            <v/>
          </cell>
          <cell r="AE6983" t="str">
            <v/>
          </cell>
        </row>
        <row r="6984">
          <cell r="AC6984" t="str">
            <v/>
          </cell>
          <cell r="AE6984" t="str">
            <v/>
          </cell>
        </row>
        <row r="6985">
          <cell r="AC6985" t="str">
            <v/>
          </cell>
          <cell r="AE6985" t="str">
            <v/>
          </cell>
        </row>
        <row r="6986">
          <cell r="AC6986" t="str">
            <v/>
          </cell>
          <cell r="AE6986" t="str">
            <v/>
          </cell>
        </row>
        <row r="6987">
          <cell r="AC6987" t="str">
            <v/>
          </cell>
          <cell r="AE6987" t="str">
            <v/>
          </cell>
        </row>
        <row r="6988">
          <cell r="AC6988" t="str">
            <v/>
          </cell>
          <cell r="AE6988" t="str">
            <v/>
          </cell>
        </row>
        <row r="6989">
          <cell r="AC6989" t="str">
            <v/>
          </cell>
          <cell r="AE6989" t="str">
            <v/>
          </cell>
        </row>
        <row r="6990">
          <cell r="AC6990" t="str">
            <v/>
          </cell>
          <cell r="AE6990" t="str">
            <v/>
          </cell>
        </row>
        <row r="6991">
          <cell r="AC6991" t="str">
            <v/>
          </cell>
          <cell r="AE6991" t="str">
            <v/>
          </cell>
        </row>
        <row r="6992">
          <cell r="AC6992" t="str">
            <v/>
          </cell>
          <cell r="AE6992" t="str">
            <v/>
          </cell>
        </row>
        <row r="6993">
          <cell r="AC6993" t="str">
            <v/>
          </cell>
          <cell r="AE6993" t="str">
            <v/>
          </cell>
        </row>
        <row r="6994">
          <cell r="AC6994" t="str">
            <v/>
          </cell>
          <cell r="AE6994" t="str">
            <v/>
          </cell>
        </row>
        <row r="6995">
          <cell r="AC6995" t="str">
            <v/>
          </cell>
          <cell r="AE6995" t="str">
            <v/>
          </cell>
        </row>
        <row r="6996">
          <cell r="AC6996" t="str">
            <v/>
          </cell>
          <cell r="AE6996" t="str">
            <v/>
          </cell>
        </row>
        <row r="6997">
          <cell r="AC6997" t="str">
            <v/>
          </cell>
          <cell r="AE6997" t="str">
            <v/>
          </cell>
        </row>
        <row r="6998">
          <cell r="AC6998" t="str">
            <v/>
          </cell>
          <cell r="AE6998" t="str">
            <v/>
          </cell>
        </row>
        <row r="6999">
          <cell r="AC6999" t="str">
            <v/>
          </cell>
          <cell r="AE6999" t="str">
            <v/>
          </cell>
        </row>
        <row r="7000">
          <cell r="AC7000" t="str">
            <v/>
          </cell>
          <cell r="AE7000" t="str">
            <v/>
          </cell>
        </row>
        <row r="7001">
          <cell r="AC7001" t="str">
            <v/>
          </cell>
          <cell r="AE7001" t="str">
            <v/>
          </cell>
        </row>
        <row r="7002">
          <cell r="AC7002" t="str">
            <v/>
          </cell>
          <cell r="AE7002" t="str">
            <v/>
          </cell>
        </row>
        <row r="7003">
          <cell r="AC7003" t="str">
            <v/>
          </cell>
          <cell r="AE7003" t="str">
            <v/>
          </cell>
        </row>
        <row r="7004">
          <cell r="AC7004" t="str">
            <v/>
          </cell>
          <cell r="AE7004" t="str">
            <v/>
          </cell>
        </row>
        <row r="7005">
          <cell r="AC7005" t="str">
            <v/>
          </cell>
          <cell r="AE7005" t="str">
            <v/>
          </cell>
        </row>
        <row r="7006">
          <cell r="AC7006" t="str">
            <v/>
          </cell>
          <cell r="AE7006" t="str">
            <v/>
          </cell>
        </row>
        <row r="7007">
          <cell r="AC7007" t="str">
            <v/>
          </cell>
          <cell r="AE7007" t="str">
            <v/>
          </cell>
        </row>
        <row r="7008">
          <cell r="AC7008" t="str">
            <v/>
          </cell>
          <cell r="AE7008" t="str">
            <v/>
          </cell>
        </row>
        <row r="7009">
          <cell r="AC7009" t="str">
            <v/>
          </cell>
          <cell r="AE7009" t="str">
            <v/>
          </cell>
        </row>
        <row r="7010">
          <cell r="AC7010" t="str">
            <v/>
          </cell>
          <cell r="AE7010" t="str">
            <v/>
          </cell>
        </row>
        <row r="7011">
          <cell r="AC7011" t="str">
            <v/>
          </cell>
          <cell r="AE7011" t="str">
            <v/>
          </cell>
        </row>
        <row r="7012">
          <cell r="AC7012" t="str">
            <v/>
          </cell>
          <cell r="AE7012" t="str">
            <v/>
          </cell>
        </row>
        <row r="7013">
          <cell r="AC7013" t="str">
            <v/>
          </cell>
          <cell r="AE7013" t="str">
            <v/>
          </cell>
        </row>
        <row r="7014">
          <cell r="AC7014" t="str">
            <v/>
          </cell>
          <cell r="AE7014" t="str">
            <v/>
          </cell>
        </row>
        <row r="7015">
          <cell r="AC7015" t="str">
            <v/>
          </cell>
          <cell r="AE7015" t="str">
            <v/>
          </cell>
        </row>
        <row r="7016">
          <cell r="AC7016" t="str">
            <v/>
          </cell>
          <cell r="AE7016" t="str">
            <v/>
          </cell>
        </row>
        <row r="7017">
          <cell r="AC7017" t="str">
            <v/>
          </cell>
          <cell r="AE7017" t="str">
            <v/>
          </cell>
        </row>
        <row r="7018">
          <cell r="AC7018" t="str">
            <v/>
          </cell>
          <cell r="AE7018" t="str">
            <v/>
          </cell>
        </row>
        <row r="7019">
          <cell r="AC7019" t="str">
            <v/>
          </cell>
          <cell r="AE7019" t="str">
            <v/>
          </cell>
        </row>
        <row r="7020">
          <cell r="AC7020" t="str">
            <v/>
          </cell>
          <cell r="AE7020" t="str">
            <v/>
          </cell>
        </row>
        <row r="7021">
          <cell r="AC7021" t="str">
            <v/>
          </cell>
          <cell r="AE7021" t="str">
            <v/>
          </cell>
        </row>
        <row r="7022">
          <cell r="AC7022" t="str">
            <v/>
          </cell>
          <cell r="AE7022" t="str">
            <v/>
          </cell>
        </row>
        <row r="7023">
          <cell r="AC7023" t="str">
            <v/>
          </cell>
          <cell r="AE7023" t="str">
            <v/>
          </cell>
        </row>
        <row r="7024">
          <cell r="AC7024" t="str">
            <v/>
          </cell>
          <cell r="AE7024" t="str">
            <v/>
          </cell>
        </row>
        <row r="7025">
          <cell r="AC7025" t="str">
            <v/>
          </cell>
          <cell r="AE7025" t="str">
            <v/>
          </cell>
        </row>
        <row r="7026">
          <cell r="AC7026" t="str">
            <v/>
          </cell>
          <cell r="AE7026" t="str">
            <v/>
          </cell>
        </row>
        <row r="7027">
          <cell r="AC7027" t="str">
            <v/>
          </cell>
          <cell r="AE7027" t="str">
            <v/>
          </cell>
        </row>
        <row r="7028">
          <cell r="AC7028" t="str">
            <v/>
          </cell>
          <cell r="AE7028" t="str">
            <v/>
          </cell>
        </row>
        <row r="7029">
          <cell r="AC7029" t="str">
            <v/>
          </cell>
          <cell r="AE7029" t="str">
            <v/>
          </cell>
        </row>
        <row r="7030">
          <cell r="AC7030" t="str">
            <v/>
          </cell>
          <cell r="AE7030" t="str">
            <v/>
          </cell>
        </row>
        <row r="7031">
          <cell r="AC7031" t="str">
            <v/>
          </cell>
          <cell r="AE7031" t="str">
            <v/>
          </cell>
        </row>
        <row r="7032">
          <cell r="AC7032" t="str">
            <v/>
          </cell>
          <cell r="AE7032" t="str">
            <v/>
          </cell>
        </row>
        <row r="7033">
          <cell r="AC7033" t="str">
            <v/>
          </cell>
          <cell r="AE7033" t="str">
            <v/>
          </cell>
        </row>
        <row r="7034">
          <cell r="AC7034" t="str">
            <v/>
          </cell>
          <cell r="AE7034" t="str">
            <v/>
          </cell>
        </row>
        <row r="7035">
          <cell r="AC7035" t="str">
            <v/>
          </cell>
          <cell r="AE7035" t="str">
            <v/>
          </cell>
        </row>
        <row r="7036">
          <cell r="AC7036" t="str">
            <v/>
          </cell>
          <cell r="AE7036" t="str">
            <v/>
          </cell>
        </row>
        <row r="7037">
          <cell r="AC7037" t="str">
            <v/>
          </cell>
          <cell r="AE7037" t="str">
            <v/>
          </cell>
        </row>
        <row r="7038">
          <cell r="AC7038" t="str">
            <v/>
          </cell>
          <cell r="AE7038" t="str">
            <v/>
          </cell>
        </row>
        <row r="7039">
          <cell r="AC7039" t="str">
            <v/>
          </cell>
          <cell r="AE7039" t="str">
            <v/>
          </cell>
        </row>
        <row r="7040">
          <cell r="AC7040" t="str">
            <v/>
          </cell>
          <cell r="AE7040" t="str">
            <v/>
          </cell>
        </row>
        <row r="7041">
          <cell r="AC7041" t="str">
            <v/>
          </cell>
          <cell r="AE7041" t="str">
            <v/>
          </cell>
        </row>
        <row r="7042">
          <cell r="AC7042" t="str">
            <v/>
          </cell>
          <cell r="AE7042" t="str">
            <v/>
          </cell>
        </row>
        <row r="7043">
          <cell r="AC7043" t="str">
            <v/>
          </cell>
          <cell r="AE7043" t="str">
            <v/>
          </cell>
        </row>
        <row r="7044">
          <cell r="AC7044" t="str">
            <v/>
          </cell>
          <cell r="AE7044" t="str">
            <v/>
          </cell>
        </row>
        <row r="7045">
          <cell r="AC7045" t="str">
            <v/>
          </cell>
          <cell r="AE7045" t="str">
            <v/>
          </cell>
        </row>
        <row r="7046">
          <cell r="AC7046" t="str">
            <v/>
          </cell>
          <cell r="AE7046" t="str">
            <v/>
          </cell>
        </row>
        <row r="7047">
          <cell r="AC7047" t="str">
            <v/>
          </cell>
          <cell r="AE7047" t="str">
            <v/>
          </cell>
        </row>
        <row r="7048">
          <cell r="AC7048" t="str">
            <v/>
          </cell>
          <cell r="AE7048" t="str">
            <v/>
          </cell>
        </row>
        <row r="7049">
          <cell r="AC7049" t="str">
            <v/>
          </cell>
          <cell r="AE7049" t="str">
            <v/>
          </cell>
        </row>
        <row r="7050">
          <cell r="AC7050" t="str">
            <v/>
          </cell>
          <cell r="AE7050" t="str">
            <v/>
          </cell>
        </row>
        <row r="7051">
          <cell r="AC7051" t="str">
            <v/>
          </cell>
          <cell r="AE7051" t="str">
            <v/>
          </cell>
        </row>
        <row r="7052">
          <cell r="AC7052" t="str">
            <v/>
          </cell>
          <cell r="AE7052" t="str">
            <v/>
          </cell>
        </row>
        <row r="7053">
          <cell r="AC7053" t="str">
            <v/>
          </cell>
          <cell r="AE7053" t="str">
            <v/>
          </cell>
        </row>
        <row r="7054">
          <cell r="AC7054" t="str">
            <v/>
          </cell>
          <cell r="AE7054" t="str">
            <v/>
          </cell>
        </row>
        <row r="7055">
          <cell r="AC7055" t="str">
            <v/>
          </cell>
          <cell r="AE7055" t="str">
            <v/>
          </cell>
        </row>
        <row r="7056">
          <cell r="AC7056" t="str">
            <v/>
          </cell>
          <cell r="AE7056" t="str">
            <v/>
          </cell>
        </row>
        <row r="7057">
          <cell r="AC7057" t="str">
            <v/>
          </cell>
          <cell r="AE7057" t="str">
            <v/>
          </cell>
        </row>
        <row r="7058">
          <cell r="AC7058" t="str">
            <v/>
          </cell>
          <cell r="AE7058" t="str">
            <v/>
          </cell>
        </row>
        <row r="7059">
          <cell r="AC7059" t="str">
            <v/>
          </cell>
          <cell r="AE7059" t="str">
            <v/>
          </cell>
        </row>
        <row r="7060">
          <cell r="AC7060" t="str">
            <v/>
          </cell>
          <cell r="AE7060" t="str">
            <v/>
          </cell>
        </row>
        <row r="7061">
          <cell r="AC7061" t="str">
            <v/>
          </cell>
          <cell r="AE7061" t="str">
            <v/>
          </cell>
        </row>
        <row r="7062">
          <cell r="AC7062" t="str">
            <v/>
          </cell>
          <cell r="AE7062" t="str">
            <v/>
          </cell>
        </row>
        <row r="7063">
          <cell r="AC7063" t="str">
            <v/>
          </cell>
          <cell r="AE7063" t="str">
            <v/>
          </cell>
        </row>
        <row r="7064">
          <cell r="AC7064" t="str">
            <v/>
          </cell>
          <cell r="AE7064" t="str">
            <v/>
          </cell>
        </row>
        <row r="7065">
          <cell r="AC7065" t="str">
            <v/>
          </cell>
          <cell r="AE7065" t="str">
            <v/>
          </cell>
        </row>
        <row r="7066">
          <cell r="AC7066" t="str">
            <v/>
          </cell>
          <cell r="AE7066" t="str">
            <v/>
          </cell>
        </row>
        <row r="7067">
          <cell r="AC7067" t="str">
            <v/>
          </cell>
          <cell r="AE7067" t="str">
            <v/>
          </cell>
        </row>
        <row r="7068">
          <cell r="AC7068" t="str">
            <v/>
          </cell>
          <cell r="AE7068" t="str">
            <v/>
          </cell>
        </row>
        <row r="7069">
          <cell r="AC7069" t="str">
            <v/>
          </cell>
          <cell r="AE7069" t="str">
            <v/>
          </cell>
        </row>
        <row r="7070">
          <cell r="AC7070" t="str">
            <v/>
          </cell>
          <cell r="AE7070" t="str">
            <v/>
          </cell>
        </row>
        <row r="7071">
          <cell r="AC7071" t="str">
            <v/>
          </cell>
          <cell r="AE7071" t="str">
            <v/>
          </cell>
        </row>
        <row r="7072">
          <cell r="AC7072" t="str">
            <v/>
          </cell>
          <cell r="AE7072" t="str">
            <v/>
          </cell>
        </row>
        <row r="7073">
          <cell r="AC7073" t="str">
            <v/>
          </cell>
          <cell r="AE7073" t="str">
            <v/>
          </cell>
        </row>
        <row r="7074">
          <cell r="AC7074" t="str">
            <v/>
          </cell>
          <cell r="AE7074" t="str">
            <v/>
          </cell>
        </row>
        <row r="7075">
          <cell r="AC7075" t="str">
            <v/>
          </cell>
          <cell r="AE7075" t="str">
            <v/>
          </cell>
        </row>
        <row r="7076">
          <cell r="AC7076" t="str">
            <v/>
          </cell>
          <cell r="AE7076" t="str">
            <v/>
          </cell>
        </row>
        <row r="7077">
          <cell r="AC7077" t="str">
            <v/>
          </cell>
          <cell r="AE7077" t="str">
            <v/>
          </cell>
        </row>
        <row r="7078">
          <cell r="AC7078" t="str">
            <v/>
          </cell>
          <cell r="AE7078" t="str">
            <v/>
          </cell>
        </row>
        <row r="7079">
          <cell r="AC7079" t="str">
            <v/>
          </cell>
          <cell r="AE7079" t="str">
            <v/>
          </cell>
        </row>
        <row r="7080">
          <cell r="AC7080" t="str">
            <v/>
          </cell>
          <cell r="AE7080" t="str">
            <v/>
          </cell>
        </row>
        <row r="7081">
          <cell r="AC7081" t="str">
            <v/>
          </cell>
          <cell r="AE7081" t="str">
            <v/>
          </cell>
        </row>
        <row r="7082">
          <cell r="AC7082" t="str">
            <v/>
          </cell>
          <cell r="AE7082" t="str">
            <v/>
          </cell>
        </row>
        <row r="7083">
          <cell r="AC7083" t="str">
            <v/>
          </cell>
          <cell r="AE7083" t="str">
            <v/>
          </cell>
        </row>
        <row r="7084">
          <cell r="AC7084" t="str">
            <v/>
          </cell>
          <cell r="AE7084" t="str">
            <v/>
          </cell>
        </row>
        <row r="7085">
          <cell r="AC7085" t="str">
            <v/>
          </cell>
          <cell r="AE7085" t="str">
            <v/>
          </cell>
        </row>
        <row r="7086">
          <cell r="AC7086" t="str">
            <v/>
          </cell>
          <cell r="AE7086" t="str">
            <v/>
          </cell>
        </row>
        <row r="7087">
          <cell r="AC7087" t="str">
            <v/>
          </cell>
          <cell r="AE7087" t="str">
            <v/>
          </cell>
        </row>
        <row r="7088">
          <cell r="AC7088" t="str">
            <v/>
          </cell>
          <cell r="AE7088" t="str">
            <v/>
          </cell>
        </row>
        <row r="7089">
          <cell r="AC7089" t="str">
            <v/>
          </cell>
          <cell r="AE7089" t="str">
            <v/>
          </cell>
        </row>
        <row r="7090">
          <cell r="AC7090" t="str">
            <v/>
          </cell>
          <cell r="AE7090" t="str">
            <v/>
          </cell>
        </row>
        <row r="7091">
          <cell r="AC7091" t="str">
            <v/>
          </cell>
          <cell r="AE7091" t="str">
            <v/>
          </cell>
        </row>
        <row r="7092">
          <cell r="AC7092" t="str">
            <v/>
          </cell>
          <cell r="AE7092" t="str">
            <v/>
          </cell>
        </row>
        <row r="7093">
          <cell r="AC7093" t="str">
            <v/>
          </cell>
          <cell r="AE7093" t="str">
            <v/>
          </cell>
        </row>
        <row r="7094">
          <cell r="AC7094" t="str">
            <v/>
          </cell>
          <cell r="AE7094" t="str">
            <v/>
          </cell>
        </row>
        <row r="7095">
          <cell r="AC7095" t="str">
            <v/>
          </cell>
          <cell r="AE7095" t="str">
            <v/>
          </cell>
        </row>
        <row r="7096">
          <cell r="AC7096" t="str">
            <v/>
          </cell>
          <cell r="AE7096" t="str">
            <v/>
          </cell>
        </row>
        <row r="7097">
          <cell r="AC7097" t="str">
            <v/>
          </cell>
          <cell r="AE7097" t="str">
            <v/>
          </cell>
        </row>
        <row r="7098">
          <cell r="AC7098" t="str">
            <v/>
          </cell>
          <cell r="AE7098" t="str">
            <v/>
          </cell>
        </row>
        <row r="7099">
          <cell r="AC7099" t="str">
            <v/>
          </cell>
          <cell r="AE7099" t="str">
            <v/>
          </cell>
        </row>
        <row r="7100">
          <cell r="AC7100" t="str">
            <v/>
          </cell>
          <cell r="AE7100" t="str">
            <v/>
          </cell>
        </row>
        <row r="7101">
          <cell r="AC7101" t="str">
            <v/>
          </cell>
          <cell r="AE7101" t="str">
            <v/>
          </cell>
        </row>
        <row r="7102">
          <cell r="AC7102" t="str">
            <v/>
          </cell>
          <cell r="AE7102" t="str">
            <v/>
          </cell>
        </row>
        <row r="7103">
          <cell r="AC7103" t="str">
            <v/>
          </cell>
          <cell r="AE7103" t="str">
            <v/>
          </cell>
        </row>
        <row r="7104">
          <cell r="AC7104" t="str">
            <v/>
          </cell>
          <cell r="AE7104" t="str">
            <v/>
          </cell>
        </row>
        <row r="7105">
          <cell r="AC7105" t="str">
            <v/>
          </cell>
          <cell r="AE7105" t="str">
            <v/>
          </cell>
        </row>
        <row r="7106">
          <cell r="AC7106" t="str">
            <v/>
          </cell>
          <cell r="AE7106" t="str">
            <v/>
          </cell>
        </row>
        <row r="7107">
          <cell r="AC7107" t="str">
            <v/>
          </cell>
          <cell r="AE7107" t="str">
            <v/>
          </cell>
        </row>
        <row r="7108">
          <cell r="AC7108" t="str">
            <v/>
          </cell>
          <cell r="AE7108" t="str">
            <v/>
          </cell>
        </row>
        <row r="7109">
          <cell r="AC7109" t="str">
            <v/>
          </cell>
          <cell r="AE7109" t="str">
            <v/>
          </cell>
        </row>
        <row r="7110">
          <cell r="AC7110" t="str">
            <v/>
          </cell>
          <cell r="AE7110" t="str">
            <v/>
          </cell>
        </row>
        <row r="7111">
          <cell r="AC7111" t="str">
            <v/>
          </cell>
          <cell r="AE7111" t="str">
            <v/>
          </cell>
        </row>
        <row r="7112">
          <cell r="AC7112" t="str">
            <v/>
          </cell>
          <cell r="AE7112" t="str">
            <v/>
          </cell>
        </row>
        <row r="7113">
          <cell r="AC7113" t="str">
            <v/>
          </cell>
          <cell r="AE7113" t="str">
            <v/>
          </cell>
        </row>
        <row r="7114">
          <cell r="AC7114" t="str">
            <v/>
          </cell>
          <cell r="AE7114" t="str">
            <v/>
          </cell>
        </row>
        <row r="7115">
          <cell r="AC7115" t="str">
            <v/>
          </cell>
          <cell r="AE7115" t="str">
            <v/>
          </cell>
        </row>
        <row r="7116">
          <cell r="AC7116" t="str">
            <v/>
          </cell>
          <cell r="AE7116" t="str">
            <v/>
          </cell>
        </row>
        <row r="7117">
          <cell r="AC7117" t="str">
            <v/>
          </cell>
          <cell r="AE7117" t="str">
            <v/>
          </cell>
        </row>
        <row r="7118">
          <cell r="AC7118" t="str">
            <v/>
          </cell>
          <cell r="AE7118" t="str">
            <v/>
          </cell>
        </row>
        <row r="7119">
          <cell r="AC7119" t="str">
            <v/>
          </cell>
          <cell r="AE7119" t="str">
            <v/>
          </cell>
        </row>
        <row r="7120">
          <cell r="AC7120" t="str">
            <v/>
          </cell>
          <cell r="AE7120" t="str">
            <v/>
          </cell>
        </row>
        <row r="7121">
          <cell r="AC7121" t="str">
            <v/>
          </cell>
          <cell r="AE7121" t="str">
            <v/>
          </cell>
        </row>
        <row r="7122">
          <cell r="AC7122" t="str">
            <v/>
          </cell>
          <cell r="AE7122" t="str">
            <v/>
          </cell>
        </row>
        <row r="7123">
          <cell r="AC7123" t="str">
            <v/>
          </cell>
          <cell r="AE7123" t="str">
            <v/>
          </cell>
        </row>
        <row r="7124">
          <cell r="AC7124" t="str">
            <v/>
          </cell>
          <cell r="AE7124" t="str">
            <v/>
          </cell>
        </row>
        <row r="7125">
          <cell r="AC7125" t="str">
            <v/>
          </cell>
          <cell r="AE7125" t="str">
            <v/>
          </cell>
        </row>
        <row r="7126">
          <cell r="AC7126" t="str">
            <v/>
          </cell>
          <cell r="AE7126" t="str">
            <v/>
          </cell>
        </row>
        <row r="7127">
          <cell r="AC7127" t="str">
            <v/>
          </cell>
          <cell r="AE7127" t="str">
            <v/>
          </cell>
        </row>
        <row r="7128">
          <cell r="AC7128" t="str">
            <v/>
          </cell>
          <cell r="AE7128" t="str">
            <v/>
          </cell>
        </row>
        <row r="7129">
          <cell r="AC7129" t="str">
            <v/>
          </cell>
          <cell r="AE7129" t="str">
            <v/>
          </cell>
        </row>
        <row r="7130">
          <cell r="AC7130" t="str">
            <v/>
          </cell>
          <cell r="AE7130" t="str">
            <v/>
          </cell>
        </row>
        <row r="7131">
          <cell r="AC7131" t="str">
            <v/>
          </cell>
          <cell r="AE7131" t="str">
            <v/>
          </cell>
        </row>
        <row r="7132">
          <cell r="AC7132" t="str">
            <v/>
          </cell>
          <cell r="AE7132" t="str">
            <v/>
          </cell>
        </row>
        <row r="7133">
          <cell r="AC7133" t="str">
            <v/>
          </cell>
          <cell r="AE7133" t="str">
            <v/>
          </cell>
        </row>
        <row r="7134">
          <cell r="AC7134" t="str">
            <v/>
          </cell>
          <cell r="AE7134" t="str">
            <v/>
          </cell>
        </row>
        <row r="7135">
          <cell r="AC7135" t="str">
            <v/>
          </cell>
          <cell r="AE7135" t="str">
            <v/>
          </cell>
        </row>
        <row r="7136">
          <cell r="AC7136" t="str">
            <v/>
          </cell>
          <cell r="AE7136" t="str">
            <v/>
          </cell>
        </row>
        <row r="7137">
          <cell r="AC7137" t="str">
            <v/>
          </cell>
          <cell r="AE7137" t="str">
            <v/>
          </cell>
        </row>
        <row r="7138">
          <cell r="AC7138" t="str">
            <v/>
          </cell>
          <cell r="AE7138" t="str">
            <v/>
          </cell>
        </row>
        <row r="7139">
          <cell r="AC7139" t="str">
            <v/>
          </cell>
          <cell r="AE7139" t="str">
            <v/>
          </cell>
        </row>
        <row r="7140">
          <cell r="AC7140" t="str">
            <v/>
          </cell>
          <cell r="AE7140" t="str">
            <v/>
          </cell>
        </row>
        <row r="7141">
          <cell r="AC7141" t="str">
            <v/>
          </cell>
          <cell r="AE7141" t="str">
            <v/>
          </cell>
        </row>
        <row r="7142">
          <cell r="AC7142" t="str">
            <v/>
          </cell>
          <cell r="AE7142" t="str">
            <v/>
          </cell>
        </row>
        <row r="7143">
          <cell r="AC7143" t="str">
            <v/>
          </cell>
          <cell r="AE7143" t="str">
            <v/>
          </cell>
        </row>
        <row r="7144">
          <cell r="AC7144" t="str">
            <v/>
          </cell>
          <cell r="AE7144" t="str">
            <v/>
          </cell>
        </row>
        <row r="7145">
          <cell r="AC7145" t="str">
            <v/>
          </cell>
          <cell r="AE7145" t="str">
            <v/>
          </cell>
        </row>
        <row r="7146">
          <cell r="AC7146" t="str">
            <v/>
          </cell>
          <cell r="AE7146" t="str">
            <v/>
          </cell>
        </row>
        <row r="7147">
          <cell r="AC7147" t="str">
            <v/>
          </cell>
          <cell r="AE7147" t="str">
            <v/>
          </cell>
        </row>
        <row r="7148">
          <cell r="AC7148" t="str">
            <v/>
          </cell>
          <cell r="AE7148" t="str">
            <v/>
          </cell>
        </row>
        <row r="7149">
          <cell r="AC7149" t="str">
            <v/>
          </cell>
          <cell r="AE7149" t="str">
            <v/>
          </cell>
        </row>
        <row r="7150">
          <cell r="AC7150" t="str">
            <v/>
          </cell>
          <cell r="AE7150" t="str">
            <v/>
          </cell>
        </row>
        <row r="7151">
          <cell r="AC7151" t="str">
            <v/>
          </cell>
          <cell r="AE7151" t="str">
            <v/>
          </cell>
        </row>
        <row r="7152">
          <cell r="AC7152" t="str">
            <v/>
          </cell>
          <cell r="AE7152" t="str">
            <v/>
          </cell>
        </row>
        <row r="7153">
          <cell r="AC7153" t="str">
            <v/>
          </cell>
          <cell r="AE7153" t="str">
            <v/>
          </cell>
        </row>
        <row r="7154">
          <cell r="AC7154" t="str">
            <v/>
          </cell>
          <cell r="AE7154" t="str">
            <v/>
          </cell>
        </row>
        <row r="7155">
          <cell r="AC7155" t="str">
            <v/>
          </cell>
          <cell r="AE7155" t="str">
            <v/>
          </cell>
        </row>
        <row r="7156">
          <cell r="AC7156" t="str">
            <v/>
          </cell>
          <cell r="AE7156" t="str">
            <v/>
          </cell>
        </row>
        <row r="7157">
          <cell r="AC7157" t="str">
            <v/>
          </cell>
          <cell r="AE7157" t="str">
            <v/>
          </cell>
        </row>
        <row r="7158">
          <cell r="AC7158" t="str">
            <v/>
          </cell>
          <cell r="AE7158" t="str">
            <v/>
          </cell>
        </row>
        <row r="7159">
          <cell r="AC7159" t="str">
            <v/>
          </cell>
          <cell r="AE7159" t="str">
            <v/>
          </cell>
        </row>
        <row r="7160">
          <cell r="AC7160" t="str">
            <v/>
          </cell>
          <cell r="AE7160" t="str">
            <v/>
          </cell>
        </row>
        <row r="7161">
          <cell r="AC7161" t="str">
            <v/>
          </cell>
          <cell r="AE7161" t="str">
            <v/>
          </cell>
        </row>
        <row r="7162">
          <cell r="AC7162" t="str">
            <v/>
          </cell>
          <cell r="AE7162" t="str">
            <v/>
          </cell>
        </row>
        <row r="7163">
          <cell r="AC7163" t="str">
            <v/>
          </cell>
          <cell r="AE7163" t="str">
            <v/>
          </cell>
        </row>
        <row r="7164">
          <cell r="AC7164" t="str">
            <v/>
          </cell>
          <cell r="AE7164" t="str">
            <v/>
          </cell>
        </row>
        <row r="7165">
          <cell r="AC7165" t="str">
            <v/>
          </cell>
          <cell r="AE7165" t="str">
            <v/>
          </cell>
        </row>
        <row r="7166">
          <cell r="AC7166" t="str">
            <v/>
          </cell>
          <cell r="AE7166" t="str">
            <v/>
          </cell>
        </row>
        <row r="7167">
          <cell r="AC7167" t="str">
            <v/>
          </cell>
          <cell r="AE7167" t="str">
            <v/>
          </cell>
        </row>
        <row r="7168">
          <cell r="AC7168" t="str">
            <v/>
          </cell>
          <cell r="AE7168" t="str">
            <v/>
          </cell>
        </row>
        <row r="7169">
          <cell r="AC7169" t="str">
            <v/>
          </cell>
          <cell r="AE7169" t="str">
            <v/>
          </cell>
        </row>
        <row r="7170">
          <cell r="AC7170" t="str">
            <v/>
          </cell>
          <cell r="AE7170" t="str">
            <v/>
          </cell>
        </row>
        <row r="7171">
          <cell r="AC7171" t="str">
            <v/>
          </cell>
          <cell r="AE7171" t="str">
            <v/>
          </cell>
        </row>
        <row r="7172">
          <cell r="AC7172" t="str">
            <v/>
          </cell>
          <cell r="AE7172" t="str">
            <v/>
          </cell>
        </row>
        <row r="7173">
          <cell r="AC7173" t="str">
            <v/>
          </cell>
          <cell r="AE7173" t="str">
            <v/>
          </cell>
        </row>
        <row r="7174">
          <cell r="AC7174" t="str">
            <v/>
          </cell>
          <cell r="AE7174" t="str">
            <v/>
          </cell>
        </row>
        <row r="7175">
          <cell r="AC7175" t="str">
            <v/>
          </cell>
          <cell r="AE7175" t="str">
            <v/>
          </cell>
        </row>
        <row r="7176">
          <cell r="AC7176" t="str">
            <v/>
          </cell>
          <cell r="AE7176" t="str">
            <v/>
          </cell>
        </row>
        <row r="7177">
          <cell r="AC7177" t="str">
            <v/>
          </cell>
          <cell r="AE7177" t="str">
            <v/>
          </cell>
        </row>
        <row r="7178">
          <cell r="AC7178" t="str">
            <v/>
          </cell>
          <cell r="AE7178" t="str">
            <v/>
          </cell>
        </row>
        <row r="7179">
          <cell r="AC7179" t="str">
            <v/>
          </cell>
          <cell r="AE7179" t="str">
            <v/>
          </cell>
        </row>
        <row r="7180">
          <cell r="AC7180" t="str">
            <v/>
          </cell>
          <cell r="AE7180" t="str">
            <v/>
          </cell>
        </row>
        <row r="7181">
          <cell r="AC7181" t="str">
            <v/>
          </cell>
          <cell r="AE7181" t="str">
            <v/>
          </cell>
        </row>
        <row r="7182">
          <cell r="AC7182" t="str">
            <v/>
          </cell>
          <cell r="AE7182" t="str">
            <v/>
          </cell>
        </row>
        <row r="7183">
          <cell r="AC7183" t="str">
            <v/>
          </cell>
          <cell r="AE7183" t="str">
            <v/>
          </cell>
        </row>
        <row r="7184">
          <cell r="AC7184" t="str">
            <v/>
          </cell>
          <cell r="AE7184" t="str">
            <v/>
          </cell>
        </row>
        <row r="7185">
          <cell r="AC7185" t="str">
            <v/>
          </cell>
          <cell r="AE7185" t="str">
            <v/>
          </cell>
        </row>
        <row r="7186">
          <cell r="AC7186" t="str">
            <v/>
          </cell>
          <cell r="AE7186" t="str">
            <v/>
          </cell>
        </row>
        <row r="7187">
          <cell r="AC7187" t="str">
            <v/>
          </cell>
          <cell r="AE7187" t="str">
            <v/>
          </cell>
        </row>
        <row r="7188">
          <cell r="AC7188" t="str">
            <v/>
          </cell>
          <cell r="AE7188" t="str">
            <v/>
          </cell>
        </row>
        <row r="7189">
          <cell r="AC7189" t="str">
            <v/>
          </cell>
          <cell r="AE7189" t="str">
            <v/>
          </cell>
        </row>
        <row r="7190">
          <cell r="AC7190" t="str">
            <v/>
          </cell>
          <cell r="AE7190" t="str">
            <v/>
          </cell>
        </row>
        <row r="7191">
          <cell r="AC7191" t="str">
            <v/>
          </cell>
          <cell r="AE7191" t="str">
            <v/>
          </cell>
        </row>
        <row r="7192">
          <cell r="AC7192" t="str">
            <v/>
          </cell>
          <cell r="AE7192" t="str">
            <v/>
          </cell>
        </row>
        <row r="7193">
          <cell r="AC7193" t="str">
            <v/>
          </cell>
          <cell r="AE7193" t="str">
            <v/>
          </cell>
        </row>
        <row r="7194">
          <cell r="AC7194" t="str">
            <v/>
          </cell>
          <cell r="AE7194" t="str">
            <v/>
          </cell>
        </row>
        <row r="7195">
          <cell r="AC7195" t="str">
            <v/>
          </cell>
          <cell r="AE7195" t="str">
            <v/>
          </cell>
        </row>
        <row r="7196">
          <cell r="AC7196" t="str">
            <v/>
          </cell>
          <cell r="AE7196" t="str">
            <v/>
          </cell>
        </row>
        <row r="7197">
          <cell r="AC7197" t="str">
            <v/>
          </cell>
          <cell r="AE7197" t="str">
            <v/>
          </cell>
        </row>
        <row r="7198">
          <cell r="AC7198" t="str">
            <v/>
          </cell>
          <cell r="AE7198" t="str">
            <v/>
          </cell>
        </row>
        <row r="7199">
          <cell r="AC7199" t="str">
            <v/>
          </cell>
          <cell r="AE7199" t="str">
            <v/>
          </cell>
        </row>
        <row r="7200">
          <cell r="AC7200" t="str">
            <v/>
          </cell>
          <cell r="AE7200" t="str">
            <v/>
          </cell>
        </row>
        <row r="7201">
          <cell r="AC7201" t="str">
            <v/>
          </cell>
          <cell r="AE7201" t="str">
            <v/>
          </cell>
        </row>
        <row r="7202">
          <cell r="AC7202" t="str">
            <v/>
          </cell>
          <cell r="AE7202" t="str">
            <v/>
          </cell>
        </row>
        <row r="7203">
          <cell r="AC7203" t="str">
            <v/>
          </cell>
          <cell r="AE7203" t="str">
            <v/>
          </cell>
        </row>
        <row r="7204">
          <cell r="AC7204" t="str">
            <v/>
          </cell>
          <cell r="AE7204" t="str">
            <v/>
          </cell>
        </row>
        <row r="7205">
          <cell r="AC7205" t="str">
            <v/>
          </cell>
          <cell r="AE7205" t="str">
            <v/>
          </cell>
        </row>
        <row r="7206">
          <cell r="AC7206" t="str">
            <v/>
          </cell>
          <cell r="AE7206" t="str">
            <v/>
          </cell>
        </row>
        <row r="7207">
          <cell r="AC7207" t="str">
            <v/>
          </cell>
          <cell r="AE7207" t="str">
            <v/>
          </cell>
        </row>
        <row r="7208">
          <cell r="AC7208" t="str">
            <v/>
          </cell>
          <cell r="AE7208" t="str">
            <v/>
          </cell>
        </row>
        <row r="7209">
          <cell r="AC7209" t="str">
            <v/>
          </cell>
          <cell r="AE7209" t="str">
            <v/>
          </cell>
        </row>
        <row r="7210">
          <cell r="AC7210" t="str">
            <v/>
          </cell>
          <cell r="AE7210" t="str">
            <v/>
          </cell>
        </row>
        <row r="7211">
          <cell r="AC7211" t="str">
            <v/>
          </cell>
          <cell r="AE7211" t="str">
            <v/>
          </cell>
        </row>
        <row r="7212">
          <cell r="AC7212" t="str">
            <v/>
          </cell>
          <cell r="AE7212" t="str">
            <v/>
          </cell>
        </row>
        <row r="7213">
          <cell r="AC7213" t="str">
            <v/>
          </cell>
          <cell r="AE7213" t="str">
            <v/>
          </cell>
        </row>
        <row r="7214">
          <cell r="AC7214" t="str">
            <v/>
          </cell>
          <cell r="AE7214" t="str">
            <v/>
          </cell>
        </row>
        <row r="7215">
          <cell r="AC7215" t="str">
            <v/>
          </cell>
          <cell r="AE7215" t="str">
            <v/>
          </cell>
        </row>
        <row r="7216">
          <cell r="AC7216" t="str">
            <v/>
          </cell>
          <cell r="AE7216" t="str">
            <v/>
          </cell>
        </row>
        <row r="7217">
          <cell r="AC7217" t="str">
            <v/>
          </cell>
          <cell r="AE7217" t="str">
            <v/>
          </cell>
        </row>
        <row r="7218">
          <cell r="AC7218" t="str">
            <v/>
          </cell>
          <cell r="AE7218" t="str">
            <v/>
          </cell>
        </row>
        <row r="7219">
          <cell r="AC7219" t="str">
            <v/>
          </cell>
          <cell r="AE7219" t="str">
            <v/>
          </cell>
        </row>
        <row r="7220">
          <cell r="AC7220" t="str">
            <v/>
          </cell>
          <cell r="AE7220" t="str">
            <v/>
          </cell>
        </row>
        <row r="7221">
          <cell r="AC7221" t="str">
            <v/>
          </cell>
          <cell r="AE7221" t="str">
            <v/>
          </cell>
        </row>
        <row r="7222">
          <cell r="AC7222" t="str">
            <v/>
          </cell>
          <cell r="AE7222" t="str">
            <v/>
          </cell>
        </row>
        <row r="7223">
          <cell r="AC7223" t="str">
            <v/>
          </cell>
          <cell r="AE7223" t="str">
            <v/>
          </cell>
        </row>
        <row r="7224">
          <cell r="AC7224" t="str">
            <v/>
          </cell>
          <cell r="AE7224" t="str">
            <v/>
          </cell>
        </row>
        <row r="7225">
          <cell r="AC7225" t="str">
            <v/>
          </cell>
          <cell r="AE7225" t="str">
            <v/>
          </cell>
        </row>
        <row r="7226">
          <cell r="AC7226" t="str">
            <v/>
          </cell>
          <cell r="AE7226" t="str">
            <v/>
          </cell>
        </row>
        <row r="7227">
          <cell r="AC7227" t="str">
            <v/>
          </cell>
          <cell r="AE7227" t="str">
            <v/>
          </cell>
        </row>
        <row r="7228">
          <cell r="AC7228" t="str">
            <v/>
          </cell>
          <cell r="AE7228" t="str">
            <v/>
          </cell>
        </row>
        <row r="7229">
          <cell r="AC7229" t="str">
            <v/>
          </cell>
          <cell r="AE7229" t="str">
            <v/>
          </cell>
        </row>
        <row r="7230">
          <cell r="AC7230" t="str">
            <v/>
          </cell>
          <cell r="AE7230" t="str">
            <v/>
          </cell>
        </row>
        <row r="7231">
          <cell r="AC7231" t="str">
            <v/>
          </cell>
          <cell r="AE7231" t="str">
            <v/>
          </cell>
        </row>
        <row r="7232">
          <cell r="AC7232" t="str">
            <v/>
          </cell>
          <cell r="AE7232" t="str">
            <v/>
          </cell>
        </row>
        <row r="7233">
          <cell r="AC7233" t="str">
            <v/>
          </cell>
          <cell r="AE7233" t="str">
            <v/>
          </cell>
        </row>
        <row r="7234">
          <cell r="AC7234" t="str">
            <v/>
          </cell>
          <cell r="AE7234" t="str">
            <v/>
          </cell>
        </row>
        <row r="7235">
          <cell r="AC7235" t="str">
            <v/>
          </cell>
          <cell r="AE7235" t="str">
            <v/>
          </cell>
        </row>
        <row r="7236">
          <cell r="AC7236" t="str">
            <v/>
          </cell>
          <cell r="AE7236" t="str">
            <v/>
          </cell>
        </row>
        <row r="7237">
          <cell r="AC7237" t="str">
            <v/>
          </cell>
          <cell r="AE7237" t="str">
            <v/>
          </cell>
        </row>
        <row r="7238">
          <cell r="AC7238" t="str">
            <v/>
          </cell>
          <cell r="AE7238" t="str">
            <v/>
          </cell>
        </row>
        <row r="7239">
          <cell r="AC7239" t="str">
            <v/>
          </cell>
          <cell r="AE7239" t="str">
            <v/>
          </cell>
        </row>
        <row r="7240">
          <cell r="AC7240" t="str">
            <v/>
          </cell>
          <cell r="AE7240" t="str">
            <v/>
          </cell>
        </row>
        <row r="7241">
          <cell r="AC7241" t="str">
            <v/>
          </cell>
          <cell r="AE7241" t="str">
            <v/>
          </cell>
        </row>
        <row r="7242">
          <cell r="AC7242" t="str">
            <v/>
          </cell>
          <cell r="AE7242" t="str">
            <v/>
          </cell>
        </row>
        <row r="7243">
          <cell r="AC7243" t="str">
            <v/>
          </cell>
          <cell r="AE7243" t="str">
            <v/>
          </cell>
        </row>
        <row r="7244">
          <cell r="AC7244" t="str">
            <v/>
          </cell>
          <cell r="AE7244" t="str">
            <v/>
          </cell>
        </row>
        <row r="7245">
          <cell r="AC7245" t="str">
            <v/>
          </cell>
          <cell r="AE7245" t="str">
            <v/>
          </cell>
        </row>
        <row r="7246">
          <cell r="AC7246" t="str">
            <v/>
          </cell>
          <cell r="AE7246" t="str">
            <v/>
          </cell>
        </row>
        <row r="7247">
          <cell r="AC7247" t="str">
            <v/>
          </cell>
          <cell r="AE7247" t="str">
            <v/>
          </cell>
        </row>
        <row r="7248">
          <cell r="AC7248" t="str">
            <v/>
          </cell>
          <cell r="AE7248" t="str">
            <v/>
          </cell>
        </row>
        <row r="7249">
          <cell r="AC7249" t="str">
            <v/>
          </cell>
          <cell r="AE7249" t="str">
            <v/>
          </cell>
        </row>
        <row r="7250">
          <cell r="AC7250" t="str">
            <v/>
          </cell>
          <cell r="AE7250" t="str">
            <v/>
          </cell>
        </row>
        <row r="7251">
          <cell r="AC7251" t="str">
            <v/>
          </cell>
          <cell r="AE7251" t="str">
            <v/>
          </cell>
        </row>
        <row r="7252">
          <cell r="AC7252" t="str">
            <v/>
          </cell>
          <cell r="AE7252" t="str">
            <v/>
          </cell>
        </row>
        <row r="7253">
          <cell r="AC7253" t="str">
            <v/>
          </cell>
          <cell r="AE7253" t="str">
            <v/>
          </cell>
        </row>
        <row r="7254">
          <cell r="AC7254" t="str">
            <v/>
          </cell>
          <cell r="AE7254" t="str">
            <v/>
          </cell>
        </row>
        <row r="7255">
          <cell r="AC7255" t="str">
            <v/>
          </cell>
          <cell r="AE7255" t="str">
            <v/>
          </cell>
        </row>
        <row r="7256">
          <cell r="AC7256" t="str">
            <v/>
          </cell>
          <cell r="AE7256" t="str">
            <v/>
          </cell>
        </row>
        <row r="7257">
          <cell r="AC7257" t="str">
            <v/>
          </cell>
          <cell r="AE7257" t="str">
            <v/>
          </cell>
        </row>
        <row r="7258">
          <cell r="AC7258" t="str">
            <v/>
          </cell>
          <cell r="AE7258" t="str">
            <v/>
          </cell>
        </row>
        <row r="7259">
          <cell r="AC7259" t="str">
            <v/>
          </cell>
          <cell r="AE7259" t="str">
            <v/>
          </cell>
        </row>
        <row r="7260">
          <cell r="AC7260" t="str">
            <v/>
          </cell>
          <cell r="AE7260" t="str">
            <v/>
          </cell>
        </row>
        <row r="7261">
          <cell r="AC7261" t="str">
            <v/>
          </cell>
          <cell r="AE7261" t="str">
            <v/>
          </cell>
        </row>
        <row r="7262">
          <cell r="AC7262" t="str">
            <v/>
          </cell>
          <cell r="AE7262" t="str">
            <v/>
          </cell>
        </row>
        <row r="7263">
          <cell r="AC7263" t="str">
            <v/>
          </cell>
          <cell r="AE7263" t="str">
            <v/>
          </cell>
        </row>
        <row r="7264">
          <cell r="AC7264" t="str">
            <v/>
          </cell>
          <cell r="AE7264" t="str">
            <v/>
          </cell>
        </row>
        <row r="7265">
          <cell r="AC7265" t="str">
            <v/>
          </cell>
          <cell r="AE7265" t="str">
            <v/>
          </cell>
        </row>
        <row r="7266">
          <cell r="AC7266" t="str">
            <v/>
          </cell>
          <cell r="AE7266" t="str">
            <v/>
          </cell>
        </row>
        <row r="7267">
          <cell r="AC7267" t="str">
            <v/>
          </cell>
          <cell r="AE7267" t="str">
            <v/>
          </cell>
        </row>
        <row r="7268">
          <cell r="AC7268" t="str">
            <v/>
          </cell>
          <cell r="AE7268" t="str">
            <v/>
          </cell>
        </row>
        <row r="7269">
          <cell r="AC7269" t="str">
            <v/>
          </cell>
          <cell r="AE7269" t="str">
            <v/>
          </cell>
        </row>
        <row r="7270">
          <cell r="AC7270" t="str">
            <v/>
          </cell>
          <cell r="AE7270" t="str">
            <v/>
          </cell>
        </row>
        <row r="7271">
          <cell r="AC7271" t="str">
            <v/>
          </cell>
          <cell r="AE7271" t="str">
            <v/>
          </cell>
        </row>
        <row r="7272">
          <cell r="AC7272" t="str">
            <v/>
          </cell>
          <cell r="AE7272" t="str">
            <v/>
          </cell>
        </row>
        <row r="7273">
          <cell r="AC7273" t="str">
            <v/>
          </cell>
          <cell r="AE7273" t="str">
            <v/>
          </cell>
        </row>
        <row r="7274">
          <cell r="AC7274" t="str">
            <v/>
          </cell>
          <cell r="AE7274" t="str">
            <v/>
          </cell>
        </row>
        <row r="7275">
          <cell r="AC7275" t="str">
            <v/>
          </cell>
          <cell r="AE7275" t="str">
            <v/>
          </cell>
        </row>
        <row r="7276">
          <cell r="AC7276" t="str">
            <v/>
          </cell>
          <cell r="AE7276" t="str">
            <v/>
          </cell>
        </row>
        <row r="7277">
          <cell r="AC7277" t="str">
            <v/>
          </cell>
          <cell r="AE7277" t="str">
            <v/>
          </cell>
        </row>
        <row r="7278">
          <cell r="AC7278" t="str">
            <v/>
          </cell>
          <cell r="AE7278" t="str">
            <v/>
          </cell>
        </row>
        <row r="7279">
          <cell r="AC7279" t="str">
            <v/>
          </cell>
          <cell r="AE7279" t="str">
            <v/>
          </cell>
        </row>
        <row r="7280">
          <cell r="AC7280" t="str">
            <v/>
          </cell>
          <cell r="AE7280" t="str">
            <v/>
          </cell>
        </row>
        <row r="7281">
          <cell r="AC7281" t="str">
            <v/>
          </cell>
          <cell r="AE7281" t="str">
            <v/>
          </cell>
        </row>
        <row r="7282">
          <cell r="AC7282" t="str">
            <v/>
          </cell>
          <cell r="AE7282" t="str">
            <v/>
          </cell>
        </row>
        <row r="7283">
          <cell r="AC7283" t="str">
            <v/>
          </cell>
          <cell r="AE7283" t="str">
            <v/>
          </cell>
        </row>
        <row r="7284">
          <cell r="AC7284" t="str">
            <v/>
          </cell>
          <cell r="AE7284" t="str">
            <v/>
          </cell>
        </row>
        <row r="7285">
          <cell r="AC7285" t="str">
            <v/>
          </cell>
          <cell r="AE7285" t="str">
            <v/>
          </cell>
        </row>
        <row r="7286">
          <cell r="AC7286" t="str">
            <v/>
          </cell>
          <cell r="AE7286" t="str">
            <v/>
          </cell>
        </row>
        <row r="7287">
          <cell r="AC7287" t="str">
            <v/>
          </cell>
          <cell r="AE7287" t="str">
            <v/>
          </cell>
        </row>
        <row r="7288">
          <cell r="AC7288" t="str">
            <v/>
          </cell>
          <cell r="AE7288" t="str">
            <v/>
          </cell>
        </row>
        <row r="7289">
          <cell r="AC7289" t="str">
            <v/>
          </cell>
          <cell r="AE7289" t="str">
            <v/>
          </cell>
        </row>
        <row r="7290">
          <cell r="AC7290" t="str">
            <v/>
          </cell>
          <cell r="AE7290" t="str">
            <v/>
          </cell>
        </row>
        <row r="7291">
          <cell r="AC7291" t="str">
            <v/>
          </cell>
          <cell r="AE7291" t="str">
            <v/>
          </cell>
        </row>
        <row r="7292">
          <cell r="AC7292" t="str">
            <v/>
          </cell>
          <cell r="AE7292" t="str">
            <v/>
          </cell>
        </row>
        <row r="7293">
          <cell r="AC7293" t="str">
            <v/>
          </cell>
          <cell r="AE7293" t="str">
            <v/>
          </cell>
        </row>
        <row r="7294">
          <cell r="AC7294" t="str">
            <v/>
          </cell>
          <cell r="AE7294" t="str">
            <v/>
          </cell>
        </row>
        <row r="7295">
          <cell r="AC7295" t="str">
            <v/>
          </cell>
          <cell r="AE7295" t="str">
            <v/>
          </cell>
        </row>
        <row r="7296">
          <cell r="AC7296" t="str">
            <v/>
          </cell>
          <cell r="AE7296" t="str">
            <v/>
          </cell>
        </row>
        <row r="7297">
          <cell r="AC7297" t="str">
            <v/>
          </cell>
          <cell r="AE7297" t="str">
            <v/>
          </cell>
        </row>
        <row r="7298">
          <cell r="AC7298" t="str">
            <v/>
          </cell>
          <cell r="AE7298" t="str">
            <v/>
          </cell>
        </row>
        <row r="7299">
          <cell r="AC7299" t="str">
            <v/>
          </cell>
          <cell r="AE7299" t="str">
            <v/>
          </cell>
        </row>
        <row r="7300">
          <cell r="AC7300" t="str">
            <v/>
          </cell>
          <cell r="AE7300" t="str">
            <v/>
          </cell>
        </row>
        <row r="7301">
          <cell r="AC7301" t="str">
            <v/>
          </cell>
          <cell r="AE7301" t="str">
            <v/>
          </cell>
        </row>
        <row r="7302">
          <cell r="AC7302" t="str">
            <v/>
          </cell>
          <cell r="AE7302" t="str">
            <v/>
          </cell>
        </row>
        <row r="7303">
          <cell r="AC7303" t="str">
            <v/>
          </cell>
          <cell r="AE7303" t="str">
            <v/>
          </cell>
        </row>
        <row r="7304">
          <cell r="AC7304" t="str">
            <v/>
          </cell>
          <cell r="AE7304" t="str">
            <v/>
          </cell>
        </row>
        <row r="7305">
          <cell r="AC7305" t="str">
            <v/>
          </cell>
          <cell r="AE7305" t="str">
            <v/>
          </cell>
        </row>
        <row r="7306">
          <cell r="AC7306" t="str">
            <v/>
          </cell>
          <cell r="AE7306" t="str">
            <v/>
          </cell>
        </row>
        <row r="7307">
          <cell r="AC7307" t="str">
            <v/>
          </cell>
          <cell r="AE7307" t="str">
            <v/>
          </cell>
        </row>
        <row r="7308">
          <cell r="AC7308" t="str">
            <v/>
          </cell>
          <cell r="AE7308" t="str">
            <v/>
          </cell>
        </row>
        <row r="7309">
          <cell r="AC7309" t="str">
            <v/>
          </cell>
          <cell r="AE7309" t="str">
            <v/>
          </cell>
        </row>
        <row r="7310">
          <cell r="AC7310" t="str">
            <v/>
          </cell>
          <cell r="AE7310" t="str">
            <v/>
          </cell>
        </row>
        <row r="7311">
          <cell r="AC7311" t="str">
            <v/>
          </cell>
          <cell r="AE7311" t="str">
            <v/>
          </cell>
        </row>
        <row r="7312">
          <cell r="AC7312" t="str">
            <v/>
          </cell>
          <cell r="AE7312" t="str">
            <v/>
          </cell>
        </row>
        <row r="7313">
          <cell r="AC7313" t="str">
            <v/>
          </cell>
          <cell r="AE7313" t="str">
            <v/>
          </cell>
        </row>
        <row r="7314">
          <cell r="AC7314" t="str">
            <v/>
          </cell>
          <cell r="AE7314" t="str">
            <v/>
          </cell>
        </row>
        <row r="7315">
          <cell r="AC7315" t="str">
            <v/>
          </cell>
          <cell r="AE7315" t="str">
            <v/>
          </cell>
        </row>
        <row r="7316">
          <cell r="AC7316" t="str">
            <v/>
          </cell>
          <cell r="AE7316" t="str">
            <v/>
          </cell>
        </row>
        <row r="7317">
          <cell r="AC7317" t="str">
            <v/>
          </cell>
          <cell r="AE7317" t="str">
            <v/>
          </cell>
        </row>
        <row r="7318">
          <cell r="AC7318" t="str">
            <v/>
          </cell>
          <cell r="AE7318" t="str">
            <v/>
          </cell>
        </row>
        <row r="7319">
          <cell r="AC7319" t="str">
            <v/>
          </cell>
          <cell r="AE7319" t="str">
            <v/>
          </cell>
        </row>
        <row r="7320">
          <cell r="AC7320" t="str">
            <v/>
          </cell>
          <cell r="AE7320" t="str">
            <v/>
          </cell>
        </row>
        <row r="7321">
          <cell r="AC7321" t="str">
            <v/>
          </cell>
          <cell r="AE7321" t="str">
            <v/>
          </cell>
        </row>
        <row r="7322">
          <cell r="AC7322" t="str">
            <v/>
          </cell>
          <cell r="AE7322" t="str">
            <v/>
          </cell>
        </row>
        <row r="7323">
          <cell r="AC7323" t="str">
            <v/>
          </cell>
          <cell r="AE7323" t="str">
            <v/>
          </cell>
        </row>
        <row r="7324">
          <cell r="AC7324" t="str">
            <v/>
          </cell>
          <cell r="AE7324" t="str">
            <v/>
          </cell>
        </row>
        <row r="7325">
          <cell r="AC7325" t="str">
            <v/>
          </cell>
          <cell r="AE7325" t="str">
            <v/>
          </cell>
        </row>
        <row r="7326">
          <cell r="AC7326" t="str">
            <v/>
          </cell>
          <cell r="AE7326" t="str">
            <v/>
          </cell>
        </row>
        <row r="7327">
          <cell r="AC7327" t="str">
            <v/>
          </cell>
          <cell r="AE7327" t="str">
            <v/>
          </cell>
        </row>
        <row r="7328">
          <cell r="AC7328" t="str">
            <v/>
          </cell>
          <cell r="AE7328" t="str">
            <v/>
          </cell>
        </row>
        <row r="7329">
          <cell r="AC7329" t="str">
            <v/>
          </cell>
          <cell r="AE7329" t="str">
            <v/>
          </cell>
        </row>
        <row r="7330">
          <cell r="AC7330" t="str">
            <v/>
          </cell>
          <cell r="AE7330" t="str">
            <v/>
          </cell>
        </row>
        <row r="7331">
          <cell r="AC7331" t="str">
            <v/>
          </cell>
          <cell r="AE7331" t="str">
            <v/>
          </cell>
        </row>
        <row r="7332">
          <cell r="AC7332" t="str">
            <v/>
          </cell>
          <cell r="AE7332" t="str">
            <v/>
          </cell>
        </row>
        <row r="7333">
          <cell r="AC7333" t="str">
            <v/>
          </cell>
          <cell r="AE7333" t="str">
            <v/>
          </cell>
        </row>
        <row r="7334">
          <cell r="AC7334" t="str">
            <v/>
          </cell>
          <cell r="AE7334" t="str">
            <v/>
          </cell>
        </row>
        <row r="7335">
          <cell r="AC7335" t="str">
            <v/>
          </cell>
          <cell r="AE7335" t="str">
            <v/>
          </cell>
        </row>
        <row r="7336">
          <cell r="AC7336" t="str">
            <v/>
          </cell>
          <cell r="AE7336" t="str">
            <v/>
          </cell>
        </row>
        <row r="7337">
          <cell r="AC7337" t="str">
            <v/>
          </cell>
          <cell r="AE7337" t="str">
            <v/>
          </cell>
        </row>
        <row r="7338">
          <cell r="AC7338" t="str">
            <v/>
          </cell>
          <cell r="AE7338" t="str">
            <v/>
          </cell>
        </row>
        <row r="7339">
          <cell r="AC7339" t="str">
            <v/>
          </cell>
          <cell r="AE7339" t="str">
            <v/>
          </cell>
        </row>
        <row r="7340">
          <cell r="AC7340" t="str">
            <v/>
          </cell>
          <cell r="AE7340" t="str">
            <v/>
          </cell>
        </row>
        <row r="7341">
          <cell r="AC7341" t="str">
            <v/>
          </cell>
          <cell r="AE7341" t="str">
            <v/>
          </cell>
        </row>
        <row r="7342">
          <cell r="AC7342" t="str">
            <v/>
          </cell>
          <cell r="AE7342" t="str">
            <v/>
          </cell>
        </row>
        <row r="7343">
          <cell r="AC7343" t="str">
            <v/>
          </cell>
          <cell r="AE7343" t="str">
            <v/>
          </cell>
        </row>
        <row r="7344">
          <cell r="AC7344" t="str">
            <v/>
          </cell>
          <cell r="AE7344" t="str">
            <v/>
          </cell>
        </row>
        <row r="7345">
          <cell r="AC7345" t="str">
            <v/>
          </cell>
          <cell r="AE7345" t="str">
            <v/>
          </cell>
        </row>
        <row r="7346">
          <cell r="AC7346" t="str">
            <v/>
          </cell>
          <cell r="AE7346" t="str">
            <v/>
          </cell>
        </row>
        <row r="7347">
          <cell r="AC7347" t="str">
            <v/>
          </cell>
          <cell r="AE7347" t="str">
            <v/>
          </cell>
        </row>
        <row r="7348">
          <cell r="AC7348" t="str">
            <v/>
          </cell>
          <cell r="AE7348" t="str">
            <v/>
          </cell>
        </row>
        <row r="7349">
          <cell r="AC7349" t="str">
            <v/>
          </cell>
          <cell r="AE7349" t="str">
            <v/>
          </cell>
        </row>
        <row r="7350">
          <cell r="AC7350" t="str">
            <v/>
          </cell>
          <cell r="AE7350" t="str">
            <v/>
          </cell>
        </row>
        <row r="7351">
          <cell r="AC7351" t="str">
            <v/>
          </cell>
          <cell r="AE7351" t="str">
            <v/>
          </cell>
        </row>
        <row r="7352">
          <cell r="AC7352" t="str">
            <v/>
          </cell>
          <cell r="AE7352" t="str">
            <v/>
          </cell>
        </row>
        <row r="7353">
          <cell r="AC7353" t="str">
            <v/>
          </cell>
          <cell r="AE7353" t="str">
            <v/>
          </cell>
        </row>
        <row r="7354">
          <cell r="AC7354" t="str">
            <v/>
          </cell>
          <cell r="AE7354" t="str">
            <v/>
          </cell>
        </row>
        <row r="7355">
          <cell r="AC7355" t="str">
            <v/>
          </cell>
          <cell r="AE7355" t="str">
            <v/>
          </cell>
        </row>
        <row r="7356">
          <cell r="AC7356" t="str">
            <v/>
          </cell>
          <cell r="AE7356" t="str">
            <v/>
          </cell>
        </row>
        <row r="7357">
          <cell r="AC7357" t="str">
            <v/>
          </cell>
          <cell r="AE7357" t="str">
            <v/>
          </cell>
        </row>
        <row r="7358">
          <cell r="AC7358" t="str">
            <v/>
          </cell>
          <cell r="AE7358" t="str">
            <v/>
          </cell>
        </row>
        <row r="7359">
          <cell r="AC7359" t="str">
            <v/>
          </cell>
          <cell r="AE7359" t="str">
            <v/>
          </cell>
        </row>
        <row r="7360">
          <cell r="AC7360" t="str">
            <v/>
          </cell>
          <cell r="AE7360" t="str">
            <v/>
          </cell>
        </row>
        <row r="7361">
          <cell r="AC7361" t="str">
            <v/>
          </cell>
          <cell r="AE7361" t="str">
            <v/>
          </cell>
        </row>
        <row r="7362">
          <cell r="AC7362" t="str">
            <v/>
          </cell>
          <cell r="AE7362" t="str">
            <v/>
          </cell>
        </row>
        <row r="7363">
          <cell r="AC7363" t="str">
            <v/>
          </cell>
          <cell r="AE7363" t="str">
            <v/>
          </cell>
        </row>
        <row r="7364">
          <cell r="AC7364" t="str">
            <v/>
          </cell>
          <cell r="AE7364" t="str">
            <v/>
          </cell>
        </row>
        <row r="7365">
          <cell r="AC7365" t="str">
            <v/>
          </cell>
          <cell r="AE7365" t="str">
            <v/>
          </cell>
        </row>
        <row r="7366">
          <cell r="AC7366" t="str">
            <v/>
          </cell>
          <cell r="AE7366" t="str">
            <v/>
          </cell>
        </row>
        <row r="7367">
          <cell r="AC7367" t="str">
            <v/>
          </cell>
          <cell r="AE7367" t="str">
            <v/>
          </cell>
        </row>
        <row r="7368">
          <cell r="AC7368" t="str">
            <v/>
          </cell>
          <cell r="AE7368" t="str">
            <v/>
          </cell>
        </row>
        <row r="7369">
          <cell r="AC7369" t="str">
            <v/>
          </cell>
          <cell r="AE7369" t="str">
            <v/>
          </cell>
        </row>
        <row r="7370">
          <cell r="AC7370" t="str">
            <v/>
          </cell>
          <cell r="AE7370" t="str">
            <v/>
          </cell>
        </row>
        <row r="7371">
          <cell r="AC7371" t="str">
            <v/>
          </cell>
          <cell r="AE7371" t="str">
            <v/>
          </cell>
        </row>
        <row r="7372">
          <cell r="AC7372" t="str">
            <v/>
          </cell>
          <cell r="AE7372" t="str">
            <v/>
          </cell>
        </row>
        <row r="7373">
          <cell r="AC7373" t="str">
            <v/>
          </cell>
          <cell r="AE7373" t="str">
            <v/>
          </cell>
        </row>
        <row r="7374">
          <cell r="AC7374" t="str">
            <v/>
          </cell>
          <cell r="AE7374" t="str">
            <v/>
          </cell>
        </row>
        <row r="7375">
          <cell r="AC7375" t="str">
            <v/>
          </cell>
          <cell r="AE7375" t="str">
            <v/>
          </cell>
        </row>
        <row r="7376">
          <cell r="AC7376" t="str">
            <v/>
          </cell>
          <cell r="AE7376" t="str">
            <v/>
          </cell>
        </row>
        <row r="7377">
          <cell r="AC7377" t="str">
            <v/>
          </cell>
          <cell r="AE7377" t="str">
            <v/>
          </cell>
        </row>
        <row r="7378">
          <cell r="AC7378" t="str">
            <v/>
          </cell>
          <cell r="AE7378" t="str">
            <v/>
          </cell>
        </row>
        <row r="7379">
          <cell r="AC7379" t="str">
            <v/>
          </cell>
          <cell r="AE7379" t="str">
            <v/>
          </cell>
        </row>
        <row r="7380">
          <cell r="AC7380" t="str">
            <v/>
          </cell>
          <cell r="AE7380" t="str">
            <v/>
          </cell>
        </row>
        <row r="7381">
          <cell r="AC7381" t="str">
            <v/>
          </cell>
          <cell r="AE7381" t="str">
            <v/>
          </cell>
        </row>
        <row r="7382">
          <cell r="AC7382" t="str">
            <v/>
          </cell>
          <cell r="AE7382" t="str">
            <v/>
          </cell>
        </row>
        <row r="7383">
          <cell r="AC7383" t="str">
            <v/>
          </cell>
          <cell r="AE7383" t="str">
            <v/>
          </cell>
        </row>
        <row r="7384">
          <cell r="AC7384" t="str">
            <v/>
          </cell>
          <cell r="AE7384" t="str">
            <v/>
          </cell>
        </row>
        <row r="7385">
          <cell r="AC7385" t="str">
            <v/>
          </cell>
          <cell r="AE7385" t="str">
            <v/>
          </cell>
        </row>
        <row r="7386">
          <cell r="AC7386" t="str">
            <v/>
          </cell>
          <cell r="AE7386" t="str">
            <v/>
          </cell>
        </row>
        <row r="7387">
          <cell r="AC7387" t="str">
            <v/>
          </cell>
          <cell r="AE7387" t="str">
            <v/>
          </cell>
        </row>
        <row r="7388">
          <cell r="AC7388" t="str">
            <v/>
          </cell>
          <cell r="AE7388" t="str">
            <v/>
          </cell>
        </row>
        <row r="7389">
          <cell r="AC7389" t="str">
            <v/>
          </cell>
          <cell r="AE7389" t="str">
            <v/>
          </cell>
        </row>
        <row r="7390">
          <cell r="AC7390" t="str">
            <v/>
          </cell>
          <cell r="AE7390" t="str">
            <v/>
          </cell>
        </row>
        <row r="7391">
          <cell r="AC7391" t="str">
            <v/>
          </cell>
          <cell r="AE7391" t="str">
            <v/>
          </cell>
        </row>
        <row r="7392">
          <cell r="AC7392" t="str">
            <v/>
          </cell>
          <cell r="AE7392" t="str">
            <v/>
          </cell>
        </row>
        <row r="7393">
          <cell r="AC7393" t="str">
            <v/>
          </cell>
          <cell r="AE7393" t="str">
            <v/>
          </cell>
        </row>
        <row r="7394">
          <cell r="AC7394" t="str">
            <v/>
          </cell>
          <cell r="AE7394" t="str">
            <v/>
          </cell>
        </row>
        <row r="7395">
          <cell r="AC7395" t="str">
            <v/>
          </cell>
          <cell r="AE7395" t="str">
            <v/>
          </cell>
        </row>
        <row r="7396">
          <cell r="AC7396" t="str">
            <v/>
          </cell>
          <cell r="AE7396" t="str">
            <v/>
          </cell>
        </row>
        <row r="7397">
          <cell r="AC7397" t="str">
            <v/>
          </cell>
          <cell r="AE7397" t="str">
            <v/>
          </cell>
        </row>
        <row r="7398">
          <cell r="AC7398" t="str">
            <v/>
          </cell>
          <cell r="AE7398" t="str">
            <v/>
          </cell>
        </row>
        <row r="7399">
          <cell r="AC7399" t="str">
            <v/>
          </cell>
          <cell r="AE7399" t="str">
            <v/>
          </cell>
        </row>
        <row r="7400">
          <cell r="AC7400" t="str">
            <v/>
          </cell>
          <cell r="AE7400" t="str">
            <v/>
          </cell>
        </row>
        <row r="7401">
          <cell r="AC7401" t="str">
            <v/>
          </cell>
          <cell r="AE7401" t="str">
            <v/>
          </cell>
        </row>
        <row r="7402">
          <cell r="AC7402" t="str">
            <v/>
          </cell>
          <cell r="AE7402" t="str">
            <v/>
          </cell>
        </row>
        <row r="7403">
          <cell r="AC7403" t="str">
            <v/>
          </cell>
          <cell r="AE7403" t="str">
            <v/>
          </cell>
        </row>
        <row r="7404">
          <cell r="AC7404" t="str">
            <v/>
          </cell>
          <cell r="AE7404" t="str">
            <v/>
          </cell>
        </row>
        <row r="7405">
          <cell r="AC7405" t="str">
            <v/>
          </cell>
          <cell r="AE7405" t="str">
            <v/>
          </cell>
        </row>
        <row r="7406">
          <cell r="AC7406" t="str">
            <v/>
          </cell>
          <cell r="AE7406" t="str">
            <v/>
          </cell>
        </row>
        <row r="7407">
          <cell r="AC7407" t="str">
            <v/>
          </cell>
          <cell r="AE7407" t="str">
            <v/>
          </cell>
        </row>
        <row r="7408">
          <cell r="AC7408" t="str">
            <v/>
          </cell>
          <cell r="AE7408" t="str">
            <v/>
          </cell>
        </row>
        <row r="7409">
          <cell r="AC7409" t="str">
            <v/>
          </cell>
          <cell r="AE7409" t="str">
            <v/>
          </cell>
        </row>
        <row r="7410">
          <cell r="AC7410" t="str">
            <v/>
          </cell>
          <cell r="AE7410" t="str">
            <v/>
          </cell>
        </row>
        <row r="7411">
          <cell r="AC7411" t="str">
            <v/>
          </cell>
          <cell r="AE7411" t="str">
            <v/>
          </cell>
        </row>
        <row r="7412">
          <cell r="AC7412" t="str">
            <v/>
          </cell>
          <cell r="AE7412" t="str">
            <v/>
          </cell>
        </row>
        <row r="7413">
          <cell r="AC7413" t="str">
            <v/>
          </cell>
          <cell r="AE7413" t="str">
            <v/>
          </cell>
        </row>
        <row r="7414">
          <cell r="AC7414" t="str">
            <v/>
          </cell>
          <cell r="AE7414" t="str">
            <v/>
          </cell>
        </row>
        <row r="7415">
          <cell r="AC7415" t="str">
            <v/>
          </cell>
          <cell r="AE7415" t="str">
            <v/>
          </cell>
        </row>
        <row r="7416">
          <cell r="AC7416" t="str">
            <v/>
          </cell>
          <cell r="AE7416" t="str">
            <v/>
          </cell>
        </row>
        <row r="7417">
          <cell r="AC7417" t="str">
            <v/>
          </cell>
          <cell r="AE7417" t="str">
            <v/>
          </cell>
        </row>
        <row r="7418">
          <cell r="AC7418" t="str">
            <v/>
          </cell>
          <cell r="AE7418" t="str">
            <v/>
          </cell>
        </row>
        <row r="7419">
          <cell r="AC7419" t="str">
            <v/>
          </cell>
          <cell r="AE7419" t="str">
            <v/>
          </cell>
        </row>
        <row r="7420">
          <cell r="AC7420" t="str">
            <v/>
          </cell>
          <cell r="AE7420" t="str">
            <v/>
          </cell>
        </row>
        <row r="7421">
          <cell r="AC7421" t="str">
            <v/>
          </cell>
          <cell r="AE7421" t="str">
            <v/>
          </cell>
        </row>
        <row r="7422">
          <cell r="AC7422" t="str">
            <v/>
          </cell>
          <cell r="AE7422" t="str">
            <v/>
          </cell>
        </row>
        <row r="7423">
          <cell r="AC7423" t="str">
            <v/>
          </cell>
          <cell r="AE7423" t="str">
            <v/>
          </cell>
        </row>
        <row r="7424">
          <cell r="AC7424" t="str">
            <v/>
          </cell>
          <cell r="AE7424" t="str">
            <v/>
          </cell>
        </row>
        <row r="7425">
          <cell r="AC7425" t="str">
            <v/>
          </cell>
          <cell r="AE7425" t="str">
            <v/>
          </cell>
        </row>
        <row r="7426">
          <cell r="AC7426" t="str">
            <v/>
          </cell>
          <cell r="AE7426" t="str">
            <v/>
          </cell>
        </row>
        <row r="7427">
          <cell r="AC7427" t="str">
            <v/>
          </cell>
          <cell r="AE7427" t="str">
            <v/>
          </cell>
        </row>
        <row r="7428">
          <cell r="AC7428" t="str">
            <v/>
          </cell>
          <cell r="AE7428" t="str">
            <v/>
          </cell>
        </row>
        <row r="7429">
          <cell r="AC7429" t="str">
            <v/>
          </cell>
          <cell r="AE7429" t="str">
            <v/>
          </cell>
        </row>
        <row r="7430">
          <cell r="AC7430" t="str">
            <v/>
          </cell>
          <cell r="AE7430" t="str">
            <v/>
          </cell>
        </row>
        <row r="7431">
          <cell r="AC7431" t="str">
            <v/>
          </cell>
          <cell r="AE7431" t="str">
            <v/>
          </cell>
        </row>
        <row r="7432">
          <cell r="AC7432" t="str">
            <v/>
          </cell>
          <cell r="AE7432" t="str">
            <v/>
          </cell>
        </row>
        <row r="7433">
          <cell r="AC7433" t="str">
            <v/>
          </cell>
          <cell r="AE7433" t="str">
            <v/>
          </cell>
        </row>
        <row r="7434">
          <cell r="AC7434" t="str">
            <v/>
          </cell>
          <cell r="AE7434" t="str">
            <v/>
          </cell>
        </row>
        <row r="7435">
          <cell r="AC7435" t="str">
            <v/>
          </cell>
          <cell r="AE7435" t="str">
            <v/>
          </cell>
        </row>
        <row r="7436">
          <cell r="AC7436" t="str">
            <v/>
          </cell>
          <cell r="AE7436" t="str">
            <v/>
          </cell>
        </row>
        <row r="7437">
          <cell r="AC7437" t="str">
            <v/>
          </cell>
          <cell r="AE7437" t="str">
            <v/>
          </cell>
        </row>
        <row r="7438">
          <cell r="AC7438" t="str">
            <v/>
          </cell>
          <cell r="AE7438" t="str">
            <v/>
          </cell>
        </row>
        <row r="7439">
          <cell r="AC7439" t="str">
            <v/>
          </cell>
          <cell r="AE7439" t="str">
            <v/>
          </cell>
        </row>
        <row r="7440">
          <cell r="AC7440" t="str">
            <v/>
          </cell>
          <cell r="AE7440" t="str">
            <v/>
          </cell>
        </row>
        <row r="7441">
          <cell r="AC7441" t="str">
            <v/>
          </cell>
          <cell r="AE7441" t="str">
            <v/>
          </cell>
        </row>
        <row r="7442">
          <cell r="AC7442" t="str">
            <v/>
          </cell>
          <cell r="AE7442" t="str">
            <v/>
          </cell>
        </row>
        <row r="7443">
          <cell r="AC7443" t="str">
            <v/>
          </cell>
          <cell r="AE7443" t="str">
            <v/>
          </cell>
        </row>
        <row r="7444">
          <cell r="AC7444" t="str">
            <v/>
          </cell>
          <cell r="AE7444" t="str">
            <v/>
          </cell>
        </row>
        <row r="7445">
          <cell r="AC7445" t="str">
            <v/>
          </cell>
          <cell r="AE7445" t="str">
            <v/>
          </cell>
        </row>
        <row r="7446">
          <cell r="AC7446" t="str">
            <v/>
          </cell>
          <cell r="AE7446" t="str">
            <v/>
          </cell>
        </row>
        <row r="7447">
          <cell r="AC7447" t="str">
            <v/>
          </cell>
          <cell r="AE7447" t="str">
            <v/>
          </cell>
        </row>
        <row r="7448">
          <cell r="AC7448" t="str">
            <v/>
          </cell>
          <cell r="AE7448" t="str">
            <v/>
          </cell>
        </row>
        <row r="7449">
          <cell r="AC7449" t="str">
            <v/>
          </cell>
          <cell r="AE7449" t="str">
            <v/>
          </cell>
        </row>
        <row r="7450">
          <cell r="AC7450" t="str">
            <v/>
          </cell>
          <cell r="AE7450" t="str">
            <v/>
          </cell>
        </row>
        <row r="7451">
          <cell r="AC7451" t="str">
            <v/>
          </cell>
          <cell r="AE7451" t="str">
            <v/>
          </cell>
        </row>
        <row r="7452">
          <cell r="AC7452" t="str">
            <v/>
          </cell>
          <cell r="AE7452" t="str">
            <v/>
          </cell>
        </row>
        <row r="7453">
          <cell r="AC7453" t="str">
            <v/>
          </cell>
          <cell r="AE7453" t="str">
            <v/>
          </cell>
        </row>
        <row r="7454">
          <cell r="AC7454" t="str">
            <v/>
          </cell>
          <cell r="AE7454" t="str">
            <v/>
          </cell>
        </row>
        <row r="7455">
          <cell r="AC7455" t="str">
            <v/>
          </cell>
          <cell r="AE7455" t="str">
            <v/>
          </cell>
        </row>
        <row r="7456">
          <cell r="AC7456" t="str">
            <v/>
          </cell>
          <cell r="AE7456" t="str">
            <v/>
          </cell>
        </row>
        <row r="7457">
          <cell r="AC7457" t="str">
            <v/>
          </cell>
          <cell r="AE7457" t="str">
            <v/>
          </cell>
        </row>
        <row r="7458">
          <cell r="AC7458" t="str">
            <v/>
          </cell>
          <cell r="AE7458" t="str">
            <v/>
          </cell>
        </row>
        <row r="7459">
          <cell r="AC7459" t="str">
            <v/>
          </cell>
          <cell r="AE7459" t="str">
            <v/>
          </cell>
        </row>
        <row r="7460">
          <cell r="AC7460" t="str">
            <v/>
          </cell>
          <cell r="AE7460" t="str">
            <v/>
          </cell>
        </row>
        <row r="7461">
          <cell r="AC7461" t="str">
            <v/>
          </cell>
          <cell r="AE7461" t="str">
            <v/>
          </cell>
        </row>
        <row r="7462">
          <cell r="AC7462" t="str">
            <v/>
          </cell>
          <cell r="AE7462" t="str">
            <v/>
          </cell>
        </row>
        <row r="7463">
          <cell r="AC7463" t="str">
            <v/>
          </cell>
          <cell r="AE7463" t="str">
            <v/>
          </cell>
        </row>
        <row r="7464">
          <cell r="AC7464" t="str">
            <v/>
          </cell>
          <cell r="AE7464" t="str">
            <v/>
          </cell>
        </row>
        <row r="7465">
          <cell r="AC7465" t="str">
            <v/>
          </cell>
          <cell r="AE7465" t="str">
            <v/>
          </cell>
        </row>
        <row r="7466">
          <cell r="AC7466" t="str">
            <v/>
          </cell>
          <cell r="AE7466" t="str">
            <v/>
          </cell>
        </row>
        <row r="7467">
          <cell r="AC7467" t="str">
            <v/>
          </cell>
          <cell r="AE7467" t="str">
            <v/>
          </cell>
        </row>
        <row r="7468">
          <cell r="AC7468" t="str">
            <v/>
          </cell>
          <cell r="AE7468" t="str">
            <v/>
          </cell>
        </row>
        <row r="7469">
          <cell r="AC7469" t="str">
            <v/>
          </cell>
          <cell r="AE7469" t="str">
            <v/>
          </cell>
        </row>
        <row r="7470">
          <cell r="AC7470" t="str">
            <v/>
          </cell>
          <cell r="AE7470" t="str">
            <v/>
          </cell>
        </row>
        <row r="7471">
          <cell r="AC7471" t="str">
            <v/>
          </cell>
          <cell r="AE7471" t="str">
            <v/>
          </cell>
        </row>
        <row r="7472">
          <cell r="AC7472" t="str">
            <v/>
          </cell>
          <cell r="AE7472" t="str">
            <v/>
          </cell>
        </row>
        <row r="7473">
          <cell r="AC7473" t="str">
            <v/>
          </cell>
          <cell r="AE7473" t="str">
            <v/>
          </cell>
        </row>
        <row r="7474">
          <cell r="AC7474" t="str">
            <v/>
          </cell>
          <cell r="AE7474" t="str">
            <v/>
          </cell>
        </row>
        <row r="7475">
          <cell r="AC7475" t="str">
            <v/>
          </cell>
          <cell r="AE7475" t="str">
            <v/>
          </cell>
        </row>
        <row r="7476">
          <cell r="AC7476" t="str">
            <v/>
          </cell>
          <cell r="AE7476" t="str">
            <v/>
          </cell>
        </row>
        <row r="7477">
          <cell r="AC7477" t="str">
            <v/>
          </cell>
          <cell r="AE7477" t="str">
            <v/>
          </cell>
        </row>
        <row r="7478">
          <cell r="AC7478" t="str">
            <v/>
          </cell>
          <cell r="AE7478" t="str">
            <v/>
          </cell>
        </row>
        <row r="7479">
          <cell r="AC7479" t="str">
            <v/>
          </cell>
          <cell r="AE7479" t="str">
            <v/>
          </cell>
        </row>
        <row r="7480">
          <cell r="AC7480" t="str">
            <v/>
          </cell>
          <cell r="AE7480" t="str">
            <v/>
          </cell>
        </row>
        <row r="7481">
          <cell r="AC7481" t="str">
            <v/>
          </cell>
          <cell r="AE7481" t="str">
            <v/>
          </cell>
        </row>
        <row r="7482">
          <cell r="AC7482" t="str">
            <v/>
          </cell>
          <cell r="AE7482" t="str">
            <v/>
          </cell>
        </row>
        <row r="7483">
          <cell r="AC7483" t="str">
            <v/>
          </cell>
          <cell r="AE7483" t="str">
            <v/>
          </cell>
        </row>
        <row r="7484">
          <cell r="AC7484" t="str">
            <v/>
          </cell>
          <cell r="AE7484" t="str">
            <v/>
          </cell>
        </row>
        <row r="7485">
          <cell r="AC7485" t="str">
            <v/>
          </cell>
          <cell r="AE7485" t="str">
            <v/>
          </cell>
        </row>
        <row r="7486">
          <cell r="AC7486" t="str">
            <v/>
          </cell>
          <cell r="AE7486" t="str">
            <v/>
          </cell>
        </row>
        <row r="7487">
          <cell r="AC7487" t="str">
            <v/>
          </cell>
          <cell r="AE7487" t="str">
            <v/>
          </cell>
        </row>
        <row r="7488">
          <cell r="AC7488" t="str">
            <v/>
          </cell>
          <cell r="AE7488" t="str">
            <v/>
          </cell>
        </row>
        <row r="7489">
          <cell r="AC7489" t="str">
            <v/>
          </cell>
          <cell r="AE7489" t="str">
            <v/>
          </cell>
        </row>
        <row r="7490">
          <cell r="AC7490" t="str">
            <v/>
          </cell>
          <cell r="AE7490" t="str">
            <v/>
          </cell>
        </row>
        <row r="7491">
          <cell r="AC7491" t="str">
            <v/>
          </cell>
          <cell r="AE7491" t="str">
            <v/>
          </cell>
        </row>
        <row r="7492">
          <cell r="AC7492" t="str">
            <v/>
          </cell>
          <cell r="AE7492" t="str">
            <v/>
          </cell>
        </row>
        <row r="7493">
          <cell r="AC7493" t="str">
            <v/>
          </cell>
          <cell r="AE7493" t="str">
            <v/>
          </cell>
        </row>
        <row r="7494">
          <cell r="AC7494" t="str">
            <v/>
          </cell>
          <cell r="AE7494" t="str">
            <v/>
          </cell>
        </row>
        <row r="7495">
          <cell r="AC7495" t="str">
            <v/>
          </cell>
          <cell r="AE7495" t="str">
            <v/>
          </cell>
        </row>
        <row r="7496">
          <cell r="AC7496" t="str">
            <v/>
          </cell>
          <cell r="AE7496" t="str">
            <v/>
          </cell>
        </row>
        <row r="7497">
          <cell r="AC7497" t="str">
            <v/>
          </cell>
          <cell r="AE7497" t="str">
            <v/>
          </cell>
        </row>
        <row r="7498">
          <cell r="AC7498" t="str">
            <v/>
          </cell>
          <cell r="AE7498" t="str">
            <v/>
          </cell>
        </row>
        <row r="7499">
          <cell r="AC7499" t="str">
            <v/>
          </cell>
          <cell r="AE7499" t="str">
            <v/>
          </cell>
        </row>
        <row r="7500">
          <cell r="AC7500" t="str">
            <v/>
          </cell>
          <cell r="AE7500" t="str">
            <v/>
          </cell>
        </row>
        <row r="7501">
          <cell r="AC7501" t="str">
            <v/>
          </cell>
          <cell r="AE7501" t="str">
            <v/>
          </cell>
        </row>
        <row r="7502">
          <cell r="AC7502" t="str">
            <v/>
          </cell>
          <cell r="AE7502" t="str">
            <v/>
          </cell>
        </row>
        <row r="7503">
          <cell r="AC7503" t="str">
            <v/>
          </cell>
          <cell r="AE7503" t="str">
            <v/>
          </cell>
        </row>
        <row r="7504">
          <cell r="AC7504" t="str">
            <v/>
          </cell>
          <cell r="AE7504" t="str">
            <v/>
          </cell>
        </row>
        <row r="7505">
          <cell r="AC7505" t="str">
            <v/>
          </cell>
          <cell r="AE7505" t="str">
            <v/>
          </cell>
        </row>
        <row r="7506">
          <cell r="AC7506" t="str">
            <v/>
          </cell>
          <cell r="AE7506" t="str">
            <v/>
          </cell>
        </row>
        <row r="7507">
          <cell r="AC7507" t="str">
            <v/>
          </cell>
          <cell r="AE7507" t="str">
            <v/>
          </cell>
        </row>
        <row r="7508">
          <cell r="AC7508" t="str">
            <v/>
          </cell>
          <cell r="AE7508" t="str">
            <v/>
          </cell>
        </row>
        <row r="7509">
          <cell r="AC7509" t="str">
            <v/>
          </cell>
          <cell r="AE7509" t="str">
            <v/>
          </cell>
        </row>
        <row r="7510">
          <cell r="AC7510" t="str">
            <v/>
          </cell>
          <cell r="AE7510" t="str">
            <v/>
          </cell>
        </row>
        <row r="7511">
          <cell r="AC7511" t="str">
            <v/>
          </cell>
          <cell r="AE7511" t="str">
            <v/>
          </cell>
        </row>
        <row r="7512">
          <cell r="AC7512" t="str">
            <v/>
          </cell>
          <cell r="AE7512" t="str">
            <v/>
          </cell>
        </row>
        <row r="7513">
          <cell r="AC7513" t="str">
            <v/>
          </cell>
          <cell r="AE7513" t="str">
            <v/>
          </cell>
        </row>
        <row r="7514">
          <cell r="AC7514" t="str">
            <v/>
          </cell>
          <cell r="AE7514" t="str">
            <v/>
          </cell>
        </row>
        <row r="7515">
          <cell r="AC7515" t="str">
            <v/>
          </cell>
          <cell r="AE7515" t="str">
            <v/>
          </cell>
        </row>
        <row r="7516">
          <cell r="AC7516" t="str">
            <v/>
          </cell>
          <cell r="AE7516" t="str">
            <v/>
          </cell>
        </row>
        <row r="7517">
          <cell r="AC7517" t="str">
            <v/>
          </cell>
          <cell r="AE7517" t="str">
            <v/>
          </cell>
        </row>
        <row r="7518">
          <cell r="AC7518" t="str">
            <v/>
          </cell>
          <cell r="AE7518" t="str">
            <v/>
          </cell>
        </row>
        <row r="7519">
          <cell r="AC7519" t="str">
            <v/>
          </cell>
          <cell r="AE7519" t="str">
            <v/>
          </cell>
        </row>
        <row r="7520">
          <cell r="AC7520" t="str">
            <v/>
          </cell>
          <cell r="AE7520" t="str">
            <v/>
          </cell>
        </row>
        <row r="7521">
          <cell r="AC7521" t="str">
            <v/>
          </cell>
          <cell r="AE7521" t="str">
            <v/>
          </cell>
        </row>
        <row r="7522">
          <cell r="AC7522" t="str">
            <v/>
          </cell>
          <cell r="AE7522" t="str">
            <v/>
          </cell>
        </row>
        <row r="7523">
          <cell r="AC7523" t="str">
            <v/>
          </cell>
          <cell r="AE7523" t="str">
            <v/>
          </cell>
        </row>
        <row r="7524">
          <cell r="AC7524" t="str">
            <v/>
          </cell>
          <cell r="AE7524" t="str">
            <v/>
          </cell>
        </row>
        <row r="7525">
          <cell r="AC7525" t="str">
            <v/>
          </cell>
          <cell r="AE7525" t="str">
            <v/>
          </cell>
        </row>
        <row r="7526">
          <cell r="AC7526" t="str">
            <v/>
          </cell>
          <cell r="AE7526" t="str">
            <v/>
          </cell>
        </row>
        <row r="7527">
          <cell r="AC7527" t="str">
            <v/>
          </cell>
          <cell r="AE7527" t="str">
            <v/>
          </cell>
        </row>
        <row r="7528">
          <cell r="AC7528" t="str">
            <v/>
          </cell>
          <cell r="AE7528" t="str">
            <v/>
          </cell>
        </row>
        <row r="7529">
          <cell r="AC7529" t="str">
            <v/>
          </cell>
          <cell r="AE7529" t="str">
            <v/>
          </cell>
        </row>
        <row r="7530">
          <cell r="AC7530" t="str">
            <v/>
          </cell>
          <cell r="AE7530" t="str">
            <v/>
          </cell>
        </row>
        <row r="7531">
          <cell r="AC7531" t="str">
            <v/>
          </cell>
          <cell r="AE7531" t="str">
            <v/>
          </cell>
        </row>
        <row r="7532">
          <cell r="AC7532" t="str">
            <v/>
          </cell>
          <cell r="AE7532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9"/>
  <sheetViews>
    <sheetView showGridLines="0" topLeftCell="A13" zoomScaleNormal="100" workbookViewId="0">
      <selection activeCell="M19" sqref="M19"/>
    </sheetView>
  </sheetViews>
  <sheetFormatPr defaultRowHeight="30" customHeight="1" x14ac:dyDescent="0.15"/>
  <cols>
    <col min="1" max="1" width="6.5" customWidth="1"/>
  </cols>
  <sheetData>
    <row r="1" spans="1:11" ht="29.25" customHeight="1" x14ac:dyDescent="0.15"/>
    <row r="2" spans="1:11" ht="45" customHeight="1" x14ac:dyDescent="0.15">
      <c r="A2" s="41" t="s">
        <v>192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" customHeight="1" x14ac:dyDescent="0.15"/>
    <row r="4" spans="1:11" ht="195" customHeight="1" x14ac:dyDescent="0.15">
      <c r="B4" s="42" t="s">
        <v>193</v>
      </c>
      <c r="C4" s="43"/>
      <c r="D4" s="43"/>
      <c r="E4" s="43"/>
      <c r="F4" s="43"/>
      <c r="G4" s="43"/>
      <c r="H4" s="43"/>
      <c r="I4" s="43"/>
      <c r="J4" s="44"/>
    </row>
    <row r="5" spans="1:11" ht="30" customHeight="1" x14ac:dyDescent="0.15">
      <c r="A5" s="45" t="s">
        <v>194</v>
      </c>
      <c r="B5" s="45"/>
    </row>
    <row r="6" spans="1:11" ht="62.25" customHeight="1" x14ac:dyDescent="0.15">
      <c r="A6" s="46" t="s">
        <v>195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10" spans="1:11" ht="11.25" customHeight="1" x14ac:dyDescent="0.15"/>
    <row r="11" spans="1:11" ht="91.5" customHeight="1" x14ac:dyDescent="0.15">
      <c r="A11" s="46" t="s">
        <v>196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8" spans="1:11" ht="30" customHeight="1" x14ac:dyDescent="0.15">
      <c r="C18" s="13" t="s">
        <v>197</v>
      </c>
    </row>
    <row r="19" spans="1:11" ht="60.75" customHeight="1" x14ac:dyDescent="0.15">
      <c r="A19" s="39" t="s">
        <v>198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</sheetData>
  <mergeCells count="6">
    <mergeCell ref="A19:K19"/>
    <mergeCell ref="A2:K2"/>
    <mergeCell ref="B4:J4"/>
    <mergeCell ref="A5:B5"/>
    <mergeCell ref="A6:K6"/>
    <mergeCell ref="A11:K11"/>
  </mergeCells>
  <phoneticPr fontId="4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645"/>
  <sheetViews>
    <sheetView tabSelected="1" workbookViewId="0">
      <pane xSplit="1" ySplit="2" topLeftCell="B3" activePane="bottomRight" state="frozen"/>
      <selection activeCell="M19" sqref="M19"/>
      <selection pane="topRight" activeCell="M19" sqref="M19"/>
      <selection pane="bottomLeft" activeCell="M19" sqref="M19"/>
      <selection pane="bottomRight" activeCell="B646" sqref="B646"/>
    </sheetView>
  </sheetViews>
  <sheetFormatPr defaultRowHeight="26.25" customHeight="1" x14ac:dyDescent="0.15"/>
  <cols>
    <col min="1" max="1" width="9" style="33"/>
    <col min="2" max="2" width="9" style="34"/>
    <col min="3" max="3" width="17.625" style="35" customWidth="1"/>
    <col min="4" max="4" width="7.25" style="36" customWidth="1"/>
    <col min="5" max="5" width="17.625" style="35" customWidth="1"/>
    <col min="6" max="6" width="23.125" style="36" customWidth="1"/>
    <col min="7" max="7" width="22.5" style="36" customWidth="1"/>
    <col min="8" max="8" width="30.375" style="36" bestFit="1" customWidth="1"/>
    <col min="9" max="9" width="21.375" style="36" bestFit="1" customWidth="1"/>
    <col min="10" max="10" width="14.25" style="36" customWidth="1"/>
    <col min="11" max="11" width="30.375" style="36" customWidth="1"/>
    <col min="12" max="12" width="7.125" style="36" bestFit="1" customWidth="1"/>
    <col min="13" max="13" width="30.375" style="37" customWidth="1"/>
    <col min="14" max="14" width="7.125" style="36" bestFit="1" customWidth="1"/>
    <col min="15" max="15" width="30.375" style="37" customWidth="1"/>
    <col min="16" max="16" width="7.125" style="36" bestFit="1" customWidth="1"/>
    <col min="17" max="17" width="30.375" style="37" customWidth="1"/>
    <col min="18" max="18" width="7.125" style="36" bestFit="1" customWidth="1"/>
    <col min="19" max="19" width="30.375" style="37" customWidth="1"/>
    <col min="20" max="20" width="7.125" style="36" bestFit="1" customWidth="1"/>
    <col min="21" max="21" width="30.375" style="37" customWidth="1"/>
    <col min="22" max="22" width="33.125" style="36" bestFit="1" customWidth="1"/>
    <col min="23" max="23" width="21" style="36" customWidth="1"/>
    <col min="24" max="24" width="50.5" style="36" bestFit="1" customWidth="1"/>
    <col min="25" max="25" width="24.25" style="36" bestFit="1" customWidth="1"/>
    <col min="26" max="26" width="20.5" style="36" bestFit="1" customWidth="1"/>
    <col min="27" max="27" width="26.25" style="36" bestFit="1" customWidth="1"/>
    <col min="28" max="28" width="16.375" style="36" bestFit="1" customWidth="1"/>
    <col min="29" max="30" width="20.5" style="36" bestFit="1" customWidth="1"/>
    <col min="31" max="31" width="16.375" style="36" bestFit="1" customWidth="1"/>
    <col min="32" max="33" width="20.5" style="36" bestFit="1" customWidth="1"/>
    <col min="34" max="34" width="16.375" style="36" bestFit="1" customWidth="1"/>
    <col min="35" max="36" width="20.5" style="36" bestFit="1" customWidth="1"/>
    <col min="37" max="37" width="16.375" style="36" bestFit="1" customWidth="1"/>
    <col min="38" max="39" width="20.5" style="36" bestFit="1" customWidth="1"/>
  </cols>
  <sheetData>
    <row r="1" spans="1:39" ht="26.25" customHeight="1" x14ac:dyDescent="0.15">
      <c r="A1" s="24" t="s">
        <v>232</v>
      </c>
      <c r="B1" s="25"/>
      <c r="C1" s="26"/>
      <c r="D1" s="27"/>
      <c r="E1" s="28"/>
      <c r="F1" s="29"/>
      <c r="G1" s="27" t="s">
        <v>233</v>
      </c>
      <c r="H1" s="27"/>
      <c r="I1" s="27"/>
      <c r="J1" s="27"/>
      <c r="K1" s="24"/>
      <c r="L1" s="24" t="s">
        <v>234</v>
      </c>
      <c r="M1" s="24"/>
      <c r="N1" s="24"/>
      <c r="O1" s="24"/>
      <c r="P1" s="24"/>
      <c r="Q1" s="24"/>
      <c r="R1" s="24"/>
      <c r="S1" s="24"/>
      <c r="T1" s="24"/>
      <c r="U1" s="24"/>
      <c r="V1" s="27"/>
      <c r="W1" s="27"/>
      <c r="X1" s="27"/>
      <c r="Y1" s="27" t="s">
        <v>235</v>
      </c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2" spans="1:39" ht="26.25" customHeight="1" x14ac:dyDescent="0.15">
      <c r="A2" s="30" t="s">
        <v>202</v>
      </c>
      <c r="B2" s="31" t="s">
        <v>236</v>
      </c>
      <c r="C2" s="32" t="s">
        <v>204</v>
      </c>
      <c r="D2" s="30" t="s">
        <v>237</v>
      </c>
      <c r="E2" s="32" t="s">
        <v>238</v>
      </c>
      <c r="F2" s="30" t="s">
        <v>239</v>
      </c>
      <c r="G2" s="30" t="s">
        <v>240</v>
      </c>
      <c r="H2" s="30" t="s">
        <v>241</v>
      </c>
      <c r="I2" s="30" t="s">
        <v>242</v>
      </c>
      <c r="J2" s="30" t="s">
        <v>243</v>
      </c>
      <c r="K2" s="30" t="s">
        <v>215</v>
      </c>
      <c r="L2" s="30" t="s">
        <v>244</v>
      </c>
      <c r="M2" s="30" t="s">
        <v>245</v>
      </c>
      <c r="N2" s="30" t="s">
        <v>246</v>
      </c>
      <c r="O2" s="30" t="s">
        <v>247</v>
      </c>
      <c r="P2" s="30" t="s">
        <v>248</v>
      </c>
      <c r="Q2" s="30" t="s">
        <v>249</v>
      </c>
      <c r="R2" s="30" t="s">
        <v>250</v>
      </c>
      <c r="S2" s="30" t="s">
        <v>251</v>
      </c>
      <c r="T2" s="30" t="s">
        <v>252</v>
      </c>
      <c r="U2" s="30" t="s">
        <v>253</v>
      </c>
      <c r="V2" s="30" t="s">
        <v>254</v>
      </c>
      <c r="W2" s="30" t="s">
        <v>255</v>
      </c>
      <c r="X2" s="30" t="s">
        <v>256</v>
      </c>
      <c r="Y2" s="30" t="s">
        <v>257</v>
      </c>
      <c r="Z2" s="30" t="s">
        <v>258</v>
      </c>
      <c r="AA2" s="30" t="s">
        <v>259</v>
      </c>
      <c r="AB2" s="30" t="s">
        <v>260</v>
      </c>
      <c r="AC2" s="30" t="s">
        <v>261</v>
      </c>
      <c r="AD2" s="30" t="s">
        <v>262</v>
      </c>
      <c r="AE2" s="30" t="s">
        <v>263</v>
      </c>
      <c r="AF2" s="30" t="s">
        <v>264</v>
      </c>
      <c r="AG2" s="30" t="s">
        <v>265</v>
      </c>
      <c r="AH2" s="30" t="s">
        <v>266</v>
      </c>
      <c r="AI2" s="30" t="s">
        <v>267</v>
      </c>
      <c r="AJ2" s="30" t="s">
        <v>268</v>
      </c>
      <c r="AK2" s="30" t="s">
        <v>269</v>
      </c>
      <c r="AL2" s="30" t="s">
        <v>270</v>
      </c>
      <c r="AM2" s="30" t="s">
        <v>271</v>
      </c>
    </row>
    <row r="3" spans="1:39" ht="26.25" customHeight="1" x14ac:dyDescent="0.15">
      <c r="A3" s="33" t="s">
        <v>272</v>
      </c>
      <c r="B3" s="34">
        <v>4</v>
      </c>
      <c r="C3" s="35">
        <v>45955</v>
      </c>
      <c r="D3" s="35" t="s">
        <v>273</v>
      </c>
      <c r="E3" s="35">
        <v>45955</v>
      </c>
      <c r="F3" s="36" t="s">
        <v>274</v>
      </c>
      <c r="G3" s="36" t="s">
        <v>275</v>
      </c>
      <c r="H3" s="36" t="s">
        <v>276</v>
      </c>
      <c r="I3" s="36" t="s">
        <v>277</v>
      </c>
      <c r="J3" s="36" t="s">
        <v>278</v>
      </c>
      <c r="K3" s="36" t="s">
        <v>279</v>
      </c>
      <c r="L3" s="36">
        <v>72</v>
      </c>
      <c r="M3" s="36" t="s">
        <v>145</v>
      </c>
      <c r="N3" s="36" t="s">
        <v>280</v>
      </c>
      <c r="O3" s="36" t="s">
        <v>280</v>
      </c>
      <c r="P3" s="36" t="s">
        <v>280</v>
      </c>
      <c r="Q3" s="36" t="s">
        <v>280</v>
      </c>
      <c r="R3" s="36" t="s">
        <v>280</v>
      </c>
      <c r="S3" s="36" t="s">
        <v>280</v>
      </c>
      <c r="T3" s="36" t="s">
        <v>280</v>
      </c>
      <c r="U3" s="36" t="s">
        <v>280</v>
      </c>
      <c r="V3" s="36" t="s">
        <v>281</v>
      </c>
      <c r="W3" s="36" t="s">
        <v>282</v>
      </c>
      <c r="X3" s="36" t="s">
        <v>283</v>
      </c>
      <c r="Y3" s="36" t="s">
        <v>280</v>
      </c>
      <c r="Z3" s="36" t="s">
        <v>280</v>
      </c>
      <c r="AA3" s="36" t="s">
        <v>280</v>
      </c>
      <c r="AB3" s="36" t="s">
        <v>280</v>
      </c>
      <c r="AC3" s="36" t="s">
        <v>280</v>
      </c>
      <c r="AD3" s="36" t="s">
        <v>280</v>
      </c>
      <c r="AE3" s="36" t="s">
        <v>280</v>
      </c>
      <c r="AF3" s="36" t="s">
        <v>280</v>
      </c>
      <c r="AG3" s="36" t="s">
        <v>280</v>
      </c>
      <c r="AH3" s="36" t="s">
        <v>280</v>
      </c>
      <c r="AI3" s="36" t="s">
        <v>280</v>
      </c>
      <c r="AJ3" s="36" t="s">
        <v>280</v>
      </c>
      <c r="AK3" s="36" t="s">
        <v>280</v>
      </c>
      <c r="AL3" s="36" t="s">
        <v>280</v>
      </c>
      <c r="AM3" s="36" t="s">
        <v>280</v>
      </c>
    </row>
    <row r="4" spans="1:39" ht="26.25" customHeight="1" x14ac:dyDescent="0.15">
      <c r="A4" s="33" t="s">
        <v>284</v>
      </c>
      <c r="B4" s="34">
        <v>4</v>
      </c>
      <c r="C4" s="35">
        <v>45955</v>
      </c>
      <c r="D4" s="35" t="s">
        <v>273</v>
      </c>
      <c r="E4" s="35">
        <v>45955</v>
      </c>
      <c r="F4" s="36" t="s">
        <v>274</v>
      </c>
      <c r="G4" s="36" t="s">
        <v>285</v>
      </c>
      <c r="H4" s="36" t="s">
        <v>286</v>
      </c>
      <c r="I4" s="36" t="s">
        <v>287</v>
      </c>
      <c r="J4" s="36" t="s">
        <v>288</v>
      </c>
      <c r="K4" s="36" t="s">
        <v>289</v>
      </c>
      <c r="L4" s="36">
        <v>70</v>
      </c>
      <c r="M4" s="36" t="s">
        <v>141</v>
      </c>
      <c r="N4" s="36">
        <v>69</v>
      </c>
      <c r="O4" s="36" t="s">
        <v>139</v>
      </c>
      <c r="P4" s="36" t="s">
        <v>280</v>
      </c>
      <c r="Q4" s="36" t="s">
        <v>280</v>
      </c>
      <c r="R4" s="36" t="s">
        <v>280</v>
      </c>
      <c r="S4" s="36" t="s">
        <v>280</v>
      </c>
      <c r="T4" s="36" t="s">
        <v>280</v>
      </c>
      <c r="U4" s="36" t="s">
        <v>280</v>
      </c>
      <c r="V4" s="36" t="s">
        <v>290</v>
      </c>
      <c r="W4" s="36" t="s">
        <v>291</v>
      </c>
      <c r="X4" s="36" t="s">
        <v>292</v>
      </c>
      <c r="Y4" s="36" t="s">
        <v>280</v>
      </c>
      <c r="Z4" s="36" t="s">
        <v>280</v>
      </c>
      <c r="AA4" s="36" t="s">
        <v>280</v>
      </c>
      <c r="AB4" s="36" t="s">
        <v>280</v>
      </c>
      <c r="AC4" s="36" t="s">
        <v>280</v>
      </c>
      <c r="AD4" s="36" t="s">
        <v>280</v>
      </c>
      <c r="AE4" s="36" t="s">
        <v>280</v>
      </c>
      <c r="AF4" s="36" t="s">
        <v>280</v>
      </c>
      <c r="AG4" s="36" t="s">
        <v>280</v>
      </c>
      <c r="AH4" s="36" t="s">
        <v>280</v>
      </c>
      <c r="AI4" s="36" t="s">
        <v>280</v>
      </c>
      <c r="AJ4" s="36" t="s">
        <v>280</v>
      </c>
      <c r="AK4" s="36" t="s">
        <v>280</v>
      </c>
      <c r="AL4" s="36" t="s">
        <v>280</v>
      </c>
      <c r="AM4" s="36" t="s">
        <v>280</v>
      </c>
    </row>
    <row r="5" spans="1:39" ht="26.25" customHeight="1" x14ac:dyDescent="0.15">
      <c r="A5" s="33" t="s">
        <v>293</v>
      </c>
      <c r="B5" s="34">
        <v>4</v>
      </c>
      <c r="C5" s="35">
        <v>45959</v>
      </c>
      <c r="D5" s="35" t="s">
        <v>273</v>
      </c>
      <c r="E5" s="35">
        <v>45959</v>
      </c>
      <c r="F5" s="36" t="s">
        <v>294</v>
      </c>
      <c r="G5" s="36" t="s">
        <v>295</v>
      </c>
      <c r="H5" s="36" t="s">
        <v>296</v>
      </c>
      <c r="I5" s="36" t="s">
        <v>297</v>
      </c>
      <c r="J5" s="36" t="s">
        <v>298</v>
      </c>
      <c r="K5" s="36" t="s">
        <v>299</v>
      </c>
      <c r="L5" s="36">
        <v>57</v>
      </c>
      <c r="M5" s="36" t="s">
        <v>115</v>
      </c>
      <c r="N5" s="36">
        <v>66</v>
      </c>
      <c r="O5" s="36" t="s">
        <v>133</v>
      </c>
      <c r="P5" s="36">
        <v>85</v>
      </c>
      <c r="Q5" s="36" t="s">
        <v>171</v>
      </c>
      <c r="R5" s="36" t="s">
        <v>280</v>
      </c>
      <c r="S5" s="36" t="s">
        <v>280</v>
      </c>
      <c r="T5" s="36" t="s">
        <v>280</v>
      </c>
      <c r="U5" s="36" t="s">
        <v>280</v>
      </c>
      <c r="V5" s="36" t="s">
        <v>300</v>
      </c>
      <c r="W5" s="36" t="s">
        <v>301</v>
      </c>
      <c r="X5" s="36" t="s">
        <v>302</v>
      </c>
      <c r="Y5" s="36" t="s">
        <v>280</v>
      </c>
      <c r="Z5" s="36" t="s">
        <v>280</v>
      </c>
      <c r="AA5" s="36" t="s">
        <v>280</v>
      </c>
      <c r="AB5" s="36" t="s">
        <v>280</v>
      </c>
      <c r="AC5" s="36" t="s">
        <v>280</v>
      </c>
      <c r="AD5" s="36" t="s">
        <v>280</v>
      </c>
      <c r="AE5" s="36" t="s">
        <v>280</v>
      </c>
      <c r="AF5" s="36" t="s">
        <v>280</v>
      </c>
      <c r="AG5" s="36" t="s">
        <v>280</v>
      </c>
      <c r="AH5" s="36" t="s">
        <v>280</v>
      </c>
      <c r="AI5" s="36" t="s">
        <v>280</v>
      </c>
      <c r="AJ5" s="36" t="s">
        <v>280</v>
      </c>
      <c r="AK5" s="36" t="s">
        <v>280</v>
      </c>
      <c r="AL5" s="36" t="s">
        <v>280</v>
      </c>
      <c r="AM5" s="36" t="s">
        <v>280</v>
      </c>
    </row>
    <row r="6" spans="1:39" ht="26.25" customHeight="1" x14ac:dyDescent="0.15">
      <c r="A6" s="33" t="s">
        <v>303</v>
      </c>
      <c r="B6" s="34">
        <v>4</v>
      </c>
      <c r="C6" s="35">
        <v>45959</v>
      </c>
      <c r="D6" s="35" t="s">
        <v>273</v>
      </c>
      <c r="E6" s="35">
        <v>45959</v>
      </c>
      <c r="F6" s="36" t="s">
        <v>304</v>
      </c>
      <c r="G6" s="36" t="s">
        <v>305</v>
      </c>
      <c r="H6" s="36" t="s">
        <v>306</v>
      </c>
      <c r="I6" s="36" t="s">
        <v>307</v>
      </c>
      <c r="J6" s="36" t="s">
        <v>308</v>
      </c>
      <c r="K6" s="36" t="s">
        <v>309</v>
      </c>
      <c r="L6" s="36">
        <v>66</v>
      </c>
      <c r="M6" s="36" t="s">
        <v>133</v>
      </c>
      <c r="N6" s="36" t="s">
        <v>280</v>
      </c>
      <c r="O6" s="36" t="s">
        <v>280</v>
      </c>
      <c r="P6" s="36" t="s">
        <v>280</v>
      </c>
      <c r="Q6" s="36" t="s">
        <v>280</v>
      </c>
      <c r="R6" s="36" t="s">
        <v>280</v>
      </c>
      <c r="S6" s="36" t="s">
        <v>280</v>
      </c>
      <c r="T6" s="36" t="s">
        <v>280</v>
      </c>
      <c r="U6" s="36" t="s">
        <v>280</v>
      </c>
      <c r="V6" s="36" t="s">
        <v>310</v>
      </c>
      <c r="W6" s="36" t="s">
        <v>311</v>
      </c>
      <c r="X6" s="36" t="s">
        <v>312</v>
      </c>
      <c r="Y6" s="36" t="s">
        <v>280</v>
      </c>
      <c r="Z6" s="36" t="s">
        <v>280</v>
      </c>
      <c r="AA6" s="36" t="s">
        <v>280</v>
      </c>
      <c r="AB6" s="36" t="s">
        <v>280</v>
      </c>
      <c r="AC6" s="36" t="s">
        <v>280</v>
      </c>
      <c r="AD6" s="36" t="s">
        <v>280</v>
      </c>
      <c r="AE6" s="36" t="s">
        <v>280</v>
      </c>
      <c r="AF6" s="36" t="s">
        <v>280</v>
      </c>
      <c r="AG6" s="36" t="s">
        <v>280</v>
      </c>
      <c r="AH6" s="36" t="s">
        <v>280</v>
      </c>
      <c r="AI6" s="36" t="s">
        <v>280</v>
      </c>
      <c r="AJ6" s="36" t="s">
        <v>280</v>
      </c>
      <c r="AK6" s="36" t="s">
        <v>280</v>
      </c>
      <c r="AL6" s="36" t="s">
        <v>280</v>
      </c>
      <c r="AM6" s="36" t="s">
        <v>280</v>
      </c>
    </row>
    <row r="7" spans="1:39" ht="26.25" customHeight="1" x14ac:dyDescent="0.15">
      <c r="A7" s="33" t="s">
        <v>313</v>
      </c>
      <c r="B7" s="34">
        <v>4</v>
      </c>
      <c r="C7" s="35">
        <v>45959</v>
      </c>
      <c r="D7" s="35" t="s">
        <v>273</v>
      </c>
      <c r="E7" s="35">
        <v>45959</v>
      </c>
      <c r="F7" s="36" t="s">
        <v>314</v>
      </c>
      <c r="G7" s="36" t="s">
        <v>315</v>
      </c>
      <c r="H7" s="36" t="s">
        <v>316</v>
      </c>
      <c r="I7" s="36" t="s">
        <v>317</v>
      </c>
      <c r="J7" s="36" t="s">
        <v>318</v>
      </c>
      <c r="K7" s="36" t="s">
        <v>319</v>
      </c>
      <c r="L7" s="36">
        <v>90</v>
      </c>
      <c r="M7" s="36" t="s">
        <v>320</v>
      </c>
      <c r="N7" s="36" t="s">
        <v>280</v>
      </c>
      <c r="O7" s="36" t="s">
        <v>280</v>
      </c>
      <c r="P7" s="36" t="s">
        <v>280</v>
      </c>
      <c r="Q7" s="36" t="s">
        <v>280</v>
      </c>
      <c r="R7" s="36" t="s">
        <v>280</v>
      </c>
      <c r="S7" s="36" t="s">
        <v>280</v>
      </c>
      <c r="T7" s="36" t="s">
        <v>280</v>
      </c>
      <c r="U7" s="36" t="s">
        <v>280</v>
      </c>
      <c r="V7" s="36" t="s">
        <v>321</v>
      </c>
      <c r="W7" s="36" t="s">
        <v>322</v>
      </c>
      <c r="X7" s="36" t="s">
        <v>323</v>
      </c>
      <c r="Y7" s="36" t="s">
        <v>280</v>
      </c>
      <c r="Z7" s="36" t="s">
        <v>280</v>
      </c>
      <c r="AA7" s="36" t="s">
        <v>280</v>
      </c>
      <c r="AB7" s="36" t="s">
        <v>280</v>
      </c>
      <c r="AC7" s="36" t="s">
        <v>280</v>
      </c>
      <c r="AD7" s="36" t="s">
        <v>280</v>
      </c>
      <c r="AE7" s="36" t="s">
        <v>280</v>
      </c>
      <c r="AF7" s="36" t="s">
        <v>280</v>
      </c>
      <c r="AG7" s="36" t="s">
        <v>280</v>
      </c>
      <c r="AH7" s="36" t="s">
        <v>280</v>
      </c>
      <c r="AI7" s="36" t="s">
        <v>280</v>
      </c>
      <c r="AJ7" s="36" t="s">
        <v>280</v>
      </c>
      <c r="AK7" s="36" t="s">
        <v>280</v>
      </c>
      <c r="AL7" s="36" t="s">
        <v>280</v>
      </c>
      <c r="AM7" s="36" t="s">
        <v>280</v>
      </c>
    </row>
    <row r="8" spans="1:39" ht="26.25" customHeight="1" x14ac:dyDescent="0.15">
      <c r="A8" s="33" t="s">
        <v>324</v>
      </c>
      <c r="B8" s="34">
        <v>4</v>
      </c>
      <c r="C8" s="35">
        <v>45959</v>
      </c>
      <c r="D8" s="35" t="s">
        <v>273</v>
      </c>
      <c r="E8" s="35">
        <v>45959</v>
      </c>
      <c r="F8" s="36" t="s">
        <v>325</v>
      </c>
      <c r="G8" s="36" t="s">
        <v>326</v>
      </c>
      <c r="H8" s="36" t="s">
        <v>327</v>
      </c>
      <c r="I8" s="36" t="s">
        <v>328</v>
      </c>
      <c r="J8" s="36" t="s">
        <v>329</v>
      </c>
      <c r="K8" s="36" t="s">
        <v>330</v>
      </c>
      <c r="L8" s="36">
        <v>1</v>
      </c>
      <c r="M8" s="36" t="s">
        <v>6</v>
      </c>
      <c r="N8" s="36">
        <v>2</v>
      </c>
      <c r="O8" s="36" t="s">
        <v>8</v>
      </c>
      <c r="P8" s="36">
        <v>3</v>
      </c>
      <c r="Q8" s="36" t="s">
        <v>10</v>
      </c>
      <c r="R8" s="36" t="s">
        <v>280</v>
      </c>
      <c r="S8" s="36" t="s">
        <v>280</v>
      </c>
      <c r="T8" s="36" t="s">
        <v>280</v>
      </c>
      <c r="U8" s="36" t="s">
        <v>280</v>
      </c>
      <c r="V8" s="36" t="s">
        <v>331</v>
      </c>
      <c r="W8" s="36" t="s">
        <v>332</v>
      </c>
      <c r="X8" s="36" t="s">
        <v>333</v>
      </c>
      <c r="Y8" s="36" t="s">
        <v>334</v>
      </c>
      <c r="Z8" s="36" t="s">
        <v>335</v>
      </c>
      <c r="AA8" s="36" t="s">
        <v>336</v>
      </c>
      <c r="AB8" s="36" t="s">
        <v>280</v>
      </c>
      <c r="AC8" s="36" t="s">
        <v>280</v>
      </c>
      <c r="AD8" s="36" t="s">
        <v>280</v>
      </c>
      <c r="AE8" s="36" t="s">
        <v>280</v>
      </c>
      <c r="AF8" s="36" t="s">
        <v>280</v>
      </c>
      <c r="AG8" s="36" t="s">
        <v>280</v>
      </c>
      <c r="AH8" s="36" t="s">
        <v>280</v>
      </c>
      <c r="AI8" s="36" t="s">
        <v>280</v>
      </c>
      <c r="AJ8" s="36" t="s">
        <v>280</v>
      </c>
      <c r="AK8" s="36" t="s">
        <v>280</v>
      </c>
      <c r="AL8" s="36" t="s">
        <v>280</v>
      </c>
      <c r="AM8" s="36" t="s">
        <v>280</v>
      </c>
    </row>
    <row r="9" spans="1:39" ht="26.25" customHeight="1" x14ac:dyDescent="0.15">
      <c r="A9" s="33" t="s">
        <v>337</v>
      </c>
      <c r="B9" s="34">
        <v>4</v>
      </c>
      <c r="C9" s="35">
        <v>45959</v>
      </c>
      <c r="D9" s="35" t="s">
        <v>273</v>
      </c>
      <c r="E9" s="35">
        <v>45959</v>
      </c>
      <c r="F9" s="36" t="s">
        <v>314</v>
      </c>
      <c r="G9" s="36" t="s">
        <v>338</v>
      </c>
      <c r="H9" s="36" t="s">
        <v>339</v>
      </c>
      <c r="I9" s="36" t="s">
        <v>340</v>
      </c>
      <c r="J9" s="36" t="s">
        <v>341</v>
      </c>
      <c r="K9" s="36" t="s">
        <v>342</v>
      </c>
      <c r="L9" s="36">
        <v>69</v>
      </c>
      <c r="M9" s="36" t="s">
        <v>139</v>
      </c>
      <c r="N9" s="36">
        <v>70</v>
      </c>
      <c r="O9" s="36" t="s">
        <v>141</v>
      </c>
      <c r="P9" s="36" t="s">
        <v>280</v>
      </c>
      <c r="Q9" s="36" t="s">
        <v>280</v>
      </c>
      <c r="R9" s="36" t="s">
        <v>280</v>
      </c>
      <c r="S9" s="36" t="s">
        <v>280</v>
      </c>
      <c r="T9" s="36" t="s">
        <v>280</v>
      </c>
      <c r="U9" s="36" t="s">
        <v>280</v>
      </c>
      <c r="V9" s="36" t="s">
        <v>343</v>
      </c>
      <c r="W9" s="36" t="s">
        <v>344</v>
      </c>
      <c r="X9" s="36" t="s">
        <v>345</v>
      </c>
      <c r="Y9" s="36" t="s">
        <v>280</v>
      </c>
      <c r="Z9" s="36" t="s">
        <v>280</v>
      </c>
      <c r="AA9" s="36" t="s">
        <v>280</v>
      </c>
      <c r="AB9" s="36" t="s">
        <v>280</v>
      </c>
      <c r="AC9" s="36" t="s">
        <v>280</v>
      </c>
      <c r="AD9" s="36" t="s">
        <v>280</v>
      </c>
      <c r="AE9" s="36" t="s">
        <v>280</v>
      </c>
      <c r="AF9" s="36" t="s">
        <v>280</v>
      </c>
      <c r="AG9" s="36" t="s">
        <v>280</v>
      </c>
      <c r="AH9" s="36" t="s">
        <v>280</v>
      </c>
      <c r="AI9" s="36" t="s">
        <v>280</v>
      </c>
      <c r="AJ9" s="36" t="s">
        <v>280</v>
      </c>
      <c r="AK9" s="36" t="s">
        <v>280</v>
      </c>
      <c r="AL9" s="36" t="s">
        <v>280</v>
      </c>
      <c r="AM9" s="36" t="s">
        <v>280</v>
      </c>
    </row>
    <row r="10" spans="1:39" ht="26.25" customHeight="1" x14ac:dyDescent="0.15">
      <c r="A10" s="33" t="s">
        <v>346</v>
      </c>
      <c r="B10" s="34">
        <v>4</v>
      </c>
      <c r="C10" s="35">
        <v>45959</v>
      </c>
      <c r="D10" s="35" t="s">
        <v>273</v>
      </c>
      <c r="E10" s="35">
        <v>45959</v>
      </c>
      <c r="F10" s="36" t="s">
        <v>314</v>
      </c>
      <c r="G10" s="36" t="s">
        <v>347</v>
      </c>
      <c r="H10" s="36" t="s">
        <v>348</v>
      </c>
      <c r="I10" s="36" t="s">
        <v>349</v>
      </c>
      <c r="J10" s="36" t="s">
        <v>350</v>
      </c>
      <c r="K10" s="36" t="s">
        <v>351</v>
      </c>
      <c r="L10" s="36">
        <v>11</v>
      </c>
      <c r="M10" s="36" t="s">
        <v>26</v>
      </c>
      <c r="N10" s="36">
        <v>10</v>
      </c>
      <c r="O10" s="36" t="s">
        <v>24</v>
      </c>
      <c r="P10" s="36" t="s">
        <v>280</v>
      </c>
      <c r="Q10" s="36" t="s">
        <v>280</v>
      </c>
      <c r="R10" s="36" t="s">
        <v>280</v>
      </c>
      <c r="S10" s="36" t="s">
        <v>280</v>
      </c>
      <c r="T10" s="36" t="s">
        <v>280</v>
      </c>
      <c r="U10" s="36" t="s">
        <v>280</v>
      </c>
      <c r="V10" s="36" t="s">
        <v>352</v>
      </c>
      <c r="W10" s="36" t="s">
        <v>353</v>
      </c>
      <c r="X10" s="36" t="s">
        <v>354</v>
      </c>
      <c r="Y10" s="36" t="s">
        <v>280</v>
      </c>
      <c r="Z10" s="36" t="s">
        <v>280</v>
      </c>
      <c r="AA10" s="36" t="s">
        <v>280</v>
      </c>
      <c r="AB10" s="36" t="s">
        <v>280</v>
      </c>
      <c r="AC10" s="36" t="s">
        <v>280</v>
      </c>
      <c r="AD10" s="36" t="s">
        <v>280</v>
      </c>
      <c r="AE10" s="36" t="s">
        <v>280</v>
      </c>
      <c r="AF10" s="36" t="s">
        <v>280</v>
      </c>
      <c r="AG10" s="36" t="s">
        <v>280</v>
      </c>
      <c r="AH10" s="36" t="s">
        <v>280</v>
      </c>
      <c r="AI10" s="36" t="s">
        <v>280</v>
      </c>
      <c r="AJ10" s="36" t="s">
        <v>280</v>
      </c>
      <c r="AK10" s="36" t="s">
        <v>280</v>
      </c>
      <c r="AL10" s="36" t="s">
        <v>280</v>
      </c>
      <c r="AM10" s="36" t="s">
        <v>280</v>
      </c>
    </row>
    <row r="11" spans="1:39" ht="26.25" customHeight="1" x14ac:dyDescent="0.15">
      <c r="A11" s="33" t="s">
        <v>355</v>
      </c>
      <c r="B11" s="34">
        <v>4</v>
      </c>
      <c r="C11" s="35">
        <v>45959</v>
      </c>
      <c r="D11" s="35" t="s">
        <v>273</v>
      </c>
      <c r="E11" s="35">
        <v>45959</v>
      </c>
      <c r="F11" s="36" t="s">
        <v>314</v>
      </c>
      <c r="G11" s="36" t="s">
        <v>356</v>
      </c>
      <c r="H11" s="36" t="s">
        <v>357</v>
      </c>
      <c r="I11" s="36" t="s">
        <v>358</v>
      </c>
      <c r="J11" s="36" t="s">
        <v>359</v>
      </c>
      <c r="K11" s="36" t="s">
        <v>360</v>
      </c>
      <c r="L11" s="36">
        <v>66</v>
      </c>
      <c r="M11" s="36" t="s">
        <v>133</v>
      </c>
      <c r="N11" s="36">
        <v>89</v>
      </c>
      <c r="O11" s="36" t="s">
        <v>178</v>
      </c>
      <c r="P11" s="36" t="s">
        <v>280</v>
      </c>
      <c r="Q11" s="36" t="s">
        <v>280</v>
      </c>
      <c r="R11" s="36" t="s">
        <v>280</v>
      </c>
      <c r="S11" s="36" t="s">
        <v>280</v>
      </c>
      <c r="T11" s="36" t="s">
        <v>280</v>
      </c>
      <c r="U11" s="36" t="s">
        <v>280</v>
      </c>
      <c r="V11" s="36" t="s">
        <v>361</v>
      </c>
      <c r="W11" s="36" t="s">
        <v>362</v>
      </c>
      <c r="X11" s="36" t="s">
        <v>363</v>
      </c>
      <c r="Y11" s="36" t="s">
        <v>280</v>
      </c>
      <c r="Z11" s="36" t="s">
        <v>280</v>
      </c>
      <c r="AA11" s="36" t="s">
        <v>280</v>
      </c>
      <c r="AB11" s="36" t="s">
        <v>280</v>
      </c>
      <c r="AC11" s="36" t="s">
        <v>280</v>
      </c>
      <c r="AD11" s="36" t="s">
        <v>280</v>
      </c>
      <c r="AE11" s="36" t="s">
        <v>280</v>
      </c>
      <c r="AF11" s="36" t="s">
        <v>280</v>
      </c>
      <c r="AG11" s="36" t="s">
        <v>280</v>
      </c>
      <c r="AH11" s="36" t="s">
        <v>280</v>
      </c>
      <c r="AI11" s="36" t="s">
        <v>280</v>
      </c>
      <c r="AJ11" s="36" t="s">
        <v>280</v>
      </c>
      <c r="AK11" s="36" t="s">
        <v>280</v>
      </c>
      <c r="AL11" s="36" t="s">
        <v>280</v>
      </c>
      <c r="AM11" s="36" t="s">
        <v>280</v>
      </c>
    </row>
    <row r="12" spans="1:39" ht="26.25" customHeight="1" x14ac:dyDescent="0.15">
      <c r="A12" s="33" t="s">
        <v>364</v>
      </c>
      <c r="B12" s="34">
        <v>4</v>
      </c>
      <c r="C12" s="35">
        <v>45973</v>
      </c>
      <c r="D12" s="35" t="s">
        <v>273</v>
      </c>
      <c r="E12" s="35">
        <v>45973</v>
      </c>
      <c r="F12" s="36" t="s">
        <v>365</v>
      </c>
      <c r="G12" s="36" t="s">
        <v>366</v>
      </c>
      <c r="H12" s="36" t="s">
        <v>367</v>
      </c>
      <c r="I12" s="36" t="s">
        <v>368</v>
      </c>
      <c r="J12" s="36" t="s">
        <v>369</v>
      </c>
      <c r="K12" s="36" t="s">
        <v>370</v>
      </c>
      <c r="L12" s="36">
        <v>71</v>
      </c>
      <c r="M12" s="36" t="s">
        <v>143</v>
      </c>
      <c r="N12" s="36">
        <v>73</v>
      </c>
      <c r="O12" s="36" t="s">
        <v>371</v>
      </c>
      <c r="P12" s="36">
        <v>72</v>
      </c>
      <c r="Q12" s="36" t="s">
        <v>145</v>
      </c>
      <c r="R12" s="36">
        <v>70</v>
      </c>
      <c r="S12" s="36" t="s">
        <v>141</v>
      </c>
      <c r="T12" s="36">
        <v>69</v>
      </c>
      <c r="U12" s="36" t="s">
        <v>139</v>
      </c>
      <c r="V12" s="36" t="s">
        <v>372</v>
      </c>
      <c r="W12" s="36" t="s">
        <v>373</v>
      </c>
      <c r="X12" s="36" t="s">
        <v>374</v>
      </c>
      <c r="Y12" s="36" t="s">
        <v>375</v>
      </c>
      <c r="Z12" s="36" t="s">
        <v>376</v>
      </c>
      <c r="AA12" s="36" t="s">
        <v>377</v>
      </c>
      <c r="AB12" s="36" t="s">
        <v>378</v>
      </c>
      <c r="AC12" s="36" t="s">
        <v>379</v>
      </c>
      <c r="AD12" s="36" t="s">
        <v>380</v>
      </c>
      <c r="AE12" s="36" t="s">
        <v>280</v>
      </c>
      <c r="AF12" s="36" t="s">
        <v>280</v>
      </c>
      <c r="AG12" s="36" t="s">
        <v>280</v>
      </c>
      <c r="AH12" s="36" t="s">
        <v>280</v>
      </c>
      <c r="AI12" s="36" t="s">
        <v>280</v>
      </c>
      <c r="AJ12" s="36" t="s">
        <v>280</v>
      </c>
      <c r="AK12" s="36" t="s">
        <v>280</v>
      </c>
      <c r="AL12" s="36" t="s">
        <v>280</v>
      </c>
      <c r="AM12" s="36" t="s">
        <v>280</v>
      </c>
    </row>
    <row r="13" spans="1:39" ht="26.25" customHeight="1" x14ac:dyDescent="0.15">
      <c r="A13" s="33" t="s">
        <v>381</v>
      </c>
      <c r="B13" s="34">
        <v>4</v>
      </c>
      <c r="C13" s="35">
        <v>45973</v>
      </c>
      <c r="D13" s="35" t="s">
        <v>273</v>
      </c>
      <c r="E13" s="35">
        <v>45973</v>
      </c>
      <c r="F13" s="36" t="s">
        <v>382</v>
      </c>
      <c r="G13" s="36" t="s">
        <v>383</v>
      </c>
      <c r="H13" s="36" t="s">
        <v>384</v>
      </c>
      <c r="I13" s="36" t="s">
        <v>385</v>
      </c>
      <c r="J13" s="36" t="s">
        <v>386</v>
      </c>
      <c r="K13" s="36" t="s">
        <v>387</v>
      </c>
      <c r="L13" s="36">
        <v>57</v>
      </c>
      <c r="M13" s="36" t="s">
        <v>115</v>
      </c>
      <c r="N13" s="36">
        <v>4</v>
      </c>
      <c r="O13" s="36" t="s">
        <v>12</v>
      </c>
      <c r="P13" s="36">
        <v>38</v>
      </c>
      <c r="Q13" s="36" t="s">
        <v>77</v>
      </c>
      <c r="R13" s="36">
        <v>58</v>
      </c>
      <c r="S13" s="36" t="s">
        <v>117</v>
      </c>
      <c r="T13" s="36">
        <v>61</v>
      </c>
      <c r="U13" s="36" t="s">
        <v>123</v>
      </c>
      <c r="V13" s="36" t="s">
        <v>388</v>
      </c>
      <c r="W13" s="36" t="s">
        <v>389</v>
      </c>
      <c r="X13" s="36" t="s">
        <v>390</v>
      </c>
      <c r="Y13" s="36" t="s">
        <v>280</v>
      </c>
      <c r="Z13" s="36" t="s">
        <v>280</v>
      </c>
      <c r="AA13" s="36" t="s">
        <v>280</v>
      </c>
      <c r="AB13" s="36" t="s">
        <v>280</v>
      </c>
      <c r="AC13" s="36" t="s">
        <v>280</v>
      </c>
      <c r="AD13" s="36" t="s">
        <v>280</v>
      </c>
      <c r="AE13" s="36" t="s">
        <v>280</v>
      </c>
      <c r="AF13" s="36" t="s">
        <v>280</v>
      </c>
      <c r="AG13" s="36" t="s">
        <v>280</v>
      </c>
      <c r="AH13" s="36" t="s">
        <v>280</v>
      </c>
      <c r="AI13" s="36" t="s">
        <v>280</v>
      </c>
      <c r="AJ13" s="36" t="s">
        <v>280</v>
      </c>
      <c r="AK13" s="36" t="s">
        <v>280</v>
      </c>
      <c r="AL13" s="36" t="s">
        <v>280</v>
      </c>
      <c r="AM13" s="36" t="s">
        <v>280</v>
      </c>
    </row>
    <row r="14" spans="1:39" ht="26.25" customHeight="1" x14ac:dyDescent="0.15">
      <c r="A14" s="33" t="s">
        <v>391</v>
      </c>
      <c r="B14" s="34">
        <v>4</v>
      </c>
      <c r="C14" s="35">
        <v>45973</v>
      </c>
      <c r="D14" s="35" t="s">
        <v>273</v>
      </c>
      <c r="E14" s="35">
        <v>45973</v>
      </c>
      <c r="F14" s="36" t="s">
        <v>382</v>
      </c>
      <c r="G14" s="36" t="s">
        <v>392</v>
      </c>
      <c r="H14" s="36" t="s">
        <v>393</v>
      </c>
      <c r="I14" s="36" t="s">
        <v>394</v>
      </c>
      <c r="J14" s="36" t="s">
        <v>395</v>
      </c>
      <c r="K14" s="36" t="s">
        <v>396</v>
      </c>
      <c r="L14" s="36">
        <v>3</v>
      </c>
      <c r="M14" s="36" t="s">
        <v>10</v>
      </c>
      <c r="N14" s="36">
        <v>5</v>
      </c>
      <c r="O14" s="36" t="s">
        <v>14</v>
      </c>
      <c r="P14" s="36">
        <v>32</v>
      </c>
      <c r="Q14" s="36" t="s">
        <v>65</v>
      </c>
      <c r="R14" s="36" t="s">
        <v>280</v>
      </c>
      <c r="S14" s="36" t="s">
        <v>280</v>
      </c>
      <c r="T14" s="36" t="s">
        <v>280</v>
      </c>
      <c r="U14" s="36" t="s">
        <v>280</v>
      </c>
      <c r="V14" s="36" t="s">
        <v>397</v>
      </c>
      <c r="W14" s="36" t="s">
        <v>398</v>
      </c>
      <c r="X14" s="36" t="s">
        <v>399</v>
      </c>
      <c r="Y14" s="36" t="s">
        <v>280</v>
      </c>
      <c r="Z14" s="36" t="s">
        <v>280</v>
      </c>
      <c r="AA14" s="36" t="s">
        <v>280</v>
      </c>
      <c r="AB14" s="36" t="s">
        <v>280</v>
      </c>
      <c r="AC14" s="36" t="s">
        <v>280</v>
      </c>
      <c r="AD14" s="36" t="s">
        <v>280</v>
      </c>
      <c r="AE14" s="36" t="s">
        <v>280</v>
      </c>
      <c r="AF14" s="36" t="s">
        <v>280</v>
      </c>
      <c r="AG14" s="36" t="s">
        <v>280</v>
      </c>
      <c r="AH14" s="36" t="s">
        <v>280</v>
      </c>
      <c r="AI14" s="36" t="s">
        <v>280</v>
      </c>
      <c r="AJ14" s="36" t="s">
        <v>280</v>
      </c>
      <c r="AK14" s="36" t="s">
        <v>280</v>
      </c>
      <c r="AL14" s="36" t="s">
        <v>280</v>
      </c>
      <c r="AM14" s="36" t="s">
        <v>280</v>
      </c>
    </row>
    <row r="15" spans="1:39" ht="26.25" customHeight="1" x14ac:dyDescent="0.15">
      <c r="A15" s="33" t="s">
        <v>400</v>
      </c>
      <c r="B15" s="34">
        <v>4</v>
      </c>
      <c r="C15" s="35">
        <v>45992</v>
      </c>
      <c r="D15" s="35" t="s">
        <v>273</v>
      </c>
      <c r="E15" s="35">
        <v>45992</v>
      </c>
      <c r="F15" s="36" t="s">
        <v>401</v>
      </c>
      <c r="G15" s="36" t="s">
        <v>402</v>
      </c>
      <c r="H15" s="36" t="s">
        <v>403</v>
      </c>
      <c r="I15" s="36" t="s">
        <v>404</v>
      </c>
      <c r="J15" s="36" t="s">
        <v>405</v>
      </c>
      <c r="K15" s="36" t="s">
        <v>406</v>
      </c>
      <c r="L15" s="36">
        <v>39</v>
      </c>
      <c r="M15" s="36" t="s">
        <v>79</v>
      </c>
      <c r="N15" s="36" t="s">
        <v>280</v>
      </c>
      <c r="O15" s="36" t="s">
        <v>280</v>
      </c>
      <c r="P15" s="36" t="s">
        <v>280</v>
      </c>
      <c r="Q15" s="36" t="s">
        <v>280</v>
      </c>
      <c r="R15" s="36" t="s">
        <v>280</v>
      </c>
      <c r="S15" s="36" t="s">
        <v>280</v>
      </c>
      <c r="T15" s="36" t="s">
        <v>280</v>
      </c>
      <c r="U15" s="36" t="s">
        <v>280</v>
      </c>
      <c r="V15" s="36" t="s">
        <v>407</v>
      </c>
      <c r="W15" s="36" t="s">
        <v>408</v>
      </c>
      <c r="X15" s="36" t="s">
        <v>409</v>
      </c>
      <c r="Y15" s="36" t="s">
        <v>280</v>
      </c>
      <c r="Z15" s="36" t="s">
        <v>280</v>
      </c>
      <c r="AA15" s="36" t="s">
        <v>280</v>
      </c>
      <c r="AB15" s="36" t="s">
        <v>280</v>
      </c>
      <c r="AC15" s="36" t="s">
        <v>280</v>
      </c>
      <c r="AD15" s="36" t="s">
        <v>280</v>
      </c>
      <c r="AE15" s="36" t="s">
        <v>280</v>
      </c>
      <c r="AF15" s="36" t="s">
        <v>280</v>
      </c>
      <c r="AG15" s="36" t="s">
        <v>280</v>
      </c>
      <c r="AH15" s="36" t="s">
        <v>280</v>
      </c>
      <c r="AI15" s="36" t="s">
        <v>280</v>
      </c>
      <c r="AJ15" s="36" t="s">
        <v>280</v>
      </c>
      <c r="AK15" s="36" t="s">
        <v>280</v>
      </c>
      <c r="AL15" s="36" t="s">
        <v>280</v>
      </c>
      <c r="AM15" s="36" t="s">
        <v>280</v>
      </c>
    </row>
    <row r="16" spans="1:39" ht="26.25" customHeight="1" x14ac:dyDescent="0.15">
      <c r="A16" s="33" t="s">
        <v>410</v>
      </c>
      <c r="B16" s="34">
        <v>4</v>
      </c>
      <c r="C16" s="35">
        <v>45992</v>
      </c>
      <c r="D16" s="35" t="s">
        <v>273</v>
      </c>
      <c r="E16" s="35">
        <v>45992</v>
      </c>
      <c r="F16" s="36" t="s">
        <v>401</v>
      </c>
      <c r="G16" s="36" t="s">
        <v>411</v>
      </c>
      <c r="H16" s="36" t="s">
        <v>412</v>
      </c>
      <c r="I16" s="36" t="s">
        <v>413</v>
      </c>
      <c r="J16" s="36" t="s">
        <v>414</v>
      </c>
      <c r="K16" s="36" t="s">
        <v>415</v>
      </c>
      <c r="L16" s="36">
        <v>66</v>
      </c>
      <c r="M16" s="36" t="s">
        <v>133</v>
      </c>
      <c r="N16" s="36" t="s">
        <v>280</v>
      </c>
      <c r="O16" s="36" t="s">
        <v>280</v>
      </c>
      <c r="P16" s="36" t="s">
        <v>280</v>
      </c>
      <c r="Q16" s="36" t="s">
        <v>280</v>
      </c>
      <c r="R16" s="36" t="s">
        <v>280</v>
      </c>
      <c r="S16" s="36" t="s">
        <v>280</v>
      </c>
      <c r="T16" s="36" t="s">
        <v>280</v>
      </c>
      <c r="U16" s="36" t="s">
        <v>280</v>
      </c>
      <c r="V16" s="36" t="s">
        <v>416</v>
      </c>
      <c r="W16" s="36" t="s">
        <v>417</v>
      </c>
      <c r="X16" s="36" t="s">
        <v>418</v>
      </c>
      <c r="Y16" s="36" t="s">
        <v>280</v>
      </c>
      <c r="Z16" s="36" t="s">
        <v>280</v>
      </c>
      <c r="AA16" s="36" t="s">
        <v>280</v>
      </c>
      <c r="AB16" s="36" t="s">
        <v>280</v>
      </c>
      <c r="AC16" s="36" t="s">
        <v>280</v>
      </c>
      <c r="AD16" s="36" t="s">
        <v>280</v>
      </c>
      <c r="AE16" s="36" t="s">
        <v>280</v>
      </c>
      <c r="AF16" s="36" t="s">
        <v>280</v>
      </c>
      <c r="AG16" s="36" t="s">
        <v>280</v>
      </c>
      <c r="AH16" s="36" t="s">
        <v>280</v>
      </c>
      <c r="AI16" s="36" t="s">
        <v>280</v>
      </c>
      <c r="AJ16" s="36" t="s">
        <v>280</v>
      </c>
      <c r="AK16" s="36" t="s">
        <v>280</v>
      </c>
      <c r="AL16" s="36" t="s">
        <v>280</v>
      </c>
      <c r="AM16" s="36" t="s">
        <v>280</v>
      </c>
    </row>
    <row r="17" spans="1:39" ht="26.25" customHeight="1" x14ac:dyDescent="0.15">
      <c r="A17" s="33" t="s">
        <v>419</v>
      </c>
      <c r="B17" s="34">
        <v>4</v>
      </c>
      <c r="C17" s="35">
        <v>45992</v>
      </c>
      <c r="D17" s="35" t="s">
        <v>273</v>
      </c>
      <c r="E17" s="35">
        <v>45992</v>
      </c>
      <c r="F17" s="36" t="s">
        <v>401</v>
      </c>
      <c r="G17" s="36" t="s">
        <v>420</v>
      </c>
      <c r="H17" s="36" t="s">
        <v>421</v>
      </c>
      <c r="I17" s="36" t="s">
        <v>422</v>
      </c>
      <c r="J17" s="36" t="s">
        <v>423</v>
      </c>
      <c r="K17" s="36" t="s">
        <v>424</v>
      </c>
      <c r="L17" s="36">
        <v>1</v>
      </c>
      <c r="M17" s="36" t="s">
        <v>6</v>
      </c>
      <c r="N17" s="36">
        <v>2</v>
      </c>
      <c r="O17" s="36" t="s">
        <v>8</v>
      </c>
      <c r="P17" s="36">
        <v>9</v>
      </c>
      <c r="Q17" s="36" t="s">
        <v>22</v>
      </c>
      <c r="R17" s="36">
        <v>6</v>
      </c>
      <c r="S17" s="36" t="s">
        <v>425</v>
      </c>
      <c r="T17" s="36">
        <v>65</v>
      </c>
      <c r="U17" s="36" t="s">
        <v>131</v>
      </c>
      <c r="V17" s="36" t="s">
        <v>426</v>
      </c>
      <c r="W17" s="36" t="s">
        <v>427</v>
      </c>
      <c r="X17" s="36" t="s">
        <v>428</v>
      </c>
      <c r="Y17" s="36" t="s">
        <v>280</v>
      </c>
      <c r="Z17" s="36" t="s">
        <v>280</v>
      </c>
      <c r="AA17" s="36" t="s">
        <v>280</v>
      </c>
      <c r="AB17" s="36" t="s">
        <v>280</v>
      </c>
      <c r="AC17" s="36" t="s">
        <v>280</v>
      </c>
      <c r="AD17" s="36" t="s">
        <v>280</v>
      </c>
      <c r="AE17" s="36" t="s">
        <v>280</v>
      </c>
      <c r="AF17" s="36" t="s">
        <v>280</v>
      </c>
      <c r="AG17" s="36" t="s">
        <v>280</v>
      </c>
      <c r="AH17" s="36" t="s">
        <v>280</v>
      </c>
      <c r="AI17" s="36" t="s">
        <v>280</v>
      </c>
      <c r="AJ17" s="36" t="s">
        <v>280</v>
      </c>
      <c r="AK17" s="36" t="s">
        <v>280</v>
      </c>
      <c r="AL17" s="36" t="s">
        <v>280</v>
      </c>
      <c r="AM17" s="36" t="s">
        <v>280</v>
      </c>
    </row>
    <row r="18" spans="1:39" ht="26.25" customHeight="1" x14ac:dyDescent="0.15">
      <c r="A18" s="33" t="s">
        <v>429</v>
      </c>
      <c r="B18" s="34">
        <v>4</v>
      </c>
      <c r="C18" s="35">
        <v>45992</v>
      </c>
      <c r="D18" s="35" t="s">
        <v>273</v>
      </c>
      <c r="E18" s="35">
        <v>45992</v>
      </c>
      <c r="F18" s="36" t="s">
        <v>401</v>
      </c>
      <c r="G18" s="36" t="s">
        <v>430</v>
      </c>
      <c r="H18" s="36" t="s">
        <v>431</v>
      </c>
      <c r="I18" s="36" t="s">
        <v>432</v>
      </c>
      <c r="J18" s="36" t="s">
        <v>433</v>
      </c>
      <c r="K18" s="36" t="s">
        <v>434</v>
      </c>
      <c r="L18" s="36">
        <v>11</v>
      </c>
      <c r="M18" s="36" t="s">
        <v>26</v>
      </c>
      <c r="N18" s="36">
        <v>10</v>
      </c>
      <c r="O18" s="36" t="s">
        <v>24</v>
      </c>
      <c r="P18" s="36" t="s">
        <v>280</v>
      </c>
      <c r="Q18" s="36" t="s">
        <v>280</v>
      </c>
      <c r="R18" s="36" t="s">
        <v>280</v>
      </c>
      <c r="S18" s="36" t="s">
        <v>280</v>
      </c>
      <c r="T18" s="36" t="s">
        <v>280</v>
      </c>
      <c r="U18" s="36" t="s">
        <v>280</v>
      </c>
      <c r="V18" s="36" t="s">
        <v>435</v>
      </c>
      <c r="W18" s="36" t="s">
        <v>353</v>
      </c>
      <c r="X18" s="36" t="s">
        <v>436</v>
      </c>
      <c r="Y18" s="36" t="s">
        <v>280</v>
      </c>
      <c r="Z18" s="36" t="s">
        <v>280</v>
      </c>
      <c r="AA18" s="36" t="s">
        <v>280</v>
      </c>
      <c r="AB18" s="36" t="s">
        <v>280</v>
      </c>
      <c r="AC18" s="36" t="s">
        <v>280</v>
      </c>
      <c r="AD18" s="36" t="s">
        <v>280</v>
      </c>
      <c r="AE18" s="36" t="s">
        <v>280</v>
      </c>
      <c r="AF18" s="36" t="s">
        <v>280</v>
      </c>
      <c r="AG18" s="36" t="s">
        <v>280</v>
      </c>
      <c r="AH18" s="36" t="s">
        <v>280</v>
      </c>
      <c r="AI18" s="36" t="s">
        <v>280</v>
      </c>
      <c r="AJ18" s="36" t="s">
        <v>280</v>
      </c>
      <c r="AK18" s="36" t="s">
        <v>280</v>
      </c>
      <c r="AL18" s="36" t="s">
        <v>280</v>
      </c>
      <c r="AM18" s="36" t="s">
        <v>280</v>
      </c>
    </row>
    <row r="19" spans="1:39" ht="26.25" customHeight="1" x14ac:dyDescent="0.15">
      <c r="A19" s="33" t="s">
        <v>437</v>
      </c>
      <c r="B19" s="34">
        <v>4</v>
      </c>
      <c r="C19" s="35">
        <v>45992</v>
      </c>
      <c r="D19" s="35" t="s">
        <v>273</v>
      </c>
      <c r="E19" s="35">
        <v>45992</v>
      </c>
      <c r="F19" s="36" t="s">
        <v>438</v>
      </c>
      <c r="G19" s="36" t="s">
        <v>439</v>
      </c>
      <c r="H19" s="36" t="s">
        <v>440</v>
      </c>
      <c r="I19" s="36" t="s">
        <v>441</v>
      </c>
      <c r="J19" s="36" t="s">
        <v>442</v>
      </c>
      <c r="K19" s="36" t="s">
        <v>443</v>
      </c>
      <c r="L19" s="36">
        <v>2</v>
      </c>
      <c r="M19" s="36" t="s">
        <v>8</v>
      </c>
      <c r="N19" s="36">
        <v>6</v>
      </c>
      <c r="O19" s="36" t="s">
        <v>425</v>
      </c>
      <c r="P19" s="36">
        <v>9</v>
      </c>
      <c r="Q19" s="36" t="s">
        <v>22</v>
      </c>
      <c r="R19" s="36">
        <v>32</v>
      </c>
      <c r="S19" s="36" t="s">
        <v>65</v>
      </c>
      <c r="T19" s="36">
        <v>34</v>
      </c>
      <c r="U19" s="36" t="s">
        <v>69</v>
      </c>
      <c r="V19" s="36" t="s">
        <v>444</v>
      </c>
      <c r="W19" s="36" t="s">
        <v>445</v>
      </c>
      <c r="X19" s="36" t="s">
        <v>446</v>
      </c>
      <c r="Y19" s="36" t="s">
        <v>280</v>
      </c>
      <c r="Z19" s="36" t="s">
        <v>280</v>
      </c>
      <c r="AA19" s="36" t="s">
        <v>280</v>
      </c>
      <c r="AB19" s="36" t="s">
        <v>280</v>
      </c>
      <c r="AC19" s="36" t="s">
        <v>280</v>
      </c>
      <c r="AD19" s="36" t="s">
        <v>280</v>
      </c>
      <c r="AE19" s="36" t="s">
        <v>280</v>
      </c>
      <c r="AF19" s="36" t="s">
        <v>280</v>
      </c>
      <c r="AG19" s="36" t="s">
        <v>280</v>
      </c>
      <c r="AH19" s="36" t="s">
        <v>280</v>
      </c>
      <c r="AI19" s="36" t="s">
        <v>280</v>
      </c>
      <c r="AJ19" s="36" t="s">
        <v>280</v>
      </c>
      <c r="AK19" s="36" t="s">
        <v>280</v>
      </c>
      <c r="AL19" s="36" t="s">
        <v>280</v>
      </c>
      <c r="AM19" s="36" t="s">
        <v>280</v>
      </c>
    </row>
    <row r="20" spans="1:39" ht="26.25" customHeight="1" x14ac:dyDescent="0.15">
      <c r="A20" s="33" t="s">
        <v>447</v>
      </c>
      <c r="B20" s="34">
        <v>4</v>
      </c>
      <c r="C20" s="35">
        <v>45992</v>
      </c>
      <c r="D20" s="35" t="s">
        <v>273</v>
      </c>
      <c r="E20" s="35">
        <v>45992</v>
      </c>
      <c r="F20" s="36" t="s">
        <v>401</v>
      </c>
      <c r="G20" s="36" t="s">
        <v>448</v>
      </c>
      <c r="H20" s="36" t="s">
        <v>449</v>
      </c>
      <c r="I20" s="36" t="s">
        <v>450</v>
      </c>
      <c r="J20" s="36" t="s">
        <v>451</v>
      </c>
      <c r="K20" s="36" t="s">
        <v>452</v>
      </c>
      <c r="L20" s="36">
        <v>3</v>
      </c>
      <c r="M20" s="36" t="s">
        <v>10</v>
      </c>
      <c r="N20" s="36">
        <v>32</v>
      </c>
      <c r="O20" s="36" t="s">
        <v>65</v>
      </c>
      <c r="P20" s="36">
        <v>6</v>
      </c>
      <c r="Q20" s="36" t="s">
        <v>425</v>
      </c>
      <c r="R20" s="36">
        <v>44</v>
      </c>
      <c r="S20" s="36" t="s">
        <v>89</v>
      </c>
      <c r="T20" s="36">
        <v>1</v>
      </c>
      <c r="U20" s="36" t="s">
        <v>6</v>
      </c>
      <c r="V20" s="36" t="s">
        <v>453</v>
      </c>
      <c r="W20" s="36" t="s">
        <v>454</v>
      </c>
      <c r="X20" s="36" t="s">
        <v>455</v>
      </c>
      <c r="Y20" s="36" t="s">
        <v>280</v>
      </c>
      <c r="Z20" s="36" t="s">
        <v>280</v>
      </c>
      <c r="AA20" s="36" t="s">
        <v>280</v>
      </c>
      <c r="AB20" s="36" t="s">
        <v>280</v>
      </c>
      <c r="AC20" s="36" t="s">
        <v>280</v>
      </c>
      <c r="AD20" s="36" t="s">
        <v>280</v>
      </c>
      <c r="AE20" s="36" t="s">
        <v>280</v>
      </c>
      <c r="AF20" s="36" t="s">
        <v>280</v>
      </c>
      <c r="AG20" s="36" t="s">
        <v>280</v>
      </c>
      <c r="AH20" s="36" t="s">
        <v>280</v>
      </c>
      <c r="AI20" s="36" t="s">
        <v>280</v>
      </c>
      <c r="AJ20" s="36" t="s">
        <v>280</v>
      </c>
      <c r="AK20" s="36" t="s">
        <v>280</v>
      </c>
      <c r="AL20" s="36" t="s">
        <v>280</v>
      </c>
      <c r="AM20" s="36" t="s">
        <v>280</v>
      </c>
    </row>
    <row r="21" spans="1:39" ht="26.25" customHeight="1" x14ac:dyDescent="0.15">
      <c r="A21" s="33" t="s">
        <v>456</v>
      </c>
      <c r="B21" s="34">
        <v>4</v>
      </c>
      <c r="C21" s="35">
        <v>45992</v>
      </c>
      <c r="D21" s="35" t="s">
        <v>273</v>
      </c>
      <c r="E21" s="35">
        <v>45992</v>
      </c>
      <c r="F21" s="36" t="s">
        <v>401</v>
      </c>
      <c r="G21" s="36" t="s">
        <v>457</v>
      </c>
      <c r="H21" s="36" t="s">
        <v>458</v>
      </c>
      <c r="I21" s="36" t="s">
        <v>459</v>
      </c>
      <c r="J21" s="36" t="s">
        <v>460</v>
      </c>
      <c r="K21" s="36" t="s">
        <v>461</v>
      </c>
      <c r="L21" s="36">
        <v>69</v>
      </c>
      <c r="M21" s="36" t="s">
        <v>139</v>
      </c>
      <c r="N21" s="36">
        <v>70</v>
      </c>
      <c r="O21" s="36" t="s">
        <v>141</v>
      </c>
      <c r="P21" s="36">
        <v>71</v>
      </c>
      <c r="Q21" s="36" t="s">
        <v>143</v>
      </c>
      <c r="R21" s="36">
        <v>72</v>
      </c>
      <c r="S21" s="36" t="s">
        <v>145</v>
      </c>
      <c r="T21" s="36">
        <v>73</v>
      </c>
      <c r="U21" s="36" t="s">
        <v>371</v>
      </c>
      <c r="V21" s="36" t="s">
        <v>462</v>
      </c>
      <c r="W21" s="36" t="s">
        <v>463</v>
      </c>
      <c r="X21" s="36" t="s">
        <v>464</v>
      </c>
      <c r="Y21" s="36" t="s">
        <v>280</v>
      </c>
      <c r="Z21" s="36" t="s">
        <v>280</v>
      </c>
      <c r="AA21" s="36" t="s">
        <v>280</v>
      </c>
      <c r="AB21" s="36" t="s">
        <v>280</v>
      </c>
      <c r="AC21" s="36" t="s">
        <v>280</v>
      </c>
      <c r="AD21" s="36" t="s">
        <v>280</v>
      </c>
      <c r="AE21" s="36" t="s">
        <v>280</v>
      </c>
      <c r="AF21" s="36" t="s">
        <v>280</v>
      </c>
      <c r="AG21" s="36" t="s">
        <v>280</v>
      </c>
      <c r="AH21" s="36" t="s">
        <v>280</v>
      </c>
      <c r="AI21" s="36" t="s">
        <v>280</v>
      </c>
      <c r="AJ21" s="36" t="s">
        <v>280</v>
      </c>
      <c r="AK21" s="36" t="s">
        <v>280</v>
      </c>
      <c r="AL21" s="36" t="s">
        <v>280</v>
      </c>
      <c r="AM21" s="36" t="s">
        <v>280</v>
      </c>
    </row>
    <row r="22" spans="1:39" ht="26.25" customHeight="1" x14ac:dyDescent="0.15">
      <c r="A22" s="33" t="s">
        <v>465</v>
      </c>
      <c r="B22" s="34">
        <v>4</v>
      </c>
      <c r="C22" s="35">
        <v>45992</v>
      </c>
      <c r="D22" s="35" t="s">
        <v>273</v>
      </c>
      <c r="E22" s="35">
        <v>45992</v>
      </c>
      <c r="F22" s="36" t="s">
        <v>401</v>
      </c>
      <c r="G22" s="36" t="s">
        <v>466</v>
      </c>
      <c r="H22" s="36" t="s">
        <v>467</v>
      </c>
      <c r="I22" s="36" t="s">
        <v>468</v>
      </c>
      <c r="J22" s="36" t="s">
        <v>469</v>
      </c>
      <c r="K22" s="36" t="s">
        <v>470</v>
      </c>
      <c r="L22" s="36">
        <v>54</v>
      </c>
      <c r="M22" s="36" t="s">
        <v>109</v>
      </c>
      <c r="N22" s="36">
        <v>70</v>
      </c>
      <c r="O22" s="36" t="s">
        <v>141</v>
      </c>
      <c r="P22" s="36" t="s">
        <v>280</v>
      </c>
      <c r="Q22" s="36" t="s">
        <v>280</v>
      </c>
      <c r="R22" s="36" t="s">
        <v>280</v>
      </c>
      <c r="S22" s="36" t="s">
        <v>280</v>
      </c>
      <c r="T22" s="36" t="s">
        <v>280</v>
      </c>
      <c r="U22" s="36" t="s">
        <v>280</v>
      </c>
      <c r="V22" s="36" t="s">
        <v>471</v>
      </c>
      <c r="W22" s="36" t="s">
        <v>472</v>
      </c>
      <c r="X22" s="36" t="s">
        <v>473</v>
      </c>
      <c r="Y22" s="36" t="s">
        <v>280</v>
      </c>
      <c r="Z22" s="36" t="s">
        <v>280</v>
      </c>
      <c r="AA22" s="36" t="s">
        <v>280</v>
      </c>
      <c r="AB22" s="36" t="s">
        <v>280</v>
      </c>
      <c r="AC22" s="36" t="s">
        <v>280</v>
      </c>
      <c r="AD22" s="36" t="s">
        <v>280</v>
      </c>
      <c r="AE22" s="36" t="s">
        <v>280</v>
      </c>
      <c r="AF22" s="36" t="s">
        <v>280</v>
      </c>
      <c r="AG22" s="36" t="s">
        <v>280</v>
      </c>
      <c r="AH22" s="36" t="s">
        <v>280</v>
      </c>
      <c r="AI22" s="36" t="s">
        <v>280</v>
      </c>
      <c r="AJ22" s="36" t="s">
        <v>280</v>
      </c>
      <c r="AK22" s="36" t="s">
        <v>280</v>
      </c>
      <c r="AL22" s="36" t="s">
        <v>280</v>
      </c>
      <c r="AM22" s="36" t="s">
        <v>280</v>
      </c>
    </row>
    <row r="23" spans="1:39" ht="26.25" customHeight="1" x14ac:dyDescent="0.15">
      <c r="A23" s="33" t="s">
        <v>474</v>
      </c>
      <c r="B23" s="34">
        <v>4</v>
      </c>
      <c r="C23" s="35">
        <v>45992</v>
      </c>
      <c r="D23" s="35" t="s">
        <v>273</v>
      </c>
      <c r="E23" s="35">
        <v>45992</v>
      </c>
      <c r="F23" s="36" t="s">
        <v>401</v>
      </c>
      <c r="G23" s="36" t="s">
        <v>475</v>
      </c>
      <c r="H23" s="36" t="s">
        <v>476</v>
      </c>
      <c r="I23" s="36" t="s">
        <v>477</v>
      </c>
      <c r="J23" s="36" t="s">
        <v>478</v>
      </c>
      <c r="K23" s="36" t="s">
        <v>479</v>
      </c>
      <c r="L23" s="36">
        <v>85</v>
      </c>
      <c r="M23" s="36" t="s">
        <v>171</v>
      </c>
      <c r="N23" s="36">
        <v>66</v>
      </c>
      <c r="O23" s="36" t="s">
        <v>133</v>
      </c>
      <c r="P23" s="36" t="s">
        <v>280</v>
      </c>
      <c r="Q23" s="36" t="s">
        <v>280</v>
      </c>
      <c r="R23" s="36" t="s">
        <v>280</v>
      </c>
      <c r="S23" s="36" t="s">
        <v>280</v>
      </c>
      <c r="T23" s="36" t="s">
        <v>280</v>
      </c>
      <c r="U23" s="36" t="s">
        <v>280</v>
      </c>
      <c r="V23" s="36" t="s">
        <v>480</v>
      </c>
      <c r="W23" s="36" t="s">
        <v>481</v>
      </c>
      <c r="X23" s="36" t="s">
        <v>482</v>
      </c>
      <c r="Y23" s="36" t="s">
        <v>280</v>
      </c>
      <c r="Z23" s="36" t="s">
        <v>280</v>
      </c>
      <c r="AA23" s="36" t="s">
        <v>280</v>
      </c>
      <c r="AB23" s="36" t="s">
        <v>280</v>
      </c>
      <c r="AC23" s="36" t="s">
        <v>280</v>
      </c>
      <c r="AD23" s="36" t="s">
        <v>280</v>
      </c>
      <c r="AE23" s="36" t="s">
        <v>280</v>
      </c>
      <c r="AF23" s="36" t="s">
        <v>280</v>
      </c>
      <c r="AG23" s="36" t="s">
        <v>280</v>
      </c>
      <c r="AH23" s="36" t="s">
        <v>280</v>
      </c>
      <c r="AI23" s="36" t="s">
        <v>280</v>
      </c>
      <c r="AJ23" s="36" t="s">
        <v>280</v>
      </c>
      <c r="AK23" s="36" t="s">
        <v>280</v>
      </c>
      <c r="AL23" s="36" t="s">
        <v>280</v>
      </c>
      <c r="AM23" s="36" t="s">
        <v>280</v>
      </c>
    </row>
    <row r="24" spans="1:39" ht="26.25" customHeight="1" x14ac:dyDescent="0.15">
      <c r="A24" s="33" t="s">
        <v>483</v>
      </c>
      <c r="B24" s="34">
        <v>4</v>
      </c>
      <c r="C24" s="35">
        <v>45992</v>
      </c>
      <c r="D24" s="35" t="s">
        <v>273</v>
      </c>
      <c r="E24" s="35">
        <v>45992</v>
      </c>
      <c r="F24" s="36" t="s">
        <v>401</v>
      </c>
      <c r="G24" s="36" t="s">
        <v>484</v>
      </c>
      <c r="H24" s="36" t="s">
        <v>485</v>
      </c>
      <c r="I24" s="36" t="s">
        <v>486</v>
      </c>
      <c r="J24" s="36" t="s">
        <v>487</v>
      </c>
      <c r="K24" s="36" t="s">
        <v>488</v>
      </c>
      <c r="L24" s="36">
        <v>3</v>
      </c>
      <c r="M24" s="36" t="s">
        <v>10</v>
      </c>
      <c r="N24" s="36">
        <v>32</v>
      </c>
      <c r="O24" s="36" t="s">
        <v>65</v>
      </c>
      <c r="P24" s="36" t="s">
        <v>280</v>
      </c>
      <c r="Q24" s="36" t="s">
        <v>280</v>
      </c>
      <c r="R24" s="36" t="s">
        <v>280</v>
      </c>
      <c r="S24" s="36" t="s">
        <v>280</v>
      </c>
      <c r="T24" s="36" t="s">
        <v>280</v>
      </c>
      <c r="U24" s="36" t="s">
        <v>280</v>
      </c>
      <c r="V24" s="36" t="s">
        <v>489</v>
      </c>
      <c r="W24" s="36" t="s">
        <v>490</v>
      </c>
      <c r="X24" s="36" t="s">
        <v>491</v>
      </c>
      <c r="Y24" s="36" t="s">
        <v>280</v>
      </c>
      <c r="Z24" s="36" t="s">
        <v>280</v>
      </c>
      <c r="AA24" s="36" t="s">
        <v>280</v>
      </c>
      <c r="AB24" s="36" t="s">
        <v>280</v>
      </c>
      <c r="AC24" s="36" t="s">
        <v>280</v>
      </c>
      <c r="AD24" s="36" t="s">
        <v>280</v>
      </c>
      <c r="AE24" s="36" t="s">
        <v>280</v>
      </c>
      <c r="AF24" s="36" t="s">
        <v>280</v>
      </c>
      <c r="AG24" s="36" t="s">
        <v>280</v>
      </c>
      <c r="AH24" s="36" t="s">
        <v>280</v>
      </c>
      <c r="AI24" s="36" t="s">
        <v>280</v>
      </c>
      <c r="AJ24" s="36" t="s">
        <v>280</v>
      </c>
      <c r="AK24" s="36" t="s">
        <v>280</v>
      </c>
      <c r="AL24" s="36" t="s">
        <v>280</v>
      </c>
      <c r="AM24" s="36" t="s">
        <v>280</v>
      </c>
    </row>
    <row r="25" spans="1:39" ht="26.25" customHeight="1" x14ac:dyDescent="0.15">
      <c r="A25" s="33" t="s">
        <v>492</v>
      </c>
      <c r="B25" s="34">
        <v>4</v>
      </c>
      <c r="C25" s="35">
        <v>46001</v>
      </c>
      <c r="D25" s="35" t="s">
        <v>273</v>
      </c>
      <c r="E25" s="35">
        <v>46001</v>
      </c>
      <c r="F25" s="36" t="s">
        <v>493</v>
      </c>
      <c r="G25" s="36" t="s">
        <v>494</v>
      </c>
      <c r="H25" s="36" t="s">
        <v>495</v>
      </c>
      <c r="I25" s="36" t="s">
        <v>496</v>
      </c>
      <c r="J25" s="36" t="s">
        <v>497</v>
      </c>
      <c r="K25" s="36" t="s">
        <v>498</v>
      </c>
      <c r="L25" s="36">
        <v>3</v>
      </c>
      <c r="M25" s="36" t="s">
        <v>10</v>
      </c>
      <c r="N25" s="36" t="s">
        <v>280</v>
      </c>
      <c r="O25" s="36" t="s">
        <v>280</v>
      </c>
      <c r="P25" s="36" t="s">
        <v>280</v>
      </c>
      <c r="Q25" s="36" t="s">
        <v>280</v>
      </c>
      <c r="R25" s="36" t="s">
        <v>280</v>
      </c>
      <c r="S25" s="36" t="s">
        <v>280</v>
      </c>
      <c r="T25" s="36" t="s">
        <v>280</v>
      </c>
      <c r="U25" s="36" t="s">
        <v>280</v>
      </c>
      <c r="V25" s="36" t="s">
        <v>499</v>
      </c>
      <c r="W25" s="36" t="s">
        <v>500</v>
      </c>
      <c r="X25" s="36" t="s">
        <v>501</v>
      </c>
      <c r="Y25" s="36" t="s">
        <v>280</v>
      </c>
      <c r="Z25" s="36" t="s">
        <v>280</v>
      </c>
      <c r="AA25" s="36" t="s">
        <v>280</v>
      </c>
      <c r="AB25" s="36" t="s">
        <v>280</v>
      </c>
      <c r="AC25" s="36" t="s">
        <v>280</v>
      </c>
      <c r="AD25" s="36" t="s">
        <v>280</v>
      </c>
      <c r="AE25" s="36" t="s">
        <v>280</v>
      </c>
      <c r="AF25" s="36" t="s">
        <v>280</v>
      </c>
      <c r="AG25" s="36" t="s">
        <v>280</v>
      </c>
      <c r="AH25" s="36" t="s">
        <v>280</v>
      </c>
      <c r="AI25" s="36" t="s">
        <v>280</v>
      </c>
      <c r="AJ25" s="36" t="s">
        <v>280</v>
      </c>
      <c r="AK25" s="36" t="s">
        <v>280</v>
      </c>
      <c r="AL25" s="36" t="s">
        <v>280</v>
      </c>
      <c r="AM25" s="36" t="s">
        <v>280</v>
      </c>
    </row>
    <row r="26" spans="1:39" ht="26.25" customHeight="1" x14ac:dyDescent="0.15">
      <c r="A26" s="33" t="s">
        <v>502</v>
      </c>
      <c r="B26" s="34">
        <v>4</v>
      </c>
      <c r="C26" s="35">
        <v>46001</v>
      </c>
      <c r="D26" s="35" t="s">
        <v>273</v>
      </c>
      <c r="E26" s="35">
        <v>46001</v>
      </c>
      <c r="F26" s="36" t="s">
        <v>493</v>
      </c>
      <c r="G26" s="36" t="s">
        <v>503</v>
      </c>
      <c r="H26" s="36" t="s">
        <v>504</v>
      </c>
      <c r="I26" s="36" t="s">
        <v>505</v>
      </c>
      <c r="J26" s="36" t="s">
        <v>506</v>
      </c>
      <c r="K26" s="36" t="s">
        <v>507</v>
      </c>
      <c r="L26" s="36">
        <v>56</v>
      </c>
      <c r="M26" s="36" t="s">
        <v>113</v>
      </c>
      <c r="N26" s="36">
        <v>66</v>
      </c>
      <c r="O26" s="36" t="s">
        <v>133</v>
      </c>
      <c r="P26" s="36">
        <v>4</v>
      </c>
      <c r="Q26" s="36" t="s">
        <v>12</v>
      </c>
      <c r="R26" s="36">
        <v>16</v>
      </c>
      <c r="S26" s="36" t="s">
        <v>36</v>
      </c>
      <c r="T26" s="36">
        <v>10</v>
      </c>
      <c r="U26" s="36" t="s">
        <v>24</v>
      </c>
      <c r="V26" s="36" t="s">
        <v>508</v>
      </c>
      <c r="W26" s="36" t="s">
        <v>509</v>
      </c>
      <c r="X26" s="36" t="s">
        <v>510</v>
      </c>
      <c r="Y26" s="36" t="s">
        <v>280</v>
      </c>
      <c r="Z26" s="36" t="s">
        <v>280</v>
      </c>
      <c r="AA26" s="36" t="s">
        <v>280</v>
      </c>
      <c r="AB26" s="36" t="s">
        <v>280</v>
      </c>
      <c r="AC26" s="36" t="s">
        <v>280</v>
      </c>
      <c r="AD26" s="36" t="s">
        <v>280</v>
      </c>
      <c r="AE26" s="36" t="s">
        <v>280</v>
      </c>
      <c r="AF26" s="36" t="s">
        <v>280</v>
      </c>
      <c r="AG26" s="36" t="s">
        <v>280</v>
      </c>
      <c r="AH26" s="36" t="s">
        <v>280</v>
      </c>
      <c r="AI26" s="36" t="s">
        <v>280</v>
      </c>
      <c r="AJ26" s="36" t="s">
        <v>280</v>
      </c>
      <c r="AK26" s="36" t="s">
        <v>280</v>
      </c>
      <c r="AL26" s="36" t="s">
        <v>280</v>
      </c>
      <c r="AM26" s="36" t="s">
        <v>280</v>
      </c>
    </row>
    <row r="27" spans="1:39" ht="26.25" customHeight="1" x14ac:dyDescent="0.15">
      <c r="A27" s="33" t="s">
        <v>511</v>
      </c>
      <c r="B27" s="34">
        <v>4</v>
      </c>
      <c r="C27" s="35">
        <v>46001</v>
      </c>
      <c r="D27" s="35" t="s">
        <v>273</v>
      </c>
      <c r="E27" s="35">
        <v>46001</v>
      </c>
      <c r="F27" s="36" t="s">
        <v>512</v>
      </c>
      <c r="G27" s="36" t="s">
        <v>513</v>
      </c>
      <c r="H27" s="36" t="s">
        <v>514</v>
      </c>
      <c r="I27" s="36" t="s">
        <v>515</v>
      </c>
      <c r="J27" s="36" t="s">
        <v>516</v>
      </c>
      <c r="K27" s="38" t="s">
        <v>6088</v>
      </c>
      <c r="L27" s="36">
        <v>69</v>
      </c>
      <c r="M27" s="36" t="s">
        <v>139</v>
      </c>
      <c r="N27" s="36">
        <v>70</v>
      </c>
      <c r="O27" s="36" t="s">
        <v>141</v>
      </c>
      <c r="P27" s="36">
        <v>72</v>
      </c>
      <c r="Q27" s="36" t="s">
        <v>145</v>
      </c>
      <c r="R27" s="36" t="s">
        <v>280</v>
      </c>
      <c r="S27" s="36" t="s">
        <v>280</v>
      </c>
      <c r="T27" s="36" t="s">
        <v>280</v>
      </c>
      <c r="U27" s="36" t="s">
        <v>280</v>
      </c>
      <c r="V27" s="36" t="s">
        <v>517</v>
      </c>
      <c r="W27" s="36" t="s">
        <v>518</v>
      </c>
      <c r="X27" s="36" t="s">
        <v>519</v>
      </c>
      <c r="Y27" s="36" t="s">
        <v>280</v>
      </c>
      <c r="Z27" s="36" t="s">
        <v>280</v>
      </c>
      <c r="AA27" s="36" t="s">
        <v>280</v>
      </c>
      <c r="AB27" s="36" t="s">
        <v>280</v>
      </c>
      <c r="AC27" s="36" t="s">
        <v>280</v>
      </c>
      <c r="AD27" s="36" t="s">
        <v>280</v>
      </c>
      <c r="AE27" s="36" t="s">
        <v>280</v>
      </c>
      <c r="AF27" s="36" t="s">
        <v>280</v>
      </c>
      <c r="AG27" s="36" t="s">
        <v>280</v>
      </c>
      <c r="AH27" s="36" t="s">
        <v>280</v>
      </c>
      <c r="AI27" s="36" t="s">
        <v>280</v>
      </c>
      <c r="AJ27" s="36" t="s">
        <v>280</v>
      </c>
      <c r="AK27" s="36" t="s">
        <v>280</v>
      </c>
      <c r="AL27" s="36" t="s">
        <v>280</v>
      </c>
      <c r="AM27" s="36" t="s">
        <v>280</v>
      </c>
    </row>
    <row r="28" spans="1:39" ht="26.25" customHeight="1" x14ac:dyDescent="0.15">
      <c r="A28" s="33" t="s">
        <v>520</v>
      </c>
      <c r="B28" s="34">
        <v>4</v>
      </c>
      <c r="C28" s="35">
        <v>46001</v>
      </c>
      <c r="D28" s="35" t="s">
        <v>273</v>
      </c>
      <c r="E28" s="35">
        <v>46001</v>
      </c>
      <c r="F28" s="36" t="s">
        <v>493</v>
      </c>
      <c r="G28" s="36" t="s">
        <v>521</v>
      </c>
      <c r="H28" s="36" t="s">
        <v>522</v>
      </c>
      <c r="I28" s="36" t="s">
        <v>523</v>
      </c>
      <c r="J28" s="36" t="s">
        <v>524</v>
      </c>
      <c r="K28" s="36" t="s">
        <v>525</v>
      </c>
      <c r="L28" s="36">
        <v>54</v>
      </c>
      <c r="M28" s="36" t="s">
        <v>109</v>
      </c>
      <c r="N28" s="36">
        <v>70</v>
      </c>
      <c r="O28" s="36" t="s">
        <v>141</v>
      </c>
      <c r="P28" s="36" t="s">
        <v>280</v>
      </c>
      <c r="Q28" s="36" t="s">
        <v>280</v>
      </c>
      <c r="R28" s="36" t="s">
        <v>280</v>
      </c>
      <c r="S28" s="36" t="s">
        <v>280</v>
      </c>
      <c r="T28" s="36" t="s">
        <v>280</v>
      </c>
      <c r="U28" s="36" t="s">
        <v>280</v>
      </c>
      <c r="V28" s="36" t="s">
        <v>526</v>
      </c>
      <c r="W28" s="36" t="s">
        <v>527</v>
      </c>
      <c r="X28" s="36" t="s">
        <v>528</v>
      </c>
      <c r="Y28" s="36" t="s">
        <v>280</v>
      </c>
      <c r="Z28" s="36" t="s">
        <v>280</v>
      </c>
      <c r="AA28" s="36" t="s">
        <v>280</v>
      </c>
      <c r="AB28" s="36" t="s">
        <v>280</v>
      </c>
      <c r="AC28" s="36" t="s">
        <v>280</v>
      </c>
      <c r="AD28" s="36" t="s">
        <v>280</v>
      </c>
      <c r="AE28" s="36" t="s">
        <v>280</v>
      </c>
      <c r="AF28" s="36" t="s">
        <v>280</v>
      </c>
      <c r="AG28" s="36" t="s">
        <v>280</v>
      </c>
      <c r="AH28" s="36" t="s">
        <v>280</v>
      </c>
      <c r="AI28" s="36" t="s">
        <v>280</v>
      </c>
      <c r="AJ28" s="36" t="s">
        <v>280</v>
      </c>
      <c r="AK28" s="36" t="s">
        <v>280</v>
      </c>
      <c r="AL28" s="36" t="s">
        <v>280</v>
      </c>
      <c r="AM28" s="36" t="s">
        <v>280</v>
      </c>
    </row>
    <row r="29" spans="1:39" ht="26.25" customHeight="1" x14ac:dyDescent="0.15">
      <c r="A29" s="33" t="s">
        <v>529</v>
      </c>
      <c r="B29" s="34">
        <v>4</v>
      </c>
      <c r="C29" s="35">
        <v>46001</v>
      </c>
      <c r="D29" s="35" t="s">
        <v>273</v>
      </c>
      <c r="E29" s="35">
        <v>46001</v>
      </c>
      <c r="F29" s="36" t="s">
        <v>530</v>
      </c>
      <c r="G29" s="36" t="s">
        <v>531</v>
      </c>
      <c r="H29" s="36" t="s">
        <v>532</v>
      </c>
      <c r="I29" s="36" t="s">
        <v>533</v>
      </c>
      <c r="J29" s="36" t="s">
        <v>534</v>
      </c>
      <c r="K29" s="36" t="s">
        <v>535</v>
      </c>
      <c r="L29" s="36">
        <v>38</v>
      </c>
      <c r="M29" s="36" t="s">
        <v>77</v>
      </c>
      <c r="N29" s="36">
        <v>57</v>
      </c>
      <c r="O29" s="36" t="s">
        <v>115</v>
      </c>
      <c r="P29" s="36">
        <v>66</v>
      </c>
      <c r="Q29" s="36" t="s">
        <v>133</v>
      </c>
      <c r="R29" s="36" t="s">
        <v>280</v>
      </c>
      <c r="S29" s="36" t="s">
        <v>280</v>
      </c>
      <c r="T29" s="36" t="s">
        <v>280</v>
      </c>
      <c r="U29" s="36" t="s">
        <v>280</v>
      </c>
      <c r="V29" s="36" t="s">
        <v>536</v>
      </c>
      <c r="W29" s="36" t="s">
        <v>537</v>
      </c>
      <c r="X29" s="36" t="s">
        <v>538</v>
      </c>
      <c r="Y29" s="36" t="s">
        <v>280</v>
      </c>
      <c r="Z29" s="36" t="s">
        <v>280</v>
      </c>
      <c r="AA29" s="36" t="s">
        <v>280</v>
      </c>
      <c r="AB29" s="36" t="s">
        <v>280</v>
      </c>
      <c r="AC29" s="36" t="s">
        <v>280</v>
      </c>
      <c r="AD29" s="36" t="s">
        <v>280</v>
      </c>
      <c r="AE29" s="36" t="s">
        <v>280</v>
      </c>
      <c r="AF29" s="36" t="s">
        <v>280</v>
      </c>
      <c r="AG29" s="36" t="s">
        <v>280</v>
      </c>
      <c r="AH29" s="36" t="s">
        <v>280</v>
      </c>
      <c r="AI29" s="36" t="s">
        <v>280</v>
      </c>
      <c r="AJ29" s="36" t="s">
        <v>280</v>
      </c>
      <c r="AK29" s="36" t="s">
        <v>280</v>
      </c>
      <c r="AL29" s="36" t="s">
        <v>280</v>
      </c>
      <c r="AM29" s="36" t="s">
        <v>280</v>
      </c>
    </row>
    <row r="30" spans="1:39" ht="26.25" customHeight="1" x14ac:dyDescent="0.15">
      <c r="A30" s="33" t="s">
        <v>539</v>
      </c>
      <c r="B30" s="34">
        <v>4</v>
      </c>
      <c r="C30" s="35">
        <v>46001</v>
      </c>
      <c r="D30" s="35" t="s">
        <v>273</v>
      </c>
      <c r="E30" s="35">
        <v>46001</v>
      </c>
      <c r="F30" s="36" t="s">
        <v>493</v>
      </c>
      <c r="G30" s="36" t="s">
        <v>540</v>
      </c>
      <c r="H30" s="36" t="s">
        <v>541</v>
      </c>
      <c r="I30" s="36" t="s">
        <v>542</v>
      </c>
      <c r="J30" s="36" t="s">
        <v>543</v>
      </c>
      <c r="K30" s="36" t="s">
        <v>544</v>
      </c>
      <c r="L30" s="36">
        <v>69</v>
      </c>
      <c r="M30" s="36" t="s">
        <v>139</v>
      </c>
      <c r="N30" s="36">
        <v>70</v>
      </c>
      <c r="O30" s="36" t="s">
        <v>141</v>
      </c>
      <c r="P30" s="36" t="s">
        <v>280</v>
      </c>
      <c r="Q30" s="36" t="s">
        <v>280</v>
      </c>
      <c r="R30" s="36" t="s">
        <v>280</v>
      </c>
      <c r="S30" s="36" t="s">
        <v>280</v>
      </c>
      <c r="T30" s="36" t="s">
        <v>280</v>
      </c>
      <c r="U30" s="36" t="s">
        <v>280</v>
      </c>
      <c r="V30" s="36" t="s">
        <v>545</v>
      </c>
      <c r="W30" s="36" t="s">
        <v>373</v>
      </c>
      <c r="X30" s="36" t="s">
        <v>546</v>
      </c>
      <c r="Y30" s="36" t="s">
        <v>280</v>
      </c>
      <c r="Z30" s="36" t="s">
        <v>280</v>
      </c>
      <c r="AA30" s="36" t="s">
        <v>280</v>
      </c>
      <c r="AB30" s="36" t="s">
        <v>280</v>
      </c>
      <c r="AC30" s="36" t="s">
        <v>280</v>
      </c>
      <c r="AD30" s="36" t="s">
        <v>280</v>
      </c>
      <c r="AE30" s="36" t="s">
        <v>280</v>
      </c>
      <c r="AF30" s="36" t="s">
        <v>280</v>
      </c>
      <c r="AG30" s="36" t="s">
        <v>280</v>
      </c>
      <c r="AH30" s="36" t="s">
        <v>280</v>
      </c>
      <c r="AI30" s="36" t="s">
        <v>280</v>
      </c>
      <c r="AJ30" s="36" t="s">
        <v>280</v>
      </c>
      <c r="AK30" s="36" t="s">
        <v>280</v>
      </c>
      <c r="AL30" s="36" t="s">
        <v>280</v>
      </c>
      <c r="AM30" s="36" t="s">
        <v>280</v>
      </c>
    </row>
    <row r="31" spans="1:39" ht="26.25" customHeight="1" x14ac:dyDescent="0.15">
      <c r="A31" s="33" t="s">
        <v>547</v>
      </c>
      <c r="B31" s="34">
        <v>4</v>
      </c>
      <c r="C31" s="35">
        <v>46014</v>
      </c>
      <c r="D31" s="35" t="s">
        <v>273</v>
      </c>
      <c r="E31" s="35">
        <v>46014</v>
      </c>
      <c r="F31" s="36" t="s">
        <v>548</v>
      </c>
      <c r="G31" s="36" t="s">
        <v>549</v>
      </c>
      <c r="H31" s="36" t="s">
        <v>550</v>
      </c>
      <c r="I31" s="36" t="s">
        <v>551</v>
      </c>
      <c r="J31" s="36" t="s">
        <v>552</v>
      </c>
      <c r="K31" s="36" t="s">
        <v>553</v>
      </c>
      <c r="L31" s="36">
        <v>66</v>
      </c>
      <c r="M31" s="36" t="s">
        <v>133</v>
      </c>
      <c r="N31" s="36">
        <v>93</v>
      </c>
      <c r="O31" s="36" t="s">
        <v>554</v>
      </c>
      <c r="P31" s="36" t="s">
        <v>280</v>
      </c>
      <c r="Q31" s="36" t="s">
        <v>280</v>
      </c>
      <c r="R31" s="36" t="s">
        <v>280</v>
      </c>
      <c r="S31" s="36" t="s">
        <v>280</v>
      </c>
      <c r="T31" s="36" t="s">
        <v>280</v>
      </c>
      <c r="U31" s="36" t="s">
        <v>280</v>
      </c>
      <c r="V31" s="36" t="s">
        <v>555</v>
      </c>
      <c r="W31" s="36" t="s">
        <v>556</v>
      </c>
      <c r="X31" s="36" t="s">
        <v>557</v>
      </c>
      <c r="Y31" s="36" t="s">
        <v>280</v>
      </c>
      <c r="Z31" s="36" t="s">
        <v>280</v>
      </c>
      <c r="AA31" s="36" t="s">
        <v>280</v>
      </c>
      <c r="AB31" s="36" t="s">
        <v>280</v>
      </c>
      <c r="AC31" s="36" t="s">
        <v>280</v>
      </c>
      <c r="AD31" s="36" t="s">
        <v>280</v>
      </c>
      <c r="AE31" s="36" t="s">
        <v>280</v>
      </c>
      <c r="AF31" s="36" t="s">
        <v>280</v>
      </c>
      <c r="AG31" s="36" t="s">
        <v>280</v>
      </c>
      <c r="AH31" s="36" t="s">
        <v>280</v>
      </c>
      <c r="AI31" s="36" t="s">
        <v>280</v>
      </c>
      <c r="AJ31" s="36" t="s">
        <v>280</v>
      </c>
      <c r="AK31" s="36" t="s">
        <v>280</v>
      </c>
      <c r="AL31" s="36" t="s">
        <v>280</v>
      </c>
      <c r="AM31" s="36" t="s">
        <v>280</v>
      </c>
    </row>
    <row r="32" spans="1:39" ht="26.25" customHeight="1" x14ac:dyDescent="0.15">
      <c r="A32" s="33" t="s">
        <v>558</v>
      </c>
      <c r="B32" s="34">
        <v>4</v>
      </c>
      <c r="C32" s="35">
        <v>46014</v>
      </c>
      <c r="D32" s="35" t="s">
        <v>273</v>
      </c>
      <c r="E32" s="35">
        <v>46014</v>
      </c>
      <c r="F32" s="36" t="s">
        <v>559</v>
      </c>
      <c r="G32" s="36" t="s">
        <v>560</v>
      </c>
      <c r="H32" s="36" t="s">
        <v>561</v>
      </c>
      <c r="I32" s="36" t="s">
        <v>562</v>
      </c>
      <c r="J32" s="36" t="s">
        <v>563</v>
      </c>
      <c r="K32" s="36" t="s">
        <v>564</v>
      </c>
      <c r="L32" s="36">
        <v>69</v>
      </c>
      <c r="M32" s="36" t="s">
        <v>139</v>
      </c>
      <c r="N32" s="36">
        <v>70</v>
      </c>
      <c r="O32" s="36" t="s">
        <v>141</v>
      </c>
      <c r="P32" s="36">
        <v>71</v>
      </c>
      <c r="Q32" s="36" t="s">
        <v>143</v>
      </c>
      <c r="R32" s="36">
        <v>72</v>
      </c>
      <c r="S32" s="36" t="s">
        <v>145</v>
      </c>
      <c r="T32" s="36">
        <v>73</v>
      </c>
      <c r="U32" s="36" t="s">
        <v>371</v>
      </c>
      <c r="V32" s="36" t="s">
        <v>565</v>
      </c>
      <c r="W32" s="36" t="s">
        <v>566</v>
      </c>
      <c r="X32" s="36" t="s">
        <v>567</v>
      </c>
      <c r="Y32" s="36" t="s">
        <v>280</v>
      </c>
      <c r="Z32" s="36" t="s">
        <v>280</v>
      </c>
      <c r="AA32" s="36" t="s">
        <v>280</v>
      </c>
      <c r="AB32" s="36" t="s">
        <v>280</v>
      </c>
      <c r="AC32" s="36" t="s">
        <v>280</v>
      </c>
      <c r="AD32" s="36" t="s">
        <v>280</v>
      </c>
      <c r="AE32" s="36" t="s">
        <v>280</v>
      </c>
      <c r="AF32" s="36" t="s">
        <v>280</v>
      </c>
      <c r="AG32" s="36" t="s">
        <v>280</v>
      </c>
      <c r="AH32" s="36" t="s">
        <v>280</v>
      </c>
      <c r="AI32" s="36" t="s">
        <v>280</v>
      </c>
      <c r="AJ32" s="36" t="s">
        <v>280</v>
      </c>
      <c r="AK32" s="36" t="s">
        <v>280</v>
      </c>
      <c r="AL32" s="36" t="s">
        <v>280</v>
      </c>
      <c r="AM32" s="36" t="s">
        <v>280</v>
      </c>
    </row>
    <row r="33" spans="1:39" ht="26.25" customHeight="1" x14ac:dyDescent="0.15">
      <c r="A33" s="33" t="s">
        <v>568</v>
      </c>
      <c r="B33" s="34">
        <v>4</v>
      </c>
      <c r="C33" s="35">
        <v>46014</v>
      </c>
      <c r="D33" s="35" t="s">
        <v>273</v>
      </c>
      <c r="E33" s="35">
        <v>46014</v>
      </c>
      <c r="F33" s="36" t="s">
        <v>569</v>
      </c>
      <c r="G33" s="36" t="s">
        <v>570</v>
      </c>
      <c r="H33" s="36" t="s">
        <v>571</v>
      </c>
      <c r="I33" s="36" t="s">
        <v>572</v>
      </c>
      <c r="J33" s="36" t="s">
        <v>573</v>
      </c>
      <c r="K33" s="36" t="s">
        <v>574</v>
      </c>
      <c r="L33" s="36">
        <v>66</v>
      </c>
      <c r="M33" s="36" t="s">
        <v>133</v>
      </c>
      <c r="N33" s="36">
        <v>93</v>
      </c>
      <c r="O33" s="36" t="s">
        <v>554</v>
      </c>
      <c r="P33" s="36" t="s">
        <v>280</v>
      </c>
      <c r="Q33" s="36" t="s">
        <v>280</v>
      </c>
      <c r="R33" s="36" t="s">
        <v>280</v>
      </c>
      <c r="S33" s="36" t="s">
        <v>280</v>
      </c>
      <c r="T33" s="36" t="s">
        <v>280</v>
      </c>
      <c r="U33" s="36" t="s">
        <v>280</v>
      </c>
      <c r="V33" s="36" t="s">
        <v>575</v>
      </c>
      <c r="W33" s="36" t="s">
        <v>576</v>
      </c>
      <c r="X33" s="36" t="s">
        <v>577</v>
      </c>
      <c r="Y33" s="36" t="s">
        <v>280</v>
      </c>
      <c r="Z33" s="36" t="s">
        <v>280</v>
      </c>
      <c r="AA33" s="36" t="s">
        <v>280</v>
      </c>
      <c r="AB33" s="36" t="s">
        <v>280</v>
      </c>
      <c r="AC33" s="36" t="s">
        <v>280</v>
      </c>
      <c r="AD33" s="36" t="s">
        <v>280</v>
      </c>
      <c r="AE33" s="36" t="s">
        <v>280</v>
      </c>
      <c r="AF33" s="36" t="s">
        <v>280</v>
      </c>
      <c r="AG33" s="36" t="s">
        <v>280</v>
      </c>
      <c r="AH33" s="36" t="s">
        <v>280</v>
      </c>
      <c r="AI33" s="36" t="s">
        <v>280</v>
      </c>
      <c r="AJ33" s="36" t="s">
        <v>280</v>
      </c>
      <c r="AK33" s="36" t="s">
        <v>280</v>
      </c>
      <c r="AL33" s="36" t="s">
        <v>280</v>
      </c>
      <c r="AM33" s="36" t="s">
        <v>280</v>
      </c>
    </row>
    <row r="34" spans="1:39" ht="26.25" customHeight="1" x14ac:dyDescent="0.15">
      <c r="A34" s="33" t="s">
        <v>578</v>
      </c>
      <c r="B34" s="34">
        <v>4</v>
      </c>
      <c r="C34" s="35">
        <v>46014</v>
      </c>
      <c r="D34" s="35" t="s">
        <v>273</v>
      </c>
      <c r="E34" s="35">
        <v>46014</v>
      </c>
      <c r="F34" s="36" t="s">
        <v>569</v>
      </c>
      <c r="G34" s="36" t="s">
        <v>579</v>
      </c>
      <c r="H34" s="36" t="s">
        <v>580</v>
      </c>
      <c r="I34" s="36" t="s">
        <v>572</v>
      </c>
      <c r="J34" s="36" t="s">
        <v>573</v>
      </c>
      <c r="K34" s="36" t="s">
        <v>581</v>
      </c>
      <c r="L34" s="36">
        <v>93</v>
      </c>
      <c r="M34" s="36" t="s">
        <v>554</v>
      </c>
      <c r="N34" s="36" t="s">
        <v>280</v>
      </c>
      <c r="O34" s="36" t="s">
        <v>280</v>
      </c>
      <c r="P34" s="36" t="s">
        <v>280</v>
      </c>
      <c r="Q34" s="36" t="s">
        <v>280</v>
      </c>
      <c r="R34" s="36" t="s">
        <v>280</v>
      </c>
      <c r="S34" s="36" t="s">
        <v>280</v>
      </c>
      <c r="T34" s="36" t="s">
        <v>280</v>
      </c>
      <c r="U34" s="36" t="s">
        <v>280</v>
      </c>
      <c r="V34" s="36" t="s">
        <v>582</v>
      </c>
      <c r="W34" s="36" t="s">
        <v>576</v>
      </c>
      <c r="X34" s="36" t="s">
        <v>583</v>
      </c>
      <c r="Y34" s="36" t="s">
        <v>280</v>
      </c>
      <c r="Z34" s="36" t="s">
        <v>280</v>
      </c>
      <c r="AA34" s="36" t="s">
        <v>280</v>
      </c>
      <c r="AB34" s="36" t="s">
        <v>280</v>
      </c>
      <c r="AC34" s="36" t="s">
        <v>280</v>
      </c>
      <c r="AD34" s="36" t="s">
        <v>280</v>
      </c>
      <c r="AE34" s="36" t="s">
        <v>280</v>
      </c>
      <c r="AF34" s="36" t="s">
        <v>280</v>
      </c>
      <c r="AG34" s="36" t="s">
        <v>280</v>
      </c>
      <c r="AH34" s="36" t="s">
        <v>280</v>
      </c>
      <c r="AI34" s="36" t="s">
        <v>280</v>
      </c>
      <c r="AJ34" s="36" t="s">
        <v>280</v>
      </c>
      <c r="AK34" s="36" t="s">
        <v>280</v>
      </c>
      <c r="AL34" s="36" t="s">
        <v>280</v>
      </c>
      <c r="AM34" s="36" t="s">
        <v>280</v>
      </c>
    </row>
    <row r="35" spans="1:39" ht="26.25" customHeight="1" x14ac:dyDescent="0.15">
      <c r="A35" s="33" t="s">
        <v>584</v>
      </c>
      <c r="B35" s="34">
        <v>4</v>
      </c>
      <c r="C35" s="35">
        <v>46020</v>
      </c>
      <c r="D35" s="35" t="s">
        <v>273</v>
      </c>
      <c r="E35" s="35">
        <v>46020</v>
      </c>
      <c r="F35" s="36" t="s">
        <v>585</v>
      </c>
      <c r="G35" s="36" t="s">
        <v>586</v>
      </c>
      <c r="H35" s="36" t="s">
        <v>587</v>
      </c>
      <c r="I35" s="36" t="s">
        <v>588</v>
      </c>
      <c r="J35" s="36" t="s">
        <v>589</v>
      </c>
      <c r="K35" s="36" t="s">
        <v>590</v>
      </c>
      <c r="L35" s="36">
        <v>54</v>
      </c>
      <c r="M35" s="36" t="s">
        <v>109</v>
      </c>
      <c r="N35" s="36" t="s">
        <v>280</v>
      </c>
      <c r="O35" s="36" t="s">
        <v>280</v>
      </c>
      <c r="P35" s="36" t="s">
        <v>280</v>
      </c>
      <c r="Q35" s="36" t="s">
        <v>280</v>
      </c>
      <c r="R35" s="36" t="s">
        <v>280</v>
      </c>
      <c r="S35" s="36" t="s">
        <v>280</v>
      </c>
      <c r="T35" s="36" t="s">
        <v>280</v>
      </c>
      <c r="U35" s="36" t="s">
        <v>280</v>
      </c>
      <c r="V35" s="36" t="s">
        <v>591</v>
      </c>
      <c r="W35" s="36" t="s">
        <v>592</v>
      </c>
      <c r="X35" s="36" t="s">
        <v>593</v>
      </c>
      <c r="Y35" s="36" t="s">
        <v>594</v>
      </c>
      <c r="Z35" s="36" t="s">
        <v>595</v>
      </c>
      <c r="AA35" s="36" t="s">
        <v>596</v>
      </c>
      <c r="AB35" s="36" t="s">
        <v>597</v>
      </c>
      <c r="AC35" s="36" t="s">
        <v>598</v>
      </c>
      <c r="AD35" s="36" t="s">
        <v>599</v>
      </c>
      <c r="AE35" s="36" t="s">
        <v>600</v>
      </c>
      <c r="AF35" s="36" t="s">
        <v>601</v>
      </c>
      <c r="AG35" s="36" t="s">
        <v>602</v>
      </c>
      <c r="AH35" s="36" t="s">
        <v>603</v>
      </c>
      <c r="AI35" s="36" t="s">
        <v>604</v>
      </c>
      <c r="AJ35" s="36" t="s">
        <v>605</v>
      </c>
      <c r="AK35" s="36" t="s">
        <v>280</v>
      </c>
      <c r="AL35" s="36" t="s">
        <v>280</v>
      </c>
      <c r="AM35" s="36" t="s">
        <v>280</v>
      </c>
    </row>
    <row r="36" spans="1:39" ht="26.25" customHeight="1" x14ac:dyDescent="0.15">
      <c r="A36" s="33" t="s">
        <v>606</v>
      </c>
      <c r="B36" s="34">
        <v>4</v>
      </c>
      <c r="C36" s="35">
        <v>46020</v>
      </c>
      <c r="D36" s="35" t="s">
        <v>273</v>
      </c>
      <c r="E36" s="35">
        <v>46020</v>
      </c>
      <c r="F36" s="36" t="s">
        <v>585</v>
      </c>
      <c r="G36" s="36" t="s">
        <v>607</v>
      </c>
      <c r="H36" s="36" t="s">
        <v>608</v>
      </c>
      <c r="I36" s="36" t="s">
        <v>609</v>
      </c>
      <c r="J36" s="36" t="s">
        <v>610</v>
      </c>
      <c r="K36" s="36" t="s">
        <v>611</v>
      </c>
      <c r="L36" s="36">
        <v>93</v>
      </c>
      <c r="M36" s="36" t="s">
        <v>554</v>
      </c>
      <c r="N36" s="36" t="s">
        <v>280</v>
      </c>
      <c r="O36" s="36" t="s">
        <v>280</v>
      </c>
      <c r="P36" s="36" t="s">
        <v>280</v>
      </c>
      <c r="Q36" s="36" t="s">
        <v>280</v>
      </c>
      <c r="R36" s="36" t="s">
        <v>280</v>
      </c>
      <c r="S36" s="36" t="s">
        <v>280</v>
      </c>
      <c r="T36" s="36" t="s">
        <v>280</v>
      </c>
      <c r="U36" s="36" t="s">
        <v>280</v>
      </c>
      <c r="V36" s="36" t="s">
        <v>612</v>
      </c>
      <c r="W36" s="36" t="s">
        <v>613</v>
      </c>
      <c r="X36" s="36" t="s">
        <v>614</v>
      </c>
      <c r="Y36" s="36" t="s">
        <v>280</v>
      </c>
      <c r="Z36" s="36" t="s">
        <v>280</v>
      </c>
      <c r="AA36" s="36" t="s">
        <v>280</v>
      </c>
      <c r="AB36" s="36" t="s">
        <v>280</v>
      </c>
      <c r="AC36" s="36" t="s">
        <v>280</v>
      </c>
      <c r="AD36" s="36" t="s">
        <v>280</v>
      </c>
      <c r="AE36" s="36" t="s">
        <v>280</v>
      </c>
      <c r="AF36" s="36" t="s">
        <v>280</v>
      </c>
      <c r="AG36" s="36" t="s">
        <v>280</v>
      </c>
      <c r="AH36" s="36" t="s">
        <v>280</v>
      </c>
      <c r="AI36" s="36" t="s">
        <v>280</v>
      </c>
      <c r="AJ36" s="36" t="s">
        <v>280</v>
      </c>
      <c r="AK36" s="36" t="s">
        <v>280</v>
      </c>
      <c r="AL36" s="36" t="s">
        <v>280</v>
      </c>
      <c r="AM36" s="36" t="s">
        <v>280</v>
      </c>
    </row>
    <row r="37" spans="1:39" ht="26.25" customHeight="1" x14ac:dyDescent="0.15">
      <c r="A37" s="33" t="s">
        <v>615</v>
      </c>
      <c r="B37" s="34">
        <v>4</v>
      </c>
      <c r="C37" s="35">
        <v>46036</v>
      </c>
      <c r="D37" s="35" t="s">
        <v>273</v>
      </c>
      <c r="E37" s="35">
        <v>46036</v>
      </c>
      <c r="F37" s="36" t="s">
        <v>616</v>
      </c>
      <c r="G37" s="36" t="s">
        <v>617</v>
      </c>
      <c r="H37" s="36" t="s">
        <v>618</v>
      </c>
      <c r="I37" s="36" t="s">
        <v>619</v>
      </c>
      <c r="J37" s="36" t="s">
        <v>620</v>
      </c>
      <c r="K37" s="38" t="s">
        <v>6089</v>
      </c>
      <c r="L37" s="36">
        <v>54</v>
      </c>
      <c r="M37" s="36" t="s">
        <v>109</v>
      </c>
      <c r="N37" s="36">
        <v>70</v>
      </c>
      <c r="O37" s="36" t="s">
        <v>141</v>
      </c>
      <c r="P37" s="36">
        <v>65</v>
      </c>
      <c r="Q37" s="36" t="s">
        <v>131</v>
      </c>
      <c r="R37" s="36" t="s">
        <v>280</v>
      </c>
      <c r="S37" s="36" t="s">
        <v>280</v>
      </c>
      <c r="T37" s="36" t="s">
        <v>280</v>
      </c>
      <c r="U37" s="36" t="s">
        <v>280</v>
      </c>
      <c r="V37" s="36" t="s">
        <v>621</v>
      </c>
      <c r="W37" s="36" t="s">
        <v>622</v>
      </c>
      <c r="X37" s="36" t="s">
        <v>623</v>
      </c>
      <c r="Y37" s="36" t="s">
        <v>280</v>
      </c>
      <c r="Z37" s="36" t="s">
        <v>280</v>
      </c>
      <c r="AA37" s="36" t="s">
        <v>280</v>
      </c>
      <c r="AB37" s="36" t="s">
        <v>280</v>
      </c>
      <c r="AC37" s="36" t="s">
        <v>280</v>
      </c>
      <c r="AD37" s="36" t="s">
        <v>280</v>
      </c>
      <c r="AE37" s="36" t="s">
        <v>280</v>
      </c>
      <c r="AF37" s="36" t="s">
        <v>280</v>
      </c>
      <c r="AG37" s="36" t="s">
        <v>280</v>
      </c>
      <c r="AH37" s="36" t="s">
        <v>280</v>
      </c>
      <c r="AI37" s="36" t="s">
        <v>280</v>
      </c>
      <c r="AJ37" s="36" t="s">
        <v>280</v>
      </c>
      <c r="AK37" s="36" t="s">
        <v>280</v>
      </c>
      <c r="AL37" s="36" t="s">
        <v>280</v>
      </c>
      <c r="AM37" s="36" t="s">
        <v>280</v>
      </c>
    </row>
    <row r="38" spans="1:39" ht="26.25" customHeight="1" x14ac:dyDescent="0.15">
      <c r="A38" s="33" t="s">
        <v>624</v>
      </c>
      <c r="B38" s="34">
        <v>4</v>
      </c>
      <c r="C38" s="35">
        <v>46036</v>
      </c>
      <c r="D38" s="35" t="s">
        <v>273</v>
      </c>
      <c r="E38" s="35">
        <v>46036</v>
      </c>
      <c r="F38" s="36" t="s">
        <v>616</v>
      </c>
      <c r="G38" s="36" t="s">
        <v>625</v>
      </c>
      <c r="H38" s="36" t="s">
        <v>626</v>
      </c>
      <c r="I38" s="36" t="s">
        <v>627</v>
      </c>
      <c r="J38" s="36" t="s">
        <v>628</v>
      </c>
      <c r="K38" s="36" t="s">
        <v>629</v>
      </c>
      <c r="L38" s="36">
        <v>88</v>
      </c>
      <c r="M38" s="36" t="s">
        <v>176</v>
      </c>
      <c r="N38" s="36" t="s">
        <v>280</v>
      </c>
      <c r="O38" s="36" t="s">
        <v>280</v>
      </c>
      <c r="P38" s="36" t="s">
        <v>280</v>
      </c>
      <c r="Q38" s="36" t="s">
        <v>280</v>
      </c>
      <c r="R38" s="36" t="s">
        <v>280</v>
      </c>
      <c r="S38" s="36" t="s">
        <v>280</v>
      </c>
      <c r="T38" s="36" t="s">
        <v>280</v>
      </c>
      <c r="U38" s="36" t="s">
        <v>280</v>
      </c>
      <c r="V38" s="36" t="s">
        <v>630</v>
      </c>
      <c r="W38" s="36" t="s">
        <v>631</v>
      </c>
      <c r="X38" s="36" t="s">
        <v>632</v>
      </c>
      <c r="Y38" s="36" t="s">
        <v>280</v>
      </c>
      <c r="Z38" s="36" t="s">
        <v>280</v>
      </c>
      <c r="AA38" s="36" t="s">
        <v>280</v>
      </c>
      <c r="AB38" s="36" t="s">
        <v>280</v>
      </c>
      <c r="AC38" s="36" t="s">
        <v>280</v>
      </c>
      <c r="AD38" s="36" t="s">
        <v>280</v>
      </c>
      <c r="AE38" s="36" t="s">
        <v>280</v>
      </c>
      <c r="AF38" s="36" t="s">
        <v>280</v>
      </c>
      <c r="AG38" s="36" t="s">
        <v>280</v>
      </c>
      <c r="AH38" s="36" t="s">
        <v>280</v>
      </c>
      <c r="AI38" s="36" t="s">
        <v>280</v>
      </c>
      <c r="AJ38" s="36" t="s">
        <v>280</v>
      </c>
      <c r="AK38" s="36" t="s">
        <v>280</v>
      </c>
      <c r="AL38" s="36" t="s">
        <v>280</v>
      </c>
      <c r="AM38" s="36" t="s">
        <v>280</v>
      </c>
    </row>
    <row r="39" spans="1:39" ht="26.25" customHeight="1" x14ac:dyDescent="0.15">
      <c r="A39" s="33" t="s">
        <v>633</v>
      </c>
      <c r="B39" s="34">
        <v>4</v>
      </c>
      <c r="C39" s="35">
        <v>46036</v>
      </c>
      <c r="D39" s="35" t="s">
        <v>273</v>
      </c>
      <c r="E39" s="35">
        <v>46036</v>
      </c>
      <c r="F39" s="36" t="s">
        <v>616</v>
      </c>
      <c r="G39" s="36" t="s">
        <v>634</v>
      </c>
      <c r="H39" s="36" t="s">
        <v>635</v>
      </c>
      <c r="I39" s="36" t="s">
        <v>636</v>
      </c>
      <c r="J39" s="36" t="s">
        <v>637</v>
      </c>
      <c r="K39" s="36" t="s">
        <v>638</v>
      </c>
      <c r="L39" s="36">
        <v>2</v>
      </c>
      <c r="M39" s="36" t="s">
        <v>8</v>
      </c>
      <c r="N39" s="36">
        <v>3</v>
      </c>
      <c r="O39" s="36" t="s">
        <v>10</v>
      </c>
      <c r="P39" s="36">
        <v>23</v>
      </c>
      <c r="Q39" s="36" t="s">
        <v>49</v>
      </c>
      <c r="R39" s="36">
        <v>32</v>
      </c>
      <c r="S39" s="36" t="s">
        <v>65</v>
      </c>
      <c r="T39" s="36">
        <v>84</v>
      </c>
      <c r="U39" s="36" t="s">
        <v>169</v>
      </c>
      <c r="V39" s="36" t="s">
        <v>639</v>
      </c>
      <c r="W39" s="36" t="s">
        <v>640</v>
      </c>
      <c r="X39" s="36" t="s">
        <v>641</v>
      </c>
      <c r="Y39" s="36" t="s">
        <v>280</v>
      </c>
      <c r="Z39" s="36" t="s">
        <v>280</v>
      </c>
      <c r="AA39" s="36" t="s">
        <v>280</v>
      </c>
      <c r="AB39" s="36" t="s">
        <v>280</v>
      </c>
      <c r="AC39" s="36" t="s">
        <v>280</v>
      </c>
      <c r="AD39" s="36" t="s">
        <v>280</v>
      </c>
      <c r="AE39" s="36" t="s">
        <v>280</v>
      </c>
      <c r="AF39" s="36" t="s">
        <v>280</v>
      </c>
      <c r="AG39" s="36" t="s">
        <v>280</v>
      </c>
      <c r="AH39" s="36" t="s">
        <v>280</v>
      </c>
      <c r="AI39" s="36" t="s">
        <v>280</v>
      </c>
      <c r="AJ39" s="36" t="s">
        <v>280</v>
      </c>
      <c r="AK39" s="36" t="s">
        <v>280</v>
      </c>
      <c r="AL39" s="36" t="s">
        <v>280</v>
      </c>
      <c r="AM39" s="36" t="s">
        <v>280</v>
      </c>
    </row>
    <row r="40" spans="1:39" ht="26.25" customHeight="1" x14ac:dyDescent="0.15">
      <c r="A40" s="33" t="s">
        <v>642</v>
      </c>
      <c r="B40" s="34">
        <v>4</v>
      </c>
      <c r="C40" s="35">
        <v>46043</v>
      </c>
      <c r="D40" s="35" t="s">
        <v>273</v>
      </c>
      <c r="E40" s="35">
        <v>46043</v>
      </c>
      <c r="F40" s="36" t="s">
        <v>643</v>
      </c>
      <c r="G40" s="36" t="s">
        <v>644</v>
      </c>
      <c r="H40" s="36" t="s">
        <v>645</v>
      </c>
      <c r="I40" s="36" t="s">
        <v>646</v>
      </c>
      <c r="J40" s="36" t="s">
        <v>647</v>
      </c>
      <c r="K40" s="38" t="s">
        <v>6090</v>
      </c>
      <c r="L40" s="36">
        <v>54</v>
      </c>
      <c r="M40" s="36" t="s">
        <v>109</v>
      </c>
      <c r="N40" s="36">
        <v>70</v>
      </c>
      <c r="O40" s="36" t="s">
        <v>141</v>
      </c>
      <c r="P40" s="36" t="s">
        <v>280</v>
      </c>
      <c r="Q40" s="36" t="s">
        <v>280</v>
      </c>
      <c r="R40" s="36" t="s">
        <v>280</v>
      </c>
      <c r="S40" s="36" t="s">
        <v>280</v>
      </c>
      <c r="T40" s="36" t="s">
        <v>280</v>
      </c>
      <c r="U40" s="36" t="s">
        <v>280</v>
      </c>
      <c r="V40" s="36" t="s">
        <v>648</v>
      </c>
      <c r="W40" s="36" t="s">
        <v>649</v>
      </c>
      <c r="X40" s="36" t="s">
        <v>650</v>
      </c>
      <c r="Y40" s="36" t="s">
        <v>280</v>
      </c>
      <c r="Z40" s="36" t="s">
        <v>280</v>
      </c>
      <c r="AA40" s="36" t="s">
        <v>280</v>
      </c>
      <c r="AB40" s="36" t="s">
        <v>280</v>
      </c>
      <c r="AC40" s="36" t="s">
        <v>280</v>
      </c>
      <c r="AD40" s="36" t="s">
        <v>280</v>
      </c>
      <c r="AE40" s="36" t="s">
        <v>280</v>
      </c>
      <c r="AF40" s="36" t="s">
        <v>280</v>
      </c>
      <c r="AG40" s="36" t="s">
        <v>280</v>
      </c>
      <c r="AH40" s="36" t="s">
        <v>280</v>
      </c>
      <c r="AI40" s="36" t="s">
        <v>280</v>
      </c>
      <c r="AJ40" s="36" t="s">
        <v>280</v>
      </c>
      <c r="AK40" s="36" t="s">
        <v>280</v>
      </c>
      <c r="AL40" s="36" t="s">
        <v>280</v>
      </c>
      <c r="AM40" s="36" t="s">
        <v>280</v>
      </c>
    </row>
    <row r="41" spans="1:39" ht="26.25" customHeight="1" x14ac:dyDescent="0.15">
      <c r="A41" s="33" t="s">
        <v>651</v>
      </c>
      <c r="B41" s="34">
        <v>3</v>
      </c>
      <c r="C41" s="35">
        <v>44947</v>
      </c>
      <c r="D41" s="35" t="s">
        <v>273</v>
      </c>
      <c r="E41" s="35">
        <v>44947</v>
      </c>
      <c r="F41" s="36" t="s">
        <v>652</v>
      </c>
      <c r="G41" s="36" t="s">
        <v>653</v>
      </c>
      <c r="H41" s="36" t="s">
        <v>654</v>
      </c>
      <c r="I41" s="36" t="s">
        <v>655</v>
      </c>
      <c r="J41" s="36" t="s">
        <v>656</v>
      </c>
      <c r="K41" s="36" t="s">
        <v>657</v>
      </c>
      <c r="L41" s="36">
        <v>80</v>
      </c>
      <c r="M41" s="36" t="s">
        <v>161</v>
      </c>
      <c r="N41" s="36" t="s">
        <v>280</v>
      </c>
      <c r="O41" s="36" t="s">
        <v>280</v>
      </c>
      <c r="P41" s="36" t="s">
        <v>280</v>
      </c>
      <c r="Q41" s="36" t="s">
        <v>280</v>
      </c>
      <c r="R41" s="36" t="s">
        <v>280</v>
      </c>
      <c r="S41" s="36" t="s">
        <v>280</v>
      </c>
      <c r="T41" s="36" t="s">
        <v>280</v>
      </c>
      <c r="U41" s="36" t="s">
        <v>280</v>
      </c>
      <c r="V41" s="36" t="s">
        <v>658</v>
      </c>
      <c r="W41" s="36" t="s">
        <v>659</v>
      </c>
      <c r="X41" s="36" t="s">
        <v>660</v>
      </c>
      <c r="Y41" s="36" t="s">
        <v>280</v>
      </c>
      <c r="Z41" s="36" t="s">
        <v>280</v>
      </c>
      <c r="AA41" s="36" t="s">
        <v>280</v>
      </c>
      <c r="AB41" s="36" t="s">
        <v>280</v>
      </c>
      <c r="AC41" s="36" t="s">
        <v>280</v>
      </c>
      <c r="AD41" s="36" t="s">
        <v>280</v>
      </c>
      <c r="AE41" s="36" t="s">
        <v>280</v>
      </c>
      <c r="AF41" s="36" t="s">
        <v>280</v>
      </c>
      <c r="AG41" s="36" t="s">
        <v>280</v>
      </c>
      <c r="AH41" s="36" t="s">
        <v>280</v>
      </c>
      <c r="AI41" s="36" t="s">
        <v>280</v>
      </c>
      <c r="AJ41" s="36" t="s">
        <v>280</v>
      </c>
      <c r="AK41" s="36" t="s">
        <v>280</v>
      </c>
      <c r="AL41" s="36" t="s">
        <v>280</v>
      </c>
      <c r="AM41" s="36" t="s">
        <v>280</v>
      </c>
    </row>
    <row r="42" spans="1:39" ht="26.25" customHeight="1" x14ac:dyDescent="0.15">
      <c r="A42" s="33" t="s">
        <v>661</v>
      </c>
      <c r="B42" s="34">
        <v>4</v>
      </c>
      <c r="C42" s="35">
        <v>46043</v>
      </c>
      <c r="D42" s="35" t="s">
        <v>273</v>
      </c>
      <c r="E42" s="35">
        <v>46043</v>
      </c>
      <c r="F42" s="36" t="s">
        <v>643</v>
      </c>
      <c r="G42" s="36" t="s">
        <v>662</v>
      </c>
      <c r="H42" s="36" t="s">
        <v>663</v>
      </c>
      <c r="I42" s="36" t="s">
        <v>664</v>
      </c>
      <c r="J42" s="36" t="s">
        <v>665</v>
      </c>
      <c r="K42" s="36" t="s">
        <v>666</v>
      </c>
      <c r="L42" s="36">
        <v>57</v>
      </c>
      <c r="M42" s="36" t="s">
        <v>115</v>
      </c>
      <c r="N42" s="36">
        <v>61</v>
      </c>
      <c r="O42" s="36" t="s">
        <v>123</v>
      </c>
      <c r="P42" s="36">
        <v>66</v>
      </c>
      <c r="Q42" s="36" t="s">
        <v>133</v>
      </c>
      <c r="R42" s="36">
        <v>67</v>
      </c>
      <c r="S42" s="36" t="s">
        <v>135</v>
      </c>
      <c r="T42" s="36" t="s">
        <v>280</v>
      </c>
      <c r="U42" s="36" t="s">
        <v>280</v>
      </c>
      <c r="V42" s="36" t="s">
        <v>667</v>
      </c>
      <c r="W42" s="36" t="s">
        <v>668</v>
      </c>
      <c r="X42" s="36" t="s">
        <v>669</v>
      </c>
      <c r="Y42" s="36" t="s">
        <v>280</v>
      </c>
      <c r="Z42" s="36" t="s">
        <v>280</v>
      </c>
      <c r="AA42" s="36" t="s">
        <v>280</v>
      </c>
      <c r="AB42" s="36" t="s">
        <v>280</v>
      </c>
      <c r="AC42" s="36" t="s">
        <v>280</v>
      </c>
      <c r="AD42" s="36" t="s">
        <v>280</v>
      </c>
      <c r="AE42" s="36" t="s">
        <v>280</v>
      </c>
      <c r="AF42" s="36" t="s">
        <v>280</v>
      </c>
      <c r="AG42" s="36" t="s">
        <v>280</v>
      </c>
      <c r="AH42" s="36" t="s">
        <v>280</v>
      </c>
      <c r="AI42" s="36" t="s">
        <v>280</v>
      </c>
      <c r="AJ42" s="36" t="s">
        <v>280</v>
      </c>
      <c r="AK42" s="36" t="s">
        <v>280</v>
      </c>
      <c r="AL42" s="36" t="s">
        <v>280</v>
      </c>
      <c r="AM42" s="36" t="s">
        <v>280</v>
      </c>
    </row>
    <row r="43" spans="1:39" ht="26.25" customHeight="1" x14ac:dyDescent="0.15">
      <c r="A43" s="33" t="s">
        <v>670</v>
      </c>
      <c r="B43" s="34">
        <v>4</v>
      </c>
      <c r="C43" s="35">
        <v>46043</v>
      </c>
      <c r="D43" s="35" t="s">
        <v>273</v>
      </c>
      <c r="E43" s="35">
        <v>46043</v>
      </c>
      <c r="F43" s="36" t="s">
        <v>643</v>
      </c>
      <c r="G43" s="36" t="s">
        <v>671</v>
      </c>
      <c r="H43" s="36" t="s">
        <v>672</v>
      </c>
      <c r="I43" s="36" t="s">
        <v>673</v>
      </c>
      <c r="J43" s="36" t="s">
        <v>674</v>
      </c>
      <c r="K43" s="38" t="s">
        <v>6091</v>
      </c>
      <c r="L43" s="36">
        <v>19</v>
      </c>
      <c r="M43" s="36" t="s">
        <v>41</v>
      </c>
      <c r="N43" s="36">
        <v>18</v>
      </c>
      <c r="O43" s="36" t="s">
        <v>39</v>
      </c>
      <c r="P43" s="36">
        <v>20</v>
      </c>
      <c r="Q43" s="36" t="s">
        <v>43</v>
      </c>
      <c r="R43" s="36">
        <v>66</v>
      </c>
      <c r="S43" s="36" t="s">
        <v>133</v>
      </c>
      <c r="T43" s="36">
        <v>61</v>
      </c>
      <c r="U43" s="36" t="s">
        <v>123</v>
      </c>
      <c r="V43" s="36" t="s">
        <v>675</v>
      </c>
      <c r="W43" s="36" t="s">
        <v>676</v>
      </c>
      <c r="X43" s="36" t="s">
        <v>677</v>
      </c>
      <c r="Y43" s="36" t="s">
        <v>678</v>
      </c>
      <c r="Z43" s="36" t="s">
        <v>679</v>
      </c>
      <c r="AA43" s="36" t="s">
        <v>677</v>
      </c>
      <c r="AB43" s="36" t="s">
        <v>680</v>
      </c>
      <c r="AC43" s="36" t="s">
        <v>681</v>
      </c>
      <c r="AD43" s="36" t="s">
        <v>682</v>
      </c>
      <c r="AE43" s="36" t="s">
        <v>683</v>
      </c>
      <c r="AF43" s="36" t="s">
        <v>684</v>
      </c>
      <c r="AG43" s="36" t="s">
        <v>685</v>
      </c>
      <c r="AH43" s="36" t="s">
        <v>686</v>
      </c>
      <c r="AI43" s="36" t="s">
        <v>687</v>
      </c>
      <c r="AJ43" s="36" t="s">
        <v>688</v>
      </c>
      <c r="AK43" s="36" t="s">
        <v>689</v>
      </c>
      <c r="AL43" s="36" t="s">
        <v>690</v>
      </c>
      <c r="AM43" s="36" t="s">
        <v>691</v>
      </c>
    </row>
    <row r="44" spans="1:39" ht="26.25" customHeight="1" x14ac:dyDescent="0.15">
      <c r="A44" s="33" t="s">
        <v>692</v>
      </c>
      <c r="B44" s="34">
        <v>4</v>
      </c>
      <c r="C44" s="35">
        <v>46043</v>
      </c>
      <c r="D44" s="35" t="s">
        <v>273</v>
      </c>
      <c r="E44" s="35">
        <v>46043</v>
      </c>
      <c r="F44" s="36" t="s">
        <v>643</v>
      </c>
      <c r="G44" s="36" t="s">
        <v>693</v>
      </c>
      <c r="H44" s="36" t="s">
        <v>694</v>
      </c>
      <c r="I44" s="36" t="s">
        <v>695</v>
      </c>
      <c r="J44" s="36" t="s">
        <v>696</v>
      </c>
      <c r="K44" s="36" t="s">
        <v>697</v>
      </c>
      <c r="L44" s="36">
        <v>6</v>
      </c>
      <c r="M44" s="36" t="s">
        <v>425</v>
      </c>
      <c r="N44" s="36">
        <v>3</v>
      </c>
      <c r="O44" s="36" t="s">
        <v>10</v>
      </c>
      <c r="P44" s="36">
        <v>32</v>
      </c>
      <c r="Q44" s="36" t="s">
        <v>65</v>
      </c>
      <c r="R44" s="36" t="s">
        <v>280</v>
      </c>
      <c r="S44" s="36" t="s">
        <v>280</v>
      </c>
      <c r="T44" s="36" t="s">
        <v>280</v>
      </c>
      <c r="U44" s="36" t="s">
        <v>280</v>
      </c>
      <c r="V44" s="36" t="s">
        <v>698</v>
      </c>
      <c r="W44" s="36" t="s">
        <v>699</v>
      </c>
      <c r="X44" s="36" t="s">
        <v>700</v>
      </c>
      <c r="Y44" s="36" t="s">
        <v>280</v>
      </c>
      <c r="Z44" s="36" t="s">
        <v>280</v>
      </c>
      <c r="AA44" s="36" t="s">
        <v>280</v>
      </c>
      <c r="AB44" s="36" t="s">
        <v>280</v>
      </c>
      <c r="AC44" s="36" t="s">
        <v>280</v>
      </c>
      <c r="AD44" s="36" t="s">
        <v>280</v>
      </c>
      <c r="AE44" s="36" t="s">
        <v>280</v>
      </c>
      <c r="AF44" s="36" t="s">
        <v>280</v>
      </c>
      <c r="AG44" s="36" t="s">
        <v>280</v>
      </c>
      <c r="AH44" s="36" t="s">
        <v>280</v>
      </c>
      <c r="AI44" s="36" t="s">
        <v>280</v>
      </c>
      <c r="AJ44" s="36" t="s">
        <v>280</v>
      </c>
      <c r="AK44" s="36" t="s">
        <v>280</v>
      </c>
      <c r="AL44" s="36" t="s">
        <v>280</v>
      </c>
      <c r="AM44" s="36" t="s">
        <v>280</v>
      </c>
    </row>
    <row r="45" spans="1:39" ht="26.25" customHeight="1" x14ac:dyDescent="0.15">
      <c r="A45" s="33" t="s">
        <v>701</v>
      </c>
      <c r="B45" s="34">
        <v>4</v>
      </c>
      <c r="C45" s="35">
        <v>46043</v>
      </c>
      <c r="D45" s="35" t="s">
        <v>273</v>
      </c>
      <c r="E45" s="35">
        <v>46043</v>
      </c>
      <c r="F45" s="36" t="s">
        <v>643</v>
      </c>
      <c r="G45" s="36" t="s">
        <v>702</v>
      </c>
      <c r="H45" s="36" t="s">
        <v>703</v>
      </c>
      <c r="I45" s="36" t="s">
        <v>704</v>
      </c>
      <c r="J45" s="36" t="s">
        <v>705</v>
      </c>
      <c r="K45" s="36" t="s">
        <v>706</v>
      </c>
      <c r="L45" s="36">
        <v>1</v>
      </c>
      <c r="M45" s="36" t="s">
        <v>6</v>
      </c>
      <c r="N45" s="36">
        <v>41</v>
      </c>
      <c r="O45" s="36" t="s">
        <v>83</v>
      </c>
      <c r="P45" s="36">
        <v>42</v>
      </c>
      <c r="Q45" s="36" t="s">
        <v>85</v>
      </c>
      <c r="R45" s="36">
        <v>97</v>
      </c>
      <c r="S45" s="36" t="s">
        <v>707</v>
      </c>
      <c r="T45" s="36" t="s">
        <v>280</v>
      </c>
      <c r="U45" s="36" t="s">
        <v>280</v>
      </c>
      <c r="V45" s="36" t="s">
        <v>708</v>
      </c>
      <c r="W45" s="36" t="s">
        <v>709</v>
      </c>
      <c r="X45" s="36" t="s">
        <v>710</v>
      </c>
      <c r="Y45" s="36" t="s">
        <v>280</v>
      </c>
      <c r="Z45" s="36" t="s">
        <v>280</v>
      </c>
      <c r="AA45" s="36" t="s">
        <v>280</v>
      </c>
      <c r="AB45" s="36" t="s">
        <v>280</v>
      </c>
      <c r="AC45" s="36" t="s">
        <v>280</v>
      </c>
      <c r="AD45" s="36" t="s">
        <v>280</v>
      </c>
      <c r="AE45" s="36" t="s">
        <v>280</v>
      </c>
      <c r="AF45" s="36" t="s">
        <v>280</v>
      </c>
      <c r="AG45" s="36" t="s">
        <v>280</v>
      </c>
      <c r="AH45" s="36" t="s">
        <v>280</v>
      </c>
      <c r="AI45" s="36" t="s">
        <v>280</v>
      </c>
      <c r="AJ45" s="36" t="s">
        <v>280</v>
      </c>
      <c r="AK45" s="36" t="s">
        <v>280</v>
      </c>
      <c r="AL45" s="36" t="s">
        <v>280</v>
      </c>
      <c r="AM45" s="36" t="s">
        <v>280</v>
      </c>
    </row>
    <row r="46" spans="1:39" ht="26.25" customHeight="1" x14ac:dyDescent="0.15">
      <c r="A46" s="33" t="s">
        <v>711</v>
      </c>
      <c r="B46" s="34">
        <v>4</v>
      </c>
      <c r="C46" s="35">
        <v>46043</v>
      </c>
      <c r="D46" s="35" t="s">
        <v>273</v>
      </c>
      <c r="E46" s="35">
        <v>46043</v>
      </c>
      <c r="F46" s="36" t="s">
        <v>643</v>
      </c>
      <c r="G46" s="36" t="s">
        <v>712</v>
      </c>
      <c r="H46" s="36" t="s">
        <v>713</v>
      </c>
      <c r="I46" s="36" t="s">
        <v>714</v>
      </c>
      <c r="J46" s="36" t="s">
        <v>715</v>
      </c>
      <c r="K46" s="36" t="s">
        <v>716</v>
      </c>
      <c r="L46" s="36">
        <v>32</v>
      </c>
      <c r="M46" s="36" t="s">
        <v>65</v>
      </c>
      <c r="N46" s="36">
        <v>3</v>
      </c>
      <c r="O46" s="36" t="s">
        <v>10</v>
      </c>
      <c r="P46" s="36">
        <v>34</v>
      </c>
      <c r="Q46" s="36" t="s">
        <v>69</v>
      </c>
      <c r="R46" s="36">
        <v>38</v>
      </c>
      <c r="S46" s="36" t="s">
        <v>77</v>
      </c>
      <c r="T46" s="36" t="s">
        <v>280</v>
      </c>
      <c r="U46" s="36" t="s">
        <v>280</v>
      </c>
      <c r="V46" s="36" t="s">
        <v>717</v>
      </c>
      <c r="W46" s="36" t="s">
        <v>718</v>
      </c>
      <c r="X46" s="36" t="s">
        <v>719</v>
      </c>
      <c r="Y46" s="36" t="s">
        <v>280</v>
      </c>
      <c r="Z46" s="36" t="s">
        <v>280</v>
      </c>
      <c r="AA46" s="36" t="s">
        <v>280</v>
      </c>
      <c r="AB46" s="36" t="s">
        <v>280</v>
      </c>
      <c r="AC46" s="36" t="s">
        <v>280</v>
      </c>
      <c r="AD46" s="36" t="s">
        <v>280</v>
      </c>
      <c r="AE46" s="36" t="s">
        <v>280</v>
      </c>
      <c r="AF46" s="36" t="s">
        <v>280</v>
      </c>
      <c r="AG46" s="36" t="s">
        <v>280</v>
      </c>
      <c r="AH46" s="36" t="s">
        <v>280</v>
      </c>
      <c r="AI46" s="36" t="s">
        <v>280</v>
      </c>
      <c r="AJ46" s="36" t="s">
        <v>280</v>
      </c>
      <c r="AK46" s="36" t="s">
        <v>280</v>
      </c>
      <c r="AL46" s="36" t="s">
        <v>280</v>
      </c>
      <c r="AM46" s="36" t="s">
        <v>280</v>
      </c>
    </row>
    <row r="47" spans="1:39" ht="26.25" customHeight="1" x14ac:dyDescent="0.15">
      <c r="A47" s="33" t="s">
        <v>720</v>
      </c>
      <c r="B47" s="34">
        <v>3</v>
      </c>
      <c r="C47" s="35">
        <v>44947</v>
      </c>
      <c r="D47" s="35" t="s">
        <v>721</v>
      </c>
      <c r="E47" s="35">
        <v>45383</v>
      </c>
      <c r="F47" s="36" t="s">
        <v>722</v>
      </c>
      <c r="G47" s="36" t="s">
        <v>723</v>
      </c>
      <c r="H47" s="36" t="s">
        <v>724</v>
      </c>
      <c r="I47" s="36" t="s">
        <v>725</v>
      </c>
      <c r="J47" s="36" t="s">
        <v>726</v>
      </c>
      <c r="K47" s="36" t="s">
        <v>727</v>
      </c>
      <c r="L47" s="36">
        <v>18</v>
      </c>
      <c r="M47" s="36" t="s">
        <v>39</v>
      </c>
      <c r="N47" s="36">
        <v>19</v>
      </c>
      <c r="O47" s="36" t="s">
        <v>41</v>
      </c>
      <c r="P47" s="36">
        <v>38</v>
      </c>
      <c r="Q47" s="36" t="s">
        <v>77</v>
      </c>
      <c r="R47" s="36">
        <v>57</v>
      </c>
      <c r="S47" s="36" t="s">
        <v>115</v>
      </c>
      <c r="T47" s="36">
        <v>58</v>
      </c>
      <c r="U47" s="36" t="s">
        <v>117</v>
      </c>
      <c r="V47" s="36" t="s">
        <v>728</v>
      </c>
      <c r="W47" s="36" t="s">
        <v>729</v>
      </c>
      <c r="X47" s="36" t="s">
        <v>730</v>
      </c>
      <c r="Y47" s="36" t="s">
        <v>280</v>
      </c>
      <c r="Z47" s="36" t="s">
        <v>280</v>
      </c>
      <c r="AA47" s="36" t="s">
        <v>280</v>
      </c>
      <c r="AB47" s="36" t="s">
        <v>280</v>
      </c>
      <c r="AC47" s="36" t="s">
        <v>280</v>
      </c>
      <c r="AD47" s="36" t="s">
        <v>280</v>
      </c>
      <c r="AE47" s="36" t="s">
        <v>280</v>
      </c>
      <c r="AF47" s="36" t="s">
        <v>280</v>
      </c>
      <c r="AG47" s="36" t="s">
        <v>280</v>
      </c>
      <c r="AH47" s="36" t="s">
        <v>280</v>
      </c>
      <c r="AI47" s="36" t="s">
        <v>280</v>
      </c>
      <c r="AJ47" s="36" t="s">
        <v>280</v>
      </c>
      <c r="AK47" s="36" t="s">
        <v>280</v>
      </c>
      <c r="AL47" s="36" t="s">
        <v>280</v>
      </c>
      <c r="AM47" s="36" t="s">
        <v>280</v>
      </c>
    </row>
    <row r="48" spans="1:39" ht="26.25" customHeight="1" x14ac:dyDescent="0.15">
      <c r="A48" s="33" t="s">
        <v>731</v>
      </c>
      <c r="B48" s="34">
        <v>4</v>
      </c>
      <c r="C48" s="35">
        <v>46050</v>
      </c>
      <c r="D48" s="35" t="s">
        <v>273</v>
      </c>
      <c r="E48" s="35">
        <v>46050</v>
      </c>
      <c r="F48" s="36" t="s">
        <v>732</v>
      </c>
      <c r="G48" s="36" t="s">
        <v>733</v>
      </c>
      <c r="H48" s="36" t="s">
        <v>734</v>
      </c>
      <c r="I48" s="36" t="s">
        <v>735</v>
      </c>
      <c r="J48" s="36" t="s">
        <v>736</v>
      </c>
      <c r="K48" s="36" t="s">
        <v>737</v>
      </c>
      <c r="L48" s="36">
        <v>3</v>
      </c>
      <c r="M48" s="36" t="s">
        <v>10</v>
      </c>
      <c r="N48" s="36">
        <v>32</v>
      </c>
      <c r="O48" s="36" t="s">
        <v>65</v>
      </c>
      <c r="P48" s="36" t="s">
        <v>280</v>
      </c>
      <c r="Q48" s="36" t="s">
        <v>280</v>
      </c>
      <c r="R48" s="36" t="s">
        <v>280</v>
      </c>
      <c r="S48" s="36" t="s">
        <v>280</v>
      </c>
      <c r="T48" s="36" t="s">
        <v>280</v>
      </c>
      <c r="U48" s="36" t="s">
        <v>280</v>
      </c>
      <c r="V48" s="36" t="s">
        <v>738</v>
      </c>
      <c r="W48" s="36" t="s">
        <v>739</v>
      </c>
      <c r="X48" s="36" t="s">
        <v>740</v>
      </c>
      <c r="Y48" s="36" t="s">
        <v>280</v>
      </c>
      <c r="Z48" s="36" t="s">
        <v>280</v>
      </c>
      <c r="AA48" s="36" t="s">
        <v>280</v>
      </c>
      <c r="AB48" s="36" t="s">
        <v>280</v>
      </c>
      <c r="AC48" s="36" t="s">
        <v>280</v>
      </c>
      <c r="AD48" s="36" t="s">
        <v>280</v>
      </c>
      <c r="AE48" s="36" t="s">
        <v>280</v>
      </c>
      <c r="AF48" s="36" t="s">
        <v>280</v>
      </c>
      <c r="AG48" s="36" t="s">
        <v>280</v>
      </c>
      <c r="AH48" s="36" t="s">
        <v>280</v>
      </c>
      <c r="AI48" s="36" t="s">
        <v>280</v>
      </c>
      <c r="AJ48" s="36" t="s">
        <v>280</v>
      </c>
      <c r="AK48" s="36" t="s">
        <v>280</v>
      </c>
      <c r="AL48" s="36" t="s">
        <v>280</v>
      </c>
      <c r="AM48" s="36" t="s">
        <v>280</v>
      </c>
    </row>
    <row r="49" spans="1:39" ht="26.25" customHeight="1" x14ac:dyDescent="0.15">
      <c r="A49" s="33" t="s">
        <v>741</v>
      </c>
      <c r="B49" s="34">
        <v>4</v>
      </c>
      <c r="C49" s="35">
        <v>46050</v>
      </c>
      <c r="D49" s="35" t="s">
        <v>273</v>
      </c>
      <c r="E49" s="35">
        <v>46050</v>
      </c>
      <c r="F49" s="36" t="s">
        <v>732</v>
      </c>
      <c r="G49" s="36" t="s">
        <v>742</v>
      </c>
      <c r="H49" s="36" t="s">
        <v>743</v>
      </c>
      <c r="I49" s="36" t="s">
        <v>744</v>
      </c>
      <c r="J49" s="36" t="s">
        <v>745</v>
      </c>
      <c r="K49" s="36" t="s">
        <v>746</v>
      </c>
      <c r="L49" s="36">
        <v>38</v>
      </c>
      <c r="M49" s="36" t="s">
        <v>77</v>
      </c>
      <c r="N49" s="36">
        <v>57</v>
      </c>
      <c r="O49" s="36" t="s">
        <v>115</v>
      </c>
      <c r="P49" s="36">
        <v>58</v>
      </c>
      <c r="Q49" s="36" t="s">
        <v>117</v>
      </c>
      <c r="R49" s="36">
        <v>67</v>
      </c>
      <c r="S49" s="36" t="s">
        <v>135</v>
      </c>
      <c r="T49" s="36">
        <v>89</v>
      </c>
      <c r="U49" s="36" t="s">
        <v>178</v>
      </c>
      <c r="V49" s="36" t="s">
        <v>747</v>
      </c>
      <c r="W49" s="36" t="s">
        <v>748</v>
      </c>
      <c r="X49" s="36" t="s">
        <v>749</v>
      </c>
      <c r="Y49" s="36" t="s">
        <v>280</v>
      </c>
      <c r="Z49" s="36" t="s">
        <v>280</v>
      </c>
      <c r="AA49" s="36" t="s">
        <v>280</v>
      </c>
      <c r="AB49" s="36" t="s">
        <v>280</v>
      </c>
      <c r="AC49" s="36" t="s">
        <v>280</v>
      </c>
      <c r="AD49" s="36" t="s">
        <v>280</v>
      </c>
      <c r="AE49" s="36" t="s">
        <v>280</v>
      </c>
      <c r="AF49" s="36" t="s">
        <v>280</v>
      </c>
      <c r="AG49" s="36" t="s">
        <v>280</v>
      </c>
      <c r="AH49" s="36" t="s">
        <v>280</v>
      </c>
      <c r="AI49" s="36" t="s">
        <v>280</v>
      </c>
      <c r="AJ49" s="36" t="s">
        <v>280</v>
      </c>
      <c r="AK49" s="36" t="s">
        <v>280</v>
      </c>
      <c r="AL49" s="36" t="s">
        <v>280</v>
      </c>
      <c r="AM49" s="36" t="s">
        <v>280</v>
      </c>
    </row>
    <row r="50" spans="1:39" ht="26.25" customHeight="1" x14ac:dyDescent="0.15">
      <c r="A50" s="33" t="s">
        <v>750</v>
      </c>
      <c r="B50" s="34">
        <v>4</v>
      </c>
      <c r="C50" s="35">
        <v>46050</v>
      </c>
      <c r="D50" s="35" t="s">
        <v>273</v>
      </c>
      <c r="E50" s="35">
        <v>46050</v>
      </c>
      <c r="F50" s="36" t="s">
        <v>732</v>
      </c>
      <c r="G50" s="36" t="s">
        <v>751</v>
      </c>
      <c r="H50" s="36" t="s">
        <v>752</v>
      </c>
      <c r="I50" s="36" t="s">
        <v>753</v>
      </c>
      <c r="J50" s="36" t="s">
        <v>754</v>
      </c>
      <c r="K50" s="36" t="s">
        <v>755</v>
      </c>
      <c r="L50" s="36">
        <v>17</v>
      </c>
      <c r="M50" s="36" t="s">
        <v>38</v>
      </c>
      <c r="N50" s="36">
        <v>18</v>
      </c>
      <c r="O50" s="36" t="s">
        <v>39</v>
      </c>
      <c r="P50" s="36">
        <v>57</v>
      </c>
      <c r="Q50" s="36" t="s">
        <v>115</v>
      </c>
      <c r="R50" s="36">
        <v>61</v>
      </c>
      <c r="S50" s="36" t="s">
        <v>123</v>
      </c>
      <c r="T50" s="36">
        <v>66</v>
      </c>
      <c r="U50" s="36" t="s">
        <v>133</v>
      </c>
      <c r="V50" s="36" t="s">
        <v>756</v>
      </c>
      <c r="W50" s="36" t="s">
        <v>757</v>
      </c>
      <c r="X50" s="36" t="s">
        <v>758</v>
      </c>
      <c r="Y50" s="36" t="s">
        <v>280</v>
      </c>
      <c r="Z50" s="36" t="s">
        <v>280</v>
      </c>
      <c r="AA50" s="36" t="s">
        <v>280</v>
      </c>
      <c r="AB50" s="36" t="s">
        <v>280</v>
      </c>
      <c r="AC50" s="36" t="s">
        <v>280</v>
      </c>
      <c r="AD50" s="36" t="s">
        <v>280</v>
      </c>
      <c r="AE50" s="36" t="s">
        <v>280</v>
      </c>
      <c r="AF50" s="36" t="s">
        <v>280</v>
      </c>
      <c r="AG50" s="36" t="s">
        <v>280</v>
      </c>
      <c r="AH50" s="36" t="s">
        <v>280</v>
      </c>
      <c r="AI50" s="36" t="s">
        <v>280</v>
      </c>
      <c r="AJ50" s="36" t="s">
        <v>280</v>
      </c>
      <c r="AK50" s="36" t="s">
        <v>280</v>
      </c>
      <c r="AL50" s="36" t="s">
        <v>280</v>
      </c>
      <c r="AM50" s="36" t="s">
        <v>280</v>
      </c>
    </row>
    <row r="51" spans="1:39" ht="26.25" customHeight="1" x14ac:dyDescent="0.15">
      <c r="A51" s="33" t="s">
        <v>759</v>
      </c>
      <c r="B51" s="34">
        <v>4</v>
      </c>
      <c r="C51" s="35">
        <v>46057</v>
      </c>
      <c r="D51" s="35" t="s">
        <v>273</v>
      </c>
      <c r="E51" s="35">
        <v>46057</v>
      </c>
      <c r="F51" s="36" t="s">
        <v>760</v>
      </c>
      <c r="G51" s="36" t="s">
        <v>761</v>
      </c>
      <c r="H51" s="36" t="s">
        <v>762</v>
      </c>
      <c r="I51" s="36" t="s">
        <v>763</v>
      </c>
      <c r="J51" s="36" t="s">
        <v>764</v>
      </c>
      <c r="K51" s="36" t="s">
        <v>765</v>
      </c>
      <c r="L51" s="36">
        <v>66</v>
      </c>
      <c r="M51" s="36" t="s">
        <v>133</v>
      </c>
      <c r="N51" s="36">
        <v>57</v>
      </c>
      <c r="O51" s="36" t="s">
        <v>115</v>
      </c>
      <c r="P51" s="36" t="s">
        <v>280</v>
      </c>
      <c r="Q51" s="36" t="s">
        <v>280</v>
      </c>
      <c r="R51" s="36" t="s">
        <v>280</v>
      </c>
      <c r="S51" s="36" t="s">
        <v>280</v>
      </c>
      <c r="T51" s="36" t="s">
        <v>280</v>
      </c>
      <c r="U51" s="36" t="s">
        <v>280</v>
      </c>
      <c r="V51" s="36" t="s">
        <v>766</v>
      </c>
      <c r="W51" s="36" t="s">
        <v>767</v>
      </c>
      <c r="X51" s="36" t="s">
        <v>768</v>
      </c>
      <c r="Y51" s="36" t="s">
        <v>280</v>
      </c>
      <c r="Z51" s="36" t="s">
        <v>280</v>
      </c>
      <c r="AA51" s="36" t="s">
        <v>280</v>
      </c>
      <c r="AB51" s="36" t="s">
        <v>280</v>
      </c>
      <c r="AC51" s="36" t="s">
        <v>280</v>
      </c>
      <c r="AD51" s="36" t="s">
        <v>280</v>
      </c>
      <c r="AE51" s="36" t="s">
        <v>280</v>
      </c>
      <c r="AF51" s="36" t="s">
        <v>280</v>
      </c>
      <c r="AG51" s="36" t="s">
        <v>280</v>
      </c>
      <c r="AH51" s="36" t="s">
        <v>280</v>
      </c>
      <c r="AI51" s="36" t="s">
        <v>280</v>
      </c>
      <c r="AJ51" s="36" t="s">
        <v>280</v>
      </c>
      <c r="AK51" s="36" t="s">
        <v>280</v>
      </c>
      <c r="AL51" s="36" t="s">
        <v>280</v>
      </c>
      <c r="AM51" s="36" t="s">
        <v>280</v>
      </c>
    </row>
    <row r="52" spans="1:39" ht="26.25" customHeight="1" x14ac:dyDescent="0.15">
      <c r="A52" s="33" t="s">
        <v>769</v>
      </c>
      <c r="B52" s="34">
        <v>4</v>
      </c>
      <c r="C52" s="35">
        <v>46057</v>
      </c>
      <c r="D52" s="35" t="s">
        <v>273</v>
      </c>
      <c r="E52" s="35">
        <v>46057</v>
      </c>
      <c r="F52" s="36" t="s">
        <v>760</v>
      </c>
      <c r="G52" s="36" t="s">
        <v>770</v>
      </c>
      <c r="H52" s="36" t="s">
        <v>771</v>
      </c>
      <c r="I52" s="36" t="s">
        <v>772</v>
      </c>
      <c r="J52" s="36" t="s">
        <v>773</v>
      </c>
      <c r="K52" s="36" t="s">
        <v>774</v>
      </c>
      <c r="L52" s="36">
        <v>63</v>
      </c>
      <c r="M52" s="36" t="s">
        <v>127</v>
      </c>
      <c r="N52" s="36">
        <v>65</v>
      </c>
      <c r="O52" s="36" t="s">
        <v>131</v>
      </c>
      <c r="P52" s="36">
        <v>66</v>
      </c>
      <c r="Q52" s="36" t="s">
        <v>133</v>
      </c>
      <c r="R52" s="36">
        <v>11</v>
      </c>
      <c r="S52" s="36" t="s">
        <v>26</v>
      </c>
      <c r="T52" s="36">
        <v>10</v>
      </c>
      <c r="U52" s="36" t="s">
        <v>24</v>
      </c>
      <c r="V52" s="36" t="s">
        <v>775</v>
      </c>
      <c r="W52" s="36" t="s">
        <v>776</v>
      </c>
      <c r="X52" s="36" t="s">
        <v>777</v>
      </c>
      <c r="Y52" s="36" t="s">
        <v>778</v>
      </c>
      <c r="Z52" s="36" t="s">
        <v>779</v>
      </c>
      <c r="AA52" s="36" t="s">
        <v>780</v>
      </c>
      <c r="AB52" s="36" t="s">
        <v>280</v>
      </c>
      <c r="AC52" s="36" t="s">
        <v>280</v>
      </c>
      <c r="AD52" s="36" t="s">
        <v>280</v>
      </c>
      <c r="AE52" s="36" t="s">
        <v>280</v>
      </c>
      <c r="AF52" s="36" t="s">
        <v>280</v>
      </c>
      <c r="AG52" s="36" t="s">
        <v>280</v>
      </c>
      <c r="AH52" s="36" t="s">
        <v>280</v>
      </c>
      <c r="AI52" s="36" t="s">
        <v>280</v>
      </c>
      <c r="AJ52" s="36" t="s">
        <v>280</v>
      </c>
      <c r="AK52" s="36" t="s">
        <v>280</v>
      </c>
      <c r="AL52" s="36" t="s">
        <v>280</v>
      </c>
      <c r="AM52" s="36" t="s">
        <v>280</v>
      </c>
    </row>
    <row r="53" spans="1:39" ht="26.25" customHeight="1" x14ac:dyDescent="0.15">
      <c r="A53" s="33" t="s">
        <v>781</v>
      </c>
      <c r="B53" s="34">
        <v>4</v>
      </c>
      <c r="C53" s="35">
        <v>46057</v>
      </c>
      <c r="D53" s="35" t="s">
        <v>273</v>
      </c>
      <c r="E53" s="35">
        <v>46057</v>
      </c>
      <c r="F53" s="36" t="s">
        <v>782</v>
      </c>
      <c r="G53" s="36" t="s">
        <v>783</v>
      </c>
      <c r="H53" s="36" t="s">
        <v>784</v>
      </c>
      <c r="I53" s="36" t="s">
        <v>785</v>
      </c>
      <c r="J53" s="36" t="s">
        <v>786</v>
      </c>
      <c r="K53" s="36" t="s">
        <v>787</v>
      </c>
      <c r="L53" s="36">
        <v>62</v>
      </c>
      <c r="M53" s="36" t="s">
        <v>125</v>
      </c>
      <c r="N53" s="36">
        <v>50</v>
      </c>
      <c r="O53" s="36" t="s">
        <v>101</v>
      </c>
      <c r="P53" s="36" t="s">
        <v>280</v>
      </c>
      <c r="Q53" s="36" t="s">
        <v>280</v>
      </c>
      <c r="R53" s="36" t="s">
        <v>280</v>
      </c>
      <c r="S53" s="36" t="s">
        <v>280</v>
      </c>
      <c r="T53" s="36" t="s">
        <v>280</v>
      </c>
      <c r="U53" s="36" t="s">
        <v>280</v>
      </c>
      <c r="V53" s="36" t="s">
        <v>788</v>
      </c>
      <c r="W53" s="36" t="s">
        <v>789</v>
      </c>
      <c r="X53" s="36" t="s">
        <v>790</v>
      </c>
      <c r="Y53" s="36" t="s">
        <v>280</v>
      </c>
      <c r="Z53" s="36" t="s">
        <v>280</v>
      </c>
      <c r="AA53" s="36" t="s">
        <v>280</v>
      </c>
      <c r="AB53" s="36" t="s">
        <v>280</v>
      </c>
      <c r="AC53" s="36" t="s">
        <v>280</v>
      </c>
      <c r="AD53" s="36" t="s">
        <v>280</v>
      </c>
      <c r="AE53" s="36" t="s">
        <v>280</v>
      </c>
      <c r="AF53" s="36" t="s">
        <v>280</v>
      </c>
      <c r="AG53" s="36" t="s">
        <v>280</v>
      </c>
      <c r="AH53" s="36" t="s">
        <v>280</v>
      </c>
      <c r="AI53" s="36" t="s">
        <v>280</v>
      </c>
      <c r="AJ53" s="36" t="s">
        <v>280</v>
      </c>
      <c r="AK53" s="36" t="s">
        <v>280</v>
      </c>
      <c r="AL53" s="36" t="s">
        <v>280</v>
      </c>
      <c r="AM53" s="36" t="s">
        <v>280</v>
      </c>
    </row>
    <row r="54" spans="1:39" ht="26.25" customHeight="1" x14ac:dyDescent="0.15">
      <c r="A54" s="33" t="s">
        <v>791</v>
      </c>
      <c r="B54" s="34">
        <v>3</v>
      </c>
      <c r="C54" s="35">
        <v>44961</v>
      </c>
      <c r="D54" s="35" t="s">
        <v>273</v>
      </c>
      <c r="E54" s="35">
        <v>44961</v>
      </c>
      <c r="F54" s="36" t="s">
        <v>792</v>
      </c>
      <c r="G54" s="36" t="s">
        <v>793</v>
      </c>
      <c r="H54" s="36" t="s">
        <v>794</v>
      </c>
      <c r="I54" s="36" t="s">
        <v>795</v>
      </c>
      <c r="J54" s="36" t="s">
        <v>796</v>
      </c>
      <c r="K54" s="36" t="s">
        <v>797</v>
      </c>
      <c r="L54" s="36">
        <v>18</v>
      </c>
      <c r="M54" s="36" t="s">
        <v>39</v>
      </c>
      <c r="N54" s="36">
        <v>38</v>
      </c>
      <c r="O54" s="36" t="s">
        <v>77</v>
      </c>
      <c r="P54" s="36">
        <v>57</v>
      </c>
      <c r="Q54" s="36" t="s">
        <v>115</v>
      </c>
      <c r="R54" s="36">
        <v>61</v>
      </c>
      <c r="S54" s="36" t="s">
        <v>123</v>
      </c>
      <c r="T54" s="36">
        <v>66</v>
      </c>
      <c r="U54" s="36" t="s">
        <v>133</v>
      </c>
      <c r="V54" s="36" t="s">
        <v>798</v>
      </c>
      <c r="W54" s="36" t="s">
        <v>592</v>
      </c>
      <c r="X54" s="36" t="s">
        <v>799</v>
      </c>
      <c r="Y54" s="36" t="s">
        <v>280</v>
      </c>
      <c r="Z54" s="36" t="s">
        <v>280</v>
      </c>
      <c r="AA54" s="36" t="s">
        <v>280</v>
      </c>
      <c r="AB54" s="36" t="s">
        <v>280</v>
      </c>
      <c r="AC54" s="36" t="s">
        <v>280</v>
      </c>
      <c r="AD54" s="36" t="s">
        <v>280</v>
      </c>
      <c r="AE54" s="36" t="s">
        <v>280</v>
      </c>
      <c r="AF54" s="36" t="s">
        <v>280</v>
      </c>
      <c r="AG54" s="36" t="s">
        <v>280</v>
      </c>
      <c r="AH54" s="36" t="s">
        <v>280</v>
      </c>
      <c r="AI54" s="36" t="s">
        <v>280</v>
      </c>
      <c r="AJ54" s="36" t="s">
        <v>280</v>
      </c>
      <c r="AK54" s="36" t="s">
        <v>280</v>
      </c>
      <c r="AL54" s="36" t="s">
        <v>280</v>
      </c>
      <c r="AM54" s="36" t="s">
        <v>280</v>
      </c>
    </row>
    <row r="55" spans="1:39" ht="26.25" customHeight="1" x14ac:dyDescent="0.15">
      <c r="A55" s="33" t="s">
        <v>800</v>
      </c>
      <c r="B55" s="34">
        <v>4</v>
      </c>
      <c r="C55" s="35">
        <v>46064</v>
      </c>
      <c r="D55" s="35" t="s">
        <v>273</v>
      </c>
      <c r="E55" s="35">
        <v>46064</v>
      </c>
      <c r="F55" s="36" t="s">
        <v>801</v>
      </c>
      <c r="G55" s="36" t="s">
        <v>802</v>
      </c>
      <c r="H55" s="36" t="s">
        <v>803</v>
      </c>
      <c r="I55" s="36" t="s">
        <v>804</v>
      </c>
      <c r="J55" s="36" t="s">
        <v>805</v>
      </c>
      <c r="K55" s="36" t="s">
        <v>806</v>
      </c>
      <c r="L55" s="36">
        <v>4</v>
      </c>
      <c r="M55" s="36" t="s">
        <v>12</v>
      </c>
      <c r="N55" s="36">
        <v>18</v>
      </c>
      <c r="O55" s="36" t="s">
        <v>39</v>
      </c>
      <c r="P55" s="36">
        <v>56</v>
      </c>
      <c r="Q55" s="36" t="s">
        <v>113</v>
      </c>
      <c r="R55" s="36">
        <v>58</v>
      </c>
      <c r="S55" s="36" t="s">
        <v>117</v>
      </c>
      <c r="T55" s="36">
        <v>66</v>
      </c>
      <c r="U55" s="36" t="s">
        <v>133</v>
      </c>
      <c r="V55" s="36" t="s">
        <v>807</v>
      </c>
      <c r="W55" s="36" t="s">
        <v>808</v>
      </c>
      <c r="X55" s="36" t="s">
        <v>809</v>
      </c>
      <c r="Y55" s="36" t="s">
        <v>810</v>
      </c>
      <c r="Z55" s="36" t="s">
        <v>811</v>
      </c>
      <c r="AA55" s="36" t="s">
        <v>812</v>
      </c>
      <c r="AB55" s="36" t="s">
        <v>280</v>
      </c>
      <c r="AC55" s="36" t="s">
        <v>280</v>
      </c>
      <c r="AD55" s="36" t="s">
        <v>280</v>
      </c>
      <c r="AE55" s="36" t="s">
        <v>280</v>
      </c>
      <c r="AF55" s="36" t="s">
        <v>280</v>
      </c>
      <c r="AG55" s="36" t="s">
        <v>280</v>
      </c>
      <c r="AH55" s="36" t="s">
        <v>280</v>
      </c>
      <c r="AI55" s="36" t="s">
        <v>280</v>
      </c>
      <c r="AJ55" s="36" t="s">
        <v>280</v>
      </c>
      <c r="AK55" s="36" t="s">
        <v>280</v>
      </c>
      <c r="AL55" s="36" t="s">
        <v>280</v>
      </c>
      <c r="AM55" s="36" t="s">
        <v>280</v>
      </c>
    </row>
    <row r="56" spans="1:39" ht="26.25" customHeight="1" x14ac:dyDescent="0.15">
      <c r="A56" s="33" t="s">
        <v>813</v>
      </c>
      <c r="B56" s="34">
        <v>4</v>
      </c>
      <c r="C56" s="35">
        <v>46064</v>
      </c>
      <c r="D56" s="35" t="s">
        <v>273</v>
      </c>
      <c r="E56" s="35">
        <v>46064</v>
      </c>
      <c r="F56" s="36" t="s">
        <v>814</v>
      </c>
      <c r="G56" s="36" t="s">
        <v>815</v>
      </c>
      <c r="H56" s="36" t="s">
        <v>816</v>
      </c>
      <c r="I56" s="36" t="s">
        <v>817</v>
      </c>
      <c r="J56" s="36" t="s">
        <v>818</v>
      </c>
      <c r="K56" s="36" t="s">
        <v>819</v>
      </c>
      <c r="L56" s="36">
        <v>18</v>
      </c>
      <c r="M56" s="36" t="s">
        <v>39</v>
      </c>
      <c r="N56" s="36">
        <v>20</v>
      </c>
      <c r="O56" s="36" t="s">
        <v>43</v>
      </c>
      <c r="P56" s="36">
        <v>66</v>
      </c>
      <c r="Q56" s="36" t="s">
        <v>133</v>
      </c>
      <c r="R56" s="36">
        <v>57</v>
      </c>
      <c r="S56" s="36" t="s">
        <v>115</v>
      </c>
      <c r="T56" s="36">
        <v>58</v>
      </c>
      <c r="U56" s="36" t="s">
        <v>117</v>
      </c>
      <c r="V56" s="36" t="s">
        <v>820</v>
      </c>
      <c r="W56" s="36" t="s">
        <v>821</v>
      </c>
      <c r="X56" s="36" t="s">
        <v>822</v>
      </c>
      <c r="Y56" s="36" t="s">
        <v>823</v>
      </c>
      <c r="Z56" s="36" t="s">
        <v>824</v>
      </c>
      <c r="AA56" s="36" t="s">
        <v>825</v>
      </c>
      <c r="AB56" s="36" t="s">
        <v>280</v>
      </c>
      <c r="AC56" s="36" t="s">
        <v>280</v>
      </c>
      <c r="AD56" s="36" t="s">
        <v>280</v>
      </c>
      <c r="AE56" s="36" t="s">
        <v>280</v>
      </c>
      <c r="AF56" s="36" t="s">
        <v>280</v>
      </c>
      <c r="AG56" s="36" t="s">
        <v>280</v>
      </c>
      <c r="AH56" s="36" t="s">
        <v>280</v>
      </c>
      <c r="AI56" s="36" t="s">
        <v>280</v>
      </c>
      <c r="AJ56" s="36" t="s">
        <v>280</v>
      </c>
      <c r="AK56" s="36" t="s">
        <v>280</v>
      </c>
      <c r="AL56" s="36" t="s">
        <v>280</v>
      </c>
      <c r="AM56" s="36" t="s">
        <v>280</v>
      </c>
    </row>
    <row r="57" spans="1:39" ht="26.25" customHeight="1" x14ac:dyDescent="0.15">
      <c r="A57" s="33" t="s">
        <v>826</v>
      </c>
      <c r="B57" s="34">
        <v>4</v>
      </c>
      <c r="C57" s="35">
        <v>46064</v>
      </c>
      <c r="D57" s="35" t="s">
        <v>273</v>
      </c>
      <c r="E57" s="35">
        <v>46064</v>
      </c>
      <c r="F57" s="36" t="s">
        <v>814</v>
      </c>
      <c r="G57" s="36" t="s">
        <v>827</v>
      </c>
      <c r="H57" s="36" t="s">
        <v>828</v>
      </c>
      <c r="I57" s="36" t="s">
        <v>829</v>
      </c>
      <c r="J57" s="36" t="s">
        <v>830</v>
      </c>
      <c r="K57" s="38" t="s">
        <v>6092</v>
      </c>
      <c r="L57" s="36">
        <v>32</v>
      </c>
      <c r="M57" s="36" t="s">
        <v>65</v>
      </c>
      <c r="N57" s="36">
        <v>3</v>
      </c>
      <c r="O57" s="36" t="s">
        <v>10</v>
      </c>
      <c r="P57" s="36">
        <v>26</v>
      </c>
      <c r="Q57" s="36" t="s">
        <v>55</v>
      </c>
      <c r="R57" s="36">
        <v>25</v>
      </c>
      <c r="S57" s="36" t="s">
        <v>53</v>
      </c>
      <c r="T57" s="36">
        <v>45</v>
      </c>
      <c r="U57" s="36" t="s">
        <v>91</v>
      </c>
      <c r="V57" s="36" t="s">
        <v>831</v>
      </c>
      <c r="W57" s="36" t="s">
        <v>832</v>
      </c>
      <c r="X57" s="36" t="s">
        <v>833</v>
      </c>
      <c r="Y57" s="36" t="s">
        <v>280</v>
      </c>
      <c r="Z57" s="36" t="s">
        <v>280</v>
      </c>
      <c r="AA57" s="36" t="s">
        <v>280</v>
      </c>
      <c r="AB57" s="36" t="s">
        <v>280</v>
      </c>
      <c r="AC57" s="36" t="s">
        <v>280</v>
      </c>
      <c r="AD57" s="36" t="s">
        <v>280</v>
      </c>
      <c r="AE57" s="36" t="s">
        <v>280</v>
      </c>
      <c r="AF57" s="36" t="s">
        <v>280</v>
      </c>
      <c r="AG57" s="36" t="s">
        <v>280</v>
      </c>
      <c r="AH57" s="36" t="s">
        <v>280</v>
      </c>
      <c r="AI57" s="36" t="s">
        <v>280</v>
      </c>
      <c r="AJ57" s="36" t="s">
        <v>280</v>
      </c>
      <c r="AK57" s="36" t="s">
        <v>280</v>
      </c>
      <c r="AL57" s="36" t="s">
        <v>280</v>
      </c>
      <c r="AM57" s="36" t="s">
        <v>280</v>
      </c>
    </row>
    <row r="58" spans="1:39" ht="26.25" customHeight="1" x14ac:dyDescent="0.15">
      <c r="A58" s="33" t="s">
        <v>834</v>
      </c>
      <c r="B58" s="34">
        <v>4</v>
      </c>
      <c r="C58" s="35">
        <v>46064</v>
      </c>
      <c r="D58" s="35" t="s">
        <v>273</v>
      </c>
      <c r="E58" s="35">
        <v>46064</v>
      </c>
      <c r="F58" s="36" t="s">
        <v>814</v>
      </c>
      <c r="G58" s="36" t="s">
        <v>835</v>
      </c>
      <c r="H58" s="36" t="s">
        <v>836</v>
      </c>
      <c r="I58" s="36" t="s">
        <v>837</v>
      </c>
      <c r="J58" s="36" t="s">
        <v>838</v>
      </c>
      <c r="K58" s="36" t="s">
        <v>839</v>
      </c>
      <c r="L58" s="36">
        <v>57</v>
      </c>
      <c r="M58" s="36" t="s">
        <v>115</v>
      </c>
      <c r="N58" s="36">
        <v>66</v>
      </c>
      <c r="O58" s="36" t="s">
        <v>133</v>
      </c>
      <c r="P58" s="36">
        <v>58</v>
      </c>
      <c r="Q58" s="36" t="s">
        <v>117</v>
      </c>
      <c r="R58" s="36">
        <v>61</v>
      </c>
      <c r="S58" s="36" t="s">
        <v>123</v>
      </c>
      <c r="T58" s="36">
        <v>4</v>
      </c>
      <c r="U58" s="36" t="s">
        <v>12</v>
      </c>
      <c r="V58" s="36" t="s">
        <v>840</v>
      </c>
      <c r="W58" s="36" t="s">
        <v>527</v>
      </c>
      <c r="X58" s="36" t="s">
        <v>841</v>
      </c>
      <c r="Y58" s="36" t="s">
        <v>280</v>
      </c>
      <c r="Z58" s="36" t="s">
        <v>280</v>
      </c>
      <c r="AA58" s="36" t="s">
        <v>280</v>
      </c>
      <c r="AB58" s="36" t="s">
        <v>280</v>
      </c>
      <c r="AC58" s="36" t="s">
        <v>280</v>
      </c>
      <c r="AD58" s="36" t="s">
        <v>280</v>
      </c>
      <c r="AE58" s="36" t="s">
        <v>280</v>
      </c>
      <c r="AF58" s="36" t="s">
        <v>280</v>
      </c>
      <c r="AG58" s="36" t="s">
        <v>280</v>
      </c>
      <c r="AH58" s="36" t="s">
        <v>280</v>
      </c>
      <c r="AI58" s="36" t="s">
        <v>280</v>
      </c>
      <c r="AJ58" s="36" t="s">
        <v>280</v>
      </c>
      <c r="AK58" s="36" t="s">
        <v>280</v>
      </c>
      <c r="AL58" s="36" t="s">
        <v>280</v>
      </c>
      <c r="AM58" s="36" t="s">
        <v>280</v>
      </c>
    </row>
    <row r="59" spans="1:39" ht="26.25" customHeight="1" x14ac:dyDescent="0.15">
      <c r="A59" s="33" t="s">
        <v>842</v>
      </c>
      <c r="B59" s="34">
        <v>4</v>
      </c>
      <c r="C59" s="35">
        <v>46064</v>
      </c>
      <c r="D59" s="35" t="s">
        <v>273</v>
      </c>
      <c r="E59" s="35">
        <v>46064</v>
      </c>
      <c r="F59" s="36" t="s">
        <v>843</v>
      </c>
      <c r="G59" s="36" t="s">
        <v>844</v>
      </c>
      <c r="H59" s="36" t="s">
        <v>845</v>
      </c>
      <c r="I59" s="36" t="s">
        <v>846</v>
      </c>
      <c r="J59" s="36" t="s">
        <v>847</v>
      </c>
      <c r="K59" s="36" t="s">
        <v>848</v>
      </c>
      <c r="L59" s="36">
        <v>3</v>
      </c>
      <c r="M59" s="36" t="s">
        <v>10</v>
      </c>
      <c r="N59" s="36">
        <v>27</v>
      </c>
      <c r="O59" s="36" t="s">
        <v>57</v>
      </c>
      <c r="P59" s="36">
        <v>11</v>
      </c>
      <c r="Q59" s="36" t="s">
        <v>26</v>
      </c>
      <c r="R59" s="36">
        <v>20</v>
      </c>
      <c r="S59" s="36" t="s">
        <v>43</v>
      </c>
      <c r="T59" s="36">
        <v>69</v>
      </c>
      <c r="U59" s="36" t="s">
        <v>139</v>
      </c>
      <c r="V59" s="36" t="s">
        <v>849</v>
      </c>
      <c r="W59" s="36" t="s">
        <v>850</v>
      </c>
      <c r="X59" s="36" t="s">
        <v>851</v>
      </c>
      <c r="Y59" s="36" t="s">
        <v>280</v>
      </c>
      <c r="Z59" s="36" t="s">
        <v>280</v>
      </c>
      <c r="AA59" s="36" t="s">
        <v>280</v>
      </c>
      <c r="AB59" s="36" t="s">
        <v>280</v>
      </c>
      <c r="AC59" s="36" t="s">
        <v>280</v>
      </c>
      <c r="AD59" s="36" t="s">
        <v>280</v>
      </c>
      <c r="AE59" s="36" t="s">
        <v>280</v>
      </c>
      <c r="AF59" s="36" t="s">
        <v>280</v>
      </c>
      <c r="AG59" s="36" t="s">
        <v>280</v>
      </c>
      <c r="AH59" s="36" t="s">
        <v>280</v>
      </c>
      <c r="AI59" s="36" t="s">
        <v>280</v>
      </c>
      <c r="AJ59" s="36" t="s">
        <v>280</v>
      </c>
      <c r="AK59" s="36" t="s">
        <v>280</v>
      </c>
      <c r="AL59" s="36" t="s">
        <v>280</v>
      </c>
      <c r="AM59" s="36" t="s">
        <v>280</v>
      </c>
    </row>
    <row r="60" spans="1:39" ht="26.25" customHeight="1" x14ac:dyDescent="0.15">
      <c r="A60" s="33" t="s">
        <v>852</v>
      </c>
      <c r="B60" s="34">
        <v>4</v>
      </c>
      <c r="C60" s="35">
        <v>46078</v>
      </c>
      <c r="D60" s="35" t="s">
        <v>273</v>
      </c>
      <c r="E60" s="35">
        <v>46078</v>
      </c>
      <c r="F60" s="36" t="s">
        <v>853</v>
      </c>
      <c r="G60" s="36" t="s">
        <v>854</v>
      </c>
      <c r="H60" s="36" t="s">
        <v>855</v>
      </c>
      <c r="I60" s="36" t="s">
        <v>856</v>
      </c>
      <c r="J60" s="36" t="s">
        <v>857</v>
      </c>
      <c r="K60" s="36" t="s">
        <v>858</v>
      </c>
      <c r="L60" s="36">
        <v>2</v>
      </c>
      <c r="M60" s="36" t="s">
        <v>8</v>
      </c>
      <c r="N60" s="36">
        <v>3</v>
      </c>
      <c r="O60" s="36" t="s">
        <v>10</v>
      </c>
      <c r="P60" s="36">
        <v>32</v>
      </c>
      <c r="Q60" s="36" t="s">
        <v>65</v>
      </c>
      <c r="R60" s="36">
        <v>44</v>
      </c>
      <c r="S60" s="36" t="s">
        <v>89</v>
      </c>
      <c r="T60" s="36" t="s">
        <v>280</v>
      </c>
      <c r="U60" s="36" t="s">
        <v>280</v>
      </c>
      <c r="V60" s="36" t="s">
        <v>859</v>
      </c>
      <c r="W60" s="36" t="s">
        <v>860</v>
      </c>
      <c r="X60" s="36" t="s">
        <v>861</v>
      </c>
      <c r="Y60" s="36" t="s">
        <v>280</v>
      </c>
      <c r="Z60" s="36" t="s">
        <v>280</v>
      </c>
      <c r="AA60" s="36" t="s">
        <v>280</v>
      </c>
      <c r="AB60" s="36" t="s">
        <v>280</v>
      </c>
      <c r="AC60" s="36" t="s">
        <v>280</v>
      </c>
      <c r="AD60" s="36" t="s">
        <v>280</v>
      </c>
      <c r="AE60" s="36" t="s">
        <v>280</v>
      </c>
      <c r="AF60" s="36" t="s">
        <v>280</v>
      </c>
      <c r="AG60" s="36" t="s">
        <v>280</v>
      </c>
      <c r="AH60" s="36" t="s">
        <v>280</v>
      </c>
      <c r="AI60" s="36" t="s">
        <v>280</v>
      </c>
      <c r="AJ60" s="36" t="s">
        <v>280</v>
      </c>
      <c r="AK60" s="36" t="s">
        <v>280</v>
      </c>
      <c r="AL60" s="36" t="s">
        <v>280</v>
      </c>
      <c r="AM60" s="36" t="s">
        <v>280</v>
      </c>
    </row>
    <row r="61" spans="1:39" ht="26.25" customHeight="1" x14ac:dyDescent="0.15">
      <c r="A61" s="33" t="s">
        <v>862</v>
      </c>
      <c r="B61" s="34">
        <v>4</v>
      </c>
      <c r="C61" s="35">
        <v>46078</v>
      </c>
      <c r="D61" s="35" t="s">
        <v>273</v>
      </c>
      <c r="E61" s="35">
        <v>46078</v>
      </c>
      <c r="F61" s="36" t="s">
        <v>863</v>
      </c>
      <c r="G61" s="36" t="s">
        <v>864</v>
      </c>
      <c r="H61" s="36" t="s">
        <v>865</v>
      </c>
      <c r="I61" s="36" t="s">
        <v>866</v>
      </c>
      <c r="J61" s="36" t="s">
        <v>867</v>
      </c>
      <c r="K61" s="38" t="s">
        <v>6093</v>
      </c>
      <c r="L61" s="36">
        <v>2</v>
      </c>
      <c r="M61" s="36" t="s">
        <v>8</v>
      </c>
      <c r="N61" s="36">
        <v>3</v>
      </c>
      <c r="O61" s="36" t="s">
        <v>10</v>
      </c>
      <c r="P61" s="36">
        <v>32</v>
      </c>
      <c r="Q61" s="36" t="s">
        <v>65</v>
      </c>
      <c r="R61" s="36" t="s">
        <v>280</v>
      </c>
      <c r="S61" s="36" t="s">
        <v>280</v>
      </c>
      <c r="T61" s="36" t="s">
        <v>280</v>
      </c>
      <c r="U61" s="36" t="s">
        <v>280</v>
      </c>
      <c r="V61" s="36" t="s">
        <v>868</v>
      </c>
      <c r="W61" s="36" t="s">
        <v>869</v>
      </c>
      <c r="X61" s="36" t="s">
        <v>870</v>
      </c>
      <c r="Y61" s="36" t="s">
        <v>280</v>
      </c>
      <c r="Z61" s="36" t="s">
        <v>280</v>
      </c>
      <c r="AA61" s="36" t="s">
        <v>280</v>
      </c>
      <c r="AB61" s="36" t="s">
        <v>280</v>
      </c>
      <c r="AC61" s="36" t="s">
        <v>280</v>
      </c>
      <c r="AD61" s="36" t="s">
        <v>280</v>
      </c>
      <c r="AE61" s="36" t="s">
        <v>280</v>
      </c>
      <c r="AF61" s="36" t="s">
        <v>280</v>
      </c>
      <c r="AG61" s="36" t="s">
        <v>280</v>
      </c>
      <c r="AH61" s="36" t="s">
        <v>280</v>
      </c>
      <c r="AI61" s="36" t="s">
        <v>280</v>
      </c>
      <c r="AJ61" s="36" t="s">
        <v>280</v>
      </c>
      <c r="AK61" s="36" t="s">
        <v>280</v>
      </c>
      <c r="AL61" s="36" t="s">
        <v>280</v>
      </c>
      <c r="AM61" s="36" t="s">
        <v>280</v>
      </c>
    </row>
    <row r="62" spans="1:39" ht="26.25" customHeight="1" x14ac:dyDescent="0.15">
      <c r="A62" s="33" t="s">
        <v>871</v>
      </c>
      <c r="B62" s="34">
        <v>4</v>
      </c>
      <c r="C62" s="35">
        <v>46078</v>
      </c>
      <c r="D62" s="35" t="s">
        <v>273</v>
      </c>
      <c r="E62" s="35">
        <v>46078</v>
      </c>
      <c r="F62" s="36" t="s">
        <v>863</v>
      </c>
      <c r="G62" s="36" t="s">
        <v>872</v>
      </c>
      <c r="H62" s="36" t="s">
        <v>873</v>
      </c>
      <c r="I62" s="36" t="s">
        <v>655</v>
      </c>
      <c r="J62" s="36" t="s">
        <v>656</v>
      </c>
      <c r="K62" s="36" t="s">
        <v>874</v>
      </c>
      <c r="L62" s="36">
        <v>80</v>
      </c>
      <c r="M62" s="36" t="s">
        <v>161</v>
      </c>
      <c r="N62" s="36" t="s">
        <v>280</v>
      </c>
      <c r="O62" s="36" t="s">
        <v>280</v>
      </c>
      <c r="P62" s="36" t="s">
        <v>280</v>
      </c>
      <c r="Q62" s="36" t="s">
        <v>280</v>
      </c>
      <c r="R62" s="36" t="s">
        <v>280</v>
      </c>
      <c r="S62" s="36" t="s">
        <v>280</v>
      </c>
      <c r="T62" s="36" t="s">
        <v>280</v>
      </c>
      <c r="U62" s="36" t="s">
        <v>280</v>
      </c>
      <c r="V62" s="36" t="s">
        <v>875</v>
      </c>
      <c r="W62" s="36" t="s">
        <v>876</v>
      </c>
      <c r="X62" s="36" t="s">
        <v>877</v>
      </c>
      <c r="Y62" s="36" t="s">
        <v>280</v>
      </c>
      <c r="Z62" s="36" t="s">
        <v>280</v>
      </c>
      <c r="AA62" s="36" t="s">
        <v>280</v>
      </c>
      <c r="AB62" s="36" t="s">
        <v>280</v>
      </c>
      <c r="AC62" s="36" t="s">
        <v>280</v>
      </c>
      <c r="AD62" s="36" t="s">
        <v>280</v>
      </c>
      <c r="AE62" s="36" t="s">
        <v>280</v>
      </c>
      <c r="AF62" s="36" t="s">
        <v>280</v>
      </c>
      <c r="AG62" s="36" t="s">
        <v>280</v>
      </c>
      <c r="AH62" s="36" t="s">
        <v>280</v>
      </c>
      <c r="AI62" s="36" t="s">
        <v>280</v>
      </c>
      <c r="AJ62" s="36" t="s">
        <v>280</v>
      </c>
      <c r="AK62" s="36" t="s">
        <v>280</v>
      </c>
      <c r="AL62" s="36" t="s">
        <v>280</v>
      </c>
      <c r="AM62" s="36" t="s">
        <v>280</v>
      </c>
    </row>
    <row r="63" spans="1:39" ht="26.25" customHeight="1" x14ac:dyDescent="0.15">
      <c r="A63" s="33" t="s">
        <v>878</v>
      </c>
      <c r="B63" s="34">
        <v>4</v>
      </c>
      <c r="C63" s="35">
        <v>46078</v>
      </c>
      <c r="D63" s="35" t="s">
        <v>273</v>
      </c>
      <c r="E63" s="35">
        <v>46078</v>
      </c>
      <c r="F63" s="36" t="s">
        <v>863</v>
      </c>
      <c r="G63" s="36" t="s">
        <v>879</v>
      </c>
      <c r="H63" s="36" t="s">
        <v>880</v>
      </c>
      <c r="I63" s="36" t="s">
        <v>881</v>
      </c>
      <c r="J63" s="36" t="s">
        <v>882</v>
      </c>
      <c r="K63" s="38" t="s">
        <v>6094</v>
      </c>
      <c r="L63" s="36">
        <v>1</v>
      </c>
      <c r="M63" s="36" t="s">
        <v>6</v>
      </c>
      <c r="N63" s="36" t="s">
        <v>280</v>
      </c>
      <c r="O63" s="36" t="s">
        <v>280</v>
      </c>
      <c r="P63" s="36" t="s">
        <v>280</v>
      </c>
      <c r="Q63" s="36" t="s">
        <v>280</v>
      </c>
      <c r="R63" s="36" t="s">
        <v>280</v>
      </c>
      <c r="S63" s="36" t="s">
        <v>280</v>
      </c>
      <c r="T63" s="36" t="s">
        <v>280</v>
      </c>
      <c r="U63" s="36" t="s">
        <v>280</v>
      </c>
      <c r="V63" s="36" t="s">
        <v>883</v>
      </c>
      <c r="W63" s="36" t="s">
        <v>427</v>
      </c>
      <c r="X63" s="36" t="s">
        <v>884</v>
      </c>
      <c r="Y63" s="36" t="s">
        <v>280</v>
      </c>
      <c r="Z63" s="36" t="s">
        <v>280</v>
      </c>
      <c r="AA63" s="36" t="s">
        <v>280</v>
      </c>
      <c r="AB63" s="36" t="s">
        <v>280</v>
      </c>
      <c r="AC63" s="36" t="s">
        <v>280</v>
      </c>
      <c r="AD63" s="36" t="s">
        <v>280</v>
      </c>
      <c r="AE63" s="36" t="s">
        <v>280</v>
      </c>
      <c r="AF63" s="36" t="s">
        <v>280</v>
      </c>
      <c r="AG63" s="36" t="s">
        <v>280</v>
      </c>
      <c r="AH63" s="36" t="s">
        <v>280</v>
      </c>
      <c r="AI63" s="36" t="s">
        <v>280</v>
      </c>
      <c r="AJ63" s="36" t="s">
        <v>280</v>
      </c>
      <c r="AK63" s="36" t="s">
        <v>280</v>
      </c>
      <c r="AL63" s="36" t="s">
        <v>280</v>
      </c>
      <c r="AM63" s="36" t="s">
        <v>280</v>
      </c>
    </row>
    <row r="64" spans="1:39" ht="26.25" customHeight="1" x14ac:dyDescent="0.15">
      <c r="A64" s="33" t="s">
        <v>885</v>
      </c>
      <c r="B64" s="34">
        <v>4</v>
      </c>
      <c r="C64" s="35">
        <v>46078</v>
      </c>
      <c r="D64" s="35" t="s">
        <v>273</v>
      </c>
      <c r="E64" s="35">
        <v>46078</v>
      </c>
      <c r="F64" s="36" t="s">
        <v>863</v>
      </c>
      <c r="G64" s="36" t="s">
        <v>886</v>
      </c>
      <c r="H64" s="36" t="s">
        <v>887</v>
      </c>
      <c r="I64" s="36" t="s">
        <v>888</v>
      </c>
      <c r="J64" s="36" t="s">
        <v>889</v>
      </c>
      <c r="K64" s="36" t="s">
        <v>890</v>
      </c>
      <c r="L64" s="36">
        <v>32</v>
      </c>
      <c r="M64" s="36" t="s">
        <v>65</v>
      </c>
      <c r="N64" s="36">
        <v>3</v>
      </c>
      <c r="O64" s="36" t="s">
        <v>10</v>
      </c>
      <c r="P64" s="36">
        <v>34</v>
      </c>
      <c r="Q64" s="36" t="s">
        <v>69</v>
      </c>
      <c r="R64" s="36">
        <v>1</v>
      </c>
      <c r="S64" s="36" t="s">
        <v>6</v>
      </c>
      <c r="T64" s="36" t="s">
        <v>280</v>
      </c>
      <c r="U64" s="36" t="s">
        <v>280</v>
      </c>
      <c r="V64" s="36" t="s">
        <v>891</v>
      </c>
      <c r="W64" s="36" t="s">
        <v>640</v>
      </c>
      <c r="X64" s="36" t="s">
        <v>892</v>
      </c>
      <c r="Y64" s="36" t="s">
        <v>280</v>
      </c>
      <c r="Z64" s="36" t="s">
        <v>280</v>
      </c>
      <c r="AA64" s="36" t="s">
        <v>280</v>
      </c>
      <c r="AB64" s="36" t="s">
        <v>280</v>
      </c>
      <c r="AC64" s="36" t="s">
        <v>280</v>
      </c>
      <c r="AD64" s="36" t="s">
        <v>280</v>
      </c>
      <c r="AE64" s="36" t="s">
        <v>280</v>
      </c>
      <c r="AF64" s="36" t="s">
        <v>280</v>
      </c>
      <c r="AG64" s="36" t="s">
        <v>280</v>
      </c>
      <c r="AH64" s="36" t="s">
        <v>280</v>
      </c>
      <c r="AI64" s="36" t="s">
        <v>280</v>
      </c>
      <c r="AJ64" s="36" t="s">
        <v>280</v>
      </c>
      <c r="AK64" s="36" t="s">
        <v>280</v>
      </c>
      <c r="AL64" s="36" t="s">
        <v>280</v>
      </c>
      <c r="AM64" s="36" t="s">
        <v>280</v>
      </c>
    </row>
    <row r="65" spans="1:39" ht="26.25" customHeight="1" x14ac:dyDescent="0.15">
      <c r="A65" s="33" t="s">
        <v>893</v>
      </c>
      <c r="B65" s="34">
        <v>3</v>
      </c>
      <c r="C65" s="35">
        <v>44982</v>
      </c>
      <c r="D65" s="35" t="s">
        <v>273</v>
      </c>
      <c r="E65" s="35">
        <v>44982</v>
      </c>
      <c r="F65" s="36" t="s">
        <v>894</v>
      </c>
      <c r="G65" s="36" t="s">
        <v>895</v>
      </c>
      <c r="H65" s="36" t="s">
        <v>896</v>
      </c>
      <c r="I65" s="36" t="s">
        <v>897</v>
      </c>
      <c r="J65" s="36" t="s">
        <v>898</v>
      </c>
      <c r="K65" s="36" t="s">
        <v>899</v>
      </c>
      <c r="L65" s="36">
        <v>58</v>
      </c>
      <c r="M65" s="36" t="s">
        <v>117</v>
      </c>
      <c r="N65" s="36">
        <v>66</v>
      </c>
      <c r="O65" s="36" t="s">
        <v>133</v>
      </c>
      <c r="P65" s="36" t="s">
        <v>280</v>
      </c>
      <c r="Q65" s="36" t="s">
        <v>280</v>
      </c>
      <c r="R65" s="36" t="s">
        <v>280</v>
      </c>
      <c r="S65" s="36" t="s">
        <v>280</v>
      </c>
      <c r="T65" s="36" t="s">
        <v>280</v>
      </c>
      <c r="U65" s="36" t="s">
        <v>280</v>
      </c>
      <c r="V65" s="36" t="s">
        <v>900</v>
      </c>
      <c r="W65" s="36" t="s">
        <v>901</v>
      </c>
      <c r="X65" s="36" t="s">
        <v>902</v>
      </c>
      <c r="Y65" s="36" t="s">
        <v>280</v>
      </c>
      <c r="Z65" s="36" t="s">
        <v>280</v>
      </c>
      <c r="AA65" s="36" t="s">
        <v>280</v>
      </c>
      <c r="AB65" s="36" t="s">
        <v>280</v>
      </c>
      <c r="AC65" s="36" t="s">
        <v>280</v>
      </c>
      <c r="AD65" s="36" t="s">
        <v>280</v>
      </c>
      <c r="AE65" s="36" t="s">
        <v>280</v>
      </c>
      <c r="AF65" s="36" t="s">
        <v>280</v>
      </c>
      <c r="AG65" s="36" t="s">
        <v>280</v>
      </c>
      <c r="AH65" s="36" t="s">
        <v>280</v>
      </c>
      <c r="AI65" s="36" t="s">
        <v>280</v>
      </c>
      <c r="AJ65" s="36" t="s">
        <v>280</v>
      </c>
      <c r="AK65" s="36" t="s">
        <v>280</v>
      </c>
      <c r="AL65" s="36" t="s">
        <v>280</v>
      </c>
      <c r="AM65" s="36" t="s">
        <v>280</v>
      </c>
    </row>
    <row r="66" spans="1:39" ht="26.25" customHeight="1" x14ac:dyDescent="0.15">
      <c r="A66" s="33" t="s">
        <v>903</v>
      </c>
      <c r="B66" s="34">
        <v>5</v>
      </c>
      <c r="C66" s="35">
        <v>46078</v>
      </c>
      <c r="D66" s="35" t="s">
        <v>273</v>
      </c>
      <c r="E66" s="35">
        <v>46078</v>
      </c>
      <c r="F66" s="36" t="s">
        <v>863</v>
      </c>
      <c r="G66" s="36" t="s">
        <v>904</v>
      </c>
      <c r="H66" s="36" t="s">
        <v>905</v>
      </c>
      <c r="I66" s="36" t="s">
        <v>906</v>
      </c>
      <c r="J66" s="36" t="s">
        <v>907</v>
      </c>
      <c r="K66" s="36" t="s">
        <v>908</v>
      </c>
      <c r="L66" s="36">
        <v>4</v>
      </c>
      <c r="M66" s="36" t="s">
        <v>12</v>
      </c>
      <c r="N66" s="36">
        <v>6</v>
      </c>
      <c r="O66" s="36" t="s">
        <v>425</v>
      </c>
      <c r="P66" s="36">
        <v>15</v>
      </c>
      <c r="Q66" s="36" t="s">
        <v>34</v>
      </c>
      <c r="R66" s="36">
        <v>57</v>
      </c>
      <c r="S66" s="36" t="s">
        <v>115</v>
      </c>
      <c r="T66" s="36">
        <v>66</v>
      </c>
      <c r="U66" s="36" t="s">
        <v>133</v>
      </c>
      <c r="V66" s="36" t="s">
        <v>909</v>
      </c>
      <c r="W66" s="36" t="s">
        <v>729</v>
      </c>
      <c r="X66" s="36" t="s">
        <v>910</v>
      </c>
      <c r="Y66" s="36" t="s">
        <v>280</v>
      </c>
      <c r="Z66" s="36" t="s">
        <v>280</v>
      </c>
      <c r="AA66" s="36" t="s">
        <v>280</v>
      </c>
      <c r="AB66" s="36" t="s">
        <v>280</v>
      </c>
      <c r="AC66" s="36" t="s">
        <v>280</v>
      </c>
      <c r="AD66" s="36" t="s">
        <v>280</v>
      </c>
      <c r="AE66" s="36" t="s">
        <v>280</v>
      </c>
      <c r="AF66" s="36" t="s">
        <v>280</v>
      </c>
      <c r="AG66" s="36" t="s">
        <v>280</v>
      </c>
      <c r="AH66" s="36" t="s">
        <v>280</v>
      </c>
      <c r="AI66" s="36" t="s">
        <v>280</v>
      </c>
      <c r="AJ66" s="36" t="s">
        <v>280</v>
      </c>
      <c r="AK66" s="36" t="s">
        <v>280</v>
      </c>
      <c r="AL66" s="36" t="s">
        <v>280</v>
      </c>
      <c r="AM66" s="36" t="s">
        <v>280</v>
      </c>
    </row>
    <row r="67" spans="1:39" ht="26.25" customHeight="1" x14ac:dyDescent="0.15">
      <c r="A67" s="33" t="s">
        <v>911</v>
      </c>
      <c r="B67" s="34">
        <v>4</v>
      </c>
      <c r="C67" s="35">
        <v>46078</v>
      </c>
      <c r="D67" s="35" t="s">
        <v>273</v>
      </c>
      <c r="E67" s="35">
        <v>46078</v>
      </c>
      <c r="F67" s="36" t="s">
        <v>912</v>
      </c>
      <c r="G67" s="36" t="s">
        <v>913</v>
      </c>
      <c r="H67" s="36" t="s">
        <v>914</v>
      </c>
      <c r="I67" s="36" t="s">
        <v>915</v>
      </c>
      <c r="J67" s="36" t="s">
        <v>916</v>
      </c>
      <c r="K67" s="36" t="s">
        <v>917</v>
      </c>
      <c r="L67" s="36">
        <v>58</v>
      </c>
      <c r="M67" s="36" t="s">
        <v>117</v>
      </c>
      <c r="N67" s="36">
        <v>60</v>
      </c>
      <c r="O67" s="36" t="s">
        <v>121</v>
      </c>
      <c r="P67" s="36">
        <v>66</v>
      </c>
      <c r="Q67" s="36" t="s">
        <v>133</v>
      </c>
      <c r="R67" s="36" t="s">
        <v>280</v>
      </c>
      <c r="S67" s="36" t="s">
        <v>280</v>
      </c>
      <c r="T67" s="36" t="s">
        <v>280</v>
      </c>
      <c r="U67" s="36" t="s">
        <v>280</v>
      </c>
      <c r="V67" s="36" t="s">
        <v>918</v>
      </c>
      <c r="W67" s="36" t="s">
        <v>919</v>
      </c>
      <c r="X67" s="36" t="s">
        <v>920</v>
      </c>
      <c r="Y67" s="36" t="s">
        <v>280</v>
      </c>
      <c r="Z67" s="36" t="s">
        <v>280</v>
      </c>
      <c r="AA67" s="36" t="s">
        <v>280</v>
      </c>
      <c r="AB67" s="36" t="s">
        <v>280</v>
      </c>
      <c r="AC67" s="36" t="s">
        <v>280</v>
      </c>
      <c r="AD67" s="36" t="s">
        <v>280</v>
      </c>
      <c r="AE67" s="36" t="s">
        <v>280</v>
      </c>
      <c r="AF67" s="36" t="s">
        <v>280</v>
      </c>
      <c r="AG67" s="36" t="s">
        <v>280</v>
      </c>
      <c r="AH67" s="36" t="s">
        <v>280</v>
      </c>
      <c r="AI67" s="36" t="s">
        <v>280</v>
      </c>
      <c r="AJ67" s="36" t="s">
        <v>280</v>
      </c>
      <c r="AK67" s="36" t="s">
        <v>280</v>
      </c>
      <c r="AL67" s="36" t="s">
        <v>280</v>
      </c>
      <c r="AM67" s="36" t="s">
        <v>280</v>
      </c>
    </row>
    <row r="68" spans="1:39" ht="26.25" customHeight="1" x14ac:dyDescent="0.15">
      <c r="A68" s="33" t="s">
        <v>921</v>
      </c>
      <c r="B68" s="34">
        <v>3</v>
      </c>
      <c r="C68" s="35">
        <v>44982</v>
      </c>
      <c r="D68" s="35" t="s">
        <v>273</v>
      </c>
      <c r="E68" s="35">
        <v>44982</v>
      </c>
      <c r="F68" s="36" t="s">
        <v>894</v>
      </c>
      <c r="G68" s="36" t="s">
        <v>922</v>
      </c>
      <c r="H68" s="36" t="s">
        <v>923</v>
      </c>
      <c r="I68" s="36" t="s">
        <v>924</v>
      </c>
      <c r="J68" s="36" t="s">
        <v>925</v>
      </c>
      <c r="K68" s="36" t="s">
        <v>926</v>
      </c>
      <c r="L68" s="36">
        <v>3</v>
      </c>
      <c r="M68" s="36" t="s">
        <v>10</v>
      </c>
      <c r="N68" s="36">
        <v>32</v>
      </c>
      <c r="O68" s="36" t="s">
        <v>65</v>
      </c>
      <c r="P68" s="36" t="s">
        <v>280</v>
      </c>
      <c r="Q68" s="36" t="s">
        <v>280</v>
      </c>
      <c r="R68" s="36" t="s">
        <v>280</v>
      </c>
      <c r="S68" s="36" t="s">
        <v>280</v>
      </c>
      <c r="T68" s="36" t="s">
        <v>280</v>
      </c>
      <c r="U68" s="36" t="s">
        <v>280</v>
      </c>
      <c r="V68" s="36" t="s">
        <v>927</v>
      </c>
      <c r="W68" s="36" t="s">
        <v>928</v>
      </c>
      <c r="X68" s="36" t="s">
        <v>929</v>
      </c>
      <c r="Y68" s="36" t="s">
        <v>280</v>
      </c>
      <c r="Z68" s="36" t="s">
        <v>280</v>
      </c>
      <c r="AA68" s="36" t="s">
        <v>280</v>
      </c>
      <c r="AB68" s="36" t="s">
        <v>280</v>
      </c>
      <c r="AC68" s="36" t="s">
        <v>280</v>
      </c>
      <c r="AD68" s="36" t="s">
        <v>280</v>
      </c>
      <c r="AE68" s="36" t="s">
        <v>280</v>
      </c>
      <c r="AF68" s="36" t="s">
        <v>280</v>
      </c>
      <c r="AG68" s="36" t="s">
        <v>280</v>
      </c>
      <c r="AH68" s="36" t="s">
        <v>280</v>
      </c>
      <c r="AI68" s="36" t="s">
        <v>280</v>
      </c>
      <c r="AJ68" s="36" t="s">
        <v>280</v>
      </c>
      <c r="AK68" s="36" t="s">
        <v>280</v>
      </c>
      <c r="AL68" s="36" t="s">
        <v>280</v>
      </c>
      <c r="AM68" s="36" t="s">
        <v>280</v>
      </c>
    </row>
    <row r="69" spans="1:39" ht="26.25" customHeight="1" x14ac:dyDescent="0.15">
      <c r="A69" s="33" t="s">
        <v>930</v>
      </c>
      <c r="B69" s="34">
        <v>5</v>
      </c>
      <c r="C69" s="35">
        <v>46078</v>
      </c>
      <c r="D69" s="35" t="s">
        <v>273</v>
      </c>
      <c r="E69" s="35">
        <v>46078</v>
      </c>
      <c r="F69" s="36" t="s">
        <v>863</v>
      </c>
      <c r="G69" s="36" t="s">
        <v>931</v>
      </c>
      <c r="H69" s="36" t="s">
        <v>932</v>
      </c>
      <c r="I69" s="36" t="s">
        <v>933</v>
      </c>
      <c r="J69" s="36" t="s">
        <v>934</v>
      </c>
      <c r="K69" s="36" t="s">
        <v>935</v>
      </c>
      <c r="L69" s="36">
        <v>91</v>
      </c>
      <c r="M69" s="36" t="s">
        <v>182</v>
      </c>
      <c r="N69" s="36" t="s">
        <v>280</v>
      </c>
      <c r="O69" s="36" t="s">
        <v>280</v>
      </c>
      <c r="P69" s="36" t="s">
        <v>280</v>
      </c>
      <c r="Q69" s="36" t="s">
        <v>280</v>
      </c>
      <c r="R69" s="36" t="s">
        <v>280</v>
      </c>
      <c r="S69" s="36" t="s">
        <v>280</v>
      </c>
      <c r="T69" s="36" t="s">
        <v>280</v>
      </c>
      <c r="U69" s="36" t="s">
        <v>280</v>
      </c>
      <c r="V69" s="36" t="s">
        <v>936</v>
      </c>
      <c r="W69" s="36" t="s">
        <v>937</v>
      </c>
      <c r="X69" s="36" t="s">
        <v>938</v>
      </c>
      <c r="Y69" s="36" t="s">
        <v>280</v>
      </c>
      <c r="Z69" s="36" t="s">
        <v>280</v>
      </c>
      <c r="AA69" s="36" t="s">
        <v>280</v>
      </c>
      <c r="AB69" s="36" t="s">
        <v>280</v>
      </c>
      <c r="AC69" s="36" t="s">
        <v>280</v>
      </c>
      <c r="AD69" s="36" t="s">
        <v>280</v>
      </c>
      <c r="AE69" s="36" t="s">
        <v>280</v>
      </c>
      <c r="AF69" s="36" t="s">
        <v>280</v>
      </c>
      <c r="AG69" s="36" t="s">
        <v>280</v>
      </c>
      <c r="AH69" s="36" t="s">
        <v>280</v>
      </c>
      <c r="AI69" s="36" t="s">
        <v>280</v>
      </c>
      <c r="AJ69" s="36" t="s">
        <v>280</v>
      </c>
      <c r="AK69" s="36" t="s">
        <v>280</v>
      </c>
      <c r="AL69" s="36" t="s">
        <v>280</v>
      </c>
      <c r="AM69" s="36" t="s">
        <v>280</v>
      </c>
    </row>
    <row r="70" spans="1:39" ht="26.25" customHeight="1" x14ac:dyDescent="0.15">
      <c r="A70" s="33" t="s">
        <v>939</v>
      </c>
      <c r="B70" s="34">
        <v>3</v>
      </c>
      <c r="C70" s="35">
        <v>44982</v>
      </c>
      <c r="D70" s="35" t="s">
        <v>273</v>
      </c>
      <c r="E70" s="35">
        <v>44982</v>
      </c>
      <c r="F70" s="36" t="s">
        <v>940</v>
      </c>
      <c r="G70" s="36" t="s">
        <v>941</v>
      </c>
      <c r="H70" s="36" t="s">
        <v>942</v>
      </c>
      <c r="I70" s="36" t="s">
        <v>943</v>
      </c>
      <c r="J70" s="36" t="s">
        <v>944</v>
      </c>
      <c r="K70" s="36" t="s">
        <v>945</v>
      </c>
      <c r="L70" s="36">
        <v>18</v>
      </c>
      <c r="M70" s="36" t="s">
        <v>39</v>
      </c>
      <c r="N70" s="36">
        <v>61</v>
      </c>
      <c r="O70" s="36" t="s">
        <v>123</v>
      </c>
      <c r="P70" s="36">
        <v>57</v>
      </c>
      <c r="Q70" s="36" t="s">
        <v>115</v>
      </c>
      <c r="R70" s="36">
        <v>4</v>
      </c>
      <c r="S70" s="36" t="s">
        <v>12</v>
      </c>
      <c r="T70" s="36">
        <v>66</v>
      </c>
      <c r="U70" s="36" t="s">
        <v>133</v>
      </c>
      <c r="V70" s="36" t="s">
        <v>946</v>
      </c>
      <c r="W70" s="36" t="s">
        <v>947</v>
      </c>
      <c r="X70" s="36" t="s">
        <v>948</v>
      </c>
      <c r="Y70" s="36" t="s">
        <v>280</v>
      </c>
      <c r="Z70" s="36" t="s">
        <v>280</v>
      </c>
      <c r="AA70" s="36" t="s">
        <v>280</v>
      </c>
      <c r="AB70" s="36" t="s">
        <v>280</v>
      </c>
      <c r="AC70" s="36" t="s">
        <v>280</v>
      </c>
      <c r="AD70" s="36" t="s">
        <v>280</v>
      </c>
      <c r="AE70" s="36" t="s">
        <v>280</v>
      </c>
      <c r="AF70" s="36" t="s">
        <v>280</v>
      </c>
      <c r="AG70" s="36" t="s">
        <v>280</v>
      </c>
      <c r="AH70" s="36" t="s">
        <v>280</v>
      </c>
      <c r="AI70" s="36" t="s">
        <v>280</v>
      </c>
      <c r="AJ70" s="36" t="s">
        <v>280</v>
      </c>
      <c r="AK70" s="36" t="s">
        <v>280</v>
      </c>
      <c r="AL70" s="36" t="s">
        <v>280</v>
      </c>
      <c r="AM70" s="36" t="s">
        <v>280</v>
      </c>
    </row>
    <row r="71" spans="1:39" ht="26.25" customHeight="1" x14ac:dyDescent="0.15">
      <c r="A71" s="33" t="s">
        <v>949</v>
      </c>
      <c r="B71" s="34">
        <v>4</v>
      </c>
      <c r="C71" s="35">
        <v>46078</v>
      </c>
      <c r="D71" s="35" t="s">
        <v>273</v>
      </c>
      <c r="E71" s="35">
        <v>46078</v>
      </c>
      <c r="F71" s="36" t="s">
        <v>950</v>
      </c>
      <c r="G71" s="36" t="s">
        <v>951</v>
      </c>
      <c r="H71" s="36" t="s">
        <v>952</v>
      </c>
      <c r="I71" s="36" t="s">
        <v>953</v>
      </c>
      <c r="J71" s="36" t="s">
        <v>954</v>
      </c>
      <c r="K71" s="36" t="s">
        <v>955</v>
      </c>
      <c r="L71" s="36">
        <v>32</v>
      </c>
      <c r="M71" s="36" t="s">
        <v>65</v>
      </c>
      <c r="N71" s="36" t="s">
        <v>280</v>
      </c>
      <c r="O71" s="36" t="s">
        <v>280</v>
      </c>
      <c r="P71" s="36" t="s">
        <v>280</v>
      </c>
      <c r="Q71" s="36" t="s">
        <v>280</v>
      </c>
      <c r="R71" s="36" t="s">
        <v>280</v>
      </c>
      <c r="S71" s="36" t="s">
        <v>280</v>
      </c>
      <c r="T71" s="36" t="s">
        <v>280</v>
      </c>
      <c r="U71" s="36" t="s">
        <v>280</v>
      </c>
      <c r="V71" s="36" t="s">
        <v>956</v>
      </c>
      <c r="W71" s="36" t="s">
        <v>957</v>
      </c>
      <c r="X71" s="36" t="s">
        <v>958</v>
      </c>
      <c r="Y71" s="36" t="s">
        <v>280</v>
      </c>
      <c r="Z71" s="36" t="s">
        <v>280</v>
      </c>
      <c r="AA71" s="36" t="s">
        <v>280</v>
      </c>
      <c r="AB71" s="36" t="s">
        <v>280</v>
      </c>
      <c r="AC71" s="36" t="s">
        <v>280</v>
      </c>
      <c r="AD71" s="36" t="s">
        <v>280</v>
      </c>
      <c r="AE71" s="36" t="s">
        <v>280</v>
      </c>
      <c r="AF71" s="36" t="s">
        <v>280</v>
      </c>
      <c r="AG71" s="36" t="s">
        <v>280</v>
      </c>
      <c r="AH71" s="36" t="s">
        <v>280</v>
      </c>
      <c r="AI71" s="36" t="s">
        <v>280</v>
      </c>
      <c r="AJ71" s="36" t="s">
        <v>280</v>
      </c>
      <c r="AK71" s="36" t="s">
        <v>280</v>
      </c>
      <c r="AL71" s="36" t="s">
        <v>280</v>
      </c>
      <c r="AM71" s="36" t="s">
        <v>280</v>
      </c>
    </row>
    <row r="72" spans="1:39" ht="26.25" customHeight="1" x14ac:dyDescent="0.15">
      <c r="A72" s="33" t="s">
        <v>959</v>
      </c>
      <c r="B72" s="34">
        <v>3</v>
      </c>
      <c r="C72" s="35">
        <v>44989</v>
      </c>
      <c r="D72" s="35" t="s">
        <v>273</v>
      </c>
      <c r="E72" s="35">
        <v>44989</v>
      </c>
      <c r="F72" s="36" t="s">
        <v>960</v>
      </c>
      <c r="G72" s="36" t="s">
        <v>961</v>
      </c>
      <c r="H72" s="36" t="s">
        <v>962</v>
      </c>
      <c r="I72" s="36" t="s">
        <v>963</v>
      </c>
      <c r="J72" s="36" t="s">
        <v>964</v>
      </c>
      <c r="K72" s="36" t="s">
        <v>965</v>
      </c>
      <c r="L72" s="36">
        <v>57</v>
      </c>
      <c r="M72" s="36" t="s">
        <v>115</v>
      </c>
      <c r="N72" s="36">
        <v>58</v>
      </c>
      <c r="O72" s="36" t="s">
        <v>117</v>
      </c>
      <c r="P72" s="36">
        <v>66</v>
      </c>
      <c r="Q72" s="36" t="s">
        <v>133</v>
      </c>
      <c r="R72" s="36">
        <v>70</v>
      </c>
      <c r="S72" s="36" t="s">
        <v>141</v>
      </c>
      <c r="T72" s="36" t="s">
        <v>280</v>
      </c>
      <c r="U72" s="36" t="s">
        <v>280</v>
      </c>
      <c r="V72" s="36" t="s">
        <v>966</v>
      </c>
      <c r="W72" s="36" t="s">
        <v>967</v>
      </c>
      <c r="X72" s="36" t="s">
        <v>968</v>
      </c>
      <c r="Y72" s="36" t="s">
        <v>280</v>
      </c>
      <c r="Z72" s="36" t="s">
        <v>280</v>
      </c>
      <c r="AA72" s="36" t="s">
        <v>280</v>
      </c>
      <c r="AB72" s="36" t="s">
        <v>280</v>
      </c>
      <c r="AC72" s="36" t="s">
        <v>280</v>
      </c>
      <c r="AD72" s="36" t="s">
        <v>280</v>
      </c>
      <c r="AE72" s="36" t="s">
        <v>280</v>
      </c>
      <c r="AF72" s="36" t="s">
        <v>280</v>
      </c>
      <c r="AG72" s="36" t="s">
        <v>280</v>
      </c>
      <c r="AH72" s="36" t="s">
        <v>280</v>
      </c>
      <c r="AI72" s="36" t="s">
        <v>280</v>
      </c>
      <c r="AJ72" s="36" t="s">
        <v>280</v>
      </c>
      <c r="AK72" s="36" t="s">
        <v>280</v>
      </c>
      <c r="AL72" s="36" t="s">
        <v>280</v>
      </c>
      <c r="AM72" s="36" t="s">
        <v>280</v>
      </c>
    </row>
    <row r="73" spans="1:39" ht="26.25" customHeight="1" x14ac:dyDescent="0.15">
      <c r="A73" s="33" t="s">
        <v>969</v>
      </c>
      <c r="B73" s="34">
        <v>3</v>
      </c>
      <c r="C73" s="35">
        <v>44989</v>
      </c>
      <c r="D73" s="35" t="s">
        <v>273</v>
      </c>
      <c r="E73" s="35">
        <v>44989</v>
      </c>
      <c r="F73" s="36" t="s">
        <v>970</v>
      </c>
      <c r="G73" s="36" t="s">
        <v>971</v>
      </c>
      <c r="H73" s="36" t="s">
        <v>972</v>
      </c>
      <c r="I73" s="36" t="s">
        <v>973</v>
      </c>
      <c r="J73" s="36" t="s">
        <v>974</v>
      </c>
      <c r="K73" s="36" t="s">
        <v>975</v>
      </c>
      <c r="L73" s="36">
        <v>75</v>
      </c>
      <c r="M73" s="36" t="s">
        <v>151</v>
      </c>
      <c r="N73" s="36" t="s">
        <v>280</v>
      </c>
      <c r="O73" s="36" t="s">
        <v>280</v>
      </c>
      <c r="P73" s="36" t="s">
        <v>280</v>
      </c>
      <c r="Q73" s="36" t="s">
        <v>280</v>
      </c>
      <c r="R73" s="36" t="s">
        <v>280</v>
      </c>
      <c r="S73" s="36" t="s">
        <v>280</v>
      </c>
      <c r="T73" s="36" t="s">
        <v>280</v>
      </c>
      <c r="U73" s="36" t="s">
        <v>280</v>
      </c>
      <c r="V73" s="36" t="s">
        <v>976</v>
      </c>
      <c r="W73" s="36" t="s">
        <v>977</v>
      </c>
      <c r="X73" s="36" t="s">
        <v>978</v>
      </c>
      <c r="Y73" s="36" t="s">
        <v>280</v>
      </c>
      <c r="Z73" s="36" t="s">
        <v>280</v>
      </c>
      <c r="AA73" s="36" t="s">
        <v>280</v>
      </c>
      <c r="AB73" s="36" t="s">
        <v>280</v>
      </c>
      <c r="AC73" s="36" t="s">
        <v>280</v>
      </c>
      <c r="AD73" s="36" t="s">
        <v>280</v>
      </c>
      <c r="AE73" s="36" t="s">
        <v>280</v>
      </c>
      <c r="AF73" s="36" t="s">
        <v>280</v>
      </c>
      <c r="AG73" s="36" t="s">
        <v>280</v>
      </c>
      <c r="AH73" s="36" t="s">
        <v>280</v>
      </c>
      <c r="AI73" s="36" t="s">
        <v>280</v>
      </c>
      <c r="AJ73" s="36" t="s">
        <v>280</v>
      </c>
      <c r="AK73" s="36" t="s">
        <v>280</v>
      </c>
      <c r="AL73" s="36" t="s">
        <v>280</v>
      </c>
      <c r="AM73" s="36" t="s">
        <v>280</v>
      </c>
    </row>
    <row r="74" spans="1:39" ht="26.25" customHeight="1" x14ac:dyDescent="0.15">
      <c r="A74" s="33" t="s">
        <v>979</v>
      </c>
      <c r="B74" s="34">
        <v>4</v>
      </c>
      <c r="C74" s="35">
        <v>46099</v>
      </c>
      <c r="D74" s="35" t="s">
        <v>273</v>
      </c>
      <c r="E74" s="35">
        <v>46099</v>
      </c>
      <c r="F74" s="36" t="s">
        <v>980</v>
      </c>
      <c r="G74" s="36" t="s">
        <v>981</v>
      </c>
      <c r="H74" s="36" t="s">
        <v>982</v>
      </c>
      <c r="I74" s="36" t="s">
        <v>983</v>
      </c>
      <c r="J74" s="36" t="s">
        <v>984</v>
      </c>
      <c r="K74" s="38" t="s">
        <v>6095</v>
      </c>
      <c r="L74" s="36">
        <v>1</v>
      </c>
      <c r="M74" s="36" t="s">
        <v>6</v>
      </c>
      <c r="N74" s="36">
        <v>2</v>
      </c>
      <c r="O74" s="36" t="s">
        <v>8</v>
      </c>
      <c r="P74" s="36" t="s">
        <v>280</v>
      </c>
      <c r="Q74" s="36" t="s">
        <v>280</v>
      </c>
      <c r="R74" s="36" t="s">
        <v>280</v>
      </c>
      <c r="S74" s="36" t="s">
        <v>280</v>
      </c>
      <c r="T74" s="36" t="s">
        <v>280</v>
      </c>
      <c r="U74" s="36" t="s">
        <v>280</v>
      </c>
      <c r="V74" s="36" t="s">
        <v>985</v>
      </c>
      <c r="W74" s="36" t="s">
        <v>986</v>
      </c>
      <c r="X74" s="36" t="s">
        <v>987</v>
      </c>
      <c r="Y74" s="36" t="s">
        <v>280</v>
      </c>
      <c r="Z74" s="36" t="s">
        <v>280</v>
      </c>
      <c r="AA74" s="36" t="s">
        <v>280</v>
      </c>
      <c r="AB74" s="36" t="s">
        <v>280</v>
      </c>
      <c r="AC74" s="36" t="s">
        <v>280</v>
      </c>
      <c r="AD74" s="36" t="s">
        <v>280</v>
      </c>
      <c r="AE74" s="36" t="s">
        <v>280</v>
      </c>
      <c r="AF74" s="36" t="s">
        <v>280</v>
      </c>
      <c r="AG74" s="36" t="s">
        <v>280</v>
      </c>
      <c r="AH74" s="36" t="s">
        <v>280</v>
      </c>
      <c r="AI74" s="36" t="s">
        <v>280</v>
      </c>
      <c r="AJ74" s="36" t="s">
        <v>280</v>
      </c>
      <c r="AK74" s="36" t="s">
        <v>280</v>
      </c>
      <c r="AL74" s="36" t="s">
        <v>280</v>
      </c>
      <c r="AM74" s="36" t="s">
        <v>280</v>
      </c>
    </row>
    <row r="75" spans="1:39" ht="26.25" customHeight="1" x14ac:dyDescent="0.15">
      <c r="A75" s="33" t="s">
        <v>988</v>
      </c>
      <c r="B75" s="34">
        <v>4</v>
      </c>
      <c r="C75" s="35">
        <v>46099</v>
      </c>
      <c r="D75" s="35" t="s">
        <v>273</v>
      </c>
      <c r="E75" s="35">
        <v>46099</v>
      </c>
      <c r="F75" s="36" t="s">
        <v>980</v>
      </c>
      <c r="G75" s="36" t="s">
        <v>989</v>
      </c>
      <c r="H75" s="36" t="s">
        <v>990</v>
      </c>
      <c r="I75" s="36" t="s">
        <v>991</v>
      </c>
      <c r="J75" s="36" t="s">
        <v>992</v>
      </c>
      <c r="K75" s="38" t="s">
        <v>6096</v>
      </c>
      <c r="L75" s="36">
        <v>77</v>
      </c>
      <c r="M75" s="36" t="s">
        <v>155</v>
      </c>
      <c r="N75" s="36">
        <v>39</v>
      </c>
      <c r="O75" s="36" t="s">
        <v>79</v>
      </c>
      <c r="P75" s="36" t="s">
        <v>280</v>
      </c>
      <c r="Q75" s="36" t="s">
        <v>280</v>
      </c>
      <c r="R75" s="36" t="s">
        <v>280</v>
      </c>
      <c r="S75" s="36" t="s">
        <v>280</v>
      </c>
      <c r="T75" s="36" t="s">
        <v>280</v>
      </c>
      <c r="U75" s="36" t="s">
        <v>280</v>
      </c>
      <c r="V75" s="36" t="s">
        <v>993</v>
      </c>
      <c r="W75" s="36" t="s">
        <v>994</v>
      </c>
      <c r="X75" s="36" t="s">
        <v>995</v>
      </c>
      <c r="Y75" s="36" t="s">
        <v>280</v>
      </c>
      <c r="Z75" s="36" t="s">
        <v>280</v>
      </c>
      <c r="AA75" s="36" t="s">
        <v>280</v>
      </c>
      <c r="AB75" s="36" t="s">
        <v>280</v>
      </c>
      <c r="AC75" s="36" t="s">
        <v>280</v>
      </c>
      <c r="AD75" s="36" t="s">
        <v>280</v>
      </c>
      <c r="AE75" s="36" t="s">
        <v>280</v>
      </c>
      <c r="AF75" s="36" t="s">
        <v>280</v>
      </c>
      <c r="AG75" s="36" t="s">
        <v>280</v>
      </c>
      <c r="AH75" s="36" t="s">
        <v>280</v>
      </c>
      <c r="AI75" s="36" t="s">
        <v>280</v>
      </c>
      <c r="AJ75" s="36" t="s">
        <v>280</v>
      </c>
      <c r="AK75" s="36" t="s">
        <v>280</v>
      </c>
      <c r="AL75" s="36" t="s">
        <v>280</v>
      </c>
      <c r="AM75" s="36" t="s">
        <v>280</v>
      </c>
    </row>
    <row r="76" spans="1:39" ht="26.25" customHeight="1" x14ac:dyDescent="0.15">
      <c r="A76" s="33" t="s">
        <v>996</v>
      </c>
      <c r="B76" s="34">
        <v>4</v>
      </c>
      <c r="C76" s="35">
        <v>46099</v>
      </c>
      <c r="D76" s="35" t="s">
        <v>273</v>
      </c>
      <c r="E76" s="35">
        <v>46099</v>
      </c>
      <c r="F76" s="36" t="s">
        <v>997</v>
      </c>
      <c r="G76" s="36" t="s">
        <v>998</v>
      </c>
      <c r="H76" s="36" t="s">
        <v>999</v>
      </c>
      <c r="I76" s="36" t="s">
        <v>1000</v>
      </c>
      <c r="J76" s="36" t="s">
        <v>1001</v>
      </c>
      <c r="K76" s="38" t="s">
        <v>6097</v>
      </c>
      <c r="L76" s="36">
        <v>2</v>
      </c>
      <c r="M76" s="36" t="s">
        <v>8</v>
      </c>
      <c r="N76" s="36">
        <v>3</v>
      </c>
      <c r="O76" s="36" t="s">
        <v>10</v>
      </c>
      <c r="P76" s="36" t="s">
        <v>280</v>
      </c>
      <c r="Q76" s="36" t="s">
        <v>280</v>
      </c>
      <c r="R76" s="36" t="s">
        <v>280</v>
      </c>
      <c r="S76" s="36" t="s">
        <v>280</v>
      </c>
      <c r="T76" s="36" t="s">
        <v>280</v>
      </c>
      <c r="U76" s="36" t="s">
        <v>280</v>
      </c>
      <c r="V76" s="36" t="s">
        <v>1002</v>
      </c>
      <c r="W76" s="36" t="s">
        <v>1003</v>
      </c>
      <c r="X76" s="36" t="s">
        <v>1004</v>
      </c>
      <c r="Y76" s="36" t="s">
        <v>280</v>
      </c>
      <c r="Z76" s="36" t="s">
        <v>280</v>
      </c>
      <c r="AA76" s="36" t="s">
        <v>280</v>
      </c>
      <c r="AB76" s="36" t="s">
        <v>280</v>
      </c>
      <c r="AC76" s="36" t="s">
        <v>280</v>
      </c>
      <c r="AD76" s="36" t="s">
        <v>280</v>
      </c>
      <c r="AE76" s="36" t="s">
        <v>280</v>
      </c>
      <c r="AF76" s="36" t="s">
        <v>280</v>
      </c>
      <c r="AG76" s="36" t="s">
        <v>280</v>
      </c>
      <c r="AH76" s="36" t="s">
        <v>280</v>
      </c>
      <c r="AI76" s="36" t="s">
        <v>280</v>
      </c>
      <c r="AJ76" s="36" t="s">
        <v>280</v>
      </c>
      <c r="AK76" s="36" t="s">
        <v>280</v>
      </c>
      <c r="AL76" s="36" t="s">
        <v>280</v>
      </c>
      <c r="AM76" s="36" t="s">
        <v>280</v>
      </c>
    </row>
    <row r="77" spans="1:39" ht="26.25" customHeight="1" x14ac:dyDescent="0.15">
      <c r="A77" s="33" t="s">
        <v>1005</v>
      </c>
      <c r="B77" s="34">
        <v>4</v>
      </c>
      <c r="C77" s="35">
        <v>46099</v>
      </c>
      <c r="D77" s="35" t="s">
        <v>273</v>
      </c>
      <c r="E77" s="35">
        <v>46099</v>
      </c>
      <c r="F77" s="36" t="s">
        <v>980</v>
      </c>
      <c r="G77" s="36" t="s">
        <v>1006</v>
      </c>
      <c r="H77" s="36" t="s">
        <v>1007</v>
      </c>
      <c r="I77" s="36" t="s">
        <v>1008</v>
      </c>
      <c r="J77" s="36" t="s">
        <v>1009</v>
      </c>
      <c r="K77" s="38" t="s">
        <v>6098</v>
      </c>
      <c r="L77" s="36">
        <v>1</v>
      </c>
      <c r="M77" s="36" t="s">
        <v>6</v>
      </c>
      <c r="N77" s="36">
        <v>3</v>
      </c>
      <c r="O77" s="36" t="s">
        <v>10</v>
      </c>
      <c r="P77" s="36">
        <v>6</v>
      </c>
      <c r="Q77" s="36" t="s">
        <v>425</v>
      </c>
      <c r="R77" s="36">
        <v>32</v>
      </c>
      <c r="S77" s="36" t="s">
        <v>65</v>
      </c>
      <c r="T77" s="36">
        <v>34</v>
      </c>
      <c r="U77" s="36" t="s">
        <v>69</v>
      </c>
      <c r="V77" s="36" t="s">
        <v>1010</v>
      </c>
      <c r="W77" s="36" t="s">
        <v>1011</v>
      </c>
      <c r="X77" s="36" t="s">
        <v>1012</v>
      </c>
      <c r="Y77" s="36" t="s">
        <v>280</v>
      </c>
      <c r="Z77" s="36" t="s">
        <v>280</v>
      </c>
      <c r="AA77" s="36" t="s">
        <v>280</v>
      </c>
      <c r="AB77" s="36" t="s">
        <v>280</v>
      </c>
      <c r="AC77" s="36" t="s">
        <v>280</v>
      </c>
      <c r="AD77" s="36" t="s">
        <v>280</v>
      </c>
      <c r="AE77" s="36" t="s">
        <v>280</v>
      </c>
      <c r="AF77" s="36" t="s">
        <v>280</v>
      </c>
      <c r="AG77" s="36" t="s">
        <v>280</v>
      </c>
      <c r="AH77" s="36" t="s">
        <v>280</v>
      </c>
      <c r="AI77" s="36" t="s">
        <v>280</v>
      </c>
      <c r="AJ77" s="36" t="s">
        <v>280</v>
      </c>
      <c r="AK77" s="36" t="s">
        <v>280</v>
      </c>
      <c r="AL77" s="36" t="s">
        <v>280</v>
      </c>
      <c r="AM77" s="36" t="s">
        <v>280</v>
      </c>
    </row>
    <row r="78" spans="1:39" ht="26.25" customHeight="1" x14ac:dyDescent="0.15">
      <c r="A78" s="33" t="s">
        <v>1013</v>
      </c>
      <c r="B78" s="34">
        <v>4</v>
      </c>
      <c r="C78" s="35">
        <v>46106</v>
      </c>
      <c r="D78" s="35" t="s">
        <v>273</v>
      </c>
      <c r="E78" s="35">
        <v>46106</v>
      </c>
      <c r="F78" s="36" t="s">
        <v>1014</v>
      </c>
      <c r="G78" s="36" t="s">
        <v>1015</v>
      </c>
      <c r="H78" s="36" t="s">
        <v>1016</v>
      </c>
      <c r="I78" s="36" t="s">
        <v>1017</v>
      </c>
      <c r="J78" s="36" t="s">
        <v>1018</v>
      </c>
      <c r="K78" s="38" t="s">
        <v>6099</v>
      </c>
      <c r="L78" s="36">
        <v>75</v>
      </c>
      <c r="M78" s="36" t="s">
        <v>151</v>
      </c>
      <c r="N78" s="36">
        <v>76</v>
      </c>
      <c r="O78" s="36" t="s">
        <v>153</v>
      </c>
      <c r="P78" s="36" t="s">
        <v>280</v>
      </c>
      <c r="Q78" s="36" t="s">
        <v>280</v>
      </c>
      <c r="R78" s="36" t="s">
        <v>280</v>
      </c>
      <c r="S78" s="36" t="s">
        <v>280</v>
      </c>
      <c r="T78" s="36" t="s">
        <v>280</v>
      </c>
      <c r="U78" s="36" t="s">
        <v>280</v>
      </c>
      <c r="V78" s="36" t="s">
        <v>1019</v>
      </c>
      <c r="W78" s="36" t="s">
        <v>1020</v>
      </c>
      <c r="X78" s="36" t="s">
        <v>1021</v>
      </c>
      <c r="Y78" s="36" t="s">
        <v>280</v>
      </c>
      <c r="Z78" s="36" t="s">
        <v>280</v>
      </c>
      <c r="AA78" s="36" t="s">
        <v>280</v>
      </c>
      <c r="AB78" s="36" t="s">
        <v>280</v>
      </c>
      <c r="AC78" s="36" t="s">
        <v>280</v>
      </c>
      <c r="AD78" s="36" t="s">
        <v>280</v>
      </c>
      <c r="AE78" s="36" t="s">
        <v>280</v>
      </c>
      <c r="AF78" s="36" t="s">
        <v>280</v>
      </c>
      <c r="AG78" s="36" t="s">
        <v>280</v>
      </c>
      <c r="AH78" s="36" t="s">
        <v>280</v>
      </c>
      <c r="AI78" s="36" t="s">
        <v>280</v>
      </c>
      <c r="AJ78" s="36" t="s">
        <v>280</v>
      </c>
      <c r="AK78" s="36" t="s">
        <v>280</v>
      </c>
      <c r="AL78" s="36" t="s">
        <v>280</v>
      </c>
      <c r="AM78" s="36" t="s">
        <v>280</v>
      </c>
    </row>
    <row r="79" spans="1:39" ht="26.25" customHeight="1" x14ac:dyDescent="0.15">
      <c r="A79" s="33" t="s">
        <v>1022</v>
      </c>
      <c r="B79" s="34">
        <v>4</v>
      </c>
      <c r="C79" s="35">
        <v>46106</v>
      </c>
      <c r="D79" s="35" t="s">
        <v>273</v>
      </c>
      <c r="E79" s="35">
        <v>46106</v>
      </c>
      <c r="F79" s="36" t="s">
        <v>1014</v>
      </c>
      <c r="G79" s="36" t="s">
        <v>1023</v>
      </c>
      <c r="H79" s="36" t="s">
        <v>1024</v>
      </c>
      <c r="I79" s="36" t="s">
        <v>1025</v>
      </c>
      <c r="J79" s="36" t="s">
        <v>1026</v>
      </c>
      <c r="K79" s="38" t="s">
        <v>6100</v>
      </c>
      <c r="L79" s="36">
        <v>42</v>
      </c>
      <c r="M79" s="36" t="s">
        <v>85</v>
      </c>
      <c r="N79" s="36" t="s">
        <v>280</v>
      </c>
      <c r="O79" s="36" t="s">
        <v>280</v>
      </c>
      <c r="P79" s="36" t="s">
        <v>280</v>
      </c>
      <c r="Q79" s="36" t="s">
        <v>280</v>
      </c>
      <c r="R79" s="36" t="s">
        <v>280</v>
      </c>
      <c r="S79" s="36" t="s">
        <v>280</v>
      </c>
      <c r="T79" s="36" t="s">
        <v>280</v>
      </c>
      <c r="U79" s="36" t="s">
        <v>280</v>
      </c>
      <c r="V79" s="36" t="s">
        <v>1027</v>
      </c>
      <c r="W79" s="36" t="s">
        <v>1028</v>
      </c>
      <c r="X79" s="36" t="s">
        <v>1029</v>
      </c>
      <c r="Y79" s="36" t="s">
        <v>1030</v>
      </c>
      <c r="Z79" s="36" t="s">
        <v>1031</v>
      </c>
      <c r="AA79" s="36" t="s">
        <v>1032</v>
      </c>
      <c r="AB79" s="36" t="s">
        <v>280</v>
      </c>
      <c r="AC79" s="36" t="s">
        <v>280</v>
      </c>
      <c r="AD79" s="36" t="s">
        <v>280</v>
      </c>
      <c r="AE79" s="36" t="s">
        <v>280</v>
      </c>
      <c r="AF79" s="36" t="s">
        <v>280</v>
      </c>
      <c r="AG79" s="36" t="s">
        <v>280</v>
      </c>
      <c r="AH79" s="36" t="s">
        <v>280</v>
      </c>
      <c r="AI79" s="36" t="s">
        <v>280</v>
      </c>
      <c r="AJ79" s="36" t="s">
        <v>280</v>
      </c>
      <c r="AK79" s="36" t="s">
        <v>280</v>
      </c>
      <c r="AL79" s="36" t="s">
        <v>280</v>
      </c>
      <c r="AM79" s="36" t="s">
        <v>280</v>
      </c>
    </row>
    <row r="80" spans="1:39" ht="26.25" customHeight="1" x14ac:dyDescent="0.15">
      <c r="A80" s="33" t="s">
        <v>1033</v>
      </c>
      <c r="B80" s="34">
        <v>4</v>
      </c>
      <c r="C80" s="35">
        <v>46113</v>
      </c>
      <c r="D80" s="35" t="s">
        <v>273</v>
      </c>
      <c r="E80" s="35">
        <v>46113</v>
      </c>
      <c r="F80" s="36" t="s">
        <v>1034</v>
      </c>
      <c r="G80" s="36" t="s">
        <v>1035</v>
      </c>
      <c r="H80" s="36" t="s">
        <v>1036</v>
      </c>
      <c r="I80" s="36" t="s">
        <v>1037</v>
      </c>
      <c r="J80" s="36" t="s">
        <v>1038</v>
      </c>
      <c r="K80" s="38" t="s">
        <v>6101</v>
      </c>
      <c r="L80" s="36">
        <v>66</v>
      </c>
      <c r="M80" s="36" t="s">
        <v>133</v>
      </c>
      <c r="N80" s="36">
        <v>93</v>
      </c>
      <c r="O80" s="36" t="s">
        <v>554</v>
      </c>
      <c r="P80" s="36" t="s">
        <v>280</v>
      </c>
      <c r="Q80" s="36" t="s">
        <v>280</v>
      </c>
      <c r="R80" s="36" t="s">
        <v>280</v>
      </c>
      <c r="S80" s="36" t="s">
        <v>280</v>
      </c>
      <c r="T80" s="36" t="s">
        <v>280</v>
      </c>
      <c r="U80" s="36" t="s">
        <v>280</v>
      </c>
      <c r="V80" s="36" t="s">
        <v>1039</v>
      </c>
      <c r="W80" s="36" t="s">
        <v>1040</v>
      </c>
      <c r="X80" s="36" t="s">
        <v>1041</v>
      </c>
      <c r="Y80" s="36" t="s">
        <v>280</v>
      </c>
      <c r="Z80" s="36" t="s">
        <v>280</v>
      </c>
      <c r="AA80" s="36" t="s">
        <v>280</v>
      </c>
      <c r="AB80" s="36" t="s">
        <v>280</v>
      </c>
      <c r="AC80" s="36" t="s">
        <v>280</v>
      </c>
      <c r="AD80" s="36" t="s">
        <v>280</v>
      </c>
      <c r="AE80" s="36" t="s">
        <v>280</v>
      </c>
      <c r="AF80" s="36" t="s">
        <v>280</v>
      </c>
      <c r="AG80" s="36" t="s">
        <v>280</v>
      </c>
      <c r="AH80" s="36" t="s">
        <v>280</v>
      </c>
      <c r="AI80" s="36" t="s">
        <v>280</v>
      </c>
      <c r="AJ80" s="36" t="s">
        <v>280</v>
      </c>
      <c r="AK80" s="36" t="s">
        <v>280</v>
      </c>
      <c r="AL80" s="36" t="s">
        <v>280</v>
      </c>
      <c r="AM80" s="36" t="s">
        <v>280</v>
      </c>
    </row>
    <row r="81" spans="1:39" ht="26.25" customHeight="1" x14ac:dyDescent="0.15">
      <c r="A81" s="33" t="s">
        <v>1042</v>
      </c>
      <c r="B81" s="34">
        <v>3</v>
      </c>
      <c r="C81" s="35">
        <v>45017</v>
      </c>
      <c r="D81" s="35" t="s">
        <v>721</v>
      </c>
      <c r="E81" s="35">
        <v>45826</v>
      </c>
      <c r="F81" s="36" t="s">
        <v>1043</v>
      </c>
      <c r="G81" s="36" t="s">
        <v>1044</v>
      </c>
      <c r="H81" s="36" t="s">
        <v>1045</v>
      </c>
      <c r="I81" s="36" t="s">
        <v>1046</v>
      </c>
      <c r="J81" s="36" t="s">
        <v>1047</v>
      </c>
      <c r="K81" s="36" t="s">
        <v>1048</v>
      </c>
      <c r="L81" s="36">
        <v>3</v>
      </c>
      <c r="M81" s="36" t="s">
        <v>10</v>
      </c>
      <c r="N81" s="36">
        <v>23</v>
      </c>
      <c r="O81" s="36" t="s">
        <v>49</v>
      </c>
      <c r="P81" s="36">
        <v>24</v>
      </c>
      <c r="Q81" s="36" t="s">
        <v>51</v>
      </c>
      <c r="R81" s="36">
        <v>32</v>
      </c>
      <c r="S81" s="36" t="s">
        <v>65</v>
      </c>
      <c r="T81" s="36" t="s">
        <v>280</v>
      </c>
      <c r="U81" s="36" t="s">
        <v>280</v>
      </c>
      <c r="V81" s="36" t="s">
        <v>1049</v>
      </c>
      <c r="W81" s="36" t="s">
        <v>1050</v>
      </c>
      <c r="X81" s="36" t="s">
        <v>1051</v>
      </c>
      <c r="Y81" s="36" t="s">
        <v>280</v>
      </c>
      <c r="Z81" s="36" t="s">
        <v>280</v>
      </c>
      <c r="AA81" s="36" t="s">
        <v>280</v>
      </c>
      <c r="AB81" s="36" t="s">
        <v>280</v>
      </c>
      <c r="AC81" s="36" t="s">
        <v>280</v>
      </c>
      <c r="AD81" s="36" t="s">
        <v>280</v>
      </c>
      <c r="AE81" s="36" t="s">
        <v>280</v>
      </c>
      <c r="AF81" s="36" t="s">
        <v>280</v>
      </c>
      <c r="AG81" s="36" t="s">
        <v>280</v>
      </c>
      <c r="AH81" s="36" t="s">
        <v>280</v>
      </c>
      <c r="AI81" s="36" t="s">
        <v>280</v>
      </c>
      <c r="AJ81" s="36" t="s">
        <v>280</v>
      </c>
      <c r="AK81" s="36" t="s">
        <v>280</v>
      </c>
      <c r="AL81" s="36" t="s">
        <v>280</v>
      </c>
      <c r="AM81" s="36" t="s">
        <v>280</v>
      </c>
    </row>
    <row r="82" spans="1:39" ht="26.25" customHeight="1" x14ac:dyDescent="0.15">
      <c r="A82" s="33" t="s">
        <v>1052</v>
      </c>
      <c r="B82" s="34">
        <v>4</v>
      </c>
      <c r="C82" s="35">
        <v>46113</v>
      </c>
      <c r="D82" s="35" t="s">
        <v>273</v>
      </c>
      <c r="E82" s="35">
        <v>46113</v>
      </c>
      <c r="F82" s="36" t="s">
        <v>1053</v>
      </c>
      <c r="G82" s="36" t="s">
        <v>1054</v>
      </c>
      <c r="H82" s="36" t="s">
        <v>1055</v>
      </c>
      <c r="I82" s="36" t="s">
        <v>1056</v>
      </c>
      <c r="J82" s="36" t="s">
        <v>1057</v>
      </c>
      <c r="K82" s="38" t="s">
        <v>6102</v>
      </c>
      <c r="L82" s="36">
        <v>3</v>
      </c>
      <c r="M82" s="36" t="s">
        <v>10</v>
      </c>
      <c r="N82" s="36">
        <v>32</v>
      </c>
      <c r="O82" s="36" t="s">
        <v>65</v>
      </c>
      <c r="P82" s="36" t="s">
        <v>280</v>
      </c>
      <c r="Q82" s="36" t="s">
        <v>280</v>
      </c>
      <c r="R82" s="36" t="s">
        <v>280</v>
      </c>
      <c r="S82" s="36" t="s">
        <v>280</v>
      </c>
      <c r="T82" s="36" t="s">
        <v>280</v>
      </c>
      <c r="U82" s="36" t="s">
        <v>280</v>
      </c>
      <c r="V82" s="36" t="s">
        <v>1058</v>
      </c>
      <c r="W82" s="36" t="s">
        <v>1059</v>
      </c>
      <c r="X82" s="36" t="s">
        <v>1060</v>
      </c>
      <c r="Y82" s="36" t="s">
        <v>280</v>
      </c>
      <c r="Z82" s="36" t="s">
        <v>280</v>
      </c>
      <c r="AA82" s="36" t="s">
        <v>280</v>
      </c>
      <c r="AB82" s="36" t="s">
        <v>280</v>
      </c>
      <c r="AC82" s="36" t="s">
        <v>280</v>
      </c>
      <c r="AD82" s="36" t="s">
        <v>280</v>
      </c>
      <c r="AE82" s="36" t="s">
        <v>280</v>
      </c>
      <c r="AF82" s="36" t="s">
        <v>280</v>
      </c>
      <c r="AG82" s="36" t="s">
        <v>280</v>
      </c>
      <c r="AH82" s="36" t="s">
        <v>280</v>
      </c>
      <c r="AI82" s="36" t="s">
        <v>280</v>
      </c>
      <c r="AJ82" s="36" t="s">
        <v>280</v>
      </c>
      <c r="AK82" s="36" t="s">
        <v>280</v>
      </c>
      <c r="AL82" s="36" t="s">
        <v>280</v>
      </c>
      <c r="AM82" s="36" t="s">
        <v>280</v>
      </c>
    </row>
    <row r="83" spans="1:39" ht="26.25" customHeight="1" x14ac:dyDescent="0.15">
      <c r="A83" s="33" t="s">
        <v>1061</v>
      </c>
      <c r="B83" s="34">
        <v>4</v>
      </c>
      <c r="C83" s="35">
        <v>46127</v>
      </c>
      <c r="D83" s="35" t="s">
        <v>273</v>
      </c>
      <c r="E83" s="35">
        <v>46127</v>
      </c>
      <c r="F83" s="36" t="s">
        <v>1062</v>
      </c>
      <c r="G83" s="36" t="s">
        <v>1063</v>
      </c>
      <c r="H83" s="36" t="s">
        <v>1064</v>
      </c>
      <c r="I83" s="36" t="s">
        <v>1065</v>
      </c>
      <c r="J83" s="36" t="s">
        <v>1066</v>
      </c>
      <c r="K83" s="38" t="s">
        <v>6103</v>
      </c>
      <c r="L83" s="36">
        <v>57</v>
      </c>
      <c r="M83" s="36" t="s">
        <v>115</v>
      </c>
      <c r="N83" s="36" t="s">
        <v>280</v>
      </c>
      <c r="O83" s="36" t="s">
        <v>280</v>
      </c>
      <c r="P83" s="36" t="s">
        <v>280</v>
      </c>
      <c r="Q83" s="36" t="s">
        <v>280</v>
      </c>
      <c r="R83" s="36" t="s">
        <v>280</v>
      </c>
      <c r="S83" s="36" t="s">
        <v>280</v>
      </c>
      <c r="T83" s="36" t="s">
        <v>280</v>
      </c>
      <c r="U83" s="36" t="s">
        <v>280</v>
      </c>
      <c r="V83" s="36" t="s">
        <v>1067</v>
      </c>
      <c r="W83" s="36" t="s">
        <v>1068</v>
      </c>
      <c r="X83" s="36" t="s">
        <v>1069</v>
      </c>
      <c r="Y83" s="36" t="s">
        <v>280</v>
      </c>
      <c r="Z83" s="36" t="s">
        <v>280</v>
      </c>
      <c r="AA83" s="36" t="s">
        <v>280</v>
      </c>
      <c r="AB83" s="36" t="s">
        <v>280</v>
      </c>
      <c r="AC83" s="36" t="s">
        <v>280</v>
      </c>
      <c r="AD83" s="36" t="s">
        <v>280</v>
      </c>
      <c r="AE83" s="36" t="s">
        <v>280</v>
      </c>
      <c r="AF83" s="36" t="s">
        <v>280</v>
      </c>
      <c r="AG83" s="36" t="s">
        <v>280</v>
      </c>
      <c r="AH83" s="36" t="s">
        <v>280</v>
      </c>
      <c r="AI83" s="36" t="s">
        <v>280</v>
      </c>
      <c r="AJ83" s="36" t="s">
        <v>280</v>
      </c>
      <c r="AK83" s="36" t="s">
        <v>280</v>
      </c>
      <c r="AL83" s="36" t="s">
        <v>280</v>
      </c>
      <c r="AM83" s="36" t="s">
        <v>280</v>
      </c>
    </row>
    <row r="84" spans="1:39" ht="26.25" customHeight="1" x14ac:dyDescent="0.15">
      <c r="A84" s="33" t="s">
        <v>1070</v>
      </c>
      <c r="B84" s="34">
        <v>4</v>
      </c>
      <c r="C84" s="35">
        <v>46139</v>
      </c>
      <c r="D84" s="35" t="s">
        <v>273</v>
      </c>
      <c r="E84" s="35">
        <v>46139</v>
      </c>
      <c r="F84" s="36" t="s">
        <v>1071</v>
      </c>
      <c r="G84" s="36" t="s">
        <v>1072</v>
      </c>
      <c r="H84" s="36" t="s">
        <v>1073</v>
      </c>
      <c r="I84" s="36" t="s">
        <v>991</v>
      </c>
      <c r="J84" s="36" t="s">
        <v>992</v>
      </c>
      <c r="K84" s="38" t="s">
        <v>6104</v>
      </c>
      <c r="L84" s="36">
        <v>39</v>
      </c>
      <c r="M84" s="36" t="s">
        <v>79</v>
      </c>
      <c r="N84" s="36">
        <v>77</v>
      </c>
      <c r="O84" s="36" t="s">
        <v>155</v>
      </c>
      <c r="P84" s="36" t="s">
        <v>280</v>
      </c>
      <c r="Q84" s="36" t="s">
        <v>280</v>
      </c>
      <c r="R84" s="36" t="s">
        <v>280</v>
      </c>
      <c r="S84" s="36" t="s">
        <v>280</v>
      </c>
      <c r="T84" s="36" t="s">
        <v>280</v>
      </c>
      <c r="U84" s="36" t="s">
        <v>280</v>
      </c>
      <c r="V84" s="36" t="s">
        <v>1074</v>
      </c>
      <c r="W84" s="36" t="s">
        <v>1075</v>
      </c>
      <c r="X84" s="36" t="s">
        <v>1076</v>
      </c>
      <c r="Y84" s="36" t="s">
        <v>280</v>
      </c>
      <c r="Z84" s="36" t="s">
        <v>280</v>
      </c>
      <c r="AA84" s="36" t="s">
        <v>280</v>
      </c>
      <c r="AB84" s="36" t="s">
        <v>280</v>
      </c>
      <c r="AC84" s="36" t="s">
        <v>280</v>
      </c>
      <c r="AD84" s="36" t="s">
        <v>280</v>
      </c>
      <c r="AE84" s="36" t="s">
        <v>280</v>
      </c>
      <c r="AF84" s="36" t="s">
        <v>280</v>
      </c>
      <c r="AG84" s="36" t="s">
        <v>280</v>
      </c>
      <c r="AH84" s="36" t="s">
        <v>280</v>
      </c>
      <c r="AI84" s="36" t="s">
        <v>280</v>
      </c>
      <c r="AJ84" s="36" t="s">
        <v>280</v>
      </c>
      <c r="AK84" s="36" t="s">
        <v>280</v>
      </c>
      <c r="AL84" s="36" t="s">
        <v>280</v>
      </c>
      <c r="AM84" s="36" t="s">
        <v>280</v>
      </c>
    </row>
    <row r="85" spans="1:39" ht="26.25" customHeight="1" x14ac:dyDescent="0.15">
      <c r="A85" s="33" t="s">
        <v>1077</v>
      </c>
      <c r="B85" s="34">
        <v>4</v>
      </c>
      <c r="C85" s="35">
        <v>46152</v>
      </c>
      <c r="D85" s="35" t="s">
        <v>273</v>
      </c>
      <c r="E85" s="35">
        <v>46152</v>
      </c>
      <c r="F85" s="36" t="s">
        <v>1078</v>
      </c>
      <c r="G85" s="36" t="s">
        <v>1079</v>
      </c>
      <c r="H85" s="36" t="s">
        <v>1080</v>
      </c>
      <c r="I85" s="36" t="s">
        <v>1081</v>
      </c>
      <c r="J85" s="36" t="s">
        <v>1082</v>
      </c>
      <c r="K85" s="38" t="s">
        <v>6105</v>
      </c>
      <c r="L85" s="36">
        <v>66</v>
      </c>
      <c r="M85" s="36" t="s">
        <v>133</v>
      </c>
      <c r="N85" s="36" t="s">
        <v>280</v>
      </c>
      <c r="O85" s="36" t="s">
        <v>280</v>
      </c>
      <c r="P85" s="36" t="s">
        <v>280</v>
      </c>
      <c r="Q85" s="36" t="s">
        <v>280</v>
      </c>
      <c r="R85" s="36" t="s">
        <v>280</v>
      </c>
      <c r="S85" s="36" t="s">
        <v>280</v>
      </c>
      <c r="T85" s="36" t="s">
        <v>280</v>
      </c>
      <c r="U85" s="36" t="s">
        <v>280</v>
      </c>
      <c r="V85" s="36" t="s">
        <v>1083</v>
      </c>
      <c r="W85" s="36" t="s">
        <v>1084</v>
      </c>
      <c r="X85" s="36" t="s">
        <v>1085</v>
      </c>
      <c r="Y85" s="36" t="s">
        <v>280</v>
      </c>
      <c r="Z85" s="36" t="s">
        <v>280</v>
      </c>
      <c r="AA85" s="36" t="s">
        <v>280</v>
      </c>
      <c r="AB85" s="36" t="s">
        <v>280</v>
      </c>
      <c r="AC85" s="36" t="s">
        <v>280</v>
      </c>
      <c r="AD85" s="36" t="s">
        <v>280</v>
      </c>
      <c r="AE85" s="36" t="s">
        <v>280</v>
      </c>
      <c r="AF85" s="36" t="s">
        <v>280</v>
      </c>
      <c r="AG85" s="36" t="s">
        <v>280</v>
      </c>
      <c r="AH85" s="36" t="s">
        <v>280</v>
      </c>
      <c r="AI85" s="36" t="s">
        <v>280</v>
      </c>
      <c r="AJ85" s="36" t="s">
        <v>280</v>
      </c>
      <c r="AK85" s="36" t="s">
        <v>280</v>
      </c>
      <c r="AL85" s="36" t="s">
        <v>280</v>
      </c>
      <c r="AM85" s="36" t="s">
        <v>280</v>
      </c>
    </row>
    <row r="86" spans="1:39" ht="26.25" customHeight="1" x14ac:dyDescent="0.15">
      <c r="A86" s="33" t="s">
        <v>1086</v>
      </c>
      <c r="B86" s="34">
        <v>3</v>
      </c>
      <c r="C86" s="35">
        <v>45056</v>
      </c>
      <c r="D86" s="35" t="s">
        <v>273</v>
      </c>
      <c r="E86" s="35">
        <v>45056</v>
      </c>
      <c r="F86" s="36" t="s">
        <v>1087</v>
      </c>
      <c r="G86" s="36" t="s">
        <v>1088</v>
      </c>
      <c r="H86" s="36" t="s">
        <v>1089</v>
      </c>
      <c r="I86" s="36" t="s">
        <v>1090</v>
      </c>
      <c r="J86" s="36" t="s">
        <v>1091</v>
      </c>
      <c r="K86" s="36" t="s">
        <v>1092</v>
      </c>
      <c r="L86" s="36">
        <v>1</v>
      </c>
      <c r="M86" s="36" t="s">
        <v>6</v>
      </c>
      <c r="N86" s="36">
        <v>2</v>
      </c>
      <c r="O86" s="36" t="s">
        <v>8</v>
      </c>
      <c r="P86" s="36">
        <v>69</v>
      </c>
      <c r="Q86" s="36" t="s">
        <v>139</v>
      </c>
      <c r="R86" s="36">
        <v>17</v>
      </c>
      <c r="S86" s="36" t="s">
        <v>38</v>
      </c>
      <c r="T86" s="36">
        <v>87</v>
      </c>
      <c r="U86" s="36" t="s">
        <v>175</v>
      </c>
      <c r="V86" s="36" t="s">
        <v>1093</v>
      </c>
      <c r="W86" s="36" t="s">
        <v>509</v>
      </c>
      <c r="X86" s="36" t="s">
        <v>1094</v>
      </c>
      <c r="Y86" s="36" t="s">
        <v>280</v>
      </c>
      <c r="Z86" s="36" t="s">
        <v>280</v>
      </c>
      <c r="AA86" s="36" t="s">
        <v>280</v>
      </c>
      <c r="AB86" s="36" t="s">
        <v>280</v>
      </c>
      <c r="AC86" s="36" t="s">
        <v>280</v>
      </c>
      <c r="AD86" s="36" t="s">
        <v>280</v>
      </c>
      <c r="AE86" s="36" t="s">
        <v>280</v>
      </c>
      <c r="AF86" s="36" t="s">
        <v>280</v>
      </c>
      <c r="AG86" s="36" t="s">
        <v>280</v>
      </c>
      <c r="AH86" s="36" t="s">
        <v>280</v>
      </c>
      <c r="AI86" s="36" t="s">
        <v>280</v>
      </c>
      <c r="AJ86" s="36" t="s">
        <v>280</v>
      </c>
      <c r="AK86" s="36" t="s">
        <v>280</v>
      </c>
      <c r="AL86" s="36" t="s">
        <v>280</v>
      </c>
      <c r="AM86" s="36" t="s">
        <v>280</v>
      </c>
    </row>
    <row r="87" spans="1:39" ht="26.25" customHeight="1" x14ac:dyDescent="0.15">
      <c r="A87" s="33" t="s">
        <v>1095</v>
      </c>
      <c r="B87" s="34">
        <v>3</v>
      </c>
      <c r="C87" s="35">
        <v>45056</v>
      </c>
      <c r="D87" s="35" t="s">
        <v>273</v>
      </c>
      <c r="E87" s="35">
        <v>45056</v>
      </c>
      <c r="F87" s="36" t="s">
        <v>1087</v>
      </c>
      <c r="G87" s="36" t="s">
        <v>1096</v>
      </c>
      <c r="H87" s="36" t="s">
        <v>1097</v>
      </c>
      <c r="I87" s="36" t="s">
        <v>1098</v>
      </c>
      <c r="J87" s="36" t="s">
        <v>1099</v>
      </c>
      <c r="K87" s="36" t="s">
        <v>1100</v>
      </c>
      <c r="L87" s="36">
        <v>4</v>
      </c>
      <c r="M87" s="36" t="s">
        <v>12</v>
      </c>
      <c r="N87" s="36">
        <v>6</v>
      </c>
      <c r="O87" s="36" t="s">
        <v>425</v>
      </c>
      <c r="P87" s="36">
        <v>38</v>
      </c>
      <c r="Q87" s="36" t="s">
        <v>77</v>
      </c>
      <c r="R87" s="36">
        <v>57</v>
      </c>
      <c r="S87" s="36" t="s">
        <v>115</v>
      </c>
      <c r="T87" s="36">
        <v>66</v>
      </c>
      <c r="U87" s="36" t="s">
        <v>133</v>
      </c>
      <c r="V87" s="36" t="s">
        <v>1101</v>
      </c>
      <c r="W87" s="36" t="s">
        <v>1102</v>
      </c>
      <c r="X87" s="36" t="s">
        <v>1103</v>
      </c>
      <c r="Y87" s="36" t="s">
        <v>280</v>
      </c>
      <c r="Z87" s="36" t="s">
        <v>280</v>
      </c>
      <c r="AA87" s="36" t="s">
        <v>280</v>
      </c>
      <c r="AB87" s="36" t="s">
        <v>280</v>
      </c>
      <c r="AC87" s="36" t="s">
        <v>280</v>
      </c>
      <c r="AD87" s="36" t="s">
        <v>280</v>
      </c>
      <c r="AE87" s="36" t="s">
        <v>280</v>
      </c>
      <c r="AF87" s="36" t="s">
        <v>280</v>
      </c>
      <c r="AG87" s="36" t="s">
        <v>280</v>
      </c>
      <c r="AH87" s="36" t="s">
        <v>280</v>
      </c>
      <c r="AI87" s="36" t="s">
        <v>280</v>
      </c>
      <c r="AJ87" s="36" t="s">
        <v>280</v>
      </c>
      <c r="AK87" s="36" t="s">
        <v>280</v>
      </c>
      <c r="AL87" s="36" t="s">
        <v>280</v>
      </c>
      <c r="AM87" s="36" t="s">
        <v>280</v>
      </c>
    </row>
    <row r="88" spans="1:39" ht="26.25" customHeight="1" x14ac:dyDescent="0.15">
      <c r="A88" s="33" t="s">
        <v>1104</v>
      </c>
      <c r="B88" s="34">
        <v>4</v>
      </c>
      <c r="C88" s="35">
        <v>46152</v>
      </c>
      <c r="D88" s="35" t="s">
        <v>273</v>
      </c>
      <c r="E88" s="35">
        <v>46152</v>
      </c>
      <c r="F88" s="36" t="s">
        <v>1078</v>
      </c>
      <c r="G88" s="36" t="s">
        <v>1105</v>
      </c>
      <c r="H88" s="36" t="s">
        <v>1106</v>
      </c>
      <c r="I88" s="36" t="s">
        <v>1107</v>
      </c>
      <c r="J88" s="36" t="s">
        <v>1108</v>
      </c>
      <c r="K88" s="38" t="s">
        <v>6106</v>
      </c>
      <c r="L88" s="36">
        <v>15</v>
      </c>
      <c r="M88" s="36" t="s">
        <v>34</v>
      </c>
      <c r="N88" s="36">
        <v>18</v>
      </c>
      <c r="O88" s="36" t="s">
        <v>39</v>
      </c>
      <c r="P88" s="36">
        <v>19</v>
      </c>
      <c r="Q88" s="36" t="s">
        <v>41</v>
      </c>
      <c r="R88" s="36">
        <v>20</v>
      </c>
      <c r="S88" s="36" t="s">
        <v>43</v>
      </c>
      <c r="T88" s="36">
        <v>66</v>
      </c>
      <c r="U88" s="36" t="s">
        <v>133</v>
      </c>
      <c r="V88" s="36" t="s">
        <v>1109</v>
      </c>
      <c r="W88" s="36" t="s">
        <v>1110</v>
      </c>
      <c r="X88" s="36" t="s">
        <v>1111</v>
      </c>
      <c r="Y88" s="36" t="s">
        <v>280</v>
      </c>
      <c r="Z88" s="36" t="s">
        <v>280</v>
      </c>
      <c r="AA88" s="36" t="s">
        <v>280</v>
      </c>
      <c r="AB88" s="36" t="s">
        <v>280</v>
      </c>
      <c r="AC88" s="36" t="s">
        <v>280</v>
      </c>
      <c r="AD88" s="36" t="s">
        <v>280</v>
      </c>
      <c r="AE88" s="36" t="s">
        <v>280</v>
      </c>
      <c r="AF88" s="36" t="s">
        <v>280</v>
      </c>
      <c r="AG88" s="36" t="s">
        <v>280</v>
      </c>
      <c r="AH88" s="36" t="s">
        <v>280</v>
      </c>
      <c r="AI88" s="36" t="s">
        <v>280</v>
      </c>
      <c r="AJ88" s="36" t="s">
        <v>280</v>
      </c>
      <c r="AK88" s="36" t="s">
        <v>280</v>
      </c>
      <c r="AL88" s="36" t="s">
        <v>280</v>
      </c>
      <c r="AM88" s="36" t="s">
        <v>280</v>
      </c>
    </row>
    <row r="89" spans="1:39" ht="26.25" customHeight="1" x14ac:dyDescent="0.15">
      <c r="A89" s="33" t="s">
        <v>1112</v>
      </c>
      <c r="B89" s="34">
        <v>4</v>
      </c>
      <c r="C89" s="35">
        <v>46152</v>
      </c>
      <c r="D89" s="35" t="s">
        <v>273</v>
      </c>
      <c r="E89" s="35">
        <v>46152</v>
      </c>
      <c r="F89" s="36" t="s">
        <v>1078</v>
      </c>
      <c r="G89" s="36" t="s">
        <v>1113</v>
      </c>
      <c r="H89" s="36" t="s">
        <v>1114</v>
      </c>
      <c r="I89" s="36" t="s">
        <v>1115</v>
      </c>
      <c r="J89" s="36" t="s">
        <v>1116</v>
      </c>
      <c r="K89" s="38" t="s">
        <v>6107</v>
      </c>
      <c r="L89" s="36">
        <v>18</v>
      </c>
      <c r="M89" s="36" t="s">
        <v>39</v>
      </c>
      <c r="N89" s="36">
        <v>19</v>
      </c>
      <c r="O89" s="36" t="s">
        <v>41</v>
      </c>
      <c r="P89" s="36">
        <v>66</v>
      </c>
      <c r="Q89" s="36" t="s">
        <v>133</v>
      </c>
      <c r="R89" s="36">
        <v>57</v>
      </c>
      <c r="S89" s="36" t="s">
        <v>115</v>
      </c>
      <c r="T89" s="36">
        <v>58</v>
      </c>
      <c r="U89" s="36" t="s">
        <v>117</v>
      </c>
      <c r="V89" s="36" t="s">
        <v>1117</v>
      </c>
      <c r="W89" s="36" t="s">
        <v>1118</v>
      </c>
      <c r="X89" s="36" t="s">
        <v>1119</v>
      </c>
      <c r="Y89" s="36" t="s">
        <v>280</v>
      </c>
      <c r="Z89" s="36" t="s">
        <v>280</v>
      </c>
      <c r="AA89" s="36" t="s">
        <v>280</v>
      </c>
      <c r="AB89" s="36" t="s">
        <v>280</v>
      </c>
      <c r="AC89" s="36" t="s">
        <v>280</v>
      </c>
      <c r="AD89" s="36" t="s">
        <v>280</v>
      </c>
      <c r="AE89" s="36" t="s">
        <v>280</v>
      </c>
      <c r="AF89" s="36" t="s">
        <v>280</v>
      </c>
      <c r="AG89" s="36" t="s">
        <v>280</v>
      </c>
      <c r="AH89" s="36" t="s">
        <v>280</v>
      </c>
      <c r="AI89" s="36" t="s">
        <v>280</v>
      </c>
      <c r="AJ89" s="36" t="s">
        <v>280</v>
      </c>
      <c r="AK89" s="36" t="s">
        <v>280</v>
      </c>
      <c r="AL89" s="36" t="s">
        <v>280</v>
      </c>
      <c r="AM89" s="36" t="s">
        <v>280</v>
      </c>
    </row>
    <row r="90" spans="1:39" ht="26.25" customHeight="1" x14ac:dyDescent="0.15">
      <c r="A90" s="33" t="s">
        <v>1120</v>
      </c>
      <c r="B90" s="34">
        <v>3</v>
      </c>
      <c r="C90" s="35">
        <v>45064</v>
      </c>
      <c r="D90" s="35" t="s">
        <v>273</v>
      </c>
      <c r="E90" s="35">
        <v>45064</v>
      </c>
      <c r="F90" s="36" t="s">
        <v>1121</v>
      </c>
      <c r="G90" s="36" t="s">
        <v>1122</v>
      </c>
      <c r="H90" s="36" t="s">
        <v>1123</v>
      </c>
      <c r="I90" s="36" t="s">
        <v>1124</v>
      </c>
      <c r="J90" s="36" t="s">
        <v>1125</v>
      </c>
      <c r="K90" s="36" t="s">
        <v>1126</v>
      </c>
      <c r="L90" s="36">
        <v>1</v>
      </c>
      <c r="M90" s="36" t="s">
        <v>6</v>
      </c>
      <c r="N90" s="36">
        <v>2</v>
      </c>
      <c r="O90" s="36" t="s">
        <v>8</v>
      </c>
      <c r="P90" s="36">
        <v>3</v>
      </c>
      <c r="Q90" s="36" t="s">
        <v>10</v>
      </c>
      <c r="R90" s="36">
        <v>28</v>
      </c>
      <c r="S90" s="36" t="s">
        <v>59</v>
      </c>
      <c r="T90" s="36">
        <v>32</v>
      </c>
      <c r="U90" s="36" t="s">
        <v>65</v>
      </c>
      <c r="V90" s="36" t="s">
        <v>1127</v>
      </c>
      <c r="W90" s="36" t="s">
        <v>1128</v>
      </c>
      <c r="X90" s="36" t="s">
        <v>1129</v>
      </c>
      <c r="Y90" s="36" t="s">
        <v>280</v>
      </c>
      <c r="Z90" s="36" t="s">
        <v>280</v>
      </c>
      <c r="AA90" s="36" t="s">
        <v>280</v>
      </c>
      <c r="AB90" s="36" t="s">
        <v>280</v>
      </c>
      <c r="AC90" s="36" t="s">
        <v>280</v>
      </c>
      <c r="AD90" s="36" t="s">
        <v>280</v>
      </c>
      <c r="AE90" s="36" t="s">
        <v>280</v>
      </c>
      <c r="AF90" s="36" t="s">
        <v>280</v>
      </c>
      <c r="AG90" s="36" t="s">
        <v>280</v>
      </c>
      <c r="AH90" s="36" t="s">
        <v>280</v>
      </c>
      <c r="AI90" s="36" t="s">
        <v>280</v>
      </c>
      <c r="AJ90" s="36" t="s">
        <v>280</v>
      </c>
      <c r="AK90" s="36" t="s">
        <v>280</v>
      </c>
      <c r="AL90" s="36" t="s">
        <v>280</v>
      </c>
      <c r="AM90" s="36" t="s">
        <v>280</v>
      </c>
    </row>
    <row r="91" spans="1:39" ht="26.25" customHeight="1" x14ac:dyDescent="0.15">
      <c r="A91" s="33" t="s">
        <v>1130</v>
      </c>
      <c r="B91" s="34">
        <v>3</v>
      </c>
      <c r="C91" s="35">
        <v>45064</v>
      </c>
      <c r="D91" s="35" t="s">
        <v>273</v>
      </c>
      <c r="E91" s="35">
        <v>45064</v>
      </c>
      <c r="F91" s="36" t="s">
        <v>1121</v>
      </c>
      <c r="G91" s="36" t="s">
        <v>1131</v>
      </c>
      <c r="H91" s="36" t="s">
        <v>1132</v>
      </c>
      <c r="I91" s="36" t="s">
        <v>1133</v>
      </c>
      <c r="J91" s="36" t="s">
        <v>1134</v>
      </c>
      <c r="K91" s="36" t="s">
        <v>1135</v>
      </c>
      <c r="L91" s="36">
        <v>3</v>
      </c>
      <c r="M91" s="36" t="s">
        <v>10</v>
      </c>
      <c r="N91" s="36">
        <v>11</v>
      </c>
      <c r="O91" s="36" t="s">
        <v>26</v>
      </c>
      <c r="P91" s="36">
        <v>23</v>
      </c>
      <c r="Q91" s="36" t="s">
        <v>49</v>
      </c>
      <c r="R91" s="36">
        <v>32</v>
      </c>
      <c r="S91" s="36" t="s">
        <v>65</v>
      </c>
      <c r="T91" s="36">
        <v>33</v>
      </c>
      <c r="U91" s="36" t="s">
        <v>67</v>
      </c>
      <c r="V91" s="36" t="s">
        <v>1136</v>
      </c>
      <c r="W91" s="36" t="s">
        <v>1137</v>
      </c>
      <c r="X91" s="36" t="s">
        <v>1138</v>
      </c>
      <c r="Y91" s="36" t="s">
        <v>280</v>
      </c>
      <c r="Z91" s="36" t="s">
        <v>280</v>
      </c>
      <c r="AA91" s="36" t="s">
        <v>280</v>
      </c>
      <c r="AB91" s="36" t="s">
        <v>280</v>
      </c>
      <c r="AC91" s="36" t="s">
        <v>280</v>
      </c>
      <c r="AD91" s="36" t="s">
        <v>280</v>
      </c>
      <c r="AE91" s="36" t="s">
        <v>280</v>
      </c>
      <c r="AF91" s="36" t="s">
        <v>280</v>
      </c>
      <c r="AG91" s="36" t="s">
        <v>280</v>
      </c>
      <c r="AH91" s="36" t="s">
        <v>280</v>
      </c>
      <c r="AI91" s="36" t="s">
        <v>280</v>
      </c>
      <c r="AJ91" s="36" t="s">
        <v>280</v>
      </c>
      <c r="AK91" s="36" t="s">
        <v>280</v>
      </c>
      <c r="AL91" s="36" t="s">
        <v>280</v>
      </c>
      <c r="AM91" s="36" t="s">
        <v>280</v>
      </c>
    </row>
    <row r="92" spans="1:39" ht="26.25" customHeight="1" x14ac:dyDescent="0.15">
      <c r="A92" s="33" t="s">
        <v>1139</v>
      </c>
      <c r="B92" s="34">
        <v>3</v>
      </c>
      <c r="C92" s="35">
        <v>45064</v>
      </c>
      <c r="D92" s="35" t="s">
        <v>273</v>
      </c>
      <c r="E92" s="35">
        <v>45064</v>
      </c>
      <c r="F92" s="36" t="s">
        <v>1121</v>
      </c>
      <c r="G92" s="36" t="s">
        <v>1140</v>
      </c>
      <c r="H92" s="36" t="s">
        <v>1141</v>
      </c>
      <c r="I92" s="36" t="s">
        <v>1142</v>
      </c>
      <c r="J92" s="36" t="s">
        <v>1143</v>
      </c>
      <c r="K92" s="36" t="s">
        <v>280</v>
      </c>
      <c r="L92" s="36">
        <v>1</v>
      </c>
      <c r="M92" s="36" t="s">
        <v>6</v>
      </c>
      <c r="N92" s="36">
        <v>2</v>
      </c>
      <c r="O92" s="36" t="s">
        <v>8</v>
      </c>
      <c r="P92" s="36">
        <v>5</v>
      </c>
      <c r="Q92" s="36" t="s">
        <v>14</v>
      </c>
      <c r="R92" s="36">
        <v>11</v>
      </c>
      <c r="S92" s="36" t="s">
        <v>26</v>
      </c>
      <c r="T92" s="36">
        <v>36</v>
      </c>
      <c r="U92" s="36" t="s">
        <v>73</v>
      </c>
      <c r="V92" s="36" t="s">
        <v>1144</v>
      </c>
      <c r="W92" s="36" t="s">
        <v>1145</v>
      </c>
      <c r="X92" s="36" t="s">
        <v>1146</v>
      </c>
      <c r="Y92" s="36" t="s">
        <v>280</v>
      </c>
      <c r="Z92" s="36" t="s">
        <v>280</v>
      </c>
      <c r="AA92" s="36" t="s">
        <v>280</v>
      </c>
      <c r="AB92" s="36" t="s">
        <v>280</v>
      </c>
      <c r="AC92" s="36" t="s">
        <v>280</v>
      </c>
      <c r="AD92" s="36" t="s">
        <v>280</v>
      </c>
      <c r="AE92" s="36" t="s">
        <v>280</v>
      </c>
      <c r="AF92" s="36" t="s">
        <v>280</v>
      </c>
      <c r="AG92" s="36" t="s">
        <v>280</v>
      </c>
      <c r="AH92" s="36" t="s">
        <v>280</v>
      </c>
      <c r="AI92" s="36" t="s">
        <v>280</v>
      </c>
      <c r="AJ92" s="36" t="s">
        <v>280</v>
      </c>
      <c r="AK92" s="36" t="s">
        <v>280</v>
      </c>
      <c r="AL92" s="36" t="s">
        <v>280</v>
      </c>
      <c r="AM92" s="36" t="s">
        <v>280</v>
      </c>
    </row>
    <row r="93" spans="1:39" ht="26.25" customHeight="1" x14ac:dyDescent="0.15">
      <c r="A93" s="33" t="s">
        <v>1147</v>
      </c>
      <c r="B93" s="34">
        <v>3</v>
      </c>
      <c r="C93" s="35">
        <v>45064</v>
      </c>
      <c r="D93" s="35" t="s">
        <v>273</v>
      </c>
      <c r="E93" s="35">
        <v>45064</v>
      </c>
      <c r="F93" s="36" t="s">
        <v>1121</v>
      </c>
      <c r="G93" s="36" t="s">
        <v>1148</v>
      </c>
      <c r="H93" s="36" t="s">
        <v>1149</v>
      </c>
      <c r="I93" s="36" t="s">
        <v>1150</v>
      </c>
      <c r="J93" s="36" t="s">
        <v>1151</v>
      </c>
      <c r="K93" s="36" t="s">
        <v>1152</v>
      </c>
      <c r="L93" s="36">
        <v>3</v>
      </c>
      <c r="M93" s="36" t="s">
        <v>10</v>
      </c>
      <c r="N93" s="36">
        <v>2</v>
      </c>
      <c r="O93" s="36" t="s">
        <v>8</v>
      </c>
      <c r="P93" s="36">
        <v>32</v>
      </c>
      <c r="Q93" s="36" t="s">
        <v>65</v>
      </c>
      <c r="R93" s="36">
        <v>28</v>
      </c>
      <c r="S93" s="36" t="s">
        <v>59</v>
      </c>
      <c r="T93" s="36" t="s">
        <v>280</v>
      </c>
      <c r="U93" s="36" t="s">
        <v>280</v>
      </c>
      <c r="V93" s="36" t="s">
        <v>1153</v>
      </c>
      <c r="W93" s="36" t="s">
        <v>1154</v>
      </c>
      <c r="X93" s="36" t="s">
        <v>1155</v>
      </c>
      <c r="Y93" s="36" t="s">
        <v>280</v>
      </c>
      <c r="Z93" s="36" t="s">
        <v>280</v>
      </c>
      <c r="AA93" s="36" t="s">
        <v>280</v>
      </c>
      <c r="AB93" s="36" t="s">
        <v>280</v>
      </c>
      <c r="AC93" s="36" t="s">
        <v>280</v>
      </c>
      <c r="AD93" s="36" t="s">
        <v>280</v>
      </c>
      <c r="AE93" s="36" t="s">
        <v>280</v>
      </c>
      <c r="AF93" s="36" t="s">
        <v>280</v>
      </c>
      <c r="AG93" s="36" t="s">
        <v>280</v>
      </c>
      <c r="AH93" s="36" t="s">
        <v>280</v>
      </c>
      <c r="AI93" s="36" t="s">
        <v>280</v>
      </c>
      <c r="AJ93" s="36" t="s">
        <v>280</v>
      </c>
      <c r="AK93" s="36" t="s">
        <v>280</v>
      </c>
      <c r="AL93" s="36" t="s">
        <v>280</v>
      </c>
      <c r="AM93" s="36" t="s">
        <v>280</v>
      </c>
    </row>
    <row r="94" spans="1:39" ht="26.25" customHeight="1" x14ac:dyDescent="0.15">
      <c r="A94" s="33" t="s">
        <v>1156</v>
      </c>
      <c r="B94" s="34">
        <v>3</v>
      </c>
      <c r="C94" s="35">
        <v>45066</v>
      </c>
      <c r="D94" s="35" t="s">
        <v>273</v>
      </c>
      <c r="E94" s="35">
        <v>45066</v>
      </c>
      <c r="F94" s="36" t="s">
        <v>1157</v>
      </c>
      <c r="G94" s="36" t="s">
        <v>1158</v>
      </c>
      <c r="H94" s="36" t="s">
        <v>1159</v>
      </c>
      <c r="I94" s="36" t="s">
        <v>1160</v>
      </c>
      <c r="J94" s="36" t="s">
        <v>1161</v>
      </c>
      <c r="K94" s="36" t="s">
        <v>1162</v>
      </c>
      <c r="L94" s="36">
        <v>69</v>
      </c>
      <c r="M94" s="36" t="s">
        <v>139</v>
      </c>
      <c r="N94" s="36">
        <v>70</v>
      </c>
      <c r="O94" s="36" t="s">
        <v>141</v>
      </c>
      <c r="P94" s="36" t="s">
        <v>280</v>
      </c>
      <c r="Q94" s="36" t="s">
        <v>280</v>
      </c>
      <c r="R94" s="36" t="s">
        <v>280</v>
      </c>
      <c r="S94" s="36" t="s">
        <v>280</v>
      </c>
      <c r="T94" s="36" t="s">
        <v>280</v>
      </c>
      <c r="U94" s="36" t="s">
        <v>280</v>
      </c>
      <c r="V94" s="36" t="s">
        <v>1163</v>
      </c>
      <c r="W94" s="36" t="s">
        <v>1164</v>
      </c>
      <c r="X94" s="36" t="s">
        <v>1165</v>
      </c>
      <c r="Y94" s="36" t="s">
        <v>280</v>
      </c>
      <c r="Z94" s="36" t="s">
        <v>280</v>
      </c>
      <c r="AA94" s="36" t="s">
        <v>280</v>
      </c>
      <c r="AB94" s="36" t="s">
        <v>280</v>
      </c>
      <c r="AC94" s="36" t="s">
        <v>280</v>
      </c>
      <c r="AD94" s="36" t="s">
        <v>280</v>
      </c>
      <c r="AE94" s="36" t="s">
        <v>280</v>
      </c>
      <c r="AF94" s="36" t="s">
        <v>280</v>
      </c>
      <c r="AG94" s="36" t="s">
        <v>280</v>
      </c>
      <c r="AH94" s="36" t="s">
        <v>280</v>
      </c>
      <c r="AI94" s="36" t="s">
        <v>280</v>
      </c>
      <c r="AJ94" s="36" t="s">
        <v>280</v>
      </c>
      <c r="AK94" s="36" t="s">
        <v>280</v>
      </c>
      <c r="AL94" s="36" t="s">
        <v>280</v>
      </c>
      <c r="AM94" s="36" t="s">
        <v>280</v>
      </c>
    </row>
    <row r="95" spans="1:39" ht="26.25" customHeight="1" x14ac:dyDescent="0.15">
      <c r="A95" s="33" t="s">
        <v>1166</v>
      </c>
      <c r="B95" s="34">
        <v>3</v>
      </c>
      <c r="C95" s="35">
        <v>45066</v>
      </c>
      <c r="D95" s="35" t="s">
        <v>273</v>
      </c>
      <c r="E95" s="35">
        <v>45066</v>
      </c>
      <c r="F95" s="36" t="s">
        <v>1157</v>
      </c>
      <c r="G95" s="36" t="s">
        <v>1167</v>
      </c>
      <c r="H95" s="36" t="s">
        <v>1168</v>
      </c>
      <c r="I95" s="36" t="s">
        <v>1169</v>
      </c>
      <c r="J95" s="36" t="s">
        <v>1170</v>
      </c>
      <c r="K95" s="36" t="s">
        <v>1171</v>
      </c>
      <c r="L95" s="36">
        <v>69</v>
      </c>
      <c r="M95" s="36" t="s">
        <v>139</v>
      </c>
      <c r="N95" s="36">
        <v>70</v>
      </c>
      <c r="O95" s="36" t="s">
        <v>141</v>
      </c>
      <c r="P95" s="36">
        <v>71</v>
      </c>
      <c r="Q95" s="36" t="s">
        <v>143</v>
      </c>
      <c r="R95" s="36">
        <v>72</v>
      </c>
      <c r="S95" s="36" t="s">
        <v>145</v>
      </c>
      <c r="T95" s="36">
        <v>73</v>
      </c>
      <c r="U95" s="36" t="s">
        <v>371</v>
      </c>
      <c r="V95" s="36" t="s">
        <v>1172</v>
      </c>
      <c r="W95" s="36" t="s">
        <v>1173</v>
      </c>
      <c r="X95" s="36" t="s">
        <v>1174</v>
      </c>
      <c r="Y95" s="36" t="s">
        <v>280</v>
      </c>
      <c r="Z95" s="36" t="s">
        <v>280</v>
      </c>
      <c r="AA95" s="36" t="s">
        <v>280</v>
      </c>
      <c r="AB95" s="36" t="s">
        <v>280</v>
      </c>
      <c r="AC95" s="36" t="s">
        <v>280</v>
      </c>
      <c r="AD95" s="36" t="s">
        <v>280</v>
      </c>
      <c r="AE95" s="36" t="s">
        <v>280</v>
      </c>
      <c r="AF95" s="36" t="s">
        <v>280</v>
      </c>
      <c r="AG95" s="36" t="s">
        <v>280</v>
      </c>
      <c r="AH95" s="36" t="s">
        <v>280</v>
      </c>
      <c r="AI95" s="36" t="s">
        <v>280</v>
      </c>
      <c r="AJ95" s="36" t="s">
        <v>280</v>
      </c>
      <c r="AK95" s="36" t="s">
        <v>280</v>
      </c>
      <c r="AL95" s="36" t="s">
        <v>280</v>
      </c>
      <c r="AM95" s="36" t="s">
        <v>280</v>
      </c>
    </row>
    <row r="96" spans="1:39" ht="26.25" customHeight="1" x14ac:dyDescent="0.15">
      <c r="A96" s="33" t="s">
        <v>1175</v>
      </c>
      <c r="B96" s="34">
        <v>3</v>
      </c>
      <c r="C96" s="35">
        <v>45066</v>
      </c>
      <c r="D96" s="35" t="s">
        <v>273</v>
      </c>
      <c r="E96" s="35">
        <v>45066</v>
      </c>
      <c r="F96" s="36" t="s">
        <v>1157</v>
      </c>
      <c r="G96" s="36" t="s">
        <v>1176</v>
      </c>
      <c r="H96" s="36" t="s">
        <v>1177</v>
      </c>
      <c r="I96" s="36" t="s">
        <v>1178</v>
      </c>
      <c r="J96" s="36" t="s">
        <v>1179</v>
      </c>
      <c r="K96" s="36" t="s">
        <v>1180</v>
      </c>
      <c r="L96" s="36">
        <v>69</v>
      </c>
      <c r="M96" s="36" t="s">
        <v>139</v>
      </c>
      <c r="N96" s="36" t="s">
        <v>280</v>
      </c>
      <c r="O96" s="36" t="s">
        <v>280</v>
      </c>
      <c r="P96" s="36" t="s">
        <v>280</v>
      </c>
      <c r="Q96" s="36" t="s">
        <v>280</v>
      </c>
      <c r="R96" s="36" t="s">
        <v>280</v>
      </c>
      <c r="S96" s="36" t="s">
        <v>280</v>
      </c>
      <c r="T96" s="36" t="s">
        <v>280</v>
      </c>
      <c r="U96" s="36" t="s">
        <v>280</v>
      </c>
      <c r="V96" s="36" t="s">
        <v>1181</v>
      </c>
      <c r="W96" s="36" t="s">
        <v>445</v>
      </c>
      <c r="X96" s="36" t="s">
        <v>1182</v>
      </c>
      <c r="Y96" s="36" t="s">
        <v>280</v>
      </c>
      <c r="Z96" s="36" t="s">
        <v>280</v>
      </c>
      <c r="AA96" s="36" t="s">
        <v>280</v>
      </c>
      <c r="AB96" s="36" t="s">
        <v>280</v>
      </c>
      <c r="AC96" s="36" t="s">
        <v>280</v>
      </c>
      <c r="AD96" s="36" t="s">
        <v>280</v>
      </c>
      <c r="AE96" s="36" t="s">
        <v>280</v>
      </c>
      <c r="AF96" s="36" t="s">
        <v>280</v>
      </c>
      <c r="AG96" s="36" t="s">
        <v>280</v>
      </c>
      <c r="AH96" s="36" t="s">
        <v>280</v>
      </c>
      <c r="AI96" s="36" t="s">
        <v>280</v>
      </c>
      <c r="AJ96" s="36" t="s">
        <v>280</v>
      </c>
      <c r="AK96" s="36" t="s">
        <v>280</v>
      </c>
      <c r="AL96" s="36" t="s">
        <v>280</v>
      </c>
      <c r="AM96" s="36" t="s">
        <v>280</v>
      </c>
    </row>
    <row r="97" spans="1:39" ht="26.25" customHeight="1" x14ac:dyDescent="0.15">
      <c r="A97" s="33" t="s">
        <v>1183</v>
      </c>
      <c r="B97" s="34">
        <v>4</v>
      </c>
      <c r="C97" s="35">
        <v>46162</v>
      </c>
      <c r="D97" s="35" t="s">
        <v>273</v>
      </c>
      <c r="E97" s="35">
        <v>46162</v>
      </c>
      <c r="F97" s="36" t="s">
        <v>1184</v>
      </c>
      <c r="G97" s="36" t="s">
        <v>1185</v>
      </c>
      <c r="H97" s="36" t="s">
        <v>1186</v>
      </c>
      <c r="I97" s="36" t="s">
        <v>1187</v>
      </c>
      <c r="J97" s="36" t="s">
        <v>1188</v>
      </c>
      <c r="K97" s="38" t="s">
        <v>6108</v>
      </c>
      <c r="L97" s="36">
        <v>70</v>
      </c>
      <c r="M97" s="36" t="s">
        <v>141</v>
      </c>
      <c r="N97" s="36" t="s">
        <v>280</v>
      </c>
      <c r="O97" s="36" t="s">
        <v>280</v>
      </c>
      <c r="P97" s="36" t="s">
        <v>280</v>
      </c>
      <c r="Q97" s="36" t="s">
        <v>280</v>
      </c>
      <c r="R97" s="36" t="s">
        <v>280</v>
      </c>
      <c r="S97" s="36" t="s">
        <v>280</v>
      </c>
      <c r="T97" s="36" t="s">
        <v>280</v>
      </c>
      <c r="U97" s="36" t="s">
        <v>280</v>
      </c>
      <c r="V97" s="36" t="s">
        <v>1189</v>
      </c>
      <c r="W97" s="36" t="s">
        <v>1190</v>
      </c>
      <c r="X97" s="36" t="s">
        <v>1191</v>
      </c>
      <c r="Y97" s="36" t="s">
        <v>280</v>
      </c>
      <c r="Z97" s="36" t="s">
        <v>280</v>
      </c>
      <c r="AA97" s="36" t="s">
        <v>280</v>
      </c>
      <c r="AB97" s="36" t="s">
        <v>280</v>
      </c>
      <c r="AC97" s="36" t="s">
        <v>280</v>
      </c>
      <c r="AD97" s="36" t="s">
        <v>280</v>
      </c>
      <c r="AE97" s="36" t="s">
        <v>280</v>
      </c>
      <c r="AF97" s="36" t="s">
        <v>280</v>
      </c>
      <c r="AG97" s="36" t="s">
        <v>280</v>
      </c>
      <c r="AH97" s="36" t="s">
        <v>280</v>
      </c>
      <c r="AI97" s="36" t="s">
        <v>280</v>
      </c>
      <c r="AJ97" s="36" t="s">
        <v>280</v>
      </c>
      <c r="AK97" s="36" t="s">
        <v>280</v>
      </c>
      <c r="AL97" s="36" t="s">
        <v>280</v>
      </c>
      <c r="AM97" s="36" t="s">
        <v>280</v>
      </c>
    </row>
    <row r="98" spans="1:39" ht="26.25" customHeight="1" x14ac:dyDescent="0.15">
      <c r="A98" s="33" t="s">
        <v>1192</v>
      </c>
      <c r="B98" s="34">
        <v>3</v>
      </c>
      <c r="C98" s="35">
        <v>45066</v>
      </c>
      <c r="D98" s="35" t="s">
        <v>721</v>
      </c>
      <c r="E98" s="35">
        <v>45358</v>
      </c>
      <c r="F98" s="36" t="s">
        <v>1193</v>
      </c>
      <c r="G98" s="36" t="s">
        <v>1194</v>
      </c>
      <c r="H98" s="36" t="s">
        <v>1195</v>
      </c>
      <c r="I98" s="36" t="s">
        <v>1196</v>
      </c>
      <c r="J98" s="36" t="s">
        <v>1197</v>
      </c>
      <c r="K98" s="36" t="s">
        <v>1198</v>
      </c>
      <c r="L98" s="36">
        <v>70</v>
      </c>
      <c r="M98" s="36" t="s">
        <v>141</v>
      </c>
      <c r="N98" s="36" t="s">
        <v>280</v>
      </c>
      <c r="O98" s="36" t="s">
        <v>280</v>
      </c>
      <c r="P98" s="36" t="s">
        <v>280</v>
      </c>
      <c r="Q98" s="36" t="s">
        <v>280</v>
      </c>
      <c r="R98" s="36" t="s">
        <v>280</v>
      </c>
      <c r="S98" s="36" t="s">
        <v>280</v>
      </c>
      <c r="T98" s="36" t="s">
        <v>280</v>
      </c>
      <c r="U98" s="36" t="s">
        <v>280</v>
      </c>
      <c r="V98" s="36" t="s">
        <v>1199</v>
      </c>
      <c r="W98" s="36" t="s">
        <v>1200</v>
      </c>
      <c r="X98" s="36" t="s">
        <v>1201</v>
      </c>
      <c r="Y98" s="36" t="s">
        <v>280</v>
      </c>
      <c r="Z98" s="36" t="s">
        <v>280</v>
      </c>
      <c r="AA98" s="36" t="s">
        <v>280</v>
      </c>
      <c r="AB98" s="36" t="s">
        <v>280</v>
      </c>
      <c r="AC98" s="36" t="s">
        <v>280</v>
      </c>
      <c r="AD98" s="36" t="s">
        <v>280</v>
      </c>
      <c r="AE98" s="36" t="s">
        <v>280</v>
      </c>
      <c r="AF98" s="36" t="s">
        <v>280</v>
      </c>
      <c r="AG98" s="36" t="s">
        <v>280</v>
      </c>
      <c r="AH98" s="36" t="s">
        <v>280</v>
      </c>
      <c r="AI98" s="36" t="s">
        <v>280</v>
      </c>
      <c r="AJ98" s="36" t="s">
        <v>280</v>
      </c>
      <c r="AK98" s="36" t="s">
        <v>280</v>
      </c>
      <c r="AL98" s="36" t="s">
        <v>280</v>
      </c>
      <c r="AM98" s="36" t="s">
        <v>280</v>
      </c>
    </row>
    <row r="99" spans="1:39" ht="26.25" customHeight="1" x14ac:dyDescent="0.15">
      <c r="A99" s="33" t="s">
        <v>1202</v>
      </c>
      <c r="B99" s="34">
        <v>4</v>
      </c>
      <c r="C99" s="35">
        <v>46162</v>
      </c>
      <c r="D99" s="35" t="s">
        <v>273</v>
      </c>
      <c r="E99" s="35">
        <v>46162</v>
      </c>
      <c r="F99" s="36" t="s">
        <v>1203</v>
      </c>
      <c r="G99" s="36" t="s">
        <v>1204</v>
      </c>
      <c r="H99" s="36" t="s">
        <v>1205</v>
      </c>
      <c r="I99" s="36" t="s">
        <v>1206</v>
      </c>
      <c r="J99" s="36" t="s">
        <v>1207</v>
      </c>
      <c r="K99" s="38" t="s">
        <v>6109</v>
      </c>
      <c r="L99" s="36">
        <v>66</v>
      </c>
      <c r="M99" s="36" t="s">
        <v>133</v>
      </c>
      <c r="N99" s="36">
        <v>4</v>
      </c>
      <c r="O99" s="36" t="s">
        <v>12</v>
      </c>
      <c r="P99" s="36">
        <v>58</v>
      </c>
      <c r="Q99" s="36" t="s">
        <v>117</v>
      </c>
      <c r="R99" s="36">
        <v>56</v>
      </c>
      <c r="S99" s="36" t="s">
        <v>113</v>
      </c>
      <c r="T99" s="36">
        <v>57</v>
      </c>
      <c r="U99" s="36" t="s">
        <v>115</v>
      </c>
      <c r="V99" s="36" t="s">
        <v>1208</v>
      </c>
      <c r="W99" s="36" t="s">
        <v>1209</v>
      </c>
      <c r="X99" s="36" t="s">
        <v>1210</v>
      </c>
      <c r="Y99" s="36" t="s">
        <v>280</v>
      </c>
      <c r="Z99" s="36" t="s">
        <v>280</v>
      </c>
      <c r="AA99" s="36" t="s">
        <v>280</v>
      </c>
      <c r="AB99" s="36" t="s">
        <v>280</v>
      </c>
      <c r="AC99" s="36" t="s">
        <v>280</v>
      </c>
      <c r="AD99" s="36" t="s">
        <v>280</v>
      </c>
      <c r="AE99" s="36" t="s">
        <v>280</v>
      </c>
      <c r="AF99" s="36" t="s">
        <v>280</v>
      </c>
      <c r="AG99" s="36" t="s">
        <v>280</v>
      </c>
      <c r="AH99" s="36" t="s">
        <v>280</v>
      </c>
      <c r="AI99" s="36" t="s">
        <v>280</v>
      </c>
      <c r="AJ99" s="36" t="s">
        <v>280</v>
      </c>
      <c r="AK99" s="36" t="s">
        <v>280</v>
      </c>
      <c r="AL99" s="36" t="s">
        <v>280</v>
      </c>
      <c r="AM99" s="36" t="s">
        <v>280</v>
      </c>
    </row>
    <row r="100" spans="1:39" ht="26.25" customHeight="1" x14ac:dyDescent="0.15">
      <c r="A100" s="33" t="s">
        <v>1211</v>
      </c>
      <c r="B100" s="34">
        <v>3</v>
      </c>
      <c r="C100" s="35">
        <v>45066</v>
      </c>
      <c r="D100" s="35" t="s">
        <v>273</v>
      </c>
      <c r="E100" s="35">
        <v>45066</v>
      </c>
      <c r="F100" s="36" t="s">
        <v>1157</v>
      </c>
      <c r="G100" s="36" t="s">
        <v>1212</v>
      </c>
      <c r="H100" s="36" t="s">
        <v>1213</v>
      </c>
      <c r="I100" s="36" t="s">
        <v>1214</v>
      </c>
      <c r="J100" s="36" t="s">
        <v>1215</v>
      </c>
      <c r="K100" s="36" t="s">
        <v>1216</v>
      </c>
      <c r="L100" s="36">
        <v>69</v>
      </c>
      <c r="M100" s="36" t="s">
        <v>139</v>
      </c>
      <c r="N100" s="36" t="s">
        <v>280</v>
      </c>
      <c r="O100" s="36" t="s">
        <v>280</v>
      </c>
      <c r="P100" s="36" t="s">
        <v>280</v>
      </c>
      <c r="Q100" s="36" t="s">
        <v>280</v>
      </c>
      <c r="R100" s="36" t="s">
        <v>280</v>
      </c>
      <c r="S100" s="36" t="s">
        <v>280</v>
      </c>
      <c r="T100" s="36" t="s">
        <v>280</v>
      </c>
      <c r="U100" s="36" t="s">
        <v>280</v>
      </c>
      <c r="V100" s="36" t="s">
        <v>1217</v>
      </c>
      <c r="W100" s="36" t="s">
        <v>1218</v>
      </c>
      <c r="X100" s="36" t="s">
        <v>1219</v>
      </c>
      <c r="Y100" s="36" t="s">
        <v>280</v>
      </c>
      <c r="Z100" s="36" t="s">
        <v>280</v>
      </c>
      <c r="AA100" s="36" t="s">
        <v>280</v>
      </c>
      <c r="AB100" s="36" t="s">
        <v>280</v>
      </c>
      <c r="AC100" s="36" t="s">
        <v>280</v>
      </c>
      <c r="AD100" s="36" t="s">
        <v>280</v>
      </c>
      <c r="AE100" s="36" t="s">
        <v>280</v>
      </c>
      <c r="AF100" s="36" t="s">
        <v>280</v>
      </c>
      <c r="AG100" s="36" t="s">
        <v>280</v>
      </c>
      <c r="AH100" s="36" t="s">
        <v>280</v>
      </c>
      <c r="AI100" s="36" t="s">
        <v>280</v>
      </c>
      <c r="AJ100" s="36" t="s">
        <v>280</v>
      </c>
      <c r="AK100" s="36" t="s">
        <v>280</v>
      </c>
      <c r="AL100" s="36" t="s">
        <v>280</v>
      </c>
      <c r="AM100" s="36" t="s">
        <v>280</v>
      </c>
    </row>
    <row r="101" spans="1:39" ht="26.25" customHeight="1" x14ac:dyDescent="0.15">
      <c r="A101" s="33" t="s">
        <v>1220</v>
      </c>
      <c r="B101" s="34">
        <v>3</v>
      </c>
      <c r="C101" s="35">
        <v>45066</v>
      </c>
      <c r="D101" s="35" t="s">
        <v>273</v>
      </c>
      <c r="E101" s="35">
        <v>45066</v>
      </c>
      <c r="F101" s="36" t="s">
        <v>1157</v>
      </c>
      <c r="G101" s="36" t="s">
        <v>1221</v>
      </c>
      <c r="H101" s="36" t="s">
        <v>1222</v>
      </c>
      <c r="I101" s="36" t="s">
        <v>1223</v>
      </c>
      <c r="J101" s="36" t="s">
        <v>1224</v>
      </c>
      <c r="K101" s="36" t="s">
        <v>1225</v>
      </c>
      <c r="L101" s="36">
        <v>15</v>
      </c>
      <c r="M101" s="36" t="s">
        <v>34</v>
      </c>
      <c r="N101" s="36">
        <v>18</v>
      </c>
      <c r="O101" s="36" t="s">
        <v>39</v>
      </c>
      <c r="P101" s="36">
        <v>57</v>
      </c>
      <c r="Q101" s="36" t="s">
        <v>115</v>
      </c>
      <c r="R101" s="36">
        <v>61</v>
      </c>
      <c r="S101" s="36" t="s">
        <v>123</v>
      </c>
      <c r="T101" s="36">
        <v>66</v>
      </c>
      <c r="U101" s="36" t="s">
        <v>133</v>
      </c>
      <c r="V101" s="36" t="s">
        <v>1226</v>
      </c>
      <c r="W101" s="36" t="s">
        <v>1028</v>
      </c>
      <c r="X101" s="36" t="s">
        <v>1227</v>
      </c>
      <c r="Y101" s="36" t="s">
        <v>1228</v>
      </c>
      <c r="Z101" s="36" t="s">
        <v>1229</v>
      </c>
      <c r="AA101" s="36" t="s">
        <v>1230</v>
      </c>
      <c r="AB101" s="36" t="s">
        <v>280</v>
      </c>
      <c r="AC101" s="36" t="s">
        <v>280</v>
      </c>
      <c r="AD101" s="36" t="s">
        <v>280</v>
      </c>
      <c r="AE101" s="36" t="s">
        <v>280</v>
      </c>
      <c r="AF101" s="36" t="s">
        <v>280</v>
      </c>
      <c r="AG101" s="36" t="s">
        <v>280</v>
      </c>
      <c r="AH101" s="36" t="s">
        <v>280</v>
      </c>
      <c r="AI101" s="36" t="s">
        <v>280</v>
      </c>
      <c r="AJ101" s="36" t="s">
        <v>280</v>
      </c>
      <c r="AK101" s="36" t="s">
        <v>280</v>
      </c>
      <c r="AL101" s="36" t="s">
        <v>280</v>
      </c>
      <c r="AM101" s="36" t="s">
        <v>280</v>
      </c>
    </row>
    <row r="102" spans="1:39" ht="26.25" customHeight="1" x14ac:dyDescent="0.15">
      <c r="A102" s="33" t="s">
        <v>1231</v>
      </c>
      <c r="B102" s="34">
        <v>4</v>
      </c>
      <c r="C102" s="35">
        <v>46162</v>
      </c>
      <c r="D102" s="35" t="s">
        <v>273</v>
      </c>
      <c r="E102" s="35">
        <v>46162</v>
      </c>
      <c r="F102" s="36" t="s">
        <v>1203</v>
      </c>
      <c r="G102" s="36" t="s">
        <v>1232</v>
      </c>
      <c r="H102" s="36" t="s">
        <v>1233</v>
      </c>
      <c r="I102" s="36" t="s">
        <v>1234</v>
      </c>
      <c r="J102" s="36" t="s">
        <v>1235</v>
      </c>
      <c r="K102" s="38" t="s">
        <v>6110</v>
      </c>
      <c r="L102" s="36">
        <v>69</v>
      </c>
      <c r="M102" s="36" t="s">
        <v>139</v>
      </c>
      <c r="N102" s="36">
        <v>70</v>
      </c>
      <c r="O102" s="36" t="s">
        <v>141</v>
      </c>
      <c r="P102" s="36">
        <v>71</v>
      </c>
      <c r="Q102" s="36" t="s">
        <v>143</v>
      </c>
      <c r="R102" s="36">
        <v>72</v>
      </c>
      <c r="S102" s="36" t="s">
        <v>145</v>
      </c>
      <c r="T102" s="36">
        <v>73</v>
      </c>
      <c r="U102" s="36" t="s">
        <v>371</v>
      </c>
      <c r="V102" s="36" t="s">
        <v>1236</v>
      </c>
      <c r="W102" s="36" t="s">
        <v>1237</v>
      </c>
      <c r="X102" s="36" t="s">
        <v>1238</v>
      </c>
      <c r="Y102" s="36" t="s">
        <v>375</v>
      </c>
      <c r="Z102" s="36" t="s">
        <v>1239</v>
      </c>
      <c r="AA102" s="36" t="s">
        <v>1240</v>
      </c>
      <c r="AB102" s="36" t="s">
        <v>378</v>
      </c>
      <c r="AC102" s="36" t="s">
        <v>1241</v>
      </c>
      <c r="AD102" s="36" t="s">
        <v>1242</v>
      </c>
      <c r="AE102" s="36" t="s">
        <v>280</v>
      </c>
      <c r="AF102" s="36" t="s">
        <v>280</v>
      </c>
      <c r="AG102" s="36" t="s">
        <v>280</v>
      </c>
      <c r="AH102" s="36" t="s">
        <v>280</v>
      </c>
      <c r="AI102" s="36" t="s">
        <v>280</v>
      </c>
      <c r="AJ102" s="36" t="s">
        <v>280</v>
      </c>
      <c r="AK102" s="36" t="s">
        <v>280</v>
      </c>
      <c r="AL102" s="36" t="s">
        <v>280</v>
      </c>
      <c r="AM102" s="36" t="s">
        <v>280</v>
      </c>
    </row>
    <row r="103" spans="1:39" ht="26.25" customHeight="1" x14ac:dyDescent="0.15">
      <c r="A103" s="33" t="s">
        <v>1243</v>
      </c>
      <c r="B103" s="34">
        <v>4</v>
      </c>
      <c r="C103" s="35">
        <v>46162</v>
      </c>
      <c r="D103" s="35" t="s">
        <v>273</v>
      </c>
      <c r="E103" s="35">
        <v>46162</v>
      </c>
      <c r="F103" s="36" t="s">
        <v>1203</v>
      </c>
      <c r="G103" s="36" t="s">
        <v>1244</v>
      </c>
      <c r="H103" s="36" t="s">
        <v>1245</v>
      </c>
      <c r="I103" s="36" t="s">
        <v>1246</v>
      </c>
      <c r="J103" s="36" t="s">
        <v>1247</v>
      </c>
      <c r="K103" s="38" t="s">
        <v>6111</v>
      </c>
      <c r="L103" s="36">
        <v>73</v>
      </c>
      <c r="M103" s="36" t="s">
        <v>371</v>
      </c>
      <c r="N103" s="36" t="s">
        <v>280</v>
      </c>
      <c r="O103" s="36" t="s">
        <v>280</v>
      </c>
      <c r="P103" s="36" t="s">
        <v>280</v>
      </c>
      <c r="Q103" s="36" t="s">
        <v>280</v>
      </c>
      <c r="R103" s="36" t="s">
        <v>280</v>
      </c>
      <c r="S103" s="36" t="s">
        <v>280</v>
      </c>
      <c r="T103" s="36" t="s">
        <v>280</v>
      </c>
      <c r="U103" s="36" t="s">
        <v>280</v>
      </c>
      <c r="V103" s="36" t="s">
        <v>1248</v>
      </c>
      <c r="W103" s="36" t="s">
        <v>1249</v>
      </c>
      <c r="X103" s="36" t="s">
        <v>1250</v>
      </c>
      <c r="Y103" s="36" t="s">
        <v>280</v>
      </c>
      <c r="Z103" s="36" t="s">
        <v>280</v>
      </c>
      <c r="AA103" s="36" t="s">
        <v>280</v>
      </c>
      <c r="AB103" s="36" t="s">
        <v>280</v>
      </c>
      <c r="AC103" s="36" t="s">
        <v>280</v>
      </c>
      <c r="AD103" s="36" t="s">
        <v>280</v>
      </c>
      <c r="AE103" s="36" t="s">
        <v>280</v>
      </c>
      <c r="AF103" s="36" t="s">
        <v>280</v>
      </c>
      <c r="AG103" s="36" t="s">
        <v>280</v>
      </c>
      <c r="AH103" s="36" t="s">
        <v>280</v>
      </c>
      <c r="AI103" s="36" t="s">
        <v>280</v>
      </c>
      <c r="AJ103" s="36" t="s">
        <v>280</v>
      </c>
      <c r="AK103" s="36" t="s">
        <v>280</v>
      </c>
      <c r="AL103" s="36" t="s">
        <v>280</v>
      </c>
      <c r="AM103" s="36" t="s">
        <v>280</v>
      </c>
    </row>
    <row r="104" spans="1:39" ht="26.25" customHeight="1" x14ac:dyDescent="0.15">
      <c r="A104" s="33" t="s">
        <v>1251</v>
      </c>
      <c r="B104" s="34">
        <v>3</v>
      </c>
      <c r="C104" s="35">
        <v>45066</v>
      </c>
      <c r="D104" s="35" t="s">
        <v>273</v>
      </c>
      <c r="E104" s="35">
        <v>45066</v>
      </c>
      <c r="F104" s="36" t="s">
        <v>1252</v>
      </c>
      <c r="G104" s="36" t="s">
        <v>1253</v>
      </c>
      <c r="H104" s="36" t="s">
        <v>1254</v>
      </c>
      <c r="I104" s="36" t="s">
        <v>1255</v>
      </c>
      <c r="J104" s="36" t="s">
        <v>1256</v>
      </c>
      <c r="K104" s="36" t="s">
        <v>1257</v>
      </c>
      <c r="L104" s="36">
        <v>32</v>
      </c>
      <c r="M104" s="36" t="s">
        <v>65</v>
      </c>
      <c r="N104" s="36">
        <v>9</v>
      </c>
      <c r="O104" s="36" t="s">
        <v>22</v>
      </c>
      <c r="P104" s="36">
        <v>33</v>
      </c>
      <c r="Q104" s="36" t="s">
        <v>67</v>
      </c>
      <c r="R104" s="36">
        <v>3</v>
      </c>
      <c r="S104" s="36" t="s">
        <v>10</v>
      </c>
      <c r="T104" s="36" t="s">
        <v>280</v>
      </c>
      <c r="U104" s="36" t="s">
        <v>280</v>
      </c>
      <c r="V104" s="36" t="s">
        <v>1258</v>
      </c>
      <c r="W104" s="36" t="s">
        <v>1259</v>
      </c>
      <c r="X104" s="36" t="s">
        <v>1260</v>
      </c>
      <c r="Y104" s="36" t="s">
        <v>280</v>
      </c>
      <c r="Z104" s="36" t="s">
        <v>280</v>
      </c>
      <c r="AA104" s="36" t="s">
        <v>280</v>
      </c>
      <c r="AB104" s="36" t="s">
        <v>280</v>
      </c>
      <c r="AC104" s="36" t="s">
        <v>280</v>
      </c>
      <c r="AD104" s="36" t="s">
        <v>280</v>
      </c>
      <c r="AE104" s="36" t="s">
        <v>280</v>
      </c>
      <c r="AF104" s="36" t="s">
        <v>280</v>
      </c>
      <c r="AG104" s="36" t="s">
        <v>280</v>
      </c>
      <c r="AH104" s="36" t="s">
        <v>280</v>
      </c>
      <c r="AI104" s="36" t="s">
        <v>280</v>
      </c>
      <c r="AJ104" s="36" t="s">
        <v>280</v>
      </c>
      <c r="AK104" s="36" t="s">
        <v>280</v>
      </c>
      <c r="AL104" s="36" t="s">
        <v>280</v>
      </c>
      <c r="AM104" s="36" t="s">
        <v>280</v>
      </c>
    </row>
    <row r="105" spans="1:39" ht="26.25" customHeight="1" x14ac:dyDescent="0.15">
      <c r="A105" s="33" t="s">
        <v>1261</v>
      </c>
      <c r="B105" s="34">
        <v>3</v>
      </c>
      <c r="C105" s="35">
        <v>45066</v>
      </c>
      <c r="D105" s="35" t="s">
        <v>273</v>
      </c>
      <c r="E105" s="35">
        <v>45066</v>
      </c>
      <c r="F105" s="36" t="s">
        <v>1157</v>
      </c>
      <c r="G105" s="36" t="s">
        <v>1262</v>
      </c>
      <c r="H105" s="36" t="s">
        <v>1263</v>
      </c>
      <c r="I105" s="36" t="s">
        <v>1264</v>
      </c>
      <c r="J105" s="36" t="s">
        <v>1265</v>
      </c>
      <c r="K105" s="36" t="s">
        <v>1266</v>
      </c>
      <c r="L105" s="36">
        <v>3</v>
      </c>
      <c r="M105" s="36" t="s">
        <v>10</v>
      </c>
      <c r="N105" s="36" t="s">
        <v>280</v>
      </c>
      <c r="O105" s="36" t="s">
        <v>280</v>
      </c>
      <c r="P105" s="36" t="s">
        <v>280</v>
      </c>
      <c r="Q105" s="36" t="s">
        <v>280</v>
      </c>
      <c r="R105" s="36" t="s">
        <v>280</v>
      </c>
      <c r="S105" s="36" t="s">
        <v>280</v>
      </c>
      <c r="T105" s="36" t="s">
        <v>280</v>
      </c>
      <c r="U105" s="36" t="s">
        <v>280</v>
      </c>
      <c r="V105" s="36" t="s">
        <v>1267</v>
      </c>
      <c r="W105" s="36" t="s">
        <v>1268</v>
      </c>
      <c r="X105" s="36" t="s">
        <v>1269</v>
      </c>
      <c r="Y105" s="36" t="s">
        <v>280</v>
      </c>
      <c r="Z105" s="36" t="s">
        <v>280</v>
      </c>
      <c r="AA105" s="36" t="s">
        <v>280</v>
      </c>
      <c r="AB105" s="36" t="s">
        <v>280</v>
      </c>
      <c r="AC105" s="36" t="s">
        <v>280</v>
      </c>
      <c r="AD105" s="36" t="s">
        <v>280</v>
      </c>
      <c r="AE105" s="36" t="s">
        <v>280</v>
      </c>
      <c r="AF105" s="36" t="s">
        <v>280</v>
      </c>
      <c r="AG105" s="36" t="s">
        <v>280</v>
      </c>
      <c r="AH105" s="36" t="s">
        <v>280</v>
      </c>
      <c r="AI105" s="36" t="s">
        <v>280</v>
      </c>
      <c r="AJ105" s="36" t="s">
        <v>280</v>
      </c>
      <c r="AK105" s="36" t="s">
        <v>280</v>
      </c>
      <c r="AL105" s="36" t="s">
        <v>280</v>
      </c>
      <c r="AM105" s="36" t="s">
        <v>280</v>
      </c>
    </row>
    <row r="106" spans="1:39" ht="26.25" customHeight="1" x14ac:dyDescent="0.15">
      <c r="A106" s="33" t="s">
        <v>1270</v>
      </c>
      <c r="B106" s="34">
        <v>3</v>
      </c>
      <c r="C106" s="35">
        <v>45066</v>
      </c>
      <c r="D106" s="35" t="s">
        <v>273</v>
      </c>
      <c r="E106" s="35">
        <v>45066</v>
      </c>
      <c r="F106" s="36" t="s">
        <v>1157</v>
      </c>
      <c r="G106" s="36" t="s">
        <v>1271</v>
      </c>
      <c r="H106" s="36" t="s">
        <v>1272</v>
      </c>
      <c r="I106" s="36" t="s">
        <v>1273</v>
      </c>
      <c r="J106" s="36" t="s">
        <v>1274</v>
      </c>
      <c r="K106" s="36" t="s">
        <v>1275</v>
      </c>
      <c r="L106" s="36">
        <v>1</v>
      </c>
      <c r="M106" s="36" t="s">
        <v>6</v>
      </c>
      <c r="N106" s="36">
        <v>2</v>
      </c>
      <c r="O106" s="36" t="s">
        <v>8</v>
      </c>
      <c r="P106" s="36" t="s">
        <v>280</v>
      </c>
      <c r="Q106" s="36" t="s">
        <v>280</v>
      </c>
      <c r="R106" s="36" t="s">
        <v>280</v>
      </c>
      <c r="S106" s="36" t="s">
        <v>280</v>
      </c>
      <c r="T106" s="36" t="s">
        <v>280</v>
      </c>
      <c r="U106" s="36" t="s">
        <v>280</v>
      </c>
      <c r="V106" s="36" t="s">
        <v>1276</v>
      </c>
      <c r="W106" s="36" t="s">
        <v>1277</v>
      </c>
      <c r="X106" s="36" t="s">
        <v>1278</v>
      </c>
      <c r="Y106" s="36" t="s">
        <v>1272</v>
      </c>
      <c r="Z106" s="36" t="s">
        <v>1276</v>
      </c>
      <c r="AA106" s="36" t="s">
        <v>1278</v>
      </c>
      <c r="AB106" s="36" t="s">
        <v>280</v>
      </c>
      <c r="AC106" s="36" t="s">
        <v>280</v>
      </c>
      <c r="AD106" s="36" t="s">
        <v>280</v>
      </c>
      <c r="AE106" s="36" t="s">
        <v>280</v>
      </c>
      <c r="AF106" s="36" t="s">
        <v>280</v>
      </c>
      <c r="AG106" s="36" t="s">
        <v>280</v>
      </c>
      <c r="AH106" s="36" t="s">
        <v>280</v>
      </c>
      <c r="AI106" s="36" t="s">
        <v>280</v>
      </c>
      <c r="AJ106" s="36" t="s">
        <v>280</v>
      </c>
      <c r="AK106" s="36" t="s">
        <v>280</v>
      </c>
      <c r="AL106" s="36" t="s">
        <v>280</v>
      </c>
      <c r="AM106" s="36" t="s">
        <v>280</v>
      </c>
    </row>
    <row r="107" spans="1:39" ht="26.25" customHeight="1" x14ac:dyDescent="0.15">
      <c r="A107" s="33" t="s">
        <v>1279</v>
      </c>
      <c r="B107" s="34">
        <v>3</v>
      </c>
      <c r="C107" s="35">
        <v>45066</v>
      </c>
      <c r="D107" s="35" t="s">
        <v>273</v>
      </c>
      <c r="E107" s="35">
        <v>45066</v>
      </c>
      <c r="F107" s="36" t="s">
        <v>1157</v>
      </c>
      <c r="G107" s="36" t="s">
        <v>1280</v>
      </c>
      <c r="H107" s="36" t="s">
        <v>1281</v>
      </c>
      <c r="I107" s="36" t="s">
        <v>1282</v>
      </c>
      <c r="J107" s="36" t="s">
        <v>1283</v>
      </c>
      <c r="K107" s="36" t="s">
        <v>1284</v>
      </c>
      <c r="L107" s="36">
        <v>4</v>
      </c>
      <c r="M107" s="36" t="s">
        <v>12</v>
      </c>
      <c r="N107" s="36">
        <v>18</v>
      </c>
      <c r="O107" s="36" t="s">
        <v>39</v>
      </c>
      <c r="P107" s="36">
        <v>19</v>
      </c>
      <c r="Q107" s="36" t="s">
        <v>41</v>
      </c>
      <c r="R107" s="36">
        <v>57</v>
      </c>
      <c r="S107" s="36" t="s">
        <v>115</v>
      </c>
      <c r="T107" s="36">
        <v>66</v>
      </c>
      <c r="U107" s="36" t="s">
        <v>133</v>
      </c>
      <c r="V107" s="36" t="s">
        <v>1285</v>
      </c>
      <c r="W107" s="36" t="s">
        <v>344</v>
      </c>
      <c r="X107" s="36" t="s">
        <v>1286</v>
      </c>
      <c r="Y107" s="36" t="s">
        <v>280</v>
      </c>
      <c r="Z107" s="36" t="s">
        <v>280</v>
      </c>
      <c r="AA107" s="36" t="s">
        <v>280</v>
      </c>
      <c r="AB107" s="36" t="s">
        <v>280</v>
      </c>
      <c r="AC107" s="36" t="s">
        <v>280</v>
      </c>
      <c r="AD107" s="36" t="s">
        <v>280</v>
      </c>
      <c r="AE107" s="36" t="s">
        <v>280</v>
      </c>
      <c r="AF107" s="36" t="s">
        <v>280</v>
      </c>
      <c r="AG107" s="36" t="s">
        <v>280</v>
      </c>
      <c r="AH107" s="36" t="s">
        <v>280</v>
      </c>
      <c r="AI107" s="36" t="s">
        <v>280</v>
      </c>
      <c r="AJ107" s="36" t="s">
        <v>280</v>
      </c>
      <c r="AK107" s="36" t="s">
        <v>280</v>
      </c>
      <c r="AL107" s="36" t="s">
        <v>280</v>
      </c>
      <c r="AM107" s="36" t="s">
        <v>280</v>
      </c>
    </row>
    <row r="108" spans="1:39" ht="26.25" customHeight="1" x14ac:dyDescent="0.15">
      <c r="A108" s="33" t="s">
        <v>1287</v>
      </c>
      <c r="B108" s="34">
        <v>3</v>
      </c>
      <c r="C108" s="35">
        <v>45066</v>
      </c>
      <c r="D108" s="35" t="s">
        <v>273</v>
      </c>
      <c r="E108" s="35">
        <v>45066</v>
      </c>
      <c r="F108" s="36" t="s">
        <v>1157</v>
      </c>
      <c r="G108" s="36" t="s">
        <v>1288</v>
      </c>
      <c r="H108" s="36" t="s">
        <v>1289</v>
      </c>
      <c r="I108" s="36" t="s">
        <v>1290</v>
      </c>
      <c r="J108" s="36" t="s">
        <v>1291</v>
      </c>
      <c r="K108" s="36" t="s">
        <v>1292</v>
      </c>
      <c r="L108" s="36">
        <v>32</v>
      </c>
      <c r="M108" s="36" t="s">
        <v>65</v>
      </c>
      <c r="N108" s="36">
        <v>3</v>
      </c>
      <c r="O108" s="36" t="s">
        <v>10</v>
      </c>
      <c r="P108" s="36">
        <v>33</v>
      </c>
      <c r="Q108" s="36" t="s">
        <v>67</v>
      </c>
      <c r="R108" s="36">
        <v>23</v>
      </c>
      <c r="S108" s="36" t="s">
        <v>49</v>
      </c>
      <c r="T108" s="36">
        <v>6</v>
      </c>
      <c r="U108" s="36" t="s">
        <v>425</v>
      </c>
      <c r="V108" s="36" t="s">
        <v>1293</v>
      </c>
      <c r="W108" s="36" t="s">
        <v>1294</v>
      </c>
      <c r="X108" s="36" t="s">
        <v>1295</v>
      </c>
      <c r="Y108" s="36" t="s">
        <v>280</v>
      </c>
      <c r="Z108" s="36" t="s">
        <v>280</v>
      </c>
      <c r="AA108" s="36" t="s">
        <v>280</v>
      </c>
      <c r="AB108" s="36" t="s">
        <v>280</v>
      </c>
      <c r="AC108" s="36" t="s">
        <v>280</v>
      </c>
      <c r="AD108" s="36" t="s">
        <v>280</v>
      </c>
      <c r="AE108" s="36" t="s">
        <v>280</v>
      </c>
      <c r="AF108" s="36" t="s">
        <v>280</v>
      </c>
      <c r="AG108" s="36" t="s">
        <v>280</v>
      </c>
      <c r="AH108" s="36" t="s">
        <v>280</v>
      </c>
      <c r="AI108" s="36" t="s">
        <v>280</v>
      </c>
      <c r="AJ108" s="36" t="s">
        <v>280</v>
      </c>
      <c r="AK108" s="36" t="s">
        <v>280</v>
      </c>
      <c r="AL108" s="36" t="s">
        <v>280</v>
      </c>
      <c r="AM108" s="36" t="s">
        <v>280</v>
      </c>
    </row>
    <row r="109" spans="1:39" ht="26.25" customHeight="1" x14ac:dyDescent="0.15">
      <c r="A109" s="33" t="s">
        <v>1296</v>
      </c>
      <c r="B109" s="34">
        <v>3</v>
      </c>
      <c r="C109" s="35">
        <v>45066</v>
      </c>
      <c r="D109" s="35" t="s">
        <v>273</v>
      </c>
      <c r="E109" s="35">
        <v>45066</v>
      </c>
      <c r="F109" s="36" t="s">
        <v>1157</v>
      </c>
      <c r="G109" s="36" t="s">
        <v>1297</v>
      </c>
      <c r="H109" s="36" t="s">
        <v>1298</v>
      </c>
      <c r="I109" s="36" t="s">
        <v>1299</v>
      </c>
      <c r="J109" s="36" t="s">
        <v>1300</v>
      </c>
      <c r="K109" s="36" t="s">
        <v>1301</v>
      </c>
      <c r="L109" s="36">
        <v>3</v>
      </c>
      <c r="M109" s="36" t="s">
        <v>10</v>
      </c>
      <c r="N109" s="36">
        <v>32</v>
      </c>
      <c r="O109" s="36" t="s">
        <v>65</v>
      </c>
      <c r="P109" s="36" t="s">
        <v>280</v>
      </c>
      <c r="Q109" s="36" t="s">
        <v>280</v>
      </c>
      <c r="R109" s="36" t="s">
        <v>280</v>
      </c>
      <c r="S109" s="36" t="s">
        <v>280</v>
      </c>
      <c r="T109" s="36" t="s">
        <v>280</v>
      </c>
      <c r="U109" s="36" t="s">
        <v>280</v>
      </c>
      <c r="V109" s="36" t="s">
        <v>1302</v>
      </c>
      <c r="W109" s="36" t="s">
        <v>1303</v>
      </c>
      <c r="X109" s="36" t="s">
        <v>1304</v>
      </c>
      <c r="Y109" s="36" t="s">
        <v>280</v>
      </c>
      <c r="Z109" s="36" t="s">
        <v>280</v>
      </c>
      <c r="AA109" s="36" t="s">
        <v>280</v>
      </c>
      <c r="AB109" s="36" t="s">
        <v>280</v>
      </c>
      <c r="AC109" s="36" t="s">
        <v>280</v>
      </c>
      <c r="AD109" s="36" t="s">
        <v>280</v>
      </c>
      <c r="AE109" s="36" t="s">
        <v>280</v>
      </c>
      <c r="AF109" s="36" t="s">
        <v>280</v>
      </c>
      <c r="AG109" s="36" t="s">
        <v>280</v>
      </c>
      <c r="AH109" s="36" t="s">
        <v>280</v>
      </c>
      <c r="AI109" s="36" t="s">
        <v>280</v>
      </c>
      <c r="AJ109" s="36" t="s">
        <v>280</v>
      </c>
      <c r="AK109" s="36" t="s">
        <v>280</v>
      </c>
      <c r="AL109" s="36" t="s">
        <v>280</v>
      </c>
      <c r="AM109" s="36" t="s">
        <v>280</v>
      </c>
    </row>
    <row r="110" spans="1:39" ht="26.25" customHeight="1" x14ac:dyDescent="0.15">
      <c r="A110" s="33" t="s">
        <v>1305</v>
      </c>
      <c r="B110" s="34">
        <v>3</v>
      </c>
      <c r="C110" s="35">
        <v>45066</v>
      </c>
      <c r="D110" s="35" t="s">
        <v>273</v>
      </c>
      <c r="E110" s="35">
        <v>45066</v>
      </c>
      <c r="F110" s="36" t="s">
        <v>1306</v>
      </c>
      <c r="G110" s="36" t="s">
        <v>1307</v>
      </c>
      <c r="H110" s="36" t="s">
        <v>1308</v>
      </c>
      <c r="I110" s="36" t="s">
        <v>1309</v>
      </c>
      <c r="J110" s="36" t="s">
        <v>1310</v>
      </c>
      <c r="K110" s="36" t="s">
        <v>1311</v>
      </c>
      <c r="L110" s="36">
        <v>3</v>
      </c>
      <c r="M110" s="36" t="s">
        <v>10</v>
      </c>
      <c r="N110" s="36">
        <v>32</v>
      </c>
      <c r="O110" s="36" t="s">
        <v>65</v>
      </c>
      <c r="P110" s="36">
        <v>50</v>
      </c>
      <c r="Q110" s="36" t="s">
        <v>101</v>
      </c>
      <c r="R110" s="36" t="s">
        <v>280</v>
      </c>
      <c r="S110" s="36" t="s">
        <v>280</v>
      </c>
      <c r="T110" s="36" t="s">
        <v>280</v>
      </c>
      <c r="U110" s="36" t="s">
        <v>280</v>
      </c>
      <c r="V110" s="36" t="s">
        <v>1312</v>
      </c>
      <c r="W110" s="36" t="s">
        <v>1313</v>
      </c>
      <c r="X110" s="36" t="s">
        <v>1314</v>
      </c>
      <c r="Y110" s="36" t="s">
        <v>280</v>
      </c>
      <c r="Z110" s="36" t="s">
        <v>280</v>
      </c>
      <c r="AA110" s="36" t="s">
        <v>280</v>
      </c>
      <c r="AB110" s="36" t="s">
        <v>280</v>
      </c>
      <c r="AC110" s="36" t="s">
        <v>280</v>
      </c>
      <c r="AD110" s="36" t="s">
        <v>280</v>
      </c>
      <c r="AE110" s="36" t="s">
        <v>280</v>
      </c>
      <c r="AF110" s="36" t="s">
        <v>280</v>
      </c>
      <c r="AG110" s="36" t="s">
        <v>280</v>
      </c>
      <c r="AH110" s="36" t="s">
        <v>280</v>
      </c>
      <c r="AI110" s="36" t="s">
        <v>280</v>
      </c>
      <c r="AJ110" s="36" t="s">
        <v>280</v>
      </c>
      <c r="AK110" s="36" t="s">
        <v>280</v>
      </c>
      <c r="AL110" s="36" t="s">
        <v>280</v>
      </c>
      <c r="AM110" s="36" t="s">
        <v>280</v>
      </c>
    </row>
    <row r="111" spans="1:39" ht="26.25" customHeight="1" x14ac:dyDescent="0.15">
      <c r="A111" s="33" t="s">
        <v>1315</v>
      </c>
      <c r="B111" s="34">
        <v>3</v>
      </c>
      <c r="C111" s="35">
        <v>45066</v>
      </c>
      <c r="D111" s="35" t="s">
        <v>273</v>
      </c>
      <c r="E111" s="35">
        <v>45066</v>
      </c>
      <c r="F111" s="36" t="s">
        <v>1157</v>
      </c>
      <c r="G111" s="36" t="s">
        <v>1316</v>
      </c>
      <c r="H111" s="36" t="s">
        <v>1317</v>
      </c>
      <c r="I111" s="36" t="s">
        <v>1318</v>
      </c>
      <c r="J111" s="36" t="s">
        <v>1319</v>
      </c>
      <c r="K111" s="36" t="s">
        <v>280</v>
      </c>
      <c r="L111" s="36">
        <v>42</v>
      </c>
      <c r="M111" s="36" t="s">
        <v>85</v>
      </c>
      <c r="N111" s="36" t="s">
        <v>280</v>
      </c>
      <c r="O111" s="36" t="s">
        <v>280</v>
      </c>
      <c r="P111" s="36" t="s">
        <v>280</v>
      </c>
      <c r="Q111" s="36" t="s">
        <v>280</v>
      </c>
      <c r="R111" s="36" t="s">
        <v>280</v>
      </c>
      <c r="S111" s="36" t="s">
        <v>280</v>
      </c>
      <c r="T111" s="36" t="s">
        <v>280</v>
      </c>
      <c r="U111" s="36" t="s">
        <v>280</v>
      </c>
      <c r="V111" s="36" t="s">
        <v>1320</v>
      </c>
      <c r="W111" s="36" t="s">
        <v>1321</v>
      </c>
      <c r="X111" s="36" t="s">
        <v>1322</v>
      </c>
      <c r="Y111" s="36" t="s">
        <v>280</v>
      </c>
      <c r="Z111" s="36" t="s">
        <v>280</v>
      </c>
      <c r="AA111" s="36" t="s">
        <v>280</v>
      </c>
      <c r="AB111" s="36" t="s">
        <v>280</v>
      </c>
      <c r="AC111" s="36" t="s">
        <v>280</v>
      </c>
      <c r="AD111" s="36" t="s">
        <v>280</v>
      </c>
      <c r="AE111" s="36" t="s">
        <v>280</v>
      </c>
      <c r="AF111" s="36" t="s">
        <v>280</v>
      </c>
      <c r="AG111" s="36" t="s">
        <v>280</v>
      </c>
      <c r="AH111" s="36" t="s">
        <v>280</v>
      </c>
      <c r="AI111" s="36" t="s">
        <v>280</v>
      </c>
      <c r="AJ111" s="36" t="s">
        <v>280</v>
      </c>
      <c r="AK111" s="36" t="s">
        <v>280</v>
      </c>
      <c r="AL111" s="36" t="s">
        <v>280</v>
      </c>
      <c r="AM111" s="36" t="s">
        <v>280</v>
      </c>
    </row>
    <row r="112" spans="1:39" ht="26.25" customHeight="1" x14ac:dyDescent="0.15">
      <c r="A112" s="33" t="s">
        <v>1323</v>
      </c>
      <c r="B112" s="34">
        <v>3</v>
      </c>
      <c r="C112" s="35">
        <v>45084</v>
      </c>
      <c r="D112" s="35" t="s">
        <v>273</v>
      </c>
      <c r="E112" s="35">
        <v>45084</v>
      </c>
      <c r="F112" s="36" t="s">
        <v>1324</v>
      </c>
      <c r="G112" s="36" t="s">
        <v>1325</v>
      </c>
      <c r="H112" s="36" t="s">
        <v>1326</v>
      </c>
      <c r="I112" s="36" t="s">
        <v>1327</v>
      </c>
      <c r="J112" s="36" t="s">
        <v>1328</v>
      </c>
      <c r="K112" s="36" t="s">
        <v>1329</v>
      </c>
      <c r="L112" s="36">
        <v>3</v>
      </c>
      <c r="M112" s="36" t="s">
        <v>10</v>
      </c>
      <c r="N112" s="36">
        <v>11</v>
      </c>
      <c r="O112" s="36" t="s">
        <v>26</v>
      </c>
      <c r="P112" s="36">
        <v>32</v>
      </c>
      <c r="Q112" s="36" t="s">
        <v>65</v>
      </c>
      <c r="R112" s="36">
        <v>33</v>
      </c>
      <c r="S112" s="36" t="s">
        <v>67</v>
      </c>
      <c r="T112" s="36" t="s">
        <v>280</v>
      </c>
      <c r="U112" s="36" t="s">
        <v>280</v>
      </c>
      <c r="V112" s="36" t="s">
        <v>1330</v>
      </c>
      <c r="W112" s="36" t="s">
        <v>1331</v>
      </c>
      <c r="X112" s="36" t="s">
        <v>1332</v>
      </c>
      <c r="Y112" s="36" t="s">
        <v>280</v>
      </c>
      <c r="Z112" s="36" t="s">
        <v>280</v>
      </c>
      <c r="AA112" s="36" t="s">
        <v>280</v>
      </c>
      <c r="AB112" s="36" t="s">
        <v>280</v>
      </c>
      <c r="AC112" s="36" t="s">
        <v>280</v>
      </c>
      <c r="AD112" s="36" t="s">
        <v>280</v>
      </c>
      <c r="AE112" s="36" t="s">
        <v>280</v>
      </c>
      <c r="AF112" s="36" t="s">
        <v>280</v>
      </c>
      <c r="AG112" s="36" t="s">
        <v>280</v>
      </c>
      <c r="AH112" s="36" t="s">
        <v>280</v>
      </c>
      <c r="AI112" s="36" t="s">
        <v>280</v>
      </c>
      <c r="AJ112" s="36" t="s">
        <v>280</v>
      </c>
      <c r="AK112" s="36" t="s">
        <v>280</v>
      </c>
      <c r="AL112" s="36" t="s">
        <v>280</v>
      </c>
      <c r="AM112" s="36" t="s">
        <v>280</v>
      </c>
    </row>
    <row r="113" spans="1:39" ht="26.25" customHeight="1" x14ac:dyDescent="0.15">
      <c r="A113" s="33" t="s">
        <v>1333</v>
      </c>
      <c r="B113" s="34">
        <v>3</v>
      </c>
      <c r="C113" s="35">
        <v>45087</v>
      </c>
      <c r="D113" s="35" t="s">
        <v>721</v>
      </c>
      <c r="E113" s="35">
        <v>45992</v>
      </c>
      <c r="F113" s="36" t="s">
        <v>1334</v>
      </c>
      <c r="G113" s="36" t="s">
        <v>1335</v>
      </c>
      <c r="H113" s="36" t="s">
        <v>1336</v>
      </c>
      <c r="I113" s="36" t="s">
        <v>1337</v>
      </c>
      <c r="J113" s="36" t="s">
        <v>1338</v>
      </c>
      <c r="K113" s="36" t="s">
        <v>1339</v>
      </c>
      <c r="L113" s="36">
        <v>69</v>
      </c>
      <c r="M113" s="36" t="s">
        <v>139</v>
      </c>
      <c r="N113" s="36">
        <v>70</v>
      </c>
      <c r="O113" s="36" t="s">
        <v>141</v>
      </c>
      <c r="P113" s="36" t="s">
        <v>280</v>
      </c>
      <c r="Q113" s="36" t="s">
        <v>280</v>
      </c>
      <c r="R113" s="36" t="s">
        <v>280</v>
      </c>
      <c r="S113" s="36" t="s">
        <v>280</v>
      </c>
      <c r="T113" s="36" t="s">
        <v>280</v>
      </c>
      <c r="U113" s="36" t="s">
        <v>280</v>
      </c>
      <c r="V113" s="36" t="s">
        <v>1340</v>
      </c>
      <c r="W113" s="36" t="s">
        <v>1341</v>
      </c>
      <c r="X113" s="36" t="s">
        <v>1342</v>
      </c>
      <c r="Y113" s="36" t="s">
        <v>280</v>
      </c>
      <c r="Z113" s="36" t="s">
        <v>280</v>
      </c>
      <c r="AA113" s="36" t="s">
        <v>280</v>
      </c>
      <c r="AB113" s="36" t="s">
        <v>280</v>
      </c>
      <c r="AC113" s="36" t="s">
        <v>280</v>
      </c>
      <c r="AD113" s="36" t="s">
        <v>280</v>
      </c>
      <c r="AE113" s="36" t="s">
        <v>280</v>
      </c>
      <c r="AF113" s="36" t="s">
        <v>280</v>
      </c>
      <c r="AG113" s="36" t="s">
        <v>280</v>
      </c>
      <c r="AH113" s="36" t="s">
        <v>280</v>
      </c>
      <c r="AI113" s="36" t="s">
        <v>280</v>
      </c>
      <c r="AJ113" s="36" t="s">
        <v>280</v>
      </c>
      <c r="AK113" s="36" t="s">
        <v>280</v>
      </c>
      <c r="AL113" s="36" t="s">
        <v>280</v>
      </c>
      <c r="AM113" s="36" t="s">
        <v>280</v>
      </c>
    </row>
    <row r="114" spans="1:39" ht="26.25" customHeight="1" x14ac:dyDescent="0.15">
      <c r="A114" s="33" t="s">
        <v>1343</v>
      </c>
      <c r="B114" s="34">
        <v>3</v>
      </c>
      <c r="C114" s="35">
        <v>45087</v>
      </c>
      <c r="D114" s="35" t="s">
        <v>273</v>
      </c>
      <c r="E114" s="35">
        <v>45087</v>
      </c>
      <c r="F114" s="36" t="s">
        <v>1344</v>
      </c>
      <c r="G114" s="36" t="s">
        <v>1345</v>
      </c>
      <c r="H114" s="36" t="s">
        <v>1346</v>
      </c>
      <c r="I114" s="36" t="s">
        <v>1347</v>
      </c>
      <c r="J114" s="36" t="s">
        <v>1348</v>
      </c>
      <c r="K114" s="36" t="s">
        <v>1349</v>
      </c>
      <c r="L114" s="36">
        <v>18</v>
      </c>
      <c r="M114" s="36" t="s">
        <v>39</v>
      </c>
      <c r="N114" s="36">
        <v>66</v>
      </c>
      <c r="O114" s="36" t="s">
        <v>133</v>
      </c>
      <c r="P114" s="36" t="s">
        <v>280</v>
      </c>
      <c r="Q114" s="36" t="s">
        <v>280</v>
      </c>
      <c r="R114" s="36" t="s">
        <v>280</v>
      </c>
      <c r="S114" s="36" t="s">
        <v>280</v>
      </c>
      <c r="T114" s="36" t="s">
        <v>280</v>
      </c>
      <c r="U114" s="36" t="s">
        <v>280</v>
      </c>
      <c r="V114" s="36" t="s">
        <v>1350</v>
      </c>
      <c r="W114" s="36" t="s">
        <v>1351</v>
      </c>
      <c r="X114" s="36" t="s">
        <v>1352</v>
      </c>
      <c r="Y114" s="36" t="s">
        <v>280</v>
      </c>
      <c r="Z114" s="36" t="s">
        <v>280</v>
      </c>
      <c r="AA114" s="36" t="s">
        <v>280</v>
      </c>
      <c r="AB114" s="36" t="s">
        <v>280</v>
      </c>
      <c r="AC114" s="36" t="s">
        <v>280</v>
      </c>
      <c r="AD114" s="36" t="s">
        <v>280</v>
      </c>
      <c r="AE114" s="36" t="s">
        <v>280</v>
      </c>
      <c r="AF114" s="36" t="s">
        <v>280</v>
      </c>
      <c r="AG114" s="36" t="s">
        <v>280</v>
      </c>
      <c r="AH114" s="36" t="s">
        <v>280</v>
      </c>
      <c r="AI114" s="36" t="s">
        <v>280</v>
      </c>
      <c r="AJ114" s="36" t="s">
        <v>280</v>
      </c>
      <c r="AK114" s="36" t="s">
        <v>280</v>
      </c>
      <c r="AL114" s="36" t="s">
        <v>280</v>
      </c>
      <c r="AM114" s="36" t="s">
        <v>280</v>
      </c>
    </row>
    <row r="115" spans="1:39" ht="26.25" customHeight="1" x14ac:dyDescent="0.15">
      <c r="A115" s="33" t="s">
        <v>1353</v>
      </c>
      <c r="B115" s="34">
        <v>3</v>
      </c>
      <c r="C115" s="35">
        <v>45087</v>
      </c>
      <c r="D115" s="35" t="s">
        <v>273</v>
      </c>
      <c r="E115" s="35">
        <v>45087</v>
      </c>
      <c r="F115" s="36" t="s">
        <v>1344</v>
      </c>
      <c r="G115" s="36" t="s">
        <v>1354</v>
      </c>
      <c r="H115" s="36" t="s">
        <v>1355</v>
      </c>
      <c r="I115" s="36" t="s">
        <v>1356</v>
      </c>
      <c r="J115" s="36" t="s">
        <v>1357</v>
      </c>
      <c r="K115" s="36" t="s">
        <v>1358</v>
      </c>
      <c r="L115" s="36">
        <v>69</v>
      </c>
      <c r="M115" s="36" t="s">
        <v>139</v>
      </c>
      <c r="N115" s="36">
        <v>70</v>
      </c>
      <c r="O115" s="36" t="s">
        <v>141</v>
      </c>
      <c r="P115" s="36">
        <v>78</v>
      </c>
      <c r="Q115" s="36" t="s">
        <v>157</v>
      </c>
      <c r="R115" s="36">
        <v>80</v>
      </c>
      <c r="S115" s="36" t="s">
        <v>161</v>
      </c>
      <c r="T115" s="36">
        <v>93</v>
      </c>
      <c r="U115" s="36" t="s">
        <v>554</v>
      </c>
      <c r="V115" s="36" t="s">
        <v>1359</v>
      </c>
      <c r="W115" s="36" t="s">
        <v>1249</v>
      </c>
      <c r="X115" s="36" t="s">
        <v>1360</v>
      </c>
      <c r="Y115" s="36" t="s">
        <v>280</v>
      </c>
      <c r="Z115" s="36" t="s">
        <v>280</v>
      </c>
      <c r="AA115" s="36" t="s">
        <v>280</v>
      </c>
      <c r="AB115" s="36" t="s">
        <v>280</v>
      </c>
      <c r="AC115" s="36" t="s">
        <v>280</v>
      </c>
      <c r="AD115" s="36" t="s">
        <v>280</v>
      </c>
      <c r="AE115" s="36" t="s">
        <v>280</v>
      </c>
      <c r="AF115" s="36" t="s">
        <v>280</v>
      </c>
      <c r="AG115" s="36" t="s">
        <v>280</v>
      </c>
      <c r="AH115" s="36" t="s">
        <v>280</v>
      </c>
      <c r="AI115" s="36" t="s">
        <v>280</v>
      </c>
      <c r="AJ115" s="36" t="s">
        <v>280</v>
      </c>
      <c r="AK115" s="36" t="s">
        <v>280</v>
      </c>
      <c r="AL115" s="36" t="s">
        <v>280</v>
      </c>
      <c r="AM115" s="36" t="s">
        <v>280</v>
      </c>
    </row>
    <row r="116" spans="1:39" ht="26.25" customHeight="1" x14ac:dyDescent="0.15">
      <c r="A116" s="33" t="s">
        <v>1361</v>
      </c>
      <c r="B116" s="34">
        <v>3</v>
      </c>
      <c r="C116" s="35">
        <v>45087</v>
      </c>
      <c r="D116" s="35" t="s">
        <v>721</v>
      </c>
      <c r="E116" s="35">
        <v>45748</v>
      </c>
      <c r="F116" s="36" t="s">
        <v>1362</v>
      </c>
      <c r="G116" s="36" t="s">
        <v>1363</v>
      </c>
      <c r="H116" s="36" t="s">
        <v>1364</v>
      </c>
      <c r="I116" s="36" t="s">
        <v>1365</v>
      </c>
      <c r="J116" s="36" t="s">
        <v>1366</v>
      </c>
      <c r="K116" s="36" t="s">
        <v>1367</v>
      </c>
      <c r="L116" s="36">
        <v>69</v>
      </c>
      <c r="M116" s="36" t="s">
        <v>139</v>
      </c>
      <c r="N116" s="36" t="s">
        <v>280</v>
      </c>
      <c r="O116" s="36" t="s">
        <v>280</v>
      </c>
      <c r="P116" s="36" t="s">
        <v>280</v>
      </c>
      <c r="Q116" s="36" t="s">
        <v>280</v>
      </c>
      <c r="R116" s="36" t="s">
        <v>280</v>
      </c>
      <c r="S116" s="36" t="s">
        <v>280</v>
      </c>
      <c r="T116" s="36" t="s">
        <v>280</v>
      </c>
      <c r="U116" s="36" t="s">
        <v>280</v>
      </c>
      <c r="V116" s="36" t="s">
        <v>1368</v>
      </c>
      <c r="W116" s="36" t="s">
        <v>1369</v>
      </c>
      <c r="X116" s="36" t="s">
        <v>1370</v>
      </c>
      <c r="Y116" s="36" t="s">
        <v>280</v>
      </c>
      <c r="Z116" s="36" t="s">
        <v>280</v>
      </c>
      <c r="AA116" s="36" t="s">
        <v>280</v>
      </c>
      <c r="AB116" s="36" t="s">
        <v>280</v>
      </c>
      <c r="AC116" s="36" t="s">
        <v>280</v>
      </c>
      <c r="AD116" s="36" t="s">
        <v>280</v>
      </c>
      <c r="AE116" s="36" t="s">
        <v>280</v>
      </c>
      <c r="AF116" s="36" t="s">
        <v>280</v>
      </c>
      <c r="AG116" s="36" t="s">
        <v>280</v>
      </c>
      <c r="AH116" s="36" t="s">
        <v>280</v>
      </c>
      <c r="AI116" s="36" t="s">
        <v>280</v>
      </c>
      <c r="AJ116" s="36" t="s">
        <v>280</v>
      </c>
      <c r="AK116" s="36" t="s">
        <v>280</v>
      </c>
      <c r="AL116" s="36" t="s">
        <v>280</v>
      </c>
      <c r="AM116" s="36" t="s">
        <v>280</v>
      </c>
    </row>
    <row r="117" spans="1:39" ht="26.25" customHeight="1" x14ac:dyDescent="0.15">
      <c r="A117" s="33" t="s">
        <v>1371</v>
      </c>
      <c r="B117" s="34">
        <v>3</v>
      </c>
      <c r="C117" s="35">
        <v>45087</v>
      </c>
      <c r="D117" s="35" t="s">
        <v>273</v>
      </c>
      <c r="E117" s="35">
        <v>45087</v>
      </c>
      <c r="F117" s="36" t="s">
        <v>1344</v>
      </c>
      <c r="G117" s="36" t="s">
        <v>1372</v>
      </c>
      <c r="H117" s="36" t="s">
        <v>1373</v>
      </c>
      <c r="I117" s="36" t="s">
        <v>1374</v>
      </c>
      <c r="J117" s="36" t="s">
        <v>1375</v>
      </c>
      <c r="K117" s="36" t="s">
        <v>1376</v>
      </c>
      <c r="L117" s="36">
        <v>69</v>
      </c>
      <c r="M117" s="36" t="s">
        <v>139</v>
      </c>
      <c r="N117" s="36" t="s">
        <v>280</v>
      </c>
      <c r="O117" s="36" t="s">
        <v>280</v>
      </c>
      <c r="P117" s="36" t="s">
        <v>280</v>
      </c>
      <c r="Q117" s="36" t="s">
        <v>280</v>
      </c>
      <c r="R117" s="36" t="s">
        <v>280</v>
      </c>
      <c r="S117" s="36" t="s">
        <v>280</v>
      </c>
      <c r="T117" s="36" t="s">
        <v>280</v>
      </c>
      <c r="U117" s="36" t="s">
        <v>280</v>
      </c>
      <c r="V117" s="36" t="s">
        <v>1377</v>
      </c>
      <c r="W117" s="36" t="s">
        <v>1378</v>
      </c>
      <c r="X117" s="36" t="s">
        <v>1379</v>
      </c>
      <c r="Y117" s="36" t="s">
        <v>280</v>
      </c>
      <c r="Z117" s="36" t="s">
        <v>280</v>
      </c>
      <c r="AA117" s="36" t="s">
        <v>280</v>
      </c>
      <c r="AB117" s="36" t="s">
        <v>280</v>
      </c>
      <c r="AC117" s="36" t="s">
        <v>280</v>
      </c>
      <c r="AD117" s="36" t="s">
        <v>280</v>
      </c>
      <c r="AE117" s="36" t="s">
        <v>280</v>
      </c>
      <c r="AF117" s="36" t="s">
        <v>280</v>
      </c>
      <c r="AG117" s="36" t="s">
        <v>280</v>
      </c>
      <c r="AH117" s="36" t="s">
        <v>280</v>
      </c>
      <c r="AI117" s="36" t="s">
        <v>280</v>
      </c>
      <c r="AJ117" s="36" t="s">
        <v>280</v>
      </c>
      <c r="AK117" s="36" t="s">
        <v>280</v>
      </c>
      <c r="AL117" s="36" t="s">
        <v>280</v>
      </c>
      <c r="AM117" s="36" t="s">
        <v>280</v>
      </c>
    </row>
    <row r="118" spans="1:39" ht="26.25" customHeight="1" x14ac:dyDescent="0.15">
      <c r="A118" s="33" t="s">
        <v>1380</v>
      </c>
      <c r="B118" s="34">
        <v>3</v>
      </c>
      <c r="C118" s="35">
        <v>45087</v>
      </c>
      <c r="D118" s="35" t="s">
        <v>721</v>
      </c>
      <c r="E118" s="35">
        <v>45748</v>
      </c>
      <c r="F118" s="36" t="s">
        <v>1381</v>
      </c>
      <c r="G118" s="36" t="s">
        <v>1382</v>
      </c>
      <c r="H118" s="36" t="s">
        <v>1383</v>
      </c>
      <c r="I118" s="36" t="s">
        <v>1384</v>
      </c>
      <c r="J118" s="36" t="s">
        <v>1385</v>
      </c>
      <c r="K118" s="36" t="s">
        <v>1386</v>
      </c>
      <c r="L118" s="36">
        <v>69</v>
      </c>
      <c r="M118" s="36" t="s">
        <v>139</v>
      </c>
      <c r="N118" s="36" t="s">
        <v>280</v>
      </c>
      <c r="O118" s="36" t="s">
        <v>280</v>
      </c>
      <c r="P118" s="36" t="s">
        <v>280</v>
      </c>
      <c r="Q118" s="36" t="s">
        <v>280</v>
      </c>
      <c r="R118" s="36" t="s">
        <v>280</v>
      </c>
      <c r="S118" s="36" t="s">
        <v>280</v>
      </c>
      <c r="T118" s="36" t="s">
        <v>280</v>
      </c>
      <c r="U118" s="36" t="s">
        <v>280</v>
      </c>
      <c r="V118" s="36" t="s">
        <v>1387</v>
      </c>
      <c r="W118" s="36" t="s">
        <v>1388</v>
      </c>
      <c r="X118" s="36" t="s">
        <v>1389</v>
      </c>
      <c r="Y118" s="36" t="s">
        <v>280</v>
      </c>
      <c r="Z118" s="36" t="s">
        <v>280</v>
      </c>
      <c r="AA118" s="36" t="s">
        <v>280</v>
      </c>
      <c r="AB118" s="36" t="s">
        <v>280</v>
      </c>
      <c r="AC118" s="36" t="s">
        <v>280</v>
      </c>
      <c r="AD118" s="36" t="s">
        <v>280</v>
      </c>
      <c r="AE118" s="36" t="s">
        <v>280</v>
      </c>
      <c r="AF118" s="36" t="s">
        <v>280</v>
      </c>
      <c r="AG118" s="36" t="s">
        <v>280</v>
      </c>
      <c r="AH118" s="36" t="s">
        <v>280</v>
      </c>
      <c r="AI118" s="36" t="s">
        <v>280</v>
      </c>
      <c r="AJ118" s="36" t="s">
        <v>280</v>
      </c>
      <c r="AK118" s="36" t="s">
        <v>280</v>
      </c>
      <c r="AL118" s="36" t="s">
        <v>280</v>
      </c>
      <c r="AM118" s="36" t="s">
        <v>280</v>
      </c>
    </row>
    <row r="119" spans="1:39" ht="26.25" customHeight="1" x14ac:dyDescent="0.15">
      <c r="A119" s="33" t="s">
        <v>1390</v>
      </c>
      <c r="B119" s="34">
        <v>3</v>
      </c>
      <c r="C119" s="35">
        <v>45087</v>
      </c>
      <c r="D119" s="35" t="s">
        <v>273</v>
      </c>
      <c r="E119" s="35">
        <v>45087</v>
      </c>
      <c r="F119" s="36" t="s">
        <v>1344</v>
      </c>
      <c r="G119" s="36" t="s">
        <v>1391</v>
      </c>
      <c r="H119" s="36" t="s">
        <v>1392</v>
      </c>
      <c r="I119" s="36" t="s">
        <v>1393</v>
      </c>
      <c r="J119" s="36" t="s">
        <v>1394</v>
      </c>
      <c r="K119" s="36" t="s">
        <v>1395</v>
      </c>
      <c r="L119" s="36">
        <v>70</v>
      </c>
      <c r="M119" s="36" t="s">
        <v>141</v>
      </c>
      <c r="N119" s="36" t="s">
        <v>280</v>
      </c>
      <c r="O119" s="36" t="s">
        <v>280</v>
      </c>
      <c r="P119" s="36" t="s">
        <v>280</v>
      </c>
      <c r="Q119" s="36" t="s">
        <v>280</v>
      </c>
      <c r="R119" s="36" t="s">
        <v>280</v>
      </c>
      <c r="S119" s="36" t="s">
        <v>280</v>
      </c>
      <c r="T119" s="36" t="s">
        <v>280</v>
      </c>
      <c r="U119" s="36" t="s">
        <v>280</v>
      </c>
      <c r="V119" s="36" t="s">
        <v>1396</v>
      </c>
      <c r="W119" s="36" t="s">
        <v>1397</v>
      </c>
      <c r="X119" s="36" t="s">
        <v>1398</v>
      </c>
      <c r="Y119" s="36" t="s">
        <v>280</v>
      </c>
      <c r="Z119" s="36" t="s">
        <v>280</v>
      </c>
      <c r="AA119" s="36" t="s">
        <v>280</v>
      </c>
      <c r="AB119" s="36" t="s">
        <v>280</v>
      </c>
      <c r="AC119" s="36" t="s">
        <v>280</v>
      </c>
      <c r="AD119" s="36" t="s">
        <v>280</v>
      </c>
      <c r="AE119" s="36" t="s">
        <v>280</v>
      </c>
      <c r="AF119" s="36" t="s">
        <v>280</v>
      </c>
      <c r="AG119" s="36" t="s">
        <v>280</v>
      </c>
      <c r="AH119" s="36" t="s">
        <v>280</v>
      </c>
      <c r="AI119" s="36" t="s">
        <v>280</v>
      </c>
      <c r="AJ119" s="36" t="s">
        <v>280</v>
      </c>
      <c r="AK119" s="36" t="s">
        <v>280</v>
      </c>
      <c r="AL119" s="36" t="s">
        <v>280</v>
      </c>
      <c r="AM119" s="36" t="s">
        <v>280</v>
      </c>
    </row>
    <row r="120" spans="1:39" ht="26.25" customHeight="1" x14ac:dyDescent="0.15">
      <c r="A120" s="33" t="s">
        <v>1399</v>
      </c>
      <c r="B120" s="34">
        <v>3</v>
      </c>
      <c r="C120" s="35">
        <v>45087</v>
      </c>
      <c r="D120" s="35" t="s">
        <v>273</v>
      </c>
      <c r="E120" s="35">
        <v>45087</v>
      </c>
      <c r="F120" s="36" t="s">
        <v>1344</v>
      </c>
      <c r="G120" s="36" t="s">
        <v>1400</v>
      </c>
      <c r="H120" s="36" t="s">
        <v>1401</v>
      </c>
      <c r="I120" s="36" t="s">
        <v>1402</v>
      </c>
      <c r="J120" s="36" t="s">
        <v>1403</v>
      </c>
      <c r="K120" s="36" t="s">
        <v>1404</v>
      </c>
      <c r="L120" s="36">
        <v>69</v>
      </c>
      <c r="M120" s="36" t="s">
        <v>139</v>
      </c>
      <c r="N120" s="36">
        <v>70</v>
      </c>
      <c r="O120" s="36" t="s">
        <v>141</v>
      </c>
      <c r="P120" s="36">
        <v>71</v>
      </c>
      <c r="Q120" s="36" t="s">
        <v>143</v>
      </c>
      <c r="R120" s="36">
        <v>72</v>
      </c>
      <c r="S120" s="36" t="s">
        <v>145</v>
      </c>
      <c r="T120" s="36">
        <v>73</v>
      </c>
      <c r="U120" s="36" t="s">
        <v>371</v>
      </c>
      <c r="V120" s="36" t="s">
        <v>1405</v>
      </c>
      <c r="W120" s="36" t="s">
        <v>1406</v>
      </c>
      <c r="X120" s="36" t="s">
        <v>1407</v>
      </c>
      <c r="Y120" s="36" t="s">
        <v>280</v>
      </c>
      <c r="Z120" s="36" t="s">
        <v>280</v>
      </c>
      <c r="AA120" s="36" t="s">
        <v>280</v>
      </c>
      <c r="AB120" s="36" t="s">
        <v>280</v>
      </c>
      <c r="AC120" s="36" t="s">
        <v>280</v>
      </c>
      <c r="AD120" s="36" t="s">
        <v>280</v>
      </c>
      <c r="AE120" s="36" t="s">
        <v>280</v>
      </c>
      <c r="AF120" s="36" t="s">
        <v>280</v>
      </c>
      <c r="AG120" s="36" t="s">
        <v>280</v>
      </c>
      <c r="AH120" s="36" t="s">
        <v>280</v>
      </c>
      <c r="AI120" s="36" t="s">
        <v>280</v>
      </c>
      <c r="AJ120" s="36" t="s">
        <v>280</v>
      </c>
      <c r="AK120" s="36" t="s">
        <v>280</v>
      </c>
      <c r="AL120" s="36" t="s">
        <v>280</v>
      </c>
      <c r="AM120" s="36" t="s">
        <v>280</v>
      </c>
    </row>
    <row r="121" spans="1:39" ht="26.25" customHeight="1" x14ac:dyDescent="0.15">
      <c r="A121" s="33" t="s">
        <v>1408</v>
      </c>
      <c r="B121" s="34">
        <v>3</v>
      </c>
      <c r="C121" s="35">
        <v>45087</v>
      </c>
      <c r="D121" s="35" t="s">
        <v>273</v>
      </c>
      <c r="E121" s="35">
        <v>45087</v>
      </c>
      <c r="F121" s="36" t="s">
        <v>1344</v>
      </c>
      <c r="G121" s="36" t="s">
        <v>1409</v>
      </c>
      <c r="H121" s="36" t="s">
        <v>1410</v>
      </c>
      <c r="I121" s="36" t="s">
        <v>1411</v>
      </c>
      <c r="J121" s="36" t="s">
        <v>1412</v>
      </c>
      <c r="K121" s="36" t="s">
        <v>1413</v>
      </c>
      <c r="L121" s="36">
        <v>69</v>
      </c>
      <c r="M121" s="36" t="s">
        <v>139</v>
      </c>
      <c r="N121" s="36" t="s">
        <v>280</v>
      </c>
      <c r="O121" s="36" t="s">
        <v>280</v>
      </c>
      <c r="P121" s="36" t="s">
        <v>280</v>
      </c>
      <c r="Q121" s="36" t="s">
        <v>280</v>
      </c>
      <c r="R121" s="36" t="s">
        <v>280</v>
      </c>
      <c r="S121" s="36" t="s">
        <v>280</v>
      </c>
      <c r="T121" s="36" t="s">
        <v>280</v>
      </c>
      <c r="U121" s="36" t="s">
        <v>280</v>
      </c>
      <c r="V121" s="36" t="s">
        <v>1414</v>
      </c>
      <c r="W121" s="36" t="s">
        <v>1415</v>
      </c>
      <c r="X121" s="36" t="s">
        <v>1416</v>
      </c>
      <c r="Y121" s="36" t="s">
        <v>280</v>
      </c>
      <c r="Z121" s="36" t="s">
        <v>280</v>
      </c>
      <c r="AA121" s="36" t="s">
        <v>280</v>
      </c>
      <c r="AB121" s="36" t="s">
        <v>280</v>
      </c>
      <c r="AC121" s="36" t="s">
        <v>280</v>
      </c>
      <c r="AD121" s="36" t="s">
        <v>280</v>
      </c>
      <c r="AE121" s="36" t="s">
        <v>280</v>
      </c>
      <c r="AF121" s="36" t="s">
        <v>280</v>
      </c>
      <c r="AG121" s="36" t="s">
        <v>280</v>
      </c>
      <c r="AH121" s="36" t="s">
        <v>280</v>
      </c>
      <c r="AI121" s="36" t="s">
        <v>280</v>
      </c>
      <c r="AJ121" s="36" t="s">
        <v>280</v>
      </c>
      <c r="AK121" s="36" t="s">
        <v>280</v>
      </c>
      <c r="AL121" s="36" t="s">
        <v>280</v>
      </c>
      <c r="AM121" s="36" t="s">
        <v>280</v>
      </c>
    </row>
    <row r="122" spans="1:39" ht="26.25" customHeight="1" x14ac:dyDescent="0.15">
      <c r="A122" s="33" t="s">
        <v>1417</v>
      </c>
      <c r="B122" s="34">
        <v>3</v>
      </c>
      <c r="C122" s="35">
        <v>45098</v>
      </c>
      <c r="D122" s="35" t="s">
        <v>273</v>
      </c>
      <c r="E122" s="35">
        <v>45098</v>
      </c>
      <c r="F122" s="36" t="s">
        <v>1418</v>
      </c>
      <c r="G122" s="36" t="s">
        <v>1419</v>
      </c>
      <c r="H122" s="36" t="s">
        <v>1420</v>
      </c>
      <c r="I122" s="36" t="s">
        <v>1421</v>
      </c>
      <c r="J122" s="36" t="s">
        <v>1422</v>
      </c>
      <c r="K122" s="36" t="s">
        <v>1423</v>
      </c>
      <c r="L122" s="36">
        <v>3</v>
      </c>
      <c r="M122" s="36" t="s">
        <v>10</v>
      </c>
      <c r="N122" s="36">
        <v>9</v>
      </c>
      <c r="O122" s="36" t="s">
        <v>22</v>
      </c>
      <c r="P122" s="36">
        <v>28</v>
      </c>
      <c r="Q122" s="36" t="s">
        <v>59</v>
      </c>
      <c r="R122" s="36">
        <v>32</v>
      </c>
      <c r="S122" s="36" t="s">
        <v>65</v>
      </c>
      <c r="T122" s="36">
        <v>33</v>
      </c>
      <c r="U122" s="36" t="s">
        <v>67</v>
      </c>
      <c r="V122" s="36" t="s">
        <v>1424</v>
      </c>
      <c r="W122" s="36" t="s">
        <v>1425</v>
      </c>
      <c r="X122" s="36" t="s">
        <v>1426</v>
      </c>
      <c r="Y122" s="36" t="s">
        <v>280</v>
      </c>
      <c r="Z122" s="36" t="s">
        <v>280</v>
      </c>
      <c r="AA122" s="36" t="s">
        <v>280</v>
      </c>
      <c r="AB122" s="36" t="s">
        <v>280</v>
      </c>
      <c r="AC122" s="36" t="s">
        <v>280</v>
      </c>
      <c r="AD122" s="36" t="s">
        <v>280</v>
      </c>
      <c r="AE122" s="36" t="s">
        <v>280</v>
      </c>
      <c r="AF122" s="36" t="s">
        <v>280</v>
      </c>
      <c r="AG122" s="36" t="s">
        <v>280</v>
      </c>
      <c r="AH122" s="36" t="s">
        <v>280</v>
      </c>
      <c r="AI122" s="36" t="s">
        <v>280</v>
      </c>
      <c r="AJ122" s="36" t="s">
        <v>280</v>
      </c>
      <c r="AK122" s="36" t="s">
        <v>280</v>
      </c>
      <c r="AL122" s="36" t="s">
        <v>280</v>
      </c>
      <c r="AM122" s="36" t="s">
        <v>280</v>
      </c>
    </row>
    <row r="123" spans="1:39" ht="26.25" customHeight="1" x14ac:dyDescent="0.15">
      <c r="A123" s="33" t="s">
        <v>1427</v>
      </c>
      <c r="B123" s="34">
        <v>3</v>
      </c>
      <c r="C123" s="35">
        <v>45098</v>
      </c>
      <c r="D123" s="35" t="s">
        <v>273</v>
      </c>
      <c r="E123" s="35">
        <v>45098</v>
      </c>
      <c r="F123" s="36" t="s">
        <v>1418</v>
      </c>
      <c r="G123" s="36" t="s">
        <v>1428</v>
      </c>
      <c r="H123" s="36" t="s">
        <v>1429</v>
      </c>
      <c r="I123" s="36" t="s">
        <v>1430</v>
      </c>
      <c r="J123" s="36" t="s">
        <v>1431</v>
      </c>
      <c r="K123" s="36" t="s">
        <v>1432</v>
      </c>
      <c r="L123" s="36">
        <v>3</v>
      </c>
      <c r="M123" s="36" t="s">
        <v>10</v>
      </c>
      <c r="N123" s="36">
        <v>32</v>
      </c>
      <c r="O123" s="36" t="s">
        <v>65</v>
      </c>
      <c r="P123" s="36" t="s">
        <v>280</v>
      </c>
      <c r="Q123" s="36" t="s">
        <v>280</v>
      </c>
      <c r="R123" s="36" t="s">
        <v>280</v>
      </c>
      <c r="S123" s="36" t="s">
        <v>280</v>
      </c>
      <c r="T123" s="36" t="s">
        <v>280</v>
      </c>
      <c r="U123" s="36" t="s">
        <v>280</v>
      </c>
      <c r="V123" s="36" t="s">
        <v>1433</v>
      </c>
      <c r="W123" s="36" t="s">
        <v>1434</v>
      </c>
      <c r="X123" s="36" t="s">
        <v>1435</v>
      </c>
      <c r="Y123" s="36" t="s">
        <v>280</v>
      </c>
      <c r="Z123" s="36" t="s">
        <v>280</v>
      </c>
      <c r="AA123" s="36" t="s">
        <v>280</v>
      </c>
      <c r="AB123" s="36" t="s">
        <v>280</v>
      </c>
      <c r="AC123" s="36" t="s">
        <v>280</v>
      </c>
      <c r="AD123" s="36" t="s">
        <v>280</v>
      </c>
      <c r="AE123" s="36" t="s">
        <v>280</v>
      </c>
      <c r="AF123" s="36" t="s">
        <v>280</v>
      </c>
      <c r="AG123" s="36" t="s">
        <v>280</v>
      </c>
      <c r="AH123" s="36" t="s">
        <v>280</v>
      </c>
      <c r="AI123" s="36" t="s">
        <v>280</v>
      </c>
      <c r="AJ123" s="36" t="s">
        <v>280</v>
      </c>
      <c r="AK123" s="36" t="s">
        <v>280</v>
      </c>
      <c r="AL123" s="36" t="s">
        <v>280</v>
      </c>
      <c r="AM123" s="36" t="s">
        <v>280</v>
      </c>
    </row>
    <row r="124" spans="1:39" ht="26.25" customHeight="1" x14ac:dyDescent="0.15">
      <c r="A124" s="33" t="s">
        <v>1436</v>
      </c>
      <c r="B124" s="34">
        <v>3</v>
      </c>
      <c r="C124" s="35">
        <v>45098</v>
      </c>
      <c r="D124" s="35" t="s">
        <v>273</v>
      </c>
      <c r="E124" s="35">
        <v>45098</v>
      </c>
      <c r="F124" s="36" t="s">
        <v>1418</v>
      </c>
      <c r="G124" s="36" t="s">
        <v>1437</v>
      </c>
      <c r="H124" s="36" t="s">
        <v>1438</v>
      </c>
      <c r="I124" s="36" t="s">
        <v>1439</v>
      </c>
      <c r="J124" s="36" t="s">
        <v>1440</v>
      </c>
      <c r="K124" s="36" t="s">
        <v>1441</v>
      </c>
      <c r="L124" s="36">
        <v>18</v>
      </c>
      <c r="M124" s="36" t="s">
        <v>39</v>
      </c>
      <c r="N124" s="36">
        <v>19</v>
      </c>
      <c r="O124" s="36" t="s">
        <v>41</v>
      </c>
      <c r="P124" s="36">
        <v>20</v>
      </c>
      <c r="Q124" s="36" t="s">
        <v>43</v>
      </c>
      <c r="R124" s="36">
        <v>17</v>
      </c>
      <c r="S124" s="36" t="s">
        <v>38</v>
      </c>
      <c r="T124" s="36" t="s">
        <v>280</v>
      </c>
      <c r="U124" s="36" t="s">
        <v>280</v>
      </c>
      <c r="V124" s="36" t="s">
        <v>1442</v>
      </c>
      <c r="W124" s="36" t="s">
        <v>1110</v>
      </c>
      <c r="X124" s="36" t="s">
        <v>1111</v>
      </c>
      <c r="Y124" s="36" t="s">
        <v>280</v>
      </c>
      <c r="Z124" s="36" t="s">
        <v>280</v>
      </c>
      <c r="AA124" s="36" t="s">
        <v>280</v>
      </c>
      <c r="AB124" s="36" t="s">
        <v>280</v>
      </c>
      <c r="AC124" s="36" t="s">
        <v>280</v>
      </c>
      <c r="AD124" s="36" t="s">
        <v>280</v>
      </c>
      <c r="AE124" s="36" t="s">
        <v>280</v>
      </c>
      <c r="AF124" s="36" t="s">
        <v>280</v>
      </c>
      <c r="AG124" s="36" t="s">
        <v>280</v>
      </c>
      <c r="AH124" s="36" t="s">
        <v>280</v>
      </c>
      <c r="AI124" s="36" t="s">
        <v>280</v>
      </c>
      <c r="AJ124" s="36" t="s">
        <v>280</v>
      </c>
      <c r="AK124" s="36" t="s">
        <v>280</v>
      </c>
      <c r="AL124" s="36" t="s">
        <v>280</v>
      </c>
      <c r="AM124" s="36" t="s">
        <v>280</v>
      </c>
    </row>
    <row r="125" spans="1:39" ht="26.25" customHeight="1" x14ac:dyDescent="0.15">
      <c r="A125" s="33" t="s">
        <v>1443</v>
      </c>
      <c r="B125" s="34">
        <v>3</v>
      </c>
      <c r="C125" s="35">
        <v>45098</v>
      </c>
      <c r="D125" s="35" t="s">
        <v>273</v>
      </c>
      <c r="E125" s="35">
        <v>45098</v>
      </c>
      <c r="F125" s="36" t="s">
        <v>1418</v>
      </c>
      <c r="G125" s="36" t="s">
        <v>1444</v>
      </c>
      <c r="H125" s="36" t="s">
        <v>1445</v>
      </c>
      <c r="I125" s="36" t="s">
        <v>1446</v>
      </c>
      <c r="J125" s="36" t="s">
        <v>1447</v>
      </c>
      <c r="K125" s="36" t="s">
        <v>1448</v>
      </c>
      <c r="L125" s="36">
        <v>3</v>
      </c>
      <c r="M125" s="36" t="s">
        <v>10</v>
      </c>
      <c r="N125" s="36">
        <v>32</v>
      </c>
      <c r="O125" s="36" t="s">
        <v>65</v>
      </c>
      <c r="P125" s="36" t="s">
        <v>280</v>
      </c>
      <c r="Q125" s="36" t="s">
        <v>280</v>
      </c>
      <c r="R125" s="36" t="s">
        <v>280</v>
      </c>
      <c r="S125" s="36" t="s">
        <v>280</v>
      </c>
      <c r="T125" s="36" t="s">
        <v>280</v>
      </c>
      <c r="U125" s="36" t="s">
        <v>280</v>
      </c>
      <c r="V125" s="36" t="s">
        <v>1449</v>
      </c>
      <c r="W125" s="36" t="s">
        <v>1450</v>
      </c>
      <c r="X125" s="36" t="s">
        <v>1451</v>
      </c>
      <c r="Y125" s="36" t="s">
        <v>280</v>
      </c>
      <c r="Z125" s="36" t="s">
        <v>280</v>
      </c>
      <c r="AA125" s="36" t="s">
        <v>280</v>
      </c>
      <c r="AB125" s="36" t="s">
        <v>280</v>
      </c>
      <c r="AC125" s="36" t="s">
        <v>280</v>
      </c>
      <c r="AD125" s="36" t="s">
        <v>280</v>
      </c>
      <c r="AE125" s="36" t="s">
        <v>280</v>
      </c>
      <c r="AF125" s="36" t="s">
        <v>280</v>
      </c>
      <c r="AG125" s="36" t="s">
        <v>280</v>
      </c>
      <c r="AH125" s="36" t="s">
        <v>280</v>
      </c>
      <c r="AI125" s="36" t="s">
        <v>280</v>
      </c>
      <c r="AJ125" s="36" t="s">
        <v>280</v>
      </c>
      <c r="AK125" s="36" t="s">
        <v>280</v>
      </c>
      <c r="AL125" s="36" t="s">
        <v>280</v>
      </c>
      <c r="AM125" s="36" t="s">
        <v>280</v>
      </c>
    </row>
    <row r="126" spans="1:39" ht="26.25" customHeight="1" x14ac:dyDescent="0.15">
      <c r="A126" s="33" t="s">
        <v>1452</v>
      </c>
      <c r="B126" s="34">
        <v>3</v>
      </c>
      <c r="C126" s="35">
        <v>45098</v>
      </c>
      <c r="D126" s="35" t="s">
        <v>273</v>
      </c>
      <c r="E126" s="35">
        <v>45098</v>
      </c>
      <c r="F126" s="36" t="s">
        <v>1418</v>
      </c>
      <c r="G126" s="36" t="s">
        <v>1453</v>
      </c>
      <c r="H126" s="36" t="s">
        <v>1454</v>
      </c>
      <c r="I126" s="36" t="s">
        <v>1455</v>
      </c>
      <c r="J126" s="36" t="s">
        <v>1456</v>
      </c>
      <c r="K126" s="36" t="s">
        <v>1457</v>
      </c>
      <c r="L126" s="36">
        <v>42</v>
      </c>
      <c r="M126" s="36" t="s">
        <v>85</v>
      </c>
      <c r="N126" s="36" t="s">
        <v>280</v>
      </c>
      <c r="O126" s="36" t="s">
        <v>280</v>
      </c>
      <c r="P126" s="36" t="s">
        <v>280</v>
      </c>
      <c r="Q126" s="36" t="s">
        <v>280</v>
      </c>
      <c r="R126" s="36" t="s">
        <v>280</v>
      </c>
      <c r="S126" s="36" t="s">
        <v>280</v>
      </c>
      <c r="T126" s="36" t="s">
        <v>280</v>
      </c>
      <c r="U126" s="36" t="s">
        <v>280</v>
      </c>
      <c r="V126" s="36" t="s">
        <v>1458</v>
      </c>
      <c r="W126" s="36" t="s">
        <v>1028</v>
      </c>
      <c r="X126" s="36" t="s">
        <v>1459</v>
      </c>
      <c r="Y126" s="36" t="s">
        <v>1460</v>
      </c>
      <c r="Z126" s="36" t="s">
        <v>1458</v>
      </c>
      <c r="AA126" s="36" t="s">
        <v>1459</v>
      </c>
      <c r="AB126" s="36" t="s">
        <v>280</v>
      </c>
      <c r="AC126" s="36" t="s">
        <v>280</v>
      </c>
      <c r="AD126" s="36" t="s">
        <v>280</v>
      </c>
      <c r="AE126" s="36" t="s">
        <v>280</v>
      </c>
      <c r="AF126" s="36" t="s">
        <v>280</v>
      </c>
      <c r="AG126" s="36" t="s">
        <v>280</v>
      </c>
      <c r="AH126" s="36" t="s">
        <v>280</v>
      </c>
      <c r="AI126" s="36" t="s">
        <v>280</v>
      </c>
      <c r="AJ126" s="36" t="s">
        <v>280</v>
      </c>
      <c r="AK126" s="36" t="s">
        <v>280</v>
      </c>
      <c r="AL126" s="36" t="s">
        <v>280</v>
      </c>
      <c r="AM126" s="36" t="s">
        <v>280</v>
      </c>
    </row>
    <row r="127" spans="1:39" ht="26.25" customHeight="1" x14ac:dyDescent="0.15">
      <c r="A127" s="33" t="s">
        <v>1461</v>
      </c>
      <c r="B127" s="34">
        <v>3</v>
      </c>
      <c r="C127" s="35">
        <v>45098</v>
      </c>
      <c r="D127" s="35" t="s">
        <v>273</v>
      </c>
      <c r="E127" s="35">
        <v>45098</v>
      </c>
      <c r="F127" s="36" t="s">
        <v>1418</v>
      </c>
      <c r="G127" s="36" t="s">
        <v>1462</v>
      </c>
      <c r="H127" s="36" t="s">
        <v>1463</v>
      </c>
      <c r="I127" s="36" t="s">
        <v>1464</v>
      </c>
      <c r="J127" s="36" t="s">
        <v>1465</v>
      </c>
      <c r="K127" s="36" t="s">
        <v>280</v>
      </c>
      <c r="L127" s="36">
        <v>42</v>
      </c>
      <c r="M127" s="36" t="s">
        <v>85</v>
      </c>
      <c r="N127" s="36" t="s">
        <v>280</v>
      </c>
      <c r="O127" s="36" t="s">
        <v>280</v>
      </c>
      <c r="P127" s="36" t="s">
        <v>280</v>
      </c>
      <c r="Q127" s="36" t="s">
        <v>280</v>
      </c>
      <c r="R127" s="36" t="s">
        <v>280</v>
      </c>
      <c r="S127" s="36" t="s">
        <v>280</v>
      </c>
      <c r="T127" s="36" t="s">
        <v>280</v>
      </c>
      <c r="U127" s="36" t="s">
        <v>280</v>
      </c>
      <c r="V127" s="36" t="s">
        <v>1466</v>
      </c>
      <c r="W127" s="36" t="s">
        <v>1467</v>
      </c>
      <c r="X127" s="36" t="s">
        <v>1468</v>
      </c>
      <c r="Y127" s="36" t="s">
        <v>280</v>
      </c>
      <c r="Z127" s="36" t="s">
        <v>280</v>
      </c>
      <c r="AA127" s="36" t="s">
        <v>280</v>
      </c>
      <c r="AB127" s="36" t="s">
        <v>280</v>
      </c>
      <c r="AC127" s="36" t="s">
        <v>280</v>
      </c>
      <c r="AD127" s="36" t="s">
        <v>280</v>
      </c>
      <c r="AE127" s="36" t="s">
        <v>280</v>
      </c>
      <c r="AF127" s="36" t="s">
        <v>280</v>
      </c>
      <c r="AG127" s="36" t="s">
        <v>280</v>
      </c>
      <c r="AH127" s="36" t="s">
        <v>280</v>
      </c>
      <c r="AI127" s="36" t="s">
        <v>280</v>
      </c>
      <c r="AJ127" s="36" t="s">
        <v>280</v>
      </c>
      <c r="AK127" s="36" t="s">
        <v>280</v>
      </c>
      <c r="AL127" s="36" t="s">
        <v>280</v>
      </c>
      <c r="AM127" s="36" t="s">
        <v>280</v>
      </c>
    </row>
    <row r="128" spans="1:39" ht="26.25" customHeight="1" x14ac:dyDescent="0.15">
      <c r="A128" s="33" t="s">
        <v>1469</v>
      </c>
      <c r="B128" s="34">
        <v>3</v>
      </c>
      <c r="C128" s="35">
        <v>45098</v>
      </c>
      <c r="D128" s="35" t="s">
        <v>273</v>
      </c>
      <c r="E128" s="35">
        <v>45098</v>
      </c>
      <c r="F128" s="36" t="s">
        <v>1470</v>
      </c>
      <c r="G128" s="36" t="s">
        <v>1471</v>
      </c>
      <c r="H128" s="36" t="s">
        <v>1472</v>
      </c>
      <c r="I128" s="36" t="s">
        <v>1473</v>
      </c>
      <c r="J128" s="36" t="s">
        <v>1474</v>
      </c>
      <c r="K128" s="36" t="s">
        <v>1475</v>
      </c>
      <c r="L128" s="36">
        <v>42</v>
      </c>
      <c r="M128" s="36" t="s">
        <v>85</v>
      </c>
      <c r="N128" s="36">
        <v>41</v>
      </c>
      <c r="O128" s="36" t="s">
        <v>83</v>
      </c>
      <c r="P128" s="36" t="s">
        <v>280</v>
      </c>
      <c r="Q128" s="36" t="s">
        <v>280</v>
      </c>
      <c r="R128" s="36" t="s">
        <v>280</v>
      </c>
      <c r="S128" s="36" t="s">
        <v>280</v>
      </c>
      <c r="T128" s="36" t="s">
        <v>280</v>
      </c>
      <c r="U128" s="36" t="s">
        <v>280</v>
      </c>
      <c r="V128" s="36" t="s">
        <v>1476</v>
      </c>
      <c r="W128" s="36" t="s">
        <v>1477</v>
      </c>
      <c r="X128" s="36" t="s">
        <v>1478</v>
      </c>
      <c r="Y128" s="36" t="s">
        <v>280</v>
      </c>
      <c r="Z128" s="36" t="s">
        <v>280</v>
      </c>
      <c r="AA128" s="36" t="s">
        <v>280</v>
      </c>
      <c r="AB128" s="36" t="s">
        <v>280</v>
      </c>
      <c r="AC128" s="36" t="s">
        <v>280</v>
      </c>
      <c r="AD128" s="36" t="s">
        <v>280</v>
      </c>
      <c r="AE128" s="36" t="s">
        <v>280</v>
      </c>
      <c r="AF128" s="36" t="s">
        <v>280</v>
      </c>
      <c r="AG128" s="36" t="s">
        <v>280</v>
      </c>
      <c r="AH128" s="36" t="s">
        <v>280</v>
      </c>
      <c r="AI128" s="36" t="s">
        <v>280</v>
      </c>
      <c r="AJ128" s="36" t="s">
        <v>280</v>
      </c>
      <c r="AK128" s="36" t="s">
        <v>280</v>
      </c>
      <c r="AL128" s="36" t="s">
        <v>280</v>
      </c>
      <c r="AM128" s="36" t="s">
        <v>280</v>
      </c>
    </row>
    <row r="129" spans="1:39" ht="26.25" customHeight="1" x14ac:dyDescent="0.15">
      <c r="A129" s="33" t="s">
        <v>1479</v>
      </c>
      <c r="B129" s="34">
        <v>3</v>
      </c>
      <c r="C129" s="35">
        <v>45106</v>
      </c>
      <c r="D129" s="35" t="s">
        <v>273</v>
      </c>
      <c r="E129" s="35">
        <v>45106</v>
      </c>
      <c r="F129" s="36" t="s">
        <v>1480</v>
      </c>
      <c r="G129" s="36" t="s">
        <v>1481</v>
      </c>
      <c r="H129" s="36" t="s">
        <v>1482</v>
      </c>
      <c r="I129" s="36" t="s">
        <v>1483</v>
      </c>
      <c r="J129" s="36" t="s">
        <v>1484</v>
      </c>
      <c r="K129" s="36" t="s">
        <v>1485</v>
      </c>
      <c r="L129" s="36">
        <v>18</v>
      </c>
      <c r="M129" s="36" t="s">
        <v>39</v>
      </c>
      <c r="N129" s="36">
        <v>61</v>
      </c>
      <c r="O129" s="36" t="s">
        <v>123</v>
      </c>
      <c r="P129" s="36">
        <v>66</v>
      </c>
      <c r="Q129" s="36" t="s">
        <v>133</v>
      </c>
      <c r="R129" s="36">
        <v>38</v>
      </c>
      <c r="S129" s="36" t="s">
        <v>77</v>
      </c>
      <c r="T129" s="36">
        <v>54</v>
      </c>
      <c r="U129" s="36" t="s">
        <v>109</v>
      </c>
      <c r="V129" s="36" t="s">
        <v>1486</v>
      </c>
      <c r="W129" s="36" t="s">
        <v>1487</v>
      </c>
      <c r="X129" s="36" t="s">
        <v>1488</v>
      </c>
      <c r="Y129" s="36" t="s">
        <v>280</v>
      </c>
      <c r="Z129" s="36" t="s">
        <v>280</v>
      </c>
      <c r="AA129" s="36" t="s">
        <v>280</v>
      </c>
      <c r="AB129" s="36" t="s">
        <v>280</v>
      </c>
      <c r="AC129" s="36" t="s">
        <v>280</v>
      </c>
      <c r="AD129" s="36" t="s">
        <v>280</v>
      </c>
      <c r="AE129" s="36" t="s">
        <v>280</v>
      </c>
      <c r="AF129" s="36" t="s">
        <v>280</v>
      </c>
      <c r="AG129" s="36" t="s">
        <v>280</v>
      </c>
      <c r="AH129" s="36" t="s">
        <v>280</v>
      </c>
      <c r="AI129" s="36" t="s">
        <v>280</v>
      </c>
      <c r="AJ129" s="36" t="s">
        <v>280</v>
      </c>
      <c r="AK129" s="36" t="s">
        <v>280</v>
      </c>
      <c r="AL129" s="36" t="s">
        <v>280</v>
      </c>
      <c r="AM129" s="36" t="s">
        <v>280</v>
      </c>
    </row>
    <row r="130" spans="1:39" ht="26.25" customHeight="1" x14ac:dyDescent="0.15">
      <c r="A130" s="33" t="s">
        <v>1489</v>
      </c>
      <c r="B130" s="34">
        <v>3</v>
      </c>
      <c r="C130" s="35">
        <v>45106</v>
      </c>
      <c r="D130" s="35" t="s">
        <v>273</v>
      </c>
      <c r="E130" s="35">
        <v>45106</v>
      </c>
      <c r="F130" s="36" t="s">
        <v>1490</v>
      </c>
      <c r="G130" s="36" t="s">
        <v>1491</v>
      </c>
      <c r="H130" s="36" t="s">
        <v>1492</v>
      </c>
      <c r="I130" s="36" t="s">
        <v>1493</v>
      </c>
      <c r="J130" s="36" t="s">
        <v>1494</v>
      </c>
      <c r="K130" s="36" t="s">
        <v>1495</v>
      </c>
      <c r="L130" s="36">
        <v>9</v>
      </c>
      <c r="M130" s="36" t="s">
        <v>22</v>
      </c>
      <c r="N130" s="36">
        <v>5</v>
      </c>
      <c r="O130" s="36" t="s">
        <v>14</v>
      </c>
      <c r="P130" s="36">
        <v>6</v>
      </c>
      <c r="Q130" s="36" t="s">
        <v>425</v>
      </c>
      <c r="R130" s="36">
        <v>12</v>
      </c>
      <c r="S130" s="36" t="s">
        <v>28</v>
      </c>
      <c r="T130" s="36">
        <v>32</v>
      </c>
      <c r="U130" s="36" t="s">
        <v>65</v>
      </c>
      <c r="V130" s="36" t="s">
        <v>1496</v>
      </c>
      <c r="W130" s="36" t="s">
        <v>1497</v>
      </c>
      <c r="X130" s="36" t="s">
        <v>1498</v>
      </c>
      <c r="Y130" s="36" t="s">
        <v>280</v>
      </c>
      <c r="Z130" s="36" t="s">
        <v>280</v>
      </c>
      <c r="AA130" s="36" t="s">
        <v>280</v>
      </c>
      <c r="AB130" s="36" t="s">
        <v>280</v>
      </c>
      <c r="AC130" s="36" t="s">
        <v>280</v>
      </c>
      <c r="AD130" s="36" t="s">
        <v>280</v>
      </c>
      <c r="AE130" s="36" t="s">
        <v>280</v>
      </c>
      <c r="AF130" s="36" t="s">
        <v>280</v>
      </c>
      <c r="AG130" s="36" t="s">
        <v>280</v>
      </c>
      <c r="AH130" s="36" t="s">
        <v>280</v>
      </c>
      <c r="AI130" s="36" t="s">
        <v>280</v>
      </c>
      <c r="AJ130" s="36" t="s">
        <v>280</v>
      </c>
      <c r="AK130" s="36" t="s">
        <v>280</v>
      </c>
      <c r="AL130" s="36" t="s">
        <v>280</v>
      </c>
      <c r="AM130" s="36" t="s">
        <v>280</v>
      </c>
    </row>
    <row r="131" spans="1:39" ht="26.25" customHeight="1" x14ac:dyDescent="0.15">
      <c r="A131" s="33" t="s">
        <v>1499</v>
      </c>
      <c r="B131" s="34">
        <v>3</v>
      </c>
      <c r="C131" s="35">
        <v>45106</v>
      </c>
      <c r="D131" s="35" t="s">
        <v>273</v>
      </c>
      <c r="E131" s="35">
        <v>45106</v>
      </c>
      <c r="F131" s="36" t="s">
        <v>1490</v>
      </c>
      <c r="G131" s="36" t="s">
        <v>1500</v>
      </c>
      <c r="H131" s="36" t="s">
        <v>1501</v>
      </c>
      <c r="I131" s="36" t="s">
        <v>1502</v>
      </c>
      <c r="J131" s="36" t="s">
        <v>1503</v>
      </c>
      <c r="K131" s="36" t="s">
        <v>1504</v>
      </c>
      <c r="L131" s="36">
        <v>75</v>
      </c>
      <c r="M131" s="36" t="s">
        <v>151</v>
      </c>
      <c r="N131" s="36" t="s">
        <v>280</v>
      </c>
      <c r="O131" s="36" t="s">
        <v>280</v>
      </c>
      <c r="P131" s="36" t="s">
        <v>280</v>
      </c>
      <c r="Q131" s="36" t="s">
        <v>280</v>
      </c>
      <c r="R131" s="36" t="s">
        <v>280</v>
      </c>
      <c r="S131" s="36" t="s">
        <v>280</v>
      </c>
      <c r="T131" s="36" t="s">
        <v>280</v>
      </c>
      <c r="U131" s="36" t="s">
        <v>280</v>
      </c>
      <c r="V131" s="36" t="s">
        <v>1505</v>
      </c>
      <c r="W131" s="36" t="s">
        <v>1506</v>
      </c>
      <c r="X131" s="36" t="s">
        <v>1507</v>
      </c>
      <c r="Y131" s="36" t="s">
        <v>280</v>
      </c>
      <c r="Z131" s="36" t="s">
        <v>280</v>
      </c>
      <c r="AA131" s="36" t="s">
        <v>280</v>
      </c>
      <c r="AB131" s="36" t="s">
        <v>280</v>
      </c>
      <c r="AC131" s="36" t="s">
        <v>280</v>
      </c>
      <c r="AD131" s="36" t="s">
        <v>280</v>
      </c>
      <c r="AE131" s="36" t="s">
        <v>280</v>
      </c>
      <c r="AF131" s="36" t="s">
        <v>280</v>
      </c>
      <c r="AG131" s="36" t="s">
        <v>280</v>
      </c>
      <c r="AH131" s="36" t="s">
        <v>280</v>
      </c>
      <c r="AI131" s="36" t="s">
        <v>280</v>
      </c>
      <c r="AJ131" s="36" t="s">
        <v>280</v>
      </c>
      <c r="AK131" s="36" t="s">
        <v>280</v>
      </c>
      <c r="AL131" s="36" t="s">
        <v>280</v>
      </c>
      <c r="AM131" s="36" t="s">
        <v>280</v>
      </c>
    </row>
    <row r="132" spans="1:39" ht="26.25" customHeight="1" x14ac:dyDescent="0.15">
      <c r="A132" s="33" t="s">
        <v>1508</v>
      </c>
      <c r="B132" s="34">
        <v>3</v>
      </c>
      <c r="C132" s="35">
        <v>45106</v>
      </c>
      <c r="D132" s="35" t="s">
        <v>273</v>
      </c>
      <c r="E132" s="35">
        <v>45106</v>
      </c>
      <c r="F132" s="36" t="s">
        <v>1509</v>
      </c>
      <c r="G132" s="36" t="s">
        <v>1510</v>
      </c>
      <c r="H132" s="36" t="s">
        <v>1511</v>
      </c>
      <c r="I132" s="36" t="s">
        <v>1512</v>
      </c>
      <c r="J132" s="36" t="s">
        <v>1513</v>
      </c>
      <c r="K132" s="36" t="s">
        <v>1514</v>
      </c>
      <c r="L132" s="36">
        <v>66</v>
      </c>
      <c r="M132" s="36" t="s">
        <v>133</v>
      </c>
      <c r="N132" s="36" t="s">
        <v>280</v>
      </c>
      <c r="O132" s="36" t="s">
        <v>280</v>
      </c>
      <c r="P132" s="36" t="s">
        <v>280</v>
      </c>
      <c r="Q132" s="36" t="s">
        <v>280</v>
      </c>
      <c r="R132" s="36" t="s">
        <v>280</v>
      </c>
      <c r="S132" s="36" t="s">
        <v>280</v>
      </c>
      <c r="T132" s="36" t="s">
        <v>280</v>
      </c>
      <c r="U132" s="36" t="s">
        <v>280</v>
      </c>
      <c r="V132" s="36" t="s">
        <v>1515</v>
      </c>
      <c r="W132" s="36" t="s">
        <v>1516</v>
      </c>
      <c r="X132" s="36" t="s">
        <v>1517</v>
      </c>
      <c r="Y132" s="36" t="s">
        <v>280</v>
      </c>
      <c r="Z132" s="36" t="s">
        <v>280</v>
      </c>
      <c r="AA132" s="36" t="s">
        <v>280</v>
      </c>
      <c r="AB132" s="36" t="s">
        <v>280</v>
      </c>
      <c r="AC132" s="36" t="s">
        <v>280</v>
      </c>
      <c r="AD132" s="36" t="s">
        <v>280</v>
      </c>
      <c r="AE132" s="36" t="s">
        <v>280</v>
      </c>
      <c r="AF132" s="36" t="s">
        <v>280</v>
      </c>
      <c r="AG132" s="36" t="s">
        <v>280</v>
      </c>
      <c r="AH132" s="36" t="s">
        <v>280</v>
      </c>
      <c r="AI132" s="36" t="s">
        <v>280</v>
      </c>
      <c r="AJ132" s="36" t="s">
        <v>280</v>
      </c>
      <c r="AK132" s="36" t="s">
        <v>280</v>
      </c>
      <c r="AL132" s="36" t="s">
        <v>280</v>
      </c>
      <c r="AM132" s="36" t="s">
        <v>280</v>
      </c>
    </row>
    <row r="133" spans="1:39" ht="26.25" customHeight="1" x14ac:dyDescent="0.15">
      <c r="A133" s="33" t="s">
        <v>1518</v>
      </c>
      <c r="B133" s="34">
        <v>3</v>
      </c>
      <c r="C133" s="35">
        <v>45106</v>
      </c>
      <c r="D133" s="35" t="s">
        <v>273</v>
      </c>
      <c r="E133" s="35">
        <v>45106</v>
      </c>
      <c r="F133" s="36" t="s">
        <v>1519</v>
      </c>
      <c r="G133" s="36" t="s">
        <v>1520</v>
      </c>
      <c r="H133" s="36" t="s">
        <v>1521</v>
      </c>
      <c r="I133" s="36" t="s">
        <v>1522</v>
      </c>
      <c r="J133" s="36" t="s">
        <v>1523</v>
      </c>
      <c r="K133" s="36" t="s">
        <v>1524</v>
      </c>
      <c r="L133" s="36">
        <v>70</v>
      </c>
      <c r="M133" s="36" t="s">
        <v>141</v>
      </c>
      <c r="N133" s="36" t="s">
        <v>280</v>
      </c>
      <c r="O133" s="36" t="s">
        <v>280</v>
      </c>
      <c r="P133" s="36" t="s">
        <v>280</v>
      </c>
      <c r="Q133" s="36" t="s">
        <v>280</v>
      </c>
      <c r="R133" s="36" t="s">
        <v>280</v>
      </c>
      <c r="S133" s="36" t="s">
        <v>280</v>
      </c>
      <c r="T133" s="36" t="s">
        <v>280</v>
      </c>
      <c r="U133" s="36" t="s">
        <v>280</v>
      </c>
      <c r="V133" s="36" t="s">
        <v>1525</v>
      </c>
      <c r="W133" s="36" t="s">
        <v>1526</v>
      </c>
      <c r="X133" s="36" t="s">
        <v>1527</v>
      </c>
      <c r="Y133" s="36" t="s">
        <v>280</v>
      </c>
      <c r="Z133" s="36" t="s">
        <v>280</v>
      </c>
      <c r="AA133" s="36" t="s">
        <v>280</v>
      </c>
      <c r="AB133" s="36" t="s">
        <v>280</v>
      </c>
      <c r="AC133" s="36" t="s">
        <v>280</v>
      </c>
      <c r="AD133" s="36" t="s">
        <v>280</v>
      </c>
      <c r="AE133" s="36" t="s">
        <v>280</v>
      </c>
      <c r="AF133" s="36" t="s">
        <v>280</v>
      </c>
      <c r="AG133" s="36" t="s">
        <v>280</v>
      </c>
      <c r="AH133" s="36" t="s">
        <v>280</v>
      </c>
      <c r="AI133" s="36" t="s">
        <v>280</v>
      </c>
      <c r="AJ133" s="36" t="s">
        <v>280</v>
      </c>
      <c r="AK133" s="36" t="s">
        <v>280</v>
      </c>
      <c r="AL133" s="36" t="s">
        <v>280</v>
      </c>
      <c r="AM133" s="36" t="s">
        <v>280</v>
      </c>
    </row>
    <row r="134" spans="1:39" ht="26.25" customHeight="1" x14ac:dyDescent="0.15">
      <c r="A134" s="33" t="s">
        <v>1528</v>
      </c>
      <c r="B134" s="34">
        <v>3</v>
      </c>
      <c r="C134" s="35">
        <v>45106</v>
      </c>
      <c r="D134" s="35" t="s">
        <v>273</v>
      </c>
      <c r="E134" s="35">
        <v>45106</v>
      </c>
      <c r="F134" s="36" t="s">
        <v>1490</v>
      </c>
      <c r="G134" s="36" t="s">
        <v>1529</v>
      </c>
      <c r="H134" s="36" t="s">
        <v>1530</v>
      </c>
      <c r="I134" s="36" t="s">
        <v>1531</v>
      </c>
      <c r="J134" s="36" t="s">
        <v>1532</v>
      </c>
      <c r="K134" s="36" t="s">
        <v>1533</v>
      </c>
      <c r="L134" s="36">
        <v>69</v>
      </c>
      <c r="M134" s="36" t="s">
        <v>139</v>
      </c>
      <c r="N134" s="36">
        <v>70</v>
      </c>
      <c r="O134" s="36" t="s">
        <v>141</v>
      </c>
      <c r="P134" s="36">
        <v>71</v>
      </c>
      <c r="Q134" s="36" t="s">
        <v>143</v>
      </c>
      <c r="R134" s="36">
        <v>72</v>
      </c>
      <c r="S134" s="36" t="s">
        <v>145</v>
      </c>
      <c r="T134" s="36">
        <v>73</v>
      </c>
      <c r="U134" s="36" t="s">
        <v>371</v>
      </c>
      <c r="V134" s="36" t="s">
        <v>1534</v>
      </c>
      <c r="W134" s="36" t="s">
        <v>1249</v>
      </c>
      <c r="X134" s="36" t="s">
        <v>1535</v>
      </c>
      <c r="Y134" s="36" t="s">
        <v>280</v>
      </c>
      <c r="Z134" s="36" t="s">
        <v>280</v>
      </c>
      <c r="AA134" s="36" t="s">
        <v>280</v>
      </c>
      <c r="AB134" s="36" t="s">
        <v>280</v>
      </c>
      <c r="AC134" s="36" t="s">
        <v>280</v>
      </c>
      <c r="AD134" s="36" t="s">
        <v>280</v>
      </c>
      <c r="AE134" s="36" t="s">
        <v>280</v>
      </c>
      <c r="AF134" s="36" t="s">
        <v>280</v>
      </c>
      <c r="AG134" s="36" t="s">
        <v>280</v>
      </c>
      <c r="AH134" s="36" t="s">
        <v>280</v>
      </c>
      <c r="AI134" s="36" t="s">
        <v>280</v>
      </c>
      <c r="AJ134" s="36" t="s">
        <v>280</v>
      </c>
      <c r="AK134" s="36" t="s">
        <v>280</v>
      </c>
      <c r="AL134" s="36" t="s">
        <v>280</v>
      </c>
      <c r="AM134" s="36" t="s">
        <v>280</v>
      </c>
    </row>
    <row r="135" spans="1:39" ht="26.25" customHeight="1" x14ac:dyDescent="0.15">
      <c r="A135" s="33" t="s">
        <v>1536</v>
      </c>
      <c r="B135" s="34">
        <v>3</v>
      </c>
      <c r="C135" s="35">
        <v>45106</v>
      </c>
      <c r="D135" s="35" t="s">
        <v>273</v>
      </c>
      <c r="E135" s="35">
        <v>45106</v>
      </c>
      <c r="F135" s="36" t="s">
        <v>1490</v>
      </c>
      <c r="G135" s="36" t="s">
        <v>1537</v>
      </c>
      <c r="H135" s="36" t="s">
        <v>1538</v>
      </c>
      <c r="I135" s="36" t="s">
        <v>1539</v>
      </c>
      <c r="J135" s="36" t="s">
        <v>1540</v>
      </c>
      <c r="K135" s="36" t="s">
        <v>1541</v>
      </c>
      <c r="L135" s="36">
        <v>1</v>
      </c>
      <c r="M135" s="36" t="s">
        <v>6</v>
      </c>
      <c r="N135" s="36">
        <v>2</v>
      </c>
      <c r="O135" s="36" t="s">
        <v>8</v>
      </c>
      <c r="P135" s="36">
        <v>69</v>
      </c>
      <c r="Q135" s="36" t="s">
        <v>139</v>
      </c>
      <c r="R135" s="36">
        <v>70</v>
      </c>
      <c r="S135" s="36" t="s">
        <v>141</v>
      </c>
      <c r="T135" s="36">
        <v>24</v>
      </c>
      <c r="U135" s="36" t="s">
        <v>51</v>
      </c>
      <c r="V135" s="36" t="s">
        <v>1542</v>
      </c>
      <c r="W135" s="36" t="s">
        <v>1543</v>
      </c>
      <c r="X135" s="36" t="s">
        <v>1544</v>
      </c>
      <c r="Y135" s="36" t="s">
        <v>280</v>
      </c>
      <c r="Z135" s="36" t="s">
        <v>280</v>
      </c>
      <c r="AA135" s="36" t="s">
        <v>280</v>
      </c>
      <c r="AB135" s="36" t="s">
        <v>280</v>
      </c>
      <c r="AC135" s="36" t="s">
        <v>280</v>
      </c>
      <c r="AD135" s="36" t="s">
        <v>280</v>
      </c>
      <c r="AE135" s="36" t="s">
        <v>280</v>
      </c>
      <c r="AF135" s="36" t="s">
        <v>280</v>
      </c>
      <c r="AG135" s="36" t="s">
        <v>280</v>
      </c>
      <c r="AH135" s="36" t="s">
        <v>280</v>
      </c>
      <c r="AI135" s="36" t="s">
        <v>280</v>
      </c>
      <c r="AJ135" s="36" t="s">
        <v>280</v>
      </c>
      <c r="AK135" s="36" t="s">
        <v>280</v>
      </c>
      <c r="AL135" s="36" t="s">
        <v>280</v>
      </c>
      <c r="AM135" s="36" t="s">
        <v>280</v>
      </c>
    </row>
    <row r="136" spans="1:39" ht="26.25" customHeight="1" x14ac:dyDescent="0.15">
      <c r="A136" s="33" t="s">
        <v>1545</v>
      </c>
      <c r="B136" s="34">
        <v>3</v>
      </c>
      <c r="C136" s="35">
        <v>45122</v>
      </c>
      <c r="D136" s="35" t="s">
        <v>273</v>
      </c>
      <c r="E136" s="35">
        <v>45122</v>
      </c>
      <c r="F136" s="36" t="s">
        <v>1546</v>
      </c>
      <c r="G136" s="36" t="s">
        <v>1547</v>
      </c>
      <c r="H136" s="36" t="s">
        <v>1548</v>
      </c>
      <c r="I136" s="36" t="s">
        <v>1549</v>
      </c>
      <c r="J136" s="36" t="s">
        <v>1550</v>
      </c>
      <c r="K136" s="36" t="s">
        <v>1551</v>
      </c>
      <c r="L136" s="36">
        <v>3</v>
      </c>
      <c r="M136" s="36" t="s">
        <v>10</v>
      </c>
      <c r="N136" s="36">
        <v>32</v>
      </c>
      <c r="O136" s="36" t="s">
        <v>65</v>
      </c>
      <c r="P136" s="36">
        <v>1</v>
      </c>
      <c r="Q136" s="36" t="s">
        <v>6</v>
      </c>
      <c r="R136" s="36">
        <v>2</v>
      </c>
      <c r="S136" s="36" t="s">
        <v>8</v>
      </c>
      <c r="T136" s="36" t="s">
        <v>280</v>
      </c>
      <c r="U136" s="36" t="s">
        <v>280</v>
      </c>
      <c r="V136" s="36" t="s">
        <v>1552</v>
      </c>
      <c r="W136" s="36" t="s">
        <v>957</v>
      </c>
      <c r="X136" s="36" t="s">
        <v>1553</v>
      </c>
      <c r="Y136" s="36" t="s">
        <v>280</v>
      </c>
      <c r="Z136" s="36" t="s">
        <v>280</v>
      </c>
      <c r="AA136" s="36" t="s">
        <v>280</v>
      </c>
      <c r="AB136" s="36" t="s">
        <v>280</v>
      </c>
      <c r="AC136" s="36" t="s">
        <v>280</v>
      </c>
      <c r="AD136" s="36" t="s">
        <v>280</v>
      </c>
      <c r="AE136" s="36" t="s">
        <v>280</v>
      </c>
      <c r="AF136" s="36" t="s">
        <v>280</v>
      </c>
      <c r="AG136" s="36" t="s">
        <v>280</v>
      </c>
      <c r="AH136" s="36" t="s">
        <v>280</v>
      </c>
      <c r="AI136" s="36" t="s">
        <v>280</v>
      </c>
      <c r="AJ136" s="36" t="s">
        <v>280</v>
      </c>
      <c r="AK136" s="36" t="s">
        <v>280</v>
      </c>
      <c r="AL136" s="36" t="s">
        <v>280</v>
      </c>
      <c r="AM136" s="36" t="s">
        <v>280</v>
      </c>
    </row>
    <row r="137" spans="1:39" ht="26.25" customHeight="1" x14ac:dyDescent="0.15">
      <c r="A137" s="33" t="s">
        <v>1554</v>
      </c>
      <c r="B137" s="34">
        <v>3</v>
      </c>
      <c r="C137" s="35">
        <v>45122</v>
      </c>
      <c r="D137" s="35" t="s">
        <v>273</v>
      </c>
      <c r="E137" s="35">
        <v>45122</v>
      </c>
      <c r="F137" s="36" t="s">
        <v>1546</v>
      </c>
      <c r="G137" s="36" t="s">
        <v>1555</v>
      </c>
      <c r="H137" s="36" t="s">
        <v>1556</v>
      </c>
      <c r="I137" s="36" t="s">
        <v>1557</v>
      </c>
      <c r="J137" s="36" t="s">
        <v>1558</v>
      </c>
      <c r="K137" s="36" t="s">
        <v>1559</v>
      </c>
      <c r="L137" s="36">
        <v>3</v>
      </c>
      <c r="M137" s="36" t="s">
        <v>10</v>
      </c>
      <c r="N137" s="36">
        <v>32</v>
      </c>
      <c r="O137" s="36" t="s">
        <v>65</v>
      </c>
      <c r="P137" s="36" t="s">
        <v>280</v>
      </c>
      <c r="Q137" s="36" t="s">
        <v>280</v>
      </c>
      <c r="R137" s="36" t="s">
        <v>280</v>
      </c>
      <c r="S137" s="36" t="s">
        <v>280</v>
      </c>
      <c r="T137" s="36" t="s">
        <v>280</v>
      </c>
      <c r="U137" s="36" t="s">
        <v>280</v>
      </c>
      <c r="V137" s="36" t="s">
        <v>1560</v>
      </c>
      <c r="W137" s="36" t="s">
        <v>1561</v>
      </c>
      <c r="X137" s="36" t="s">
        <v>1562</v>
      </c>
      <c r="Y137" s="36" t="s">
        <v>280</v>
      </c>
      <c r="Z137" s="36" t="s">
        <v>280</v>
      </c>
      <c r="AA137" s="36" t="s">
        <v>280</v>
      </c>
      <c r="AB137" s="36" t="s">
        <v>280</v>
      </c>
      <c r="AC137" s="36" t="s">
        <v>280</v>
      </c>
      <c r="AD137" s="36" t="s">
        <v>280</v>
      </c>
      <c r="AE137" s="36" t="s">
        <v>280</v>
      </c>
      <c r="AF137" s="36" t="s">
        <v>280</v>
      </c>
      <c r="AG137" s="36" t="s">
        <v>280</v>
      </c>
      <c r="AH137" s="36" t="s">
        <v>280</v>
      </c>
      <c r="AI137" s="36" t="s">
        <v>280</v>
      </c>
      <c r="AJ137" s="36" t="s">
        <v>280</v>
      </c>
      <c r="AK137" s="36" t="s">
        <v>280</v>
      </c>
      <c r="AL137" s="36" t="s">
        <v>280</v>
      </c>
      <c r="AM137" s="36" t="s">
        <v>280</v>
      </c>
    </row>
    <row r="138" spans="1:39" ht="26.25" customHeight="1" x14ac:dyDescent="0.15">
      <c r="A138" s="33" t="s">
        <v>1563</v>
      </c>
      <c r="B138" s="34">
        <v>3</v>
      </c>
      <c r="C138" s="35">
        <v>45122</v>
      </c>
      <c r="D138" s="35" t="s">
        <v>273</v>
      </c>
      <c r="E138" s="35">
        <v>45122</v>
      </c>
      <c r="F138" s="36" t="s">
        <v>1564</v>
      </c>
      <c r="G138" s="36" t="s">
        <v>1565</v>
      </c>
      <c r="H138" s="36" t="s">
        <v>1566</v>
      </c>
      <c r="I138" s="36" t="s">
        <v>1567</v>
      </c>
      <c r="J138" s="36" t="s">
        <v>1568</v>
      </c>
      <c r="K138" s="36" t="s">
        <v>1569</v>
      </c>
      <c r="L138" s="36">
        <v>80</v>
      </c>
      <c r="M138" s="36" t="s">
        <v>161</v>
      </c>
      <c r="N138" s="36">
        <v>88</v>
      </c>
      <c r="O138" s="36" t="s">
        <v>176</v>
      </c>
      <c r="P138" s="36">
        <v>70</v>
      </c>
      <c r="Q138" s="36" t="s">
        <v>141</v>
      </c>
      <c r="R138" s="36">
        <v>1</v>
      </c>
      <c r="S138" s="36" t="s">
        <v>6</v>
      </c>
      <c r="T138" s="36">
        <v>38</v>
      </c>
      <c r="U138" s="36" t="s">
        <v>77</v>
      </c>
      <c r="V138" s="36" t="s">
        <v>1570</v>
      </c>
      <c r="W138" s="36" t="s">
        <v>1571</v>
      </c>
      <c r="X138" s="36" t="s">
        <v>1572</v>
      </c>
      <c r="Y138" s="36" t="s">
        <v>280</v>
      </c>
      <c r="Z138" s="36" t="s">
        <v>280</v>
      </c>
      <c r="AA138" s="36" t="s">
        <v>280</v>
      </c>
      <c r="AB138" s="36" t="s">
        <v>280</v>
      </c>
      <c r="AC138" s="36" t="s">
        <v>280</v>
      </c>
      <c r="AD138" s="36" t="s">
        <v>280</v>
      </c>
      <c r="AE138" s="36" t="s">
        <v>280</v>
      </c>
      <c r="AF138" s="36" t="s">
        <v>280</v>
      </c>
      <c r="AG138" s="36" t="s">
        <v>280</v>
      </c>
      <c r="AH138" s="36" t="s">
        <v>280</v>
      </c>
      <c r="AI138" s="36" t="s">
        <v>280</v>
      </c>
      <c r="AJ138" s="36" t="s">
        <v>280</v>
      </c>
      <c r="AK138" s="36" t="s">
        <v>280</v>
      </c>
      <c r="AL138" s="36" t="s">
        <v>280</v>
      </c>
      <c r="AM138" s="36" t="s">
        <v>280</v>
      </c>
    </row>
    <row r="139" spans="1:39" ht="26.25" customHeight="1" x14ac:dyDescent="0.15">
      <c r="A139" s="33" t="s">
        <v>1573</v>
      </c>
      <c r="B139" s="34">
        <v>3</v>
      </c>
      <c r="C139" s="35">
        <v>45129</v>
      </c>
      <c r="D139" s="35" t="s">
        <v>273</v>
      </c>
      <c r="E139" s="35">
        <v>45129</v>
      </c>
      <c r="F139" s="36" t="s">
        <v>1574</v>
      </c>
      <c r="G139" s="36" t="s">
        <v>1575</v>
      </c>
      <c r="H139" s="36" t="s">
        <v>1576</v>
      </c>
      <c r="I139" s="36" t="s">
        <v>1577</v>
      </c>
      <c r="J139" s="36" t="s">
        <v>1578</v>
      </c>
      <c r="K139" s="36" t="s">
        <v>1579</v>
      </c>
      <c r="L139" s="36">
        <v>70</v>
      </c>
      <c r="M139" s="36" t="s">
        <v>141</v>
      </c>
      <c r="N139" s="36" t="s">
        <v>280</v>
      </c>
      <c r="O139" s="36" t="s">
        <v>280</v>
      </c>
      <c r="P139" s="36" t="s">
        <v>280</v>
      </c>
      <c r="Q139" s="36" t="s">
        <v>280</v>
      </c>
      <c r="R139" s="36" t="s">
        <v>280</v>
      </c>
      <c r="S139" s="36" t="s">
        <v>280</v>
      </c>
      <c r="T139" s="36" t="s">
        <v>280</v>
      </c>
      <c r="U139" s="36" t="s">
        <v>280</v>
      </c>
      <c r="V139" s="36" t="s">
        <v>1580</v>
      </c>
      <c r="W139" s="36" t="s">
        <v>454</v>
      </c>
      <c r="X139" s="36" t="s">
        <v>1581</v>
      </c>
      <c r="Y139" s="36" t="s">
        <v>280</v>
      </c>
      <c r="Z139" s="36" t="s">
        <v>280</v>
      </c>
      <c r="AA139" s="36" t="s">
        <v>280</v>
      </c>
      <c r="AB139" s="36" t="s">
        <v>280</v>
      </c>
      <c r="AC139" s="36" t="s">
        <v>280</v>
      </c>
      <c r="AD139" s="36" t="s">
        <v>280</v>
      </c>
      <c r="AE139" s="36" t="s">
        <v>280</v>
      </c>
      <c r="AF139" s="36" t="s">
        <v>280</v>
      </c>
      <c r="AG139" s="36" t="s">
        <v>280</v>
      </c>
      <c r="AH139" s="36" t="s">
        <v>280</v>
      </c>
      <c r="AI139" s="36" t="s">
        <v>280</v>
      </c>
      <c r="AJ139" s="36" t="s">
        <v>280</v>
      </c>
      <c r="AK139" s="36" t="s">
        <v>280</v>
      </c>
      <c r="AL139" s="36" t="s">
        <v>280</v>
      </c>
      <c r="AM139" s="36" t="s">
        <v>280</v>
      </c>
    </row>
    <row r="140" spans="1:39" ht="26.25" customHeight="1" x14ac:dyDescent="0.15">
      <c r="A140" s="33" t="s">
        <v>1582</v>
      </c>
      <c r="B140" s="34">
        <v>3</v>
      </c>
      <c r="C140" s="35">
        <v>45129</v>
      </c>
      <c r="D140" s="35" t="s">
        <v>721</v>
      </c>
      <c r="E140" s="35">
        <v>45809</v>
      </c>
      <c r="F140" s="36" t="s">
        <v>1583</v>
      </c>
      <c r="G140" s="36" t="s">
        <v>1584</v>
      </c>
      <c r="H140" s="36" t="s">
        <v>1585</v>
      </c>
      <c r="I140" s="36" t="s">
        <v>1586</v>
      </c>
      <c r="J140" s="36" t="s">
        <v>1587</v>
      </c>
      <c r="K140" s="36" t="s">
        <v>1588</v>
      </c>
      <c r="L140" s="36">
        <v>69</v>
      </c>
      <c r="M140" s="36" t="s">
        <v>139</v>
      </c>
      <c r="N140" s="36" t="s">
        <v>280</v>
      </c>
      <c r="O140" s="36" t="s">
        <v>280</v>
      </c>
      <c r="P140" s="36" t="s">
        <v>280</v>
      </c>
      <c r="Q140" s="36" t="s">
        <v>280</v>
      </c>
      <c r="R140" s="36" t="s">
        <v>280</v>
      </c>
      <c r="S140" s="36" t="s">
        <v>280</v>
      </c>
      <c r="T140" s="36" t="s">
        <v>280</v>
      </c>
      <c r="U140" s="36" t="s">
        <v>280</v>
      </c>
      <c r="V140" s="36" t="s">
        <v>1589</v>
      </c>
      <c r="W140" s="36" t="s">
        <v>1590</v>
      </c>
      <c r="X140" s="36" t="s">
        <v>1591</v>
      </c>
      <c r="Y140" s="36" t="s">
        <v>280</v>
      </c>
      <c r="Z140" s="36" t="s">
        <v>280</v>
      </c>
      <c r="AA140" s="36" t="s">
        <v>280</v>
      </c>
      <c r="AB140" s="36" t="s">
        <v>280</v>
      </c>
      <c r="AC140" s="36" t="s">
        <v>280</v>
      </c>
      <c r="AD140" s="36" t="s">
        <v>280</v>
      </c>
      <c r="AE140" s="36" t="s">
        <v>280</v>
      </c>
      <c r="AF140" s="36" t="s">
        <v>280</v>
      </c>
      <c r="AG140" s="36" t="s">
        <v>280</v>
      </c>
      <c r="AH140" s="36" t="s">
        <v>280</v>
      </c>
      <c r="AI140" s="36" t="s">
        <v>280</v>
      </c>
      <c r="AJ140" s="36" t="s">
        <v>280</v>
      </c>
      <c r="AK140" s="36" t="s">
        <v>280</v>
      </c>
      <c r="AL140" s="36" t="s">
        <v>280</v>
      </c>
      <c r="AM140" s="36" t="s">
        <v>280</v>
      </c>
    </row>
    <row r="141" spans="1:39" ht="26.25" customHeight="1" x14ac:dyDescent="0.15">
      <c r="A141" s="33" t="s">
        <v>1592</v>
      </c>
      <c r="B141" s="34">
        <v>3</v>
      </c>
      <c r="C141" s="35">
        <v>45129</v>
      </c>
      <c r="D141" s="35" t="s">
        <v>273</v>
      </c>
      <c r="E141" s="35">
        <v>45129</v>
      </c>
      <c r="F141" s="36" t="s">
        <v>1574</v>
      </c>
      <c r="G141" s="36" t="s">
        <v>1593</v>
      </c>
      <c r="H141" s="36" t="s">
        <v>1594</v>
      </c>
      <c r="I141" s="36" t="s">
        <v>1595</v>
      </c>
      <c r="J141" s="36" t="s">
        <v>1596</v>
      </c>
      <c r="K141" s="36" t="s">
        <v>1597</v>
      </c>
      <c r="L141" s="36">
        <v>69</v>
      </c>
      <c r="M141" s="36" t="s">
        <v>139</v>
      </c>
      <c r="N141" s="36" t="s">
        <v>280</v>
      </c>
      <c r="O141" s="36" t="s">
        <v>280</v>
      </c>
      <c r="P141" s="36" t="s">
        <v>280</v>
      </c>
      <c r="Q141" s="36" t="s">
        <v>280</v>
      </c>
      <c r="R141" s="36" t="s">
        <v>280</v>
      </c>
      <c r="S141" s="36" t="s">
        <v>280</v>
      </c>
      <c r="T141" s="36" t="s">
        <v>280</v>
      </c>
      <c r="U141" s="36" t="s">
        <v>280</v>
      </c>
      <c r="V141" s="36" t="s">
        <v>1598</v>
      </c>
      <c r="W141" s="36" t="s">
        <v>1190</v>
      </c>
      <c r="X141" s="36" t="s">
        <v>1191</v>
      </c>
      <c r="Y141" s="36" t="s">
        <v>280</v>
      </c>
      <c r="Z141" s="36" t="s">
        <v>280</v>
      </c>
      <c r="AA141" s="36" t="s">
        <v>280</v>
      </c>
      <c r="AB141" s="36" t="s">
        <v>280</v>
      </c>
      <c r="AC141" s="36" t="s">
        <v>280</v>
      </c>
      <c r="AD141" s="36" t="s">
        <v>280</v>
      </c>
      <c r="AE141" s="36" t="s">
        <v>280</v>
      </c>
      <c r="AF141" s="36" t="s">
        <v>280</v>
      </c>
      <c r="AG141" s="36" t="s">
        <v>280</v>
      </c>
      <c r="AH141" s="36" t="s">
        <v>280</v>
      </c>
      <c r="AI141" s="36" t="s">
        <v>280</v>
      </c>
      <c r="AJ141" s="36" t="s">
        <v>280</v>
      </c>
      <c r="AK141" s="36" t="s">
        <v>280</v>
      </c>
      <c r="AL141" s="36" t="s">
        <v>280</v>
      </c>
      <c r="AM141" s="36" t="s">
        <v>280</v>
      </c>
    </row>
    <row r="142" spans="1:39" ht="26.25" customHeight="1" x14ac:dyDescent="0.15">
      <c r="A142" s="33" t="s">
        <v>1599</v>
      </c>
      <c r="B142" s="34">
        <v>3</v>
      </c>
      <c r="C142" s="35">
        <v>45129</v>
      </c>
      <c r="D142" s="35" t="s">
        <v>273</v>
      </c>
      <c r="E142" s="35">
        <v>45129</v>
      </c>
      <c r="F142" s="36" t="s">
        <v>1600</v>
      </c>
      <c r="G142" s="36" t="s">
        <v>1601</v>
      </c>
      <c r="H142" s="36" t="s">
        <v>1602</v>
      </c>
      <c r="I142" s="36" t="s">
        <v>1603</v>
      </c>
      <c r="J142" s="36" t="s">
        <v>1604</v>
      </c>
      <c r="K142" s="36" t="s">
        <v>1605</v>
      </c>
      <c r="L142" s="36">
        <v>70</v>
      </c>
      <c r="M142" s="36" t="s">
        <v>141</v>
      </c>
      <c r="N142" s="36" t="s">
        <v>280</v>
      </c>
      <c r="O142" s="36" t="s">
        <v>280</v>
      </c>
      <c r="P142" s="36" t="s">
        <v>280</v>
      </c>
      <c r="Q142" s="36" t="s">
        <v>280</v>
      </c>
      <c r="R142" s="36" t="s">
        <v>280</v>
      </c>
      <c r="S142" s="36" t="s">
        <v>280</v>
      </c>
      <c r="T142" s="36" t="s">
        <v>280</v>
      </c>
      <c r="U142" s="36" t="s">
        <v>280</v>
      </c>
      <c r="V142" s="36" t="s">
        <v>1606</v>
      </c>
      <c r="W142" s="36" t="s">
        <v>1607</v>
      </c>
      <c r="X142" s="36" t="s">
        <v>1608</v>
      </c>
      <c r="Y142" s="36" t="s">
        <v>280</v>
      </c>
      <c r="Z142" s="36" t="s">
        <v>280</v>
      </c>
      <c r="AA142" s="36" t="s">
        <v>280</v>
      </c>
      <c r="AB142" s="36" t="s">
        <v>280</v>
      </c>
      <c r="AC142" s="36" t="s">
        <v>280</v>
      </c>
      <c r="AD142" s="36" t="s">
        <v>280</v>
      </c>
      <c r="AE142" s="36" t="s">
        <v>280</v>
      </c>
      <c r="AF142" s="36" t="s">
        <v>280</v>
      </c>
      <c r="AG142" s="36" t="s">
        <v>280</v>
      </c>
      <c r="AH142" s="36" t="s">
        <v>280</v>
      </c>
      <c r="AI142" s="36" t="s">
        <v>280</v>
      </c>
      <c r="AJ142" s="36" t="s">
        <v>280</v>
      </c>
      <c r="AK142" s="36" t="s">
        <v>280</v>
      </c>
      <c r="AL142" s="36" t="s">
        <v>280</v>
      </c>
      <c r="AM142" s="36" t="s">
        <v>280</v>
      </c>
    </row>
    <row r="143" spans="1:39" ht="26.25" customHeight="1" x14ac:dyDescent="0.15">
      <c r="A143" s="33" t="s">
        <v>1609</v>
      </c>
      <c r="B143" s="34">
        <v>3</v>
      </c>
      <c r="C143" s="35">
        <v>45129</v>
      </c>
      <c r="D143" s="35" t="s">
        <v>273</v>
      </c>
      <c r="E143" s="35">
        <v>45129</v>
      </c>
      <c r="F143" s="36" t="s">
        <v>1574</v>
      </c>
      <c r="G143" s="36" t="s">
        <v>1610</v>
      </c>
      <c r="H143" s="36" t="s">
        <v>1611</v>
      </c>
      <c r="I143" s="36" t="s">
        <v>1612</v>
      </c>
      <c r="J143" s="36" t="s">
        <v>1613</v>
      </c>
      <c r="K143" s="36" t="s">
        <v>1614</v>
      </c>
      <c r="L143" s="36">
        <v>69</v>
      </c>
      <c r="M143" s="36" t="s">
        <v>139</v>
      </c>
      <c r="N143" s="36">
        <v>72</v>
      </c>
      <c r="O143" s="36" t="s">
        <v>145</v>
      </c>
      <c r="P143" s="36" t="s">
        <v>280</v>
      </c>
      <c r="Q143" s="36" t="s">
        <v>280</v>
      </c>
      <c r="R143" s="36" t="s">
        <v>280</v>
      </c>
      <c r="S143" s="36" t="s">
        <v>280</v>
      </c>
      <c r="T143" s="36" t="s">
        <v>280</v>
      </c>
      <c r="U143" s="36" t="s">
        <v>280</v>
      </c>
      <c r="V143" s="36" t="s">
        <v>1615</v>
      </c>
      <c r="W143" s="36" t="s">
        <v>1616</v>
      </c>
      <c r="X143" s="36" t="s">
        <v>1617</v>
      </c>
      <c r="Y143" s="36" t="s">
        <v>280</v>
      </c>
      <c r="Z143" s="36" t="s">
        <v>280</v>
      </c>
      <c r="AA143" s="36" t="s">
        <v>280</v>
      </c>
      <c r="AB143" s="36" t="s">
        <v>280</v>
      </c>
      <c r="AC143" s="36" t="s">
        <v>280</v>
      </c>
      <c r="AD143" s="36" t="s">
        <v>280</v>
      </c>
      <c r="AE143" s="36" t="s">
        <v>280</v>
      </c>
      <c r="AF143" s="36" t="s">
        <v>280</v>
      </c>
      <c r="AG143" s="36" t="s">
        <v>280</v>
      </c>
      <c r="AH143" s="36" t="s">
        <v>280</v>
      </c>
      <c r="AI143" s="36" t="s">
        <v>280</v>
      </c>
      <c r="AJ143" s="36" t="s">
        <v>280</v>
      </c>
      <c r="AK143" s="36" t="s">
        <v>280</v>
      </c>
      <c r="AL143" s="36" t="s">
        <v>280</v>
      </c>
      <c r="AM143" s="36" t="s">
        <v>280</v>
      </c>
    </row>
    <row r="144" spans="1:39" ht="26.25" customHeight="1" x14ac:dyDescent="0.15">
      <c r="A144" s="33" t="s">
        <v>1618</v>
      </c>
      <c r="B144" s="34">
        <v>3</v>
      </c>
      <c r="C144" s="35">
        <v>45129</v>
      </c>
      <c r="D144" s="35" t="s">
        <v>273</v>
      </c>
      <c r="E144" s="35">
        <v>45129</v>
      </c>
      <c r="F144" s="36" t="s">
        <v>1574</v>
      </c>
      <c r="G144" s="36" t="s">
        <v>1619</v>
      </c>
      <c r="H144" s="36" t="s">
        <v>1620</v>
      </c>
      <c r="I144" s="36" t="s">
        <v>1621</v>
      </c>
      <c r="J144" s="36" t="s">
        <v>1622</v>
      </c>
      <c r="K144" s="36" t="s">
        <v>1623</v>
      </c>
      <c r="L144" s="36">
        <v>73</v>
      </c>
      <c r="M144" s="36" t="s">
        <v>371</v>
      </c>
      <c r="N144" s="36" t="s">
        <v>280</v>
      </c>
      <c r="O144" s="36" t="s">
        <v>280</v>
      </c>
      <c r="P144" s="36" t="s">
        <v>280</v>
      </c>
      <c r="Q144" s="36" t="s">
        <v>280</v>
      </c>
      <c r="R144" s="36" t="s">
        <v>280</v>
      </c>
      <c r="S144" s="36" t="s">
        <v>280</v>
      </c>
      <c r="T144" s="36" t="s">
        <v>280</v>
      </c>
      <c r="U144" s="36" t="s">
        <v>280</v>
      </c>
      <c r="V144" s="36" t="s">
        <v>1624</v>
      </c>
      <c r="W144" s="36" t="s">
        <v>1249</v>
      </c>
      <c r="X144" s="36" t="s">
        <v>1625</v>
      </c>
      <c r="Y144" s="36" t="s">
        <v>280</v>
      </c>
      <c r="Z144" s="36" t="s">
        <v>280</v>
      </c>
      <c r="AA144" s="36" t="s">
        <v>280</v>
      </c>
      <c r="AB144" s="36" t="s">
        <v>280</v>
      </c>
      <c r="AC144" s="36" t="s">
        <v>280</v>
      </c>
      <c r="AD144" s="36" t="s">
        <v>280</v>
      </c>
      <c r="AE144" s="36" t="s">
        <v>280</v>
      </c>
      <c r="AF144" s="36" t="s">
        <v>280</v>
      </c>
      <c r="AG144" s="36" t="s">
        <v>280</v>
      </c>
      <c r="AH144" s="36" t="s">
        <v>280</v>
      </c>
      <c r="AI144" s="36" t="s">
        <v>280</v>
      </c>
      <c r="AJ144" s="36" t="s">
        <v>280</v>
      </c>
      <c r="AK144" s="36" t="s">
        <v>280</v>
      </c>
      <c r="AL144" s="36" t="s">
        <v>280</v>
      </c>
      <c r="AM144" s="36" t="s">
        <v>280</v>
      </c>
    </row>
    <row r="145" spans="1:39" ht="26.25" customHeight="1" x14ac:dyDescent="0.15">
      <c r="A145" s="33" t="s">
        <v>1626</v>
      </c>
      <c r="B145" s="34">
        <v>3</v>
      </c>
      <c r="C145" s="35">
        <v>45129</v>
      </c>
      <c r="D145" s="35" t="s">
        <v>273</v>
      </c>
      <c r="E145" s="35">
        <v>45129</v>
      </c>
      <c r="F145" s="36" t="s">
        <v>1574</v>
      </c>
      <c r="G145" s="36" t="s">
        <v>1627</v>
      </c>
      <c r="H145" s="36" t="s">
        <v>1628</v>
      </c>
      <c r="I145" s="36" t="s">
        <v>1629</v>
      </c>
      <c r="J145" s="36" t="s">
        <v>1630</v>
      </c>
      <c r="K145" s="36" t="s">
        <v>1631</v>
      </c>
      <c r="L145" s="36">
        <v>69</v>
      </c>
      <c r="M145" s="36" t="s">
        <v>139</v>
      </c>
      <c r="N145" s="36" t="s">
        <v>280</v>
      </c>
      <c r="O145" s="36" t="s">
        <v>280</v>
      </c>
      <c r="P145" s="36" t="s">
        <v>280</v>
      </c>
      <c r="Q145" s="36" t="s">
        <v>280</v>
      </c>
      <c r="R145" s="36" t="s">
        <v>280</v>
      </c>
      <c r="S145" s="36" t="s">
        <v>280</v>
      </c>
      <c r="T145" s="36" t="s">
        <v>280</v>
      </c>
      <c r="U145" s="36" t="s">
        <v>280</v>
      </c>
      <c r="V145" s="36" t="s">
        <v>1632</v>
      </c>
      <c r="W145" s="36" t="s">
        <v>1633</v>
      </c>
      <c r="X145" s="36" t="s">
        <v>1634</v>
      </c>
      <c r="Y145" s="36" t="s">
        <v>280</v>
      </c>
      <c r="Z145" s="36" t="s">
        <v>280</v>
      </c>
      <c r="AA145" s="36" t="s">
        <v>280</v>
      </c>
      <c r="AB145" s="36" t="s">
        <v>280</v>
      </c>
      <c r="AC145" s="36" t="s">
        <v>280</v>
      </c>
      <c r="AD145" s="36" t="s">
        <v>280</v>
      </c>
      <c r="AE145" s="36" t="s">
        <v>280</v>
      </c>
      <c r="AF145" s="36" t="s">
        <v>280</v>
      </c>
      <c r="AG145" s="36" t="s">
        <v>280</v>
      </c>
      <c r="AH145" s="36" t="s">
        <v>280</v>
      </c>
      <c r="AI145" s="36" t="s">
        <v>280</v>
      </c>
      <c r="AJ145" s="36" t="s">
        <v>280</v>
      </c>
      <c r="AK145" s="36" t="s">
        <v>280</v>
      </c>
      <c r="AL145" s="36" t="s">
        <v>280</v>
      </c>
      <c r="AM145" s="36" t="s">
        <v>280</v>
      </c>
    </row>
    <row r="146" spans="1:39" ht="26.25" customHeight="1" x14ac:dyDescent="0.15">
      <c r="A146" s="33" t="s">
        <v>1635</v>
      </c>
      <c r="B146" s="34">
        <v>3</v>
      </c>
      <c r="C146" s="35">
        <v>45129</v>
      </c>
      <c r="D146" s="35" t="s">
        <v>273</v>
      </c>
      <c r="E146" s="35">
        <v>45129</v>
      </c>
      <c r="F146" s="36" t="s">
        <v>1574</v>
      </c>
      <c r="G146" s="36" t="s">
        <v>1636</v>
      </c>
      <c r="H146" s="36" t="s">
        <v>1637</v>
      </c>
      <c r="I146" s="36" t="s">
        <v>1638</v>
      </c>
      <c r="J146" s="36" t="s">
        <v>1639</v>
      </c>
      <c r="K146" s="36" t="s">
        <v>1640</v>
      </c>
      <c r="L146" s="36">
        <v>70</v>
      </c>
      <c r="M146" s="36" t="s">
        <v>141</v>
      </c>
      <c r="N146" s="36" t="s">
        <v>280</v>
      </c>
      <c r="O146" s="36" t="s">
        <v>280</v>
      </c>
      <c r="P146" s="36" t="s">
        <v>280</v>
      </c>
      <c r="Q146" s="36" t="s">
        <v>280</v>
      </c>
      <c r="R146" s="36" t="s">
        <v>280</v>
      </c>
      <c r="S146" s="36" t="s">
        <v>280</v>
      </c>
      <c r="T146" s="36" t="s">
        <v>280</v>
      </c>
      <c r="U146" s="36" t="s">
        <v>280</v>
      </c>
      <c r="V146" s="36" t="s">
        <v>1641</v>
      </c>
      <c r="W146" s="36" t="s">
        <v>1642</v>
      </c>
      <c r="X146" s="36" t="s">
        <v>1643</v>
      </c>
      <c r="Y146" s="36" t="s">
        <v>280</v>
      </c>
      <c r="Z146" s="36" t="s">
        <v>280</v>
      </c>
      <c r="AA146" s="36" t="s">
        <v>280</v>
      </c>
      <c r="AB146" s="36" t="s">
        <v>280</v>
      </c>
      <c r="AC146" s="36" t="s">
        <v>280</v>
      </c>
      <c r="AD146" s="36" t="s">
        <v>280</v>
      </c>
      <c r="AE146" s="36" t="s">
        <v>280</v>
      </c>
      <c r="AF146" s="36" t="s">
        <v>280</v>
      </c>
      <c r="AG146" s="36" t="s">
        <v>280</v>
      </c>
      <c r="AH146" s="36" t="s">
        <v>280</v>
      </c>
      <c r="AI146" s="36" t="s">
        <v>280</v>
      </c>
      <c r="AJ146" s="36" t="s">
        <v>280</v>
      </c>
      <c r="AK146" s="36" t="s">
        <v>280</v>
      </c>
      <c r="AL146" s="36" t="s">
        <v>280</v>
      </c>
      <c r="AM146" s="36" t="s">
        <v>280</v>
      </c>
    </row>
    <row r="147" spans="1:39" ht="26.25" customHeight="1" x14ac:dyDescent="0.15">
      <c r="A147" s="33" t="s">
        <v>1644</v>
      </c>
      <c r="B147" s="34">
        <v>3</v>
      </c>
      <c r="C147" s="35">
        <v>45129</v>
      </c>
      <c r="D147" s="35" t="s">
        <v>273</v>
      </c>
      <c r="E147" s="35">
        <v>45129</v>
      </c>
      <c r="F147" s="36" t="s">
        <v>1645</v>
      </c>
      <c r="G147" s="36" t="s">
        <v>1646</v>
      </c>
      <c r="H147" s="36" t="s">
        <v>1647</v>
      </c>
      <c r="I147" s="36" t="s">
        <v>1648</v>
      </c>
      <c r="J147" s="36" t="s">
        <v>1649</v>
      </c>
      <c r="K147" s="36" t="s">
        <v>1650</v>
      </c>
      <c r="L147" s="36">
        <v>69</v>
      </c>
      <c r="M147" s="36" t="s">
        <v>139</v>
      </c>
      <c r="N147" s="36" t="s">
        <v>280</v>
      </c>
      <c r="O147" s="36" t="s">
        <v>280</v>
      </c>
      <c r="P147" s="36" t="s">
        <v>280</v>
      </c>
      <c r="Q147" s="36" t="s">
        <v>280</v>
      </c>
      <c r="R147" s="36" t="s">
        <v>280</v>
      </c>
      <c r="S147" s="36" t="s">
        <v>280</v>
      </c>
      <c r="T147" s="36" t="s">
        <v>280</v>
      </c>
      <c r="U147" s="36" t="s">
        <v>280</v>
      </c>
      <c r="V147" s="36" t="s">
        <v>1651</v>
      </c>
      <c r="W147" s="36" t="s">
        <v>1652</v>
      </c>
      <c r="X147" s="36" t="s">
        <v>1653</v>
      </c>
      <c r="Y147" s="36" t="s">
        <v>280</v>
      </c>
      <c r="Z147" s="36" t="s">
        <v>280</v>
      </c>
      <c r="AA147" s="36" t="s">
        <v>280</v>
      </c>
      <c r="AB147" s="36" t="s">
        <v>280</v>
      </c>
      <c r="AC147" s="36" t="s">
        <v>280</v>
      </c>
      <c r="AD147" s="36" t="s">
        <v>280</v>
      </c>
      <c r="AE147" s="36" t="s">
        <v>280</v>
      </c>
      <c r="AF147" s="36" t="s">
        <v>280</v>
      </c>
      <c r="AG147" s="36" t="s">
        <v>280</v>
      </c>
      <c r="AH147" s="36" t="s">
        <v>280</v>
      </c>
      <c r="AI147" s="36" t="s">
        <v>280</v>
      </c>
      <c r="AJ147" s="36" t="s">
        <v>280</v>
      </c>
      <c r="AK147" s="36" t="s">
        <v>280</v>
      </c>
      <c r="AL147" s="36" t="s">
        <v>280</v>
      </c>
      <c r="AM147" s="36" t="s">
        <v>280</v>
      </c>
    </row>
    <row r="148" spans="1:39" ht="26.25" customHeight="1" x14ac:dyDescent="0.15">
      <c r="A148" s="33" t="s">
        <v>1654</v>
      </c>
      <c r="B148" s="34">
        <v>3</v>
      </c>
      <c r="C148" s="35">
        <v>45129</v>
      </c>
      <c r="D148" s="35" t="s">
        <v>273</v>
      </c>
      <c r="E148" s="35">
        <v>45129</v>
      </c>
      <c r="F148" s="36" t="s">
        <v>1574</v>
      </c>
      <c r="G148" s="36" t="s">
        <v>1655</v>
      </c>
      <c r="H148" s="36" t="s">
        <v>1656</v>
      </c>
      <c r="I148" s="36" t="s">
        <v>1657</v>
      </c>
      <c r="J148" s="36" t="s">
        <v>1658</v>
      </c>
      <c r="K148" s="36" t="s">
        <v>1659</v>
      </c>
      <c r="L148" s="36">
        <v>70</v>
      </c>
      <c r="M148" s="36" t="s">
        <v>141</v>
      </c>
      <c r="N148" s="36" t="s">
        <v>280</v>
      </c>
      <c r="O148" s="36" t="s">
        <v>280</v>
      </c>
      <c r="P148" s="36" t="s">
        <v>280</v>
      </c>
      <c r="Q148" s="36" t="s">
        <v>280</v>
      </c>
      <c r="R148" s="36" t="s">
        <v>280</v>
      </c>
      <c r="S148" s="36" t="s">
        <v>280</v>
      </c>
      <c r="T148" s="36" t="s">
        <v>280</v>
      </c>
      <c r="U148" s="36" t="s">
        <v>280</v>
      </c>
      <c r="V148" s="36" t="s">
        <v>1660</v>
      </c>
      <c r="W148" s="36" t="s">
        <v>1661</v>
      </c>
      <c r="X148" s="36" t="s">
        <v>1662</v>
      </c>
      <c r="Y148" s="36" t="s">
        <v>280</v>
      </c>
      <c r="Z148" s="36" t="s">
        <v>280</v>
      </c>
      <c r="AA148" s="36" t="s">
        <v>280</v>
      </c>
      <c r="AB148" s="36" t="s">
        <v>280</v>
      </c>
      <c r="AC148" s="36" t="s">
        <v>280</v>
      </c>
      <c r="AD148" s="36" t="s">
        <v>280</v>
      </c>
      <c r="AE148" s="36" t="s">
        <v>280</v>
      </c>
      <c r="AF148" s="36" t="s">
        <v>280</v>
      </c>
      <c r="AG148" s="36" t="s">
        <v>280</v>
      </c>
      <c r="AH148" s="36" t="s">
        <v>280</v>
      </c>
      <c r="AI148" s="36" t="s">
        <v>280</v>
      </c>
      <c r="AJ148" s="36" t="s">
        <v>280</v>
      </c>
      <c r="AK148" s="36" t="s">
        <v>280</v>
      </c>
      <c r="AL148" s="36" t="s">
        <v>280</v>
      </c>
      <c r="AM148" s="36" t="s">
        <v>280</v>
      </c>
    </row>
    <row r="149" spans="1:39" ht="26.25" customHeight="1" x14ac:dyDescent="0.15">
      <c r="A149" s="33" t="s">
        <v>1663</v>
      </c>
      <c r="B149" s="34">
        <v>4</v>
      </c>
      <c r="C149" s="35">
        <v>45495</v>
      </c>
      <c r="D149" s="35" t="s">
        <v>721</v>
      </c>
      <c r="E149" s="35">
        <v>45834</v>
      </c>
      <c r="F149" s="36" t="s">
        <v>1664</v>
      </c>
      <c r="G149" s="36" t="s">
        <v>1665</v>
      </c>
      <c r="H149" s="36" t="s">
        <v>1666</v>
      </c>
      <c r="I149" s="36" t="s">
        <v>1667</v>
      </c>
      <c r="J149" s="36" t="s">
        <v>1668</v>
      </c>
      <c r="K149" s="36" t="s">
        <v>1669</v>
      </c>
      <c r="L149" s="36">
        <v>70</v>
      </c>
      <c r="M149" s="36" t="s">
        <v>141</v>
      </c>
      <c r="N149" s="36" t="s">
        <v>280</v>
      </c>
      <c r="O149" s="36" t="s">
        <v>280</v>
      </c>
      <c r="P149" s="36" t="s">
        <v>280</v>
      </c>
      <c r="Q149" s="36" t="s">
        <v>280</v>
      </c>
      <c r="R149" s="36" t="s">
        <v>280</v>
      </c>
      <c r="S149" s="36" t="s">
        <v>280</v>
      </c>
      <c r="T149" s="36" t="s">
        <v>280</v>
      </c>
      <c r="U149" s="36" t="s">
        <v>280</v>
      </c>
      <c r="V149" s="36" t="s">
        <v>1670</v>
      </c>
      <c r="W149" s="36" t="s">
        <v>1671</v>
      </c>
      <c r="X149" s="36" t="s">
        <v>1672</v>
      </c>
      <c r="Y149" s="36" t="s">
        <v>280</v>
      </c>
      <c r="Z149" s="36" t="s">
        <v>280</v>
      </c>
      <c r="AA149" s="36" t="s">
        <v>280</v>
      </c>
      <c r="AB149" s="36" t="s">
        <v>280</v>
      </c>
      <c r="AC149" s="36" t="s">
        <v>280</v>
      </c>
      <c r="AD149" s="36" t="s">
        <v>280</v>
      </c>
      <c r="AE149" s="36" t="s">
        <v>280</v>
      </c>
      <c r="AF149" s="36" t="s">
        <v>280</v>
      </c>
      <c r="AG149" s="36" t="s">
        <v>280</v>
      </c>
      <c r="AH149" s="36" t="s">
        <v>280</v>
      </c>
      <c r="AI149" s="36" t="s">
        <v>280</v>
      </c>
      <c r="AJ149" s="36" t="s">
        <v>280</v>
      </c>
      <c r="AK149" s="36" t="s">
        <v>280</v>
      </c>
      <c r="AL149" s="36" t="s">
        <v>280</v>
      </c>
      <c r="AM149" s="36" t="s">
        <v>280</v>
      </c>
    </row>
    <row r="150" spans="1:39" ht="26.25" customHeight="1" x14ac:dyDescent="0.15">
      <c r="A150" s="33" t="s">
        <v>1673</v>
      </c>
      <c r="B150" s="34">
        <v>3</v>
      </c>
      <c r="C150" s="35">
        <v>45129</v>
      </c>
      <c r="D150" s="35" t="s">
        <v>273</v>
      </c>
      <c r="E150" s="35">
        <v>45129</v>
      </c>
      <c r="F150" s="36" t="s">
        <v>1674</v>
      </c>
      <c r="G150" s="36" t="s">
        <v>1675</v>
      </c>
      <c r="H150" s="36" t="s">
        <v>1676</v>
      </c>
      <c r="I150" s="36" t="s">
        <v>1677</v>
      </c>
      <c r="J150" s="36" t="s">
        <v>1678</v>
      </c>
      <c r="K150" s="36" t="s">
        <v>1679</v>
      </c>
      <c r="L150" s="36">
        <v>4</v>
      </c>
      <c r="M150" s="36" t="s">
        <v>12</v>
      </c>
      <c r="N150" s="36">
        <v>18</v>
      </c>
      <c r="O150" s="36" t="s">
        <v>39</v>
      </c>
      <c r="P150" s="36">
        <v>57</v>
      </c>
      <c r="Q150" s="36" t="s">
        <v>115</v>
      </c>
      <c r="R150" s="36">
        <v>61</v>
      </c>
      <c r="S150" s="36" t="s">
        <v>123</v>
      </c>
      <c r="T150" s="36">
        <v>66</v>
      </c>
      <c r="U150" s="36" t="s">
        <v>133</v>
      </c>
      <c r="V150" s="36" t="s">
        <v>1680</v>
      </c>
      <c r="W150" s="36" t="s">
        <v>1681</v>
      </c>
      <c r="X150" s="36" t="s">
        <v>1682</v>
      </c>
      <c r="Y150" s="36" t="s">
        <v>1683</v>
      </c>
      <c r="Z150" s="36" t="s">
        <v>1684</v>
      </c>
      <c r="AA150" s="36" t="s">
        <v>1685</v>
      </c>
      <c r="AB150" s="36" t="s">
        <v>280</v>
      </c>
      <c r="AC150" s="36" t="s">
        <v>280</v>
      </c>
      <c r="AD150" s="36" t="s">
        <v>280</v>
      </c>
      <c r="AE150" s="36" t="s">
        <v>280</v>
      </c>
      <c r="AF150" s="36" t="s">
        <v>280</v>
      </c>
      <c r="AG150" s="36" t="s">
        <v>280</v>
      </c>
      <c r="AH150" s="36" t="s">
        <v>280</v>
      </c>
      <c r="AI150" s="36" t="s">
        <v>280</v>
      </c>
      <c r="AJ150" s="36" t="s">
        <v>280</v>
      </c>
      <c r="AK150" s="36" t="s">
        <v>280</v>
      </c>
      <c r="AL150" s="36" t="s">
        <v>280</v>
      </c>
      <c r="AM150" s="36" t="s">
        <v>280</v>
      </c>
    </row>
    <row r="151" spans="1:39" ht="26.25" customHeight="1" x14ac:dyDescent="0.15">
      <c r="A151" s="33" t="s">
        <v>1686</v>
      </c>
      <c r="B151" s="34">
        <v>3</v>
      </c>
      <c r="C151" s="35">
        <v>45129</v>
      </c>
      <c r="D151" s="35" t="s">
        <v>273</v>
      </c>
      <c r="E151" s="35">
        <v>45129</v>
      </c>
      <c r="F151" s="36" t="s">
        <v>1687</v>
      </c>
      <c r="G151" s="36" t="s">
        <v>1688</v>
      </c>
      <c r="H151" s="36" t="s">
        <v>1689</v>
      </c>
      <c r="I151" s="36" t="s">
        <v>1690</v>
      </c>
      <c r="J151" s="36" t="s">
        <v>1691</v>
      </c>
      <c r="K151" s="36" t="s">
        <v>1692</v>
      </c>
      <c r="L151" s="36">
        <v>3</v>
      </c>
      <c r="M151" s="36" t="s">
        <v>10</v>
      </c>
      <c r="N151" s="36">
        <v>32</v>
      </c>
      <c r="O151" s="36" t="s">
        <v>65</v>
      </c>
      <c r="P151" s="36">
        <v>9</v>
      </c>
      <c r="Q151" s="36" t="s">
        <v>22</v>
      </c>
      <c r="R151" s="36">
        <v>2</v>
      </c>
      <c r="S151" s="36" t="s">
        <v>8</v>
      </c>
      <c r="T151" s="36">
        <v>34</v>
      </c>
      <c r="U151" s="36" t="s">
        <v>69</v>
      </c>
      <c r="V151" s="36" t="s">
        <v>1693</v>
      </c>
      <c r="W151" s="36" t="s">
        <v>1694</v>
      </c>
      <c r="X151" s="36" t="s">
        <v>1695</v>
      </c>
      <c r="Y151" s="36" t="s">
        <v>280</v>
      </c>
      <c r="Z151" s="36" t="s">
        <v>280</v>
      </c>
      <c r="AA151" s="36" t="s">
        <v>280</v>
      </c>
      <c r="AB151" s="36" t="s">
        <v>280</v>
      </c>
      <c r="AC151" s="36" t="s">
        <v>280</v>
      </c>
      <c r="AD151" s="36" t="s">
        <v>280</v>
      </c>
      <c r="AE151" s="36" t="s">
        <v>280</v>
      </c>
      <c r="AF151" s="36" t="s">
        <v>280</v>
      </c>
      <c r="AG151" s="36" t="s">
        <v>280</v>
      </c>
      <c r="AH151" s="36" t="s">
        <v>280</v>
      </c>
      <c r="AI151" s="36" t="s">
        <v>280</v>
      </c>
      <c r="AJ151" s="36" t="s">
        <v>280</v>
      </c>
      <c r="AK151" s="36" t="s">
        <v>280</v>
      </c>
      <c r="AL151" s="36" t="s">
        <v>280</v>
      </c>
      <c r="AM151" s="36" t="s">
        <v>280</v>
      </c>
    </row>
    <row r="152" spans="1:39" ht="26.25" customHeight="1" x14ac:dyDescent="0.15">
      <c r="A152" s="33" t="s">
        <v>1696</v>
      </c>
      <c r="B152" s="34">
        <v>3</v>
      </c>
      <c r="C152" s="35">
        <v>45142</v>
      </c>
      <c r="D152" s="35" t="s">
        <v>273</v>
      </c>
      <c r="E152" s="35">
        <v>45142</v>
      </c>
      <c r="F152" s="36" t="s">
        <v>1697</v>
      </c>
      <c r="G152" s="36" t="s">
        <v>1698</v>
      </c>
      <c r="H152" s="36" t="s">
        <v>1699</v>
      </c>
      <c r="I152" s="36" t="s">
        <v>1700</v>
      </c>
      <c r="J152" s="36" t="s">
        <v>1701</v>
      </c>
      <c r="K152" s="36" t="s">
        <v>1702</v>
      </c>
      <c r="L152" s="36">
        <v>69</v>
      </c>
      <c r="M152" s="36" t="s">
        <v>139</v>
      </c>
      <c r="N152" s="36" t="s">
        <v>280</v>
      </c>
      <c r="O152" s="36" t="s">
        <v>280</v>
      </c>
      <c r="P152" s="36" t="s">
        <v>280</v>
      </c>
      <c r="Q152" s="36" t="s">
        <v>280</v>
      </c>
      <c r="R152" s="36" t="s">
        <v>280</v>
      </c>
      <c r="S152" s="36" t="s">
        <v>280</v>
      </c>
      <c r="T152" s="36" t="s">
        <v>280</v>
      </c>
      <c r="U152" s="36" t="s">
        <v>280</v>
      </c>
      <c r="V152" s="36" t="s">
        <v>1703</v>
      </c>
      <c r="W152" s="36" t="s">
        <v>1704</v>
      </c>
      <c r="X152" s="36" t="s">
        <v>1705</v>
      </c>
      <c r="Y152" s="36" t="s">
        <v>280</v>
      </c>
      <c r="Z152" s="36" t="s">
        <v>280</v>
      </c>
      <c r="AA152" s="36" t="s">
        <v>280</v>
      </c>
      <c r="AB152" s="36" t="s">
        <v>280</v>
      </c>
      <c r="AC152" s="36" t="s">
        <v>280</v>
      </c>
      <c r="AD152" s="36" t="s">
        <v>280</v>
      </c>
      <c r="AE152" s="36" t="s">
        <v>280</v>
      </c>
      <c r="AF152" s="36" t="s">
        <v>280</v>
      </c>
      <c r="AG152" s="36" t="s">
        <v>280</v>
      </c>
      <c r="AH152" s="36" t="s">
        <v>280</v>
      </c>
      <c r="AI152" s="36" t="s">
        <v>280</v>
      </c>
      <c r="AJ152" s="36" t="s">
        <v>280</v>
      </c>
      <c r="AK152" s="36" t="s">
        <v>280</v>
      </c>
      <c r="AL152" s="36" t="s">
        <v>280</v>
      </c>
      <c r="AM152" s="36" t="s">
        <v>280</v>
      </c>
    </row>
    <row r="153" spans="1:39" ht="26.25" customHeight="1" x14ac:dyDescent="0.15">
      <c r="A153" s="33" t="s">
        <v>1706</v>
      </c>
      <c r="B153" s="34">
        <v>3</v>
      </c>
      <c r="C153" s="35">
        <v>45142</v>
      </c>
      <c r="D153" s="35" t="s">
        <v>273</v>
      </c>
      <c r="E153" s="35">
        <v>45142</v>
      </c>
      <c r="F153" s="36" t="s">
        <v>1707</v>
      </c>
      <c r="G153" s="36" t="s">
        <v>1708</v>
      </c>
      <c r="H153" s="36" t="s">
        <v>1709</v>
      </c>
      <c r="I153" s="36" t="s">
        <v>1710</v>
      </c>
      <c r="J153" s="36" t="s">
        <v>1711</v>
      </c>
      <c r="K153" s="36" t="s">
        <v>1712</v>
      </c>
      <c r="L153" s="36">
        <v>69</v>
      </c>
      <c r="M153" s="36" t="s">
        <v>139</v>
      </c>
      <c r="N153" s="36" t="s">
        <v>280</v>
      </c>
      <c r="O153" s="36" t="s">
        <v>280</v>
      </c>
      <c r="P153" s="36" t="s">
        <v>280</v>
      </c>
      <c r="Q153" s="36" t="s">
        <v>280</v>
      </c>
      <c r="R153" s="36" t="s">
        <v>280</v>
      </c>
      <c r="S153" s="36" t="s">
        <v>280</v>
      </c>
      <c r="T153" s="36" t="s">
        <v>280</v>
      </c>
      <c r="U153" s="36" t="s">
        <v>280</v>
      </c>
      <c r="V153" s="36" t="s">
        <v>1713</v>
      </c>
      <c r="W153" s="36" t="s">
        <v>1714</v>
      </c>
      <c r="X153" s="36" t="s">
        <v>1715</v>
      </c>
      <c r="Y153" s="36" t="s">
        <v>280</v>
      </c>
      <c r="Z153" s="36" t="s">
        <v>280</v>
      </c>
      <c r="AA153" s="36" t="s">
        <v>280</v>
      </c>
      <c r="AB153" s="36" t="s">
        <v>280</v>
      </c>
      <c r="AC153" s="36" t="s">
        <v>280</v>
      </c>
      <c r="AD153" s="36" t="s">
        <v>280</v>
      </c>
      <c r="AE153" s="36" t="s">
        <v>280</v>
      </c>
      <c r="AF153" s="36" t="s">
        <v>280</v>
      </c>
      <c r="AG153" s="36" t="s">
        <v>280</v>
      </c>
      <c r="AH153" s="36" t="s">
        <v>280</v>
      </c>
      <c r="AI153" s="36" t="s">
        <v>280</v>
      </c>
      <c r="AJ153" s="36" t="s">
        <v>280</v>
      </c>
      <c r="AK153" s="36" t="s">
        <v>280</v>
      </c>
      <c r="AL153" s="36" t="s">
        <v>280</v>
      </c>
      <c r="AM153" s="36" t="s">
        <v>280</v>
      </c>
    </row>
    <row r="154" spans="1:39" ht="26.25" customHeight="1" x14ac:dyDescent="0.15">
      <c r="A154" s="33" t="s">
        <v>1716</v>
      </c>
      <c r="B154" s="34">
        <v>3</v>
      </c>
      <c r="C154" s="35">
        <v>45142</v>
      </c>
      <c r="D154" s="35" t="s">
        <v>273</v>
      </c>
      <c r="E154" s="35">
        <v>45142</v>
      </c>
      <c r="F154" s="36" t="s">
        <v>1717</v>
      </c>
      <c r="G154" s="36" t="s">
        <v>1718</v>
      </c>
      <c r="H154" s="36" t="s">
        <v>1719</v>
      </c>
      <c r="I154" s="36" t="s">
        <v>1720</v>
      </c>
      <c r="J154" s="36" t="s">
        <v>1721</v>
      </c>
      <c r="K154" s="36" t="s">
        <v>1722</v>
      </c>
      <c r="L154" s="36">
        <v>69</v>
      </c>
      <c r="M154" s="36" t="s">
        <v>139</v>
      </c>
      <c r="N154" s="36" t="s">
        <v>280</v>
      </c>
      <c r="O154" s="36" t="s">
        <v>280</v>
      </c>
      <c r="P154" s="36" t="s">
        <v>280</v>
      </c>
      <c r="Q154" s="36" t="s">
        <v>280</v>
      </c>
      <c r="R154" s="36" t="s">
        <v>280</v>
      </c>
      <c r="S154" s="36" t="s">
        <v>280</v>
      </c>
      <c r="T154" s="36" t="s">
        <v>280</v>
      </c>
      <c r="U154" s="36" t="s">
        <v>280</v>
      </c>
      <c r="V154" s="36" t="s">
        <v>1723</v>
      </c>
      <c r="W154" s="36" t="s">
        <v>1724</v>
      </c>
      <c r="X154" s="36" t="s">
        <v>1725</v>
      </c>
      <c r="Y154" s="36" t="s">
        <v>280</v>
      </c>
      <c r="Z154" s="36" t="s">
        <v>280</v>
      </c>
      <c r="AA154" s="36" t="s">
        <v>280</v>
      </c>
      <c r="AB154" s="36" t="s">
        <v>280</v>
      </c>
      <c r="AC154" s="36" t="s">
        <v>280</v>
      </c>
      <c r="AD154" s="36" t="s">
        <v>280</v>
      </c>
      <c r="AE154" s="36" t="s">
        <v>280</v>
      </c>
      <c r="AF154" s="36" t="s">
        <v>280</v>
      </c>
      <c r="AG154" s="36" t="s">
        <v>280</v>
      </c>
      <c r="AH154" s="36" t="s">
        <v>280</v>
      </c>
      <c r="AI154" s="36" t="s">
        <v>280</v>
      </c>
      <c r="AJ154" s="36" t="s">
        <v>280</v>
      </c>
      <c r="AK154" s="36" t="s">
        <v>280</v>
      </c>
      <c r="AL154" s="36" t="s">
        <v>280</v>
      </c>
      <c r="AM154" s="36" t="s">
        <v>280</v>
      </c>
    </row>
    <row r="155" spans="1:39" ht="26.25" customHeight="1" x14ac:dyDescent="0.15">
      <c r="A155" s="33" t="s">
        <v>1726</v>
      </c>
      <c r="B155" s="34">
        <v>3</v>
      </c>
      <c r="C155" s="35">
        <v>45142</v>
      </c>
      <c r="D155" s="35" t="s">
        <v>273</v>
      </c>
      <c r="E155" s="35">
        <v>45142</v>
      </c>
      <c r="F155" s="36" t="s">
        <v>1717</v>
      </c>
      <c r="G155" s="36" t="s">
        <v>1727</v>
      </c>
      <c r="H155" s="36" t="s">
        <v>1728</v>
      </c>
      <c r="I155" s="36" t="s">
        <v>1729</v>
      </c>
      <c r="J155" s="36" t="s">
        <v>1730</v>
      </c>
      <c r="K155" s="36" t="s">
        <v>1731</v>
      </c>
      <c r="L155" s="36">
        <v>69</v>
      </c>
      <c r="M155" s="36" t="s">
        <v>139</v>
      </c>
      <c r="N155" s="36" t="s">
        <v>280</v>
      </c>
      <c r="O155" s="36" t="s">
        <v>280</v>
      </c>
      <c r="P155" s="36" t="s">
        <v>280</v>
      </c>
      <c r="Q155" s="36" t="s">
        <v>280</v>
      </c>
      <c r="R155" s="36" t="s">
        <v>280</v>
      </c>
      <c r="S155" s="36" t="s">
        <v>280</v>
      </c>
      <c r="T155" s="36" t="s">
        <v>280</v>
      </c>
      <c r="U155" s="36" t="s">
        <v>280</v>
      </c>
      <c r="V155" s="36" t="s">
        <v>1732</v>
      </c>
      <c r="W155" s="36" t="s">
        <v>1733</v>
      </c>
      <c r="X155" s="36" t="s">
        <v>1734</v>
      </c>
      <c r="Y155" s="36" t="s">
        <v>280</v>
      </c>
      <c r="Z155" s="36" t="s">
        <v>280</v>
      </c>
      <c r="AA155" s="36" t="s">
        <v>280</v>
      </c>
      <c r="AB155" s="36" t="s">
        <v>280</v>
      </c>
      <c r="AC155" s="36" t="s">
        <v>280</v>
      </c>
      <c r="AD155" s="36" t="s">
        <v>280</v>
      </c>
      <c r="AE155" s="36" t="s">
        <v>280</v>
      </c>
      <c r="AF155" s="36" t="s">
        <v>280</v>
      </c>
      <c r="AG155" s="36" t="s">
        <v>280</v>
      </c>
      <c r="AH155" s="36" t="s">
        <v>280</v>
      </c>
      <c r="AI155" s="36" t="s">
        <v>280</v>
      </c>
      <c r="AJ155" s="36" t="s">
        <v>280</v>
      </c>
      <c r="AK155" s="36" t="s">
        <v>280</v>
      </c>
      <c r="AL155" s="36" t="s">
        <v>280</v>
      </c>
      <c r="AM155" s="36" t="s">
        <v>280</v>
      </c>
    </row>
    <row r="156" spans="1:39" ht="26.25" customHeight="1" x14ac:dyDescent="0.15">
      <c r="A156" s="33" t="s">
        <v>1735</v>
      </c>
      <c r="B156" s="34">
        <v>3</v>
      </c>
      <c r="C156" s="35">
        <v>45142</v>
      </c>
      <c r="D156" s="35" t="s">
        <v>273</v>
      </c>
      <c r="E156" s="35">
        <v>45142</v>
      </c>
      <c r="F156" s="36" t="s">
        <v>1717</v>
      </c>
      <c r="G156" s="36" t="s">
        <v>1736</v>
      </c>
      <c r="H156" s="36" t="s">
        <v>1737</v>
      </c>
      <c r="I156" s="36" t="s">
        <v>1738</v>
      </c>
      <c r="J156" s="36" t="s">
        <v>1739</v>
      </c>
      <c r="K156" s="36" t="s">
        <v>1740</v>
      </c>
      <c r="L156" s="36">
        <v>69</v>
      </c>
      <c r="M156" s="36" t="s">
        <v>139</v>
      </c>
      <c r="N156" s="36" t="s">
        <v>280</v>
      </c>
      <c r="O156" s="36" t="s">
        <v>280</v>
      </c>
      <c r="P156" s="36" t="s">
        <v>280</v>
      </c>
      <c r="Q156" s="36" t="s">
        <v>280</v>
      </c>
      <c r="R156" s="36" t="s">
        <v>280</v>
      </c>
      <c r="S156" s="36" t="s">
        <v>280</v>
      </c>
      <c r="T156" s="36" t="s">
        <v>280</v>
      </c>
      <c r="U156" s="36" t="s">
        <v>280</v>
      </c>
      <c r="V156" s="36" t="s">
        <v>1741</v>
      </c>
      <c r="W156" s="36" t="s">
        <v>1742</v>
      </c>
      <c r="X156" s="36" t="s">
        <v>1743</v>
      </c>
      <c r="Y156" s="36" t="s">
        <v>280</v>
      </c>
      <c r="Z156" s="36" t="s">
        <v>280</v>
      </c>
      <c r="AA156" s="36" t="s">
        <v>280</v>
      </c>
      <c r="AB156" s="36" t="s">
        <v>280</v>
      </c>
      <c r="AC156" s="36" t="s">
        <v>280</v>
      </c>
      <c r="AD156" s="36" t="s">
        <v>280</v>
      </c>
      <c r="AE156" s="36" t="s">
        <v>280</v>
      </c>
      <c r="AF156" s="36" t="s">
        <v>280</v>
      </c>
      <c r="AG156" s="36" t="s">
        <v>280</v>
      </c>
      <c r="AH156" s="36" t="s">
        <v>280</v>
      </c>
      <c r="AI156" s="36" t="s">
        <v>280</v>
      </c>
      <c r="AJ156" s="36" t="s">
        <v>280</v>
      </c>
      <c r="AK156" s="36" t="s">
        <v>280</v>
      </c>
      <c r="AL156" s="36" t="s">
        <v>280</v>
      </c>
      <c r="AM156" s="36" t="s">
        <v>280</v>
      </c>
    </row>
    <row r="157" spans="1:39" ht="26.25" customHeight="1" x14ac:dyDescent="0.15">
      <c r="A157" s="33" t="s">
        <v>1744</v>
      </c>
      <c r="B157" s="34">
        <v>3</v>
      </c>
      <c r="C157" s="35">
        <v>45142</v>
      </c>
      <c r="D157" s="35" t="s">
        <v>273</v>
      </c>
      <c r="E157" s="35">
        <v>45142</v>
      </c>
      <c r="F157" s="36" t="s">
        <v>1717</v>
      </c>
      <c r="G157" s="36" t="s">
        <v>1745</v>
      </c>
      <c r="H157" s="36" t="s">
        <v>1746</v>
      </c>
      <c r="I157" s="36" t="s">
        <v>1747</v>
      </c>
      <c r="J157" s="36" t="s">
        <v>1748</v>
      </c>
      <c r="K157" s="36" t="s">
        <v>1749</v>
      </c>
      <c r="L157" s="36">
        <v>71</v>
      </c>
      <c r="M157" s="36" t="s">
        <v>143</v>
      </c>
      <c r="N157" s="36">
        <v>72</v>
      </c>
      <c r="O157" s="36" t="s">
        <v>145</v>
      </c>
      <c r="P157" s="36">
        <v>73</v>
      </c>
      <c r="Q157" s="36" t="s">
        <v>371</v>
      </c>
      <c r="R157" s="36" t="s">
        <v>280</v>
      </c>
      <c r="S157" s="36" t="s">
        <v>280</v>
      </c>
      <c r="T157" s="36" t="s">
        <v>280</v>
      </c>
      <c r="U157" s="36" t="s">
        <v>280</v>
      </c>
      <c r="V157" s="36" t="s">
        <v>1750</v>
      </c>
      <c r="W157" s="36" t="s">
        <v>1751</v>
      </c>
      <c r="X157" s="36" t="s">
        <v>1752</v>
      </c>
      <c r="Y157" s="36" t="s">
        <v>280</v>
      </c>
      <c r="Z157" s="36" t="s">
        <v>280</v>
      </c>
      <c r="AA157" s="36" t="s">
        <v>280</v>
      </c>
      <c r="AB157" s="36" t="s">
        <v>280</v>
      </c>
      <c r="AC157" s="36" t="s">
        <v>280</v>
      </c>
      <c r="AD157" s="36" t="s">
        <v>280</v>
      </c>
      <c r="AE157" s="36" t="s">
        <v>280</v>
      </c>
      <c r="AF157" s="36" t="s">
        <v>280</v>
      </c>
      <c r="AG157" s="36" t="s">
        <v>280</v>
      </c>
      <c r="AH157" s="36" t="s">
        <v>280</v>
      </c>
      <c r="AI157" s="36" t="s">
        <v>280</v>
      </c>
      <c r="AJ157" s="36" t="s">
        <v>280</v>
      </c>
      <c r="AK157" s="36" t="s">
        <v>280</v>
      </c>
      <c r="AL157" s="36" t="s">
        <v>280</v>
      </c>
      <c r="AM157" s="36" t="s">
        <v>280</v>
      </c>
    </row>
    <row r="158" spans="1:39" ht="26.25" customHeight="1" x14ac:dyDescent="0.15">
      <c r="A158" s="33" t="s">
        <v>1753</v>
      </c>
      <c r="B158" s="34">
        <v>3</v>
      </c>
      <c r="C158" s="35">
        <v>45142</v>
      </c>
      <c r="D158" s="35" t="s">
        <v>273</v>
      </c>
      <c r="E158" s="35">
        <v>45142</v>
      </c>
      <c r="F158" s="36" t="s">
        <v>1717</v>
      </c>
      <c r="G158" s="36" t="s">
        <v>1754</v>
      </c>
      <c r="H158" s="36" t="s">
        <v>1755</v>
      </c>
      <c r="I158" s="36" t="s">
        <v>1756</v>
      </c>
      <c r="J158" s="36" t="s">
        <v>1757</v>
      </c>
      <c r="K158" s="36" t="s">
        <v>1758</v>
      </c>
      <c r="L158" s="36">
        <v>4</v>
      </c>
      <c r="M158" s="36" t="s">
        <v>12</v>
      </c>
      <c r="N158" s="36">
        <v>38</v>
      </c>
      <c r="O158" s="36" t="s">
        <v>77</v>
      </c>
      <c r="P158" s="36">
        <v>66</v>
      </c>
      <c r="Q158" s="36" t="s">
        <v>133</v>
      </c>
      <c r="R158" s="36">
        <v>57</v>
      </c>
      <c r="S158" s="36" t="s">
        <v>115</v>
      </c>
      <c r="T158" s="36">
        <v>58</v>
      </c>
      <c r="U158" s="36" t="s">
        <v>117</v>
      </c>
      <c r="V158" s="36" t="s">
        <v>1759</v>
      </c>
      <c r="W158" s="36" t="s">
        <v>1760</v>
      </c>
      <c r="X158" s="36" t="s">
        <v>1761</v>
      </c>
      <c r="Y158" s="36" t="s">
        <v>280</v>
      </c>
      <c r="Z158" s="36" t="s">
        <v>280</v>
      </c>
      <c r="AA158" s="36" t="s">
        <v>280</v>
      </c>
      <c r="AB158" s="36" t="s">
        <v>280</v>
      </c>
      <c r="AC158" s="36" t="s">
        <v>280</v>
      </c>
      <c r="AD158" s="36" t="s">
        <v>280</v>
      </c>
      <c r="AE158" s="36" t="s">
        <v>280</v>
      </c>
      <c r="AF158" s="36" t="s">
        <v>280</v>
      </c>
      <c r="AG158" s="36" t="s">
        <v>280</v>
      </c>
      <c r="AH158" s="36" t="s">
        <v>280</v>
      </c>
      <c r="AI158" s="36" t="s">
        <v>280</v>
      </c>
      <c r="AJ158" s="36" t="s">
        <v>280</v>
      </c>
      <c r="AK158" s="36" t="s">
        <v>280</v>
      </c>
      <c r="AL158" s="36" t="s">
        <v>280</v>
      </c>
      <c r="AM158" s="36" t="s">
        <v>280</v>
      </c>
    </row>
    <row r="159" spans="1:39" ht="26.25" customHeight="1" x14ac:dyDescent="0.15">
      <c r="A159" s="33" t="s">
        <v>1762</v>
      </c>
      <c r="B159" s="34">
        <v>3</v>
      </c>
      <c r="C159" s="35">
        <v>45142</v>
      </c>
      <c r="D159" s="35" t="s">
        <v>721</v>
      </c>
      <c r="E159" s="35">
        <v>45383</v>
      </c>
      <c r="F159" s="36" t="s">
        <v>1763</v>
      </c>
      <c r="G159" s="36" t="s">
        <v>1764</v>
      </c>
      <c r="H159" s="36" t="s">
        <v>1765</v>
      </c>
      <c r="I159" s="36" t="s">
        <v>1766</v>
      </c>
      <c r="J159" s="36" t="s">
        <v>1767</v>
      </c>
      <c r="K159" s="36" t="s">
        <v>1768</v>
      </c>
      <c r="L159" s="36">
        <v>69</v>
      </c>
      <c r="M159" s="36" t="s">
        <v>139</v>
      </c>
      <c r="N159" s="36" t="s">
        <v>280</v>
      </c>
      <c r="O159" s="36" t="s">
        <v>280</v>
      </c>
      <c r="P159" s="36" t="s">
        <v>280</v>
      </c>
      <c r="Q159" s="36" t="s">
        <v>280</v>
      </c>
      <c r="R159" s="36" t="s">
        <v>280</v>
      </c>
      <c r="S159" s="36" t="s">
        <v>280</v>
      </c>
      <c r="T159" s="36" t="s">
        <v>280</v>
      </c>
      <c r="U159" s="36" t="s">
        <v>280</v>
      </c>
      <c r="V159" s="36" t="s">
        <v>1769</v>
      </c>
      <c r="W159" s="36" t="s">
        <v>1770</v>
      </c>
      <c r="X159" s="36" t="s">
        <v>1771</v>
      </c>
      <c r="Y159" s="36" t="s">
        <v>280</v>
      </c>
      <c r="Z159" s="36" t="s">
        <v>280</v>
      </c>
      <c r="AA159" s="36" t="s">
        <v>280</v>
      </c>
      <c r="AB159" s="36" t="s">
        <v>280</v>
      </c>
      <c r="AC159" s="36" t="s">
        <v>280</v>
      </c>
      <c r="AD159" s="36" t="s">
        <v>280</v>
      </c>
      <c r="AE159" s="36" t="s">
        <v>280</v>
      </c>
      <c r="AF159" s="36" t="s">
        <v>280</v>
      </c>
      <c r="AG159" s="36" t="s">
        <v>280</v>
      </c>
      <c r="AH159" s="36" t="s">
        <v>280</v>
      </c>
      <c r="AI159" s="36" t="s">
        <v>280</v>
      </c>
      <c r="AJ159" s="36" t="s">
        <v>280</v>
      </c>
      <c r="AK159" s="36" t="s">
        <v>280</v>
      </c>
      <c r="AL159" s="36" t="s">
        <v>280</v>
      </c>
      <c r="AM159" s="36" t="s">
        <v>280</v>
      </c>
    </row>
    <row r="160" spans="1:39" ht="26.25" customHeight="1" x14ac:dyDescent="0.15">
      <c r="A160" s="33" t="s">
        <v>1772</v>
      </c>
      <c r="B160" s="34">
        <v>3</v>
      </c>
      <c r="C160" s="35">
        <v>45142</v>
      </c>
      <c r="D160" s="35" t="s">
        <v>273</v>
      </c>
      <c r="E160" s="35">
        <v>45142</v>
      </c>
      <c r="F160" s="36" t="s">
        <v>1773</v>
      </c>
      <c r="G160" s="36" t="s">
        <v>1774</v>
      </c>
      <c r="H160" s="36" t="s">
        <v>1775</v>
      </c>
      <c r="I160" s="36" t="s">
        <v>1776</v>
      </c>
      <c r="J160" s="36" t="s">
        <v>1777</v>
      </c>
      <c r="K160" s="36" t="s">
        <v>1778</v>
      </c>
      <c r="L160" s="36">
        <v>69</v>
      </c>
      <c r="M160" s="36" t="s">
        <v>139</v>
      </c>
      <c r="N160" s="36" t="s">
        <v>280</v>
      </c>
      <c r="O160" s="36" t="s">
        <v>280</v>
      </c>
      <c r="P160" s="36" t="s">
        <v>280</v>
      </c>
      <c r="Q160" s="36" t="s">
        <v>280</v>
      </c>
      <c r="R160" s="36" t="s">
        <v>280</v>
      </c>
      <c r="S160" s="36" t="s">
        <v>280</v>
      </c>
      <c r="T160" s="36" t="s">
        <v>280</v>
      </c>
      <c r="U160" s="36" t="s">
        <v>280</v>
      </c>
      <c r="V160" s="36" t="s">
        <v>1779</v>
      </c>
      <c r="W160" s="36" t="s">
        <v>1780</v>
      </c>
      <c r="X160" s="36" t="s">
        <v>1781</v>
      </c>
      <c r="Y160" s="36" t="s">
        <v>1782</v>
      </c>
      <c r="Z160" s="36" t="s">
        <v>1783</v>
      </c>
      <c r="AA160" s="36" t="s">
        <v>1784</v>
      </c>
      <c r="AB160" s="36" t="s">
        <v>280</v>
      </c>
      <c r="AC160" s="36" t="s">
        <v>280</v>
      </c>
      <c r="AD160" s="36" t="s">
        <v>280</v>
      </c>
      <c r="AE160" s="36" t="s">
        <v>280</v>
      </c>
      <c r="AF160" s="36" t="s">
        <v>280</v>
      </c>
      <c r="AG160" s="36" t="s">
        <v>280</v>
      </c>
      <c r="AH160" s="36" t="s">
        <v>280</v>
      </c>
      <c r="AI160" s="36" t="s">
        <v>280</v>
      </c>
      <c r="AJ160" s="36" t="s">
        <v>280</v>
      </c>
      <c r="AK160" s="36" t="s">
        <v>280</v>
      </c>
      <c r="AL160" s="36" t="s">
        <v>280</v>
      </c>
      <c r="AM160" s="36" t="s">
        <v>280</v>
      </c>
    </row>
    <row r="161" spans="1:39" ht="26.25" customHeight="1" x14ac:dyDescent="0.15">
      <c r="A161" s="33" t="s">
        <v>1785</v>
      </c>
      <c r="B161" s="34">
        <v>3</v>
      </c>
      <c r="C161" s="35">
        <v>45142</v>
      </c>
      <c r="D161" s="35" t="s">
        <v>273</v>
      </c>
      <c r="E161" s="35">
        <v>45142</v>
      </c>
      <c r="F161" s="36" t="s">
        <v>1786</v>
      </c>
      <c r="G161" s="36" t="s">
        <v>1787</v>
      </c>
      <c r="H161" s="36" t="s">
        <v>1788</v>
      </c>
      <c r="I161" s="36" t="s">
        <v>1789</v>
      </c>
      <c r="J161" s="36" t="s">
        <v>1790</v>
      </c>
      <c r="K161" s="36" t="s">
        <v>1791</v>
      </c>
      <c r="L161" s="36">
        <v>17</v>
      </c>
      <c r="M161" s="36" t="s">
        <v>38</v>
      </c>
      <c r="N161" s="36">
        <v>18</v>
      </c>
      <c r="O161" s="36" t="s">
        <v>39</v>
      </c>
      <c r="P161" s="36">
        <v>19</v>
      </c>
      <c r="Q161" s="36" t="s">
        <v>41</v>
      </c>
      <c r="R161" s="36">
        <v>38</v>
      </c>
      <c r="S161" s="36" t="s">
        <v>77</v>
      </c>
      <c r="T161" s="36">
        <v>57</v>
      </c>
      <c r="U161" s="36" t="s">
        <v>115</v>
      </c>
      <c r="V161" s="36" t="s">
        <v>1792</v>
      </c>
      <c r="W161" s="36" t="s">
        <v>676</v>
      </c>
      <c r="X161" s="36" t="s">
        <v>1793</v>
      </c>
      <c r="Y161" s="36" t="s">
        <v>280</v>
      </c>
      <c r="Z161" s="36" t="s">
        <v>280</v>
      </c>
      <c r="AA161" s="36" t="s">
        <v>280</v>
      </c>
      <c r="AB161" s="36" t="s">
        <v>280</v>
      </c>
      <c r="AC161" s="36" t="s">
        <v>280</v>
      </c>
      <c r="AD161" s="36" t="s">
        <v>280</v>
      </c>
      <c r="AE161" s="36" t="s">
        <v>280</v>
      </c>
      <c r="AF161" s="36" t="s">
        <v>280</v>
      </c>
      <c r="AG161" s="36" t="s">
        <v>280</v>
      </c>
      <c r="AH161" s="36" t="s">
        <v>280</v>
      </c>
      <c r="AI161" s="36" t="s">
        <v>280</v>
      </c>
      <c r="AJ161" s="36" t="s">
        <v>280</v>
      </c>
      <c r="AK161" s="36" t="s">
        <v>280</v>
      </c>
      <c r="AL161" s="36" t="s">
        <v>280</v>
      </c>
      <c r="AM161" s="36" t="s">
        <v>280</v>
      </c>
    </row>
    <row r="162" spans="1:39" ht="26.25" customHeight="1" x14ac:dyDescent="0.15">
      <c r="A162" s="33" t="s">
        <v>1794</v>
      </c>
      <c r="B162" s="34">
        <v>3</v>
      </c>
      <c r="C162" s="35">
        <v>45142</v>
      </c>
      <c r="D162" s="35" t="s">
        <v>273</v>
      </c>
      <c r="E162" s="35">
        <v>45142</v>
      </c>
      <c r="F162" s="36" t="s">
        <v>1717</v>
      </c>
      <c r="G162" s="36" t="s">
        <v>1795</v>
      </c>
      <c r="H162" s="36" t="s">
        <v>1796</v>
      </c>
      <c r="I162" s="36" t="s">
        <v>1797</v>
      </c>
      <c r="J162" s="36" t="s">
        <v>1798</v>
      </c>
      <c r="K162" s="36" t="s">
        <v>1799</v>
      </c>
      <c r="L162" s="36">
        <v>3</v>
      </c>
      <c r="M162" s="36" t="s">
        <v>10</v>
      </c>
      <c r="N162" s="36" t="s">
        <v>280</v>
      </c>
      <c r="O162" s="36" t="s">
        <v>280</v>
      </c>
      <c r="P162" s="36" t="s">
        <v>280</v>
      </c>
      <c r="Q162" s="36" t="s">
        <v>280</v>
      </c>
      <c r="R162" s="36" t="s">
        <v>280</v>
      </c>
      <c r="S162" s="36" t="s">
        <v>280</v>
      </c>
      <c r="T162" s="36" t="s">
        <v>280</v>
      </c>
      <c r="U162" s="36" t="s">
        <v>280</v>
      </c>
      <c r="V162" s="36" t="s">
        <v>1800</v>
      </c>
      <c r="W162" s="36" t="s">
        <v>1313</v>
      </c>
      <c r="X162" s="36" t="s">
        <v>1801</v>
      </c>
      <c r="Y162" s="36" t="s">
        <v>280</v>
      </c>
      <c r="Z162" s="36" t="s">
        <v>280</v>
      </c>
      <c r="AA162" s="36" t="s">
        <v>280</v>
      </c>
      <c r="AB162" s="36" t="s">
        <v>280</v>
      </c>
      <c r="AC162" s="36" t="s">
        <v>280</v>
      </c>
      <c r="AD162" s="36" t="s">
        <v>280</v>
      </c>
      <c r="AE162" s="36" t="s">
        <v>280</v>
      </c>
      <c r="AF162" s="36" t="s">
        <v>280</v>
      </c>
      <c r="AG162" s="36" t="s">
        <v>280</v>
      </c>
      <c r="AH162" s="36" t="s">
        <v>280</v>
      </c>
      <c r="AI162" s="36" t="s">
        <v>280</v>
      </c>
      <c r="AJ162" s="36" t="s">
        <v>280</v>
      </c>
      <c r="AK162" s="36" t="s">
        <v>280</v>
      </c>
      <c r="AL162" s="36" t="s">
        <v>280</v>
      </c>
      <c r="AM162" s="36" t="s">
        <v>280</v>
      </c>
    </row>
    <row r="163" spans="1:39" ht="26.25" customHeight="1" x14ac:dyDescent="0.15">
      <c r="A163" s="33" t="s">
        <v>1802</v>
      </c>
      <c r="B163" s="34">
        <v>3</v>
      </c>
      <c r="C163" s="35">
        <v>45142</v>
      </c>
      <c r="D163" s="35" t="s">
        <v>273</v>
      </c>
      <c r="E163" s="35">
        <v>45142</v>
      </c>
      <c r="F163" s="36" t="s">
        <v>1717</v>
      </c>
      <c r="G163" s="36" t="s">
        <v>1803</v>
      </c>
      <c r="H163" s="36" t="s">
        <v>1804</v>
      </c>
      <c r="I163" s="36" t="s">
        <v>1309</v>
      </c>
      <c r="J163" s="36" t="s">
        <v>1310</v>
      </c>
      <c r="K163" s="36" t="s">
        <v>1805</v>
      </c>
      <c r="L163" s="36">
        <v>3</v>
      </c>
      <c r="M163" s="36" t="s">
        <v>10</v>
      </c>
      <c r="N163" s="36">
        <v>5</v>
      </c>
      <c r="O163" s="36" t="s">
        <v>14</v>
      </c>
      <c r="P163" s="36">
        <v>34</v>
      </c>
      <c r="Q163" s="36" t="s">
        <v>69</v>
      </c>
      <c r="R163" s="36" t="s">
        <v>280</v>
      </c>
      <c r="S163" s="36" t="s">
        <v>280</v>
      </c>
      <c r="T163" s="36" t="s">
        <v>280</v>
      </c>
      <c r="U163" s="36" t="s">
        <v>280</v>
      </c>
      <c r="V163" s="36" t="s">
        <v>1806</v>
      </c>
      <c r="W163" s="36" t="s">
        <v>1313</v>
      </c>
      <c r="X163" s="36" t="s">
        <v>1801</v>
      </c>
      <c r="Y163" s="36" t="s">
        <v>280</v>
      </c>
      <c r="Z163" s="36" t="s">
        <v>280</v>
      </c>
      <c r="AA163" s="36" t="s">
        <v>280</v>
      </c>
      <c r="AB163" s="36" t="s">
        <v>280</v>
      </c>
      <c r="AC163" s="36" t="s">
        <v>280</v>
      </c>
      <c r="AD163" s="36" t="s">
        <v>280</v>
      </c>
      <c r="AE163" s="36" t="s">
        <v>280</v>
      </c>
      <c r="AF163" s="36" t="s">
        <v>280</v>
      </c>
      <c r="AG163" s="36" t="s">
        <v>280</v>
      </c>
      <c r="AH163" s="36" t="s">
        <v>280</v>
      </c>
      <c r="AI163" s="36" t="s">
        <v>280</v>
      </c>
      <c r="AJ163" s="36" t="s">
        <v>280</v>
      </c>
      <c r="AK163" s="36" t="s">
        <v>280</v>
      </c>
      <c r="AL163" s="36" t="s">
        <v>280</v>
      </c>
      <c r="AM163" s="36" t="s">
        <v>280</v>
      </c>
    </row>
    <row r="164" spans="1:39" ht="26.25" customHeight="1" x14ac:dyDescent="0.15">
      <c r="A164" s="33" t="s">
        <v>1807</v>
      </c>
      <c r="B164" s="34">
        <v>3</v>
      </c>
      <c r="C164" s="35">
        <v>45142</v>
      </c>
      <c r="D164" s="35" t="s">
        <v>273</v>
      </c>
      <c r="E164" s="35">
        <v>45142</v>
      </c>
      <c r="F164" s="36" t="s">
        <v>1717</v>
      </c>
      <c r="G164" s="36" t="s">
        <v>1808</v>
      </c>
      <c r="H164" s="36" t="s">
        <v>1809</v>
      </c>
      <c r="I164" s="36" t="s">
        <v>1810</v>
      </c>
      <c r="J164" s="36" t="s">
        <v>1811</v>
      </c>
      <c r="K164" s="36" t="s">
        <v>1812</v>
      </c>
      <c r="L164" s="36">
        <v>57</v>
      </c>
      <c r="M164" s="36" t="s">
        <v>115</v>
      </c>
      <c r="N164" s="36">
        <v>38</v>
      </c>
      <c r="O164" s="36" t="s">
        <v>77</v>
      </c>
      <c r="P164" s="36" t="s">
        <v>280</v>
      </c>
      <c r="Q164" s="36" t="s">
        <v>280</v>
      </c>
      <c r="R164" s="36" t="s">
        <v>280</v>
      </c>
      <c r="S164" s="36" t="s">
        <v>280</v>
      </c>
      <c r="T164" s="36" t="s">
        <v>280</v>
      </c>
      <c r="U164" s="36" t="s">
        <v>280</v>
      </c>
      <c r="V164" s="36" t="s">
        <v>1813</v>
      </c>
      <c r="W164" s="36" t="s">
        <v>994</v>
      </c>
      <c r="X164" s="36" t="s">
        <v>1814</v>
      </c>
      <c r="Y164" s="36" t="s">
        <v>280</v>
      </c>
      <c r="Z164" s="36" t="s">
        <v>280</v>
      </c>
      <c r="AA164" s="36" t="s">
        <v>280</v>
      </c>
      <c r="AB164" s="36" t="s">
        <v>280</v>
      </c>
      <c r="AC164" s="36" t="s">
        <v>280</v>
      </c>
      <c r="AD164" s="36" t="s">
        <v>280</v>
      </c>
      <c r="AE164" s="36" t="s">
        <v>280</v>
      </c>
      <c r="AF164" s="36" t="s">
        <v>280</v>
      </c>
      <c r="AG164" s="36" t="s">
        <v>280</v>
      </c>
      <c r="AH164" s="36" t="s">
        <v>280</v>
      </c>
      <c r="AI164" s="36" t="s">
        <v>280</v>
      </c>
      <c r="AJ164" s="36" t="s">
        <v>280</v>
      </c>
      <c r="AK164" s="36" t="s">
        <v>280</v>
      </c>
      <c r="AL164" s="36" t="s">
        <v>280</v>
      </c>
      <c r="AM164" s="36" t="s">
        <v>280</v>
      </c>
    </row>
    <row r="165" spans="1:39" ht="26.25" customHeight="1" x14ac:dyDescent="0.15">
      <c r="A165" s="33" t="s">
        <v>1815</v>
      </c>
      <c r="B165" s="34">
        <v>3</v>
      </c>
      <c r="C165" s="35">
        <v>45142</v>
      </c>
      <c r="D165" s="35" t="s">
        <v>273</v>
      </c>
      <c r="E165" s="35">
        <v>45142</v>
      </c>
      <c r="F165" s="36" t="s">
        <v>1717</v>
      </c>
      <c r="G165" s="36" t="s">
        <v>1816</v>
      </c>
      <c r="H165" s="36" t="s">
        <v>1817</v>
      </c>
      <c r="I165" s="36" t="s">
        <v>1818</v>
      </c>
      <c r="J165" s="36" t="s">
        <v>1819</v>
      </c>
      <c r="K165" s="36" t="s">
        <v>1820</v>
      </c>
      <c r="L165" s="36">
        <v>45</v>
      </c>
      <c r="M165" s="36" t="s">
        <v>91</v>
      </c>
      <c r="N165" s="36">
        <v>75</v>
      </c>
      <c r="O165" s="36" t="s">
        <v>151</v>
      </c>
      <c r="P165" s="36">
        <v>37</v>
      </c>
      <c r="Q165" s="36" t="s">
        <v>75</v>
      </c>
      <c r="R165" s="36">
        <v>57</v>
      </c>
      <c r="S165" s="36" t="s">
        <v>115</v>
      </c>
      <c r="T165" s="36">
        <v>66</v>
      </c>
      <c r="U165" s="36" t="s">
        <v>133</v>
      </c>
      <c r="V165" s="36" t="s">
        <v>1821</v>
      </c>
      <c r="W165" s="36" t="s">
        <v>427</v>
      </c>
      <c r="X165" s="36" t="s">
        <v>1822</v>
      </c>
      <c r="Y165" s="36" t="s">
        <v>280</v>
      </c>
      <c r="Z165" s="36" t="s">
        <v>280</v>
      </c>
      <c r="AA165" s="36" t="s">
        <v>280</v>
      </c>
      <c r="AB165" s="36" t="s">
        <v>280</v>
      </c>
      <c r="AC165" s="36" t="s">
        <v>280</v>
      </c>
      <c r="AD165" s="36" t="s">
        <v>280</v>
      </c>
      <c r="AE165" s="36" t="s">
        <v>280</v>
      </c>
      <c r="AF165" s="36" t="s">
        <v>280</v>
      </c>
      <c r="AG165" s="36" t="s">
        <v>280</v>
      </c>
      <c r="AH165" s="36" t="s">
        <v>280</v>
      </c>
      <c r="AI165" s="36" t="s">
        <v>280</v>
      </c>
      <c r="AJ165" s="36" t="s">
        <v>280</v>
      </c>
      <c r="AK165" s="36" t="s">
        <v>280</v>
      </c>
      <c r="AL165" s="36" t="s">
        <v>280</v>
      </c>
      <c r="AM165" s="36" t="s">
        <v>280</v>
      </c>
    </row>
    <row r="166" spans="1:39" ht="26.25" customHeight="1" x14ac:dyDescent="0.15">
      <c r="A166" s="33" t="s">
        <v>1823</v>
      </c>
      <c r="B166" s="34">
        <v>3</v>
      </c>
      <c r="C166" s="35">
        <v>45160</v>
      </c>
      <c r="D166" s="35" t="s">
        <v>273</v>
      </c>
      <c r="E166" s="35">
        <v>45160</v>
      </c>
      <c r="F166" s="36" t="s">
        <v>1824</v>
      </c>
      <c r="G166" s="36" t="s">
        <v>1825</v>
      </c>
      <c r="H166" s="36" t="s">
        <v>1826</v>
      </c>
      <c r="I166" s="36" t="s">
        <v>1827</v>
      </c>
      <c r="J166" s="36" t="s">
        <v>1828</v>
      </c>
      <c r="K166" s="36" t="s">
        <v>1829</v>
      </c>
      <c r="L166" s="36">
        <v>4</v>
      </c>
      <c r="M166" s="36" t="s">
        <v>12</v>
      </c>
      <c r="N166" s="36">
        <v>18</v>
      </c>
      <c r="O166" s="36" t="s">
        <v>39</v>
      </c>
      <c r="P166" s="36">
        <v>38</v>
      </c>
      <c r="Q166" s="36" t="s">
        <v>77</v>
      </c>
      <c r="R166" s="36">
        <v>57</v>
      </c>
      <c r="S166" s="36" t="s">
        <v>115</v>
      </c>
      <c r="T166" s="36">
        <v>61</v>
      </c>
      <c r="U166" s="36" t="s">
        <v>123</v>
      </c>
      <c r="V166" s="36" t="s">
        <v>1830</v>
      </c>
      <c r="W166" s="36" t="s">
        <v>1831</v>
      </c>
      <c r="X166" s="36" t="s">
        <v>1832</v>
      </c>
      <c r="Y166" s="36" t="s">
        <v>280</v>
      </c>
      <c r="Z166" s="36" t="s">
        <v>280</v>
      </c>
      <c r="AA166" s="36" t="s">
        <v>280</v>
      </c>
      <c r="AB166" s="36" t="s">
        <v>280</v>
      </c>
      <c r="AC166" s="36" t="s">
        <v>280</v>
      </c>
      <c r="AD166" s="36" t="s">
        <v>280</v>
      </c>
      <c r="AE166" s="36" t="s">
        <v>280</v>
      </c>
      <c r="AF166" s="36" t="s">
        <v>280</v>
      </c>
      <c r="AG166" s="36" t="s">
        <v>280</v>
      </c>
      <c r="AH166" s="36" t="s">
        <v>280</v>
      </c>
      <c r="AI166" s="36" t="s">
        <v>280</v>
      </c>
      <c r="AJ166" s="36" t="s">
        <v>280</v>
      </c>
      <c r="AK166" s="36" t="s">
        <v>280</v>
      </c>
      <c r="AL166" s="36" t="s">
        <v>280</v>
      </c>
      <c r="AM166" s="36" t="s">
        <v>280</v>
      </c>
    </row>
    <row r="167" spans="1:39" ht="26.25" customHeight="1" x14ac:dyDescent="0.15">
      <c r="A167" s="33" t="s">
        <v>1833</v>
      </c>
      <c r="B167" s="34">
        <v>3</v>
      </c>
      <c r="C167" s="35">
        <v>45160</v>
      </c>
      <c r="D167" s="35" t="s">
        <v>273</v>
      </c>
      <c r="E167" s="35">
        <v>45160</v>
      </c>
      <c r="F167" s="36" t="s">
        <v>1824</v>
      </c>
      <c r="G167" s="36" t="s">
        <v>1834</v>
      </c>
      <c r="H167" s="36" t="s">
        <v>1835</v>
      </c>
      <c r="I167" s="36" t="s">
        <v>1836</v>
      </c>
      <c r="J167" s="36" t="s">
        <v>1837</v>
      </c>
      <c r="K167" s="36" t="s">
        <v>1838</v>
      </c>
      <c r="L167" s="36">
        <v>3</v>
      </c>
      <c r="M167" s="36" t="s">
        <v>10</v>
      </c>
      <c r="N167" s="36">
        <v>1</v>
      </c>
      <c r="O167" s="36" t="s">
        <v>6</v>
      </c>
      <c r="P167" s="36">
        <v>26</v>
      </c>
      <c r="Q167" s="36" t="s">
        <v>55</v>
      </c>
      <c r="R167" s="36">
        <v>30</v>
      </c>
      <c r="S167" s="36" t="s">
        <v>62</v>
      </c>
      <c r="T167" s="36">
        <v>11</v>
      </c>
      <c r="U167" s="36" t="s">
        <v>26</v>
      </c>
      <c r="V167" s="36" t="s">
        <v>1839</v>
      </c>
      <c r="W167" s="36" t="s">
        <v>1840</v>
      </c>
      <c r="X167" s="36" t="s">
        <v>1841</v>
      </c>
      <c r="Y167" s="36" t="s">
        <v>280</v>
      </c>
      <c r="Z167" s="36" t="s">
        <v>280</v>
      </c>
      <c r="AA167" s="36" t="s">
        <v>280</v>
      </c>
      <c r="AB167" s="36" t="s">
        <v>280</v>
      </c>
      <c r="AC167" s="36" t="s">
        <v>280</v>
      </c>
      <c r="AD167" s="36" t="s">
        <v>280</v>
      </c>
      <c r="AE167" s="36" t="s">
        <v>280</v>
      </c>
      <c r="AF167" s="36" t="s">
        <v>280</v>
      </c>
      <c r="AG167" s="36" t="s">
        <v>280</v>
      </c>
      <c r="AH167" s="36" t="s">
        <v>280</v>
      </c>
      <c r="AI167" s="36" t="s">
        <v>280</v>
      </c>
      <c r="AJ167" s="36" t="s">
        <v>280</v>
      </c>
      <c r="AK167" s="36" t="s">
        <v>280</v>
      </c>
      <c r="AL167" s="36" t="s">
        <v>280</v>
      </c>
      <c r="AM167" s="36" t="s">
        <v>280</v>
      </c>
    </row>
    <row r="168" spans="1:39" ht="26.25" customHeight="1" x14ac:dyDescent="0.15">
      <c r="A168" s="33" t="s">
        <v>1842</v>
      </c>
      <c r="B168" s="34">
        <v>3</v>
      </c>
      <c r="C168" s="35">
        <v>45160</v>
      </c>
      <c r="D168" s="35" t="s">
        <v>273</v>
      </c>
      <c r="E168" s="35">
        <v>45160</v>
      </c>
      <c r="F168" s="36" t="s">
        <v>1824</v>
      </c>
      <c r="G168" s="36" t="s">
        <v>1843</v>
      </c>
      <c r="H168" s="36" t="s">
        <v>1844</v>
      </c>
      <c r="I168" s="36" t="s">
        <v>1845</v>
      </c>
      <c r="J168" s="36" t="s">
        <v>1846</v>
      </c>
      <c r="K168" s="36" t="s">
        <v>1847</v>
      </c>
      <c r="L168" s="36">
        <v>23</v>
      </c>
      <c r="M168" s="36" t="s">
        <v>49</v>
      </c>
      <c r="N168" s="36" t="s">
        <v>280</v>
      </c>
      <c r="O168" s="36" t="s">
        <v>280</v>
      </c>
      <c r="P168" s="36" t="s">
        <v>280</v>
      </c>
      <c r="Q168" s="36" t="s">
        <v>280</v>
      </c>
      <c r="R168" s="36" t="s">
        <v>280</v>
      </c>
      <c r="S168" s="36" t="s">
        <v>280</v>
      </c>
      <c r="T168" s="36" t="s">
        <v>280</v>
      </c>
      <c r="U168" s="36" t="s">
        <v>280</v>
      </c>
      <c r="V168" s="36" t="s">
        <v>1848</v>
      </c>
      <c r="W168" s="36" t="s">
        <v>1849</v>
      </c>
      <c r="X168" s="36" t="s">
        <v>1850</v>
      </c>
      <c r="Y168" s="36" t="s">
        <v>280</v>
      </c>
      <c r="Z168" s="36" t="s">
        <v>280</v>
      </c>
      <c r="AA168" s="36" t="s">
        <v>280</v>
      </c>
      <c r="AB168" s="36" t="s">
        <v>280</v>
      </c>
      <c r="AC168" s="36" t="s">
        <v>280</v>
      </c>
      <c r="AD168" s="36" t="s">
        <v>280</v>
      </c>
      <c r="AE168" s="36" t="s">
        <v>280</v>
      </c>
      <c r="AF168" s="36" t="s">
        <v>280</v>
      </c>
      <c r="AG168" s="36" t="s">
        <v>280</v>
      </c>
      <c r="AH168" s="36" t="s">
        <v>280</v>
      </c>
      <c r="AI168" s="36" t="s">
        <v>280</v>
      </c>
      <c r="AJ168" s="36" t="s">
        <v>280</v>
      </c>
      <c r="AK168" s="36" t="s">
        <v>280</v>
      </c>
      <c r="AL168" s="36" t="s">
        <v>280</v>
      </c>
      <c r="AM168" s="36" t="s">
        <v>280</v>
      </c>
    </row>
    <row r="169" spans="1:39" ht="26.25" customHeight="1" x14ac:dyDescent="0.15">
      <c r="A169" s="33" t="s">
        <v>1851</v>
      </c>
      <c r="B169" s="34">
        <v>3</v>
      </c>
      <c r="C169" s="35">
        <v>45160</v>
      </c>
      <c r="D169" s="35" t="s">
        <v>273</v>
      </c>
      <c r="E169" s="35">
        <v>45160</v>
      </c>
      <c r="F169" s="36" t="s">
        <v>1824</v>
      </c>
      <c r="G169" s="36" t="s">
        <v>1852</v>
      </c>
      <c r="H169" s="36" t="s">
        <v>1853</v>
      </c>
      <c r="I169" s="36" t="s">
        <v>1854</v>
      </c>
      <c r="J169" s="36" t="s">
        <v>1855</v>
      </c>
      <c r="K169" s="36" t="s">
        <v>280</v>
      </c>
      <c r="L169" s="36">
        <v>3</v>
      </c>
      <c r="M169" s="36" t="s">
        <v>10</v>
      </c>
      <c r="N169" s="36">
        <v>27</v>
      </c>
      <c r="O169" s="36" t="s">
        <v>57</v>
      </c>
      <c r="P169" s="36" t="s">
        <v>280</v>
      </c>
      <c r="Q169" s="36" t="s">
        <v>280</v>
      </c>
      <c r="R169" s="36" t="s">
        <v>280</v>
      </c>
      <c r="S169" s="36" t="s">
        <v>280</v>
      </c>
      <c r="T169" s="36" t="s">
        <v>280</v>
      </c>
      <c r="U169" s="36" t="s">
        <v>280</v>
      </c>
      <c r="V169" s="36" t="s">
        <v>1856</v>
      </c>
      <c r="W169" s="36" t="s">
        <v>1857</v>
      </c>
      <c r="X169" s="36" t="s">
        <v>1858</v>
      </c>
      <c r="Y169" s="36" t="s">
        <v>280</v>
      </c>
      <c r="Z169" s="36" t="s">
        <v>280</v>
      </c>
      <c r="AA169" s="36" t="s">
        <v>280</v>
      </c>
      <c r="AB169" s="36" t="s">
        <v>280</v>
      </c>
      <c r="AC169" s="36" t="s">
        <v>280</v>
      </c>
      <c r="AD169" s="36" t="s">
        <v>280</v>
      </c>
      <c r="AE169" s="36" t="s">
        <v>280</v>
      </c>
      <c r="AF169" s="36" t="s">
        <v>280</v>
      </c>
      <c r="AG169" s="36" t="s">
        <v>280</v>
      </c>
      <c r="AH169" s="36" t="s">
        <v>280</v>
      </c>
      <c r="AI169" s="36" t="s">
        <v>280</v>
      </c>
      <c r="AJ169" s="36" t="s">
        <v>280</v>
      </c>
      <c r="AK169" s="36" t="s">
        <v>280</v>
      </c>
      <c r="AL169" s="36" t="s">
        <v>280</v>
      </c>
      <c r="AM169" s="36" t="s">
        <v>280</v>
      </c>
    </row>
    <row r="170" spans="1:39" ht="26.25" customHeight="1" x14ac:dyDescent="0.15">
      <c r="A170" s="33" t="s">
        <v>1859</v>
      </c>
      <c r="B170" s="34">
        <v>3</v>
      </c>
      <c r="C170" s="35">
        <v>45160</v>
      </c>
      <c r="D170" s="35" t="s">
        <v>273</v>
      </c>
      <c r="E170" s="35">
        <v>45160</v>
      </c>
      <c r="F170" s="36" t="s">
        <v>1824</v>
      </c>
      <c r="G170" s="36" t="s">
        <v>1860</v>
      </c>
      <c r="H170" s="36" t="s">
        <v>1861</v>
      </c>
      <c r="I170" s="36" t="s">
        <v>1862</v>
      </c>
      <c r="J170" s="36" t="s">
        <v>1863</v>
      </c>
      <c r="K170" s="36" t="s">
        <v>1864</v>
      </c>
      <c r="L170" s="36">
        <v>3</v>
      </c>
      <c r="M170" s="36" t="s">
        <v>10</v>
      </c>
      <c r="N170" s="36">
        <v>32</v>
      </c>
      <c r="O170" s="36" t="s">
        <v>65</v>
      </c>
      <c r="P170" s="36">
        <v>34</v>
      </c>
      <c r="Q170" s="36" t="s">
        <v>69</v>
      </c>
      <c r="R170" s="36" t="s">
        <v>280</v>
      </c>
      <c r="S170" s="36" t="s">
        <v>280</v>
      </c>
      <c r="T170" s="36" t="s">
        <v>280</v>
      </c>
      <c r="U170" s="36" t="s">
        <v>280</v>
      </c>
      <c r="V170" s="36" t="s">
        <v>1865</v>
      </c>
      <c r="W170" s="36" t="s">
        <v>1866</v>
      </c>
      <c r="X170" s="36" t="s">
        <v>1867</v>
      </c>
      <c r="Y170" s="36" t="s">
        <v>280</v>
      </c>
      <c r="Z170" s="36" t="s">
        <v>280</v>
      </c>
      <c r="AA170" s="36" t="s">
        <v>280</v>
      </c>
      <c r="AB170" s="36" t="s">
        <v>280</v>
      </c>
      <c r="AC170" s="36" t="s">
        <v>280</v>
      </c>
      <c r="AD170" s="36" t="s">
        <v>280</v>
      </c>
      <c r="AE170" s="36" t="s">
        <v>280</v>
      </c>
      <c r="AF170" s="36" t="s">
        <v>280</v>
      </c>
      <c r="AG170" s="36" t="s">
        <v>280</v>
      </c>
      <c r="AH170" s="36" t="s">
        <v>280</v>
      </c>
      <c r="AI170" s="36" t="s">
        <v>280</v>
      </c>
      <c r="AJ170" s="36" t="s">
        <v>280</v>
      </c>
      <c r="AK170" s="36" t="s">
        <v>280</v>
      </c>
      <c r="AL170" s="36" t="s">
        <v>280</v>
      </c>
      <c r="AM170" s="36" t="s">
        <v>280</v>
      </c>
    </row>
    <row r="171" spans="1:39" ht="26.25" customHeight="1" x14ac:dyDescent="0.15">
      <c r="A171" s="33" t="s">
        <v>1868</v>
      </c>
      <c r="B171" s="34">
        <v>3</v>
      </c>
      <c r="C171" s="35">
        <v>45160</v>
      </c>
      <c r="D171" s="35" t="s">
        <v>273</v>
      </c>
      <c r="E171" s="35">
        <v>45160</v>
      </c>
      <c r="F171" s="36" t="s">
        <v>1869</v>
      </c>
      <c r="G171" s="36" t="s">
        <v>1870</v>
      </c>
      <c r="H171" s="36" t="s">
        <v>1871</v>
      </c>
      <c r="I171" s="36" t="s">
        <v>1872</v>
      </c>
      <c r="J171" s="36" t="s">
        <v>1873</v>
      </c>
      <c r="K171" s="36" t="s">
        <v>1874</v>
      </c>
      <c r="L171" s="36">
        <v>3</v>
      </c>
      <c r="M171" s="36" t="s">
        <v>10</v>
      </c>
      <c r="N171" s="36">
        <v>32</v>
      </c>
      <c r="O171" s="36" t="s">
        <v>65</v>
      </c>
      <c r="P171" s="36">
        <v>23</v>
      </c>
      <c r="Q171" s="36" t="s">
        <v>49</v>
      </c>
      <c r="R171" s="36" t="s">
        <v>280</v>
      </c>
      <c r="S171" s="36" t="s">
        <v>280</v>
      </c>
      <c r="T171" s="36" t="s">
        <v>280</v>
      </c>
      <c r="U171" s="36" t="s">
        <v>280</v>
      </c>
      <c r="V171" s="36" t="s">
        <v>1875</v>
      </c>
      <c r="W171" s="36" t="s">
        <v>957</v>
      </c>
      <c r="X171" s="36" t="s">
        <v>1876</v>
      </c>
      <c r="Y171" s="36" t="s">
        <v>280</v>
      </c>
      <c r="Z171" s="36" t="s">
        <v>280</v>
      </c>
      <c r="AA171" s="36" t="s">
        <v>280</v>
      </c>
      <c r="AB171" s="36" t="s">
        <v>280</v>
      </c>
      <c r="AC171" s="36" t="s">
        <v>280</v>
      </c>
      <c r="AD171" s="36" t="s">
        <v>280</v>
      </c>
      <c r="AE171" s="36" t="s">
        <v>280</v>
      </c>
      <c r="AF171" s="36" t="s">
        <v>280</v>
      </c>
      <c r="AG171" s="36" t="s">
        <v>280</v>
      </c>
      <c r="AH171" s="36" t="s">
        <v>280</v>
      </c>
      <c r="AI171" s="36" t="s">
        <v>280</v>
      </c>
      <c r="AJ171" s="36" t="s">
        <v>280</v>
      </c>
      <c r="AK171" s="36" t="s">
        <v>280</v>
      </c>
      <c r="AL171" s="36" t="s">
        <v>280</v>
      </c>
      <c r="AM171" s="36" t="s">
        <v>280</v>
      </c>
    </row>
    <row r="172" spans="1:39" ht="26.25" customHeight="1" x14ac:dyDescent="0.15">
      <c r="A172" s="33" t="s">
        <v>1877</v>
      </c>
      <c r="B172" s="34">
        <v>3</v>
      </c>
      <c r="C172" s="35">
        <v>45160</v>
      </c>
      <c r="D172" s="35" t="s">
        <v>273</v>
      </c>
      <c r="E172" s="35">
        <v>45160</v>
      </c>
      <c r="F172" s="36" t="s">
        <v>1824</v>
      </c>
      <c r="G172" s="36" t="s">
        <v>1878</v>
      </c>
      <c r="H172" s="36" t="s">
        <v>1879</v>
      </c>
      <c r="I172" s="36" t="s">
        <v>1880</v>
      </c>
      <c r="J172" s="36" t="s">
        <v>1881</v>
      </c>
      <c r="K172" s="36" t="s">
        <v>1882</v>
      </c>
      <c r="L172" s="36">
        <v>93</v>
      </c>
      <c r="M172" s="36" t="s">
        <v>554</v>
      </c>
      <c r="N172" s="36">
        <v>66</v>
      </c>
      <c r="O172" s="36" t="s">
        <v>133</v>
      </c>
      <c r="P172" s="36">
        <v>70</v>
      </c>
      <c r="Q172" s="36" t="s">
        <v>141</v>
      </c>
      <c r="R172" s="36">
        <v>15</v>
      </c>
      <c r="S172" s="36" t="s">
        <v>34</v>
      </c>
      <c r="T172" s="36">
        <v>85</v>
      </c>
      <c r="U172" s="36" t="s">
        <v>171</v>
      </c>
      <c r="V172" s="36" t="s">
        <v>1883</v>
      </c>
      <c r="W172" s="36" t="s">
        <v>1028</v>
      </c>
      <c r="X172" s="36" t="s">
        <v>1884</v>
      </c>
      <c r="Y172" s="36" t="s">
        <v>280</v>
      </c>
      <c r="Z172" s="36" t="s">
        <v>280</v>
      </c>
      <c r="AA172" s="36" t="s">
        <v>280</v>
      </c>
      <c r="AB172" s="36" t="s">
        <v>280</v>
      </c>
      <c r="AC172" s="36" t="s">
        <v>280</v>
      </c>
      <c r="AD172" s="36" t="s">
        <v>280</v>
      </c>
      <c r="AE172" s="36" t="s">
        <v>280</v>
      </c>
      <c r="AF172" s="36" t="s">
        <v>280</v>
      </c>
      <c r="AG172" s="36" t="s">
        <v>280</v>
      </c>
      <c r="AH172" s="36" t="s">
        <v>280</v>
      </c>
      <c r="AI172" s="36" t="s">
        <v>280</v>
      </c>
      <c r="AJ172" s="36" t="s">
        <v>280</v>
      </c>
      <c r="AK172" s="36" t="s">
        <v>280</v>
      </c>
      <c r="AL172" s="36" t="s">
        <v>280</v>
      </c>
      <c r="AM172" s="36" t="s">
        <v>280</v>
      </c>
    </row>
    <row r="173" spans="1:39" ht="26.25" customHeight="1" x14ac:dyDescent="0.15">
      <c r="A173" s="33" t="s">
        <v>1885</v>
      </c>
      <c r="B173" s="34">
        <v>3</v>
      </c>
      <c r="C173" s="35">
        <v>45160</v>
      </c>
      <c r="D173" s="35" t="s">
        <v>273</v>
      </c>
      <c r="E173" s="35">
        <v>45160</v>
      </c>
      <c r="F173" s="36" t="s">
        <v>1824</v>
      </c>
      <c r="G173" s="36" t="s">
        <v>1886</v>
      </c>
      <c r="H173" s="36" t="s">
        <v>1887</v>
      </c>
      <c r="I173" s="36" t="s">
        <v>1888</v>
      </c>
      <c r="J173" s="36" t="s">
        <v>1889</v>
      </c>
      <c r="K173" s="36" t="s">
        <v>1890</v>
      </c>
      <c r="L173" s="36">
        <v>69</v>
      </c>
      <c r="M173" s="36" t="s">
        <v>139</v>
      </c>
      <c r="N173" s="36" t="s">
        <v>280</v>
      </c>
      <c r="O173" s="36" t="s">
        <v>280</v>
      </c>
      <c r="P173" s="36" t="s">
        <v>280</v>
      </c>
      <c r="Q173" s="36" t="s">
        <v>280</v>
      </c>
      <c r="R173" s="36" t="s">
        <v>280</v>
      </c>
      <c r="S173" s="36" t="s">
        <v>280</v>
      </c>
      <c r="T173" s="36" t="s">
        <v>280</v>
      </c>
      <c r="U173" s="36" t="s">
        <v>280</v>
      </c>
      <c r="V173" s="36" t="s">
        <v>1891</v>
      </c>
      <c r="W173" s="36" t="s">
        <v>1892</v>
      </c>
      <c r="X173" s="36" t="s">
        <v>1893</v>
      </c>
      <c r="Y173" s="36" t="s">
        <v>280</v>
      </c>
      <c r="Z173" s="36" t="s">
        <v>280</v>
      </c>
      <c r="AA173" s="36" t="s">
        <v>280</v>
      </c>
      <c r="AB173" s="36" t="s">
        <v>280</v>
      </c>
      <c r="AC173" s="36" t="s">
        <v>280</v>
      </c>
      <c r="AD173" s="36" t="s">
        <v>280</v>
      </c>
      <c r="AE173" s="36" t="s">
        <v>280</v>
      </c>
      <c r="AF173" s="36" t="s">
        <v>280</v>
      </c>
      <c r="AG173" s="36" t="s">
        <v>280</v>
      </c>
      <c r="AH173" s="36" t="s">
        <v>280</v>
      </c>
      <c r="AI173" s="36" t="s">
        <v>280</v>
      </c>
      <c r="AJ173" s="36" t="s">
        <v>280</v>
      </c>
      <c r="AK173" s="36" t="s">
        <v>280</v>
      </c>
      <c r="AL173" s="36" t="s">
        <v>280</v>
      </c>
      <c r="AM173" s="36" t="s">
        <v>280</v>
      </c>
    </row>
    <row r="174" spans="1:39" ht="26.25" customHeight="1" x14ac:dyDescent="0.15">
      <c r="A174" s="33" t="s">
        <v>1894</v>
      </c>
      <c r="B174" s="34">
        <v>3</v>
      </c>
      <c r="C174" s="35">
        <v>45160</v>
      </c>
      <c r="D174" s="35" t="s">
        <v>273</v>
      </c>
      <c r="E174" s="35">
        <v>45160</v>
      </c>
      <c r="F174" s="36" t="s">
        <v>1824</v>
      </c>
      <c r="G174" s="36" t="s">
        <v>1895</v>
      </c>
      <c r="H174" s="36" t="s">
        <v>1896</v>
      </c>
      <c r="I174" s="36" t="s">
        <v>1897</v>
      </c>
      <c r="J174" s="36" t="s">
        <v>1898</v>
      </c>
      <c r="K174" s="36" t="s">
        <v>1899</v>
      </c>
      <c r="L174" s="36">
        <v>69</v>
      </c>
      <c r="M174" s="36" t="s">
        <v>139</v>
      </c>
      <c r="N174" s="36" t="s">
        <v>280</v>
      </c>
      <c r="O174" s="36" t="s">
        <v>280</v>
      </c>
      <c r="P174" s="36" t="s">
        <v>280</v>
      </c>
      <c r="Q174" s="36" t="s">
        <v>280</v>
      </c>
      <c r="R174" s="36" t="s">
        <v>280</v>
      </c>
      <c r="S174" s="36" t="s">
        <v>280</v>
      </c>
      <c r="T174" s="36" t="s">
        <v>280</v>
      </c>
      <c r="U174" s="36" t="s">
        <v>280</v>
      </c>
      <c r="V174" s="36" t="s">
        <v>1900</v>
      </c>
      <c r="W174" s="36" t="s">
        <v>1901</v>
      </c>
      <c r="X174" s="36" t="s">
        <v>1902</v>
      </c>
      <c r="Y174" s="36" t="s">
        <v>280</v>
      </c>
      <c r="Z174" s="36" t="s">
        <v>280</v>
      </c>
      <c r="AA174" s="36" t="s">
        <v>280</v>
      </c>
      <c r="AB174" s="36" t="s">
        <v>280</v>
      </c>
      <c r="AC174" s="36" t="s">
        <v>280</v>
      </c>
      <c r="AD174" s="36" t="s">
        <v>280</v>
      </c>
      <c r="AE174" s="36" t="s">
        <v>280</v>
      </c>
      <c r="AF174" s="36" t="s">
        <v>280</v>
      </c>
      <c r="AG174" s="36" t="s">
        <v>280</v>
      </c>
      <c r="AH174" s="36" t="s">
        <v>280</v>
      </c>
      <c r="AI174" s="36" t="s">
        <v>280</v>
      </c>
      <c r="AJ174" s="36" t="s">
        <v>280</v>
      </c>
      <c r="AK174" s="36" t="s">
        <v>280</v>
      </c>
      <c r="AL174" s="36" t="s">
        <v>280</v>
      </c>
      <c r="AM174" s="36" t="s">
        <v>280</v>
      </c>
    </row>
    <row r="175" spans="1:39" ht="26.25" customHeight="1" x14ac:dyDescent="0.15">
      <c r="A175" s="33" t="s">
        <v>1903</v>
      </c>
      <c r="B175" s="34">
        <v>3</v>
      </c>
      <c r="C175" s="35">
        <v>45167</v>
      </c>
      <c r="D175" s="35" t="s">
        <v>273</v>
      </c>
      <c r="E175" s="35">
        <v>45167</v>
      </c>
      <c r="F175" s="36" t="s">
        <v>1904</v>
      </c>
      <c r="G175" s="36" t="s">
        <v>1905</v>
      </c>
      <c r="H175" s="36" t="s">
        <v>1906</v>
      </c>
      <c r="I175" s="36" t="s">
        <v>1907</v>
      </c>
      <c r="J175" s="36" t="s">
        <v>1908</v>
      </c>
      <c r="K175" s="36" t="s">
        <v>1909</v>
      </c>
      <c r="L175" s="36">
        <v>1</v>
      </c>
      <c r="M175" s="36" t="s">
        <v>6</v>
      </c>
      <c r="N175" s="36">
        <v>2</v>
      </c>
      <c r="O175" s="36" t="s">
        <v>8</v>
      </c>
      <c r="P175" s="36">
        <v>3</v>
      </c>
      <c r="Q175" s="36" t="s">
        <v>10</v>
      </c>
      <c r="R175" s="36">
        <v>32</v>
      </c>
      <c r="S175" s="36" t="s">
        <v>65</v>
      </c>
      <c r="T175" s="36" t="s">
        <v>280</v>
      </c>
      <c r="U175" s="36" t="s">
        <v>280</v>
      </c>
      <c r="V175" s="36" t="s">
        <v>1910</v>
      </c>
      <c r="W175" s="36" t="s">
        <v>1911</v>
      </c>
      <c r="X175" s="36" t="s">
        <v>1912</v>
      </c>
      <c r="Y175" s="36" t="s">
        <v>280</v>
      </c>
      <c r="Z175" s="36" t="s">
        <v>280</v>
      </c>
      <c r="AA175" s="36" t="s">
        <v>280</v>
      </c>
      <c r="AB175" s="36" t="s">
        <v>280</v>
      </c>
      <c r="AC175" s="36" t="s">
        <v>280</v>
      </c>
      <c r="AD175" s="36" t="s">
        <v>280</v>
      </c>
      <c r="AE175" s="36" t="s">
        <v>280</v>
      </c>
      <c r="AF175" s="36" t="s">
        <v>280</v>
      </c>
      <c r="AG175" s="36" t="s">
        <v>280</v>
      </c>
      <c r="AH175" s="36" t="s">
        <v>280</v>
      </c>
      <c r="AI175" s="36" t="s">
        <v>280</v>
      </c>
      <c r="AJ175" s="36" t="s">
        <v>280</v>
      </c>
      <c r="AK175" s="36" t="s">
        <v>280</v>
      </c>
      <c r="AL175" s="36" t="s">
        <v>280</v>
      </c>
      <c r="AM175" s="36" t="s">
        <v>280</v>
      </c>
    </row>
    <row r="176" spans="1:39" ht="26.25" customHeight="1" x14ac:dyDescent="0.15">
      <c r="A176" s="33" t="s">
        <v>1913</v>
      </c>
      <c r="B176" s="34">
        <v>3</v>
      </c>
      <c r="C176" s="35">
        <v>45167</v>
      </c>
      <c r="D176" s="35" t="s">
        <v>273</v>
      </c>
      <c r="E176" s="35">
        <v>45167</v>
      </c>
      <c r="F176" s="36" t="s">
        <v>1904</v>
      </c>
      <c r="G176" s="36" t="s">
        <v>1914</v>
      </c>
      <c r="H176" s="36" t="s">
        <v>1915</v>
      </c>
      <c r="I176" s="36" t="s">
        <v>1916</v>
      </c>
      <c r="J176" s="36" t="s">
        <v>1917</v>
      </c>
      <c r="K176" s="36" t="s">
        <v>1918</v>
      </c>
      <c r="L176" s="36">
        <v>1</v>
      </c>
      <c r="M176" s="36" t="s">
        <v>6</v>
      </c>
      <c r="N176" s="36">
        <v>2</v>
      </c>
      <c r="O176" s="36" t="s">
        <v>8</v>
      </c>
      <c r="P176" s="36">
        <v>3</v>
      </c>
      <c r="Q176" s="36" t="s">
        <v>10</v>
      </c>
      <c r="R176" s="36">
        <v>27</v>
      </c>
      <c r="S176" s="36" t="s">
        <v>57</v>
      </c>
      <c r="T176" s="36">
        <v>32</v>
      </c>
      <c r="U176" s="36" t="s">
        <v>65</v>
      </c>
      <c r="V176" s="36" t="s">
        <v>1919</v>
      </c>
      <c r="W176" s="36" t="s">
        <v>1920</v>
      </c>
      <c r="X176" s="36" t="s">
        <v>1921</v>
      </c>
      <c r="Y176" s="36" t="s">
        <v>280</v>
      </c>
      <c r="Z176" s="36" t="s">
        <v>280</v>
      </c>
      <c r="AA176" s="36" t="s">
        <v>280</v>
      </c>
      <c r="AB176" s="36" t="s">
        <v>280</v>
      </c>
      <c r="AC176" s="36" t="s">
        <v>280</v>
      </c>
      <c r="AD176" s="36" t="s">
        <v>280</v>
      </c>
      <c r="AE176" s="36" t="s">
        <v>280</v>
      </c>
      <c r="AF176" s="36" t="s">
        <v>280</v>
      </c>
      <c r="AG176" s="36" t="s">
        <v>280</v>
      </c>
      <c r="AH176" s="36" t="s">
        <v>280</v>
      </c>
      <c r="AI176" s="36" t="s">
        <v>280</v>
      </c>
      <c r="AJ176" s="36" t="s">
        <v>280</v>
      </c>
      <c r="AK176" s="36" t="s">
        <v>280</v>
      </c>
      <c r="AL176" s="36" t="s">
        <v>280</v>
      </c>
      <c r="AM176" s="36" t="s">
        <v>280</v>
      </c>
    </row>
    <row r="177" spans="1:39" ht="26.25" customHeight="1" x14ac:dyDescent="0.15">
      <c r="A177" s="33" t="s">
        <v>1922</v>
      </c>
      <c r="B177" s="34">
        <v>3</v>
      </c>
      <c r="C177" s="35">
        <v>45167</v>
      </c>
      <c r="D177" s="35" t="s">
        <v>273</v>
      </c>
      <c r="E177" s="35">
        <v>45167</v>
      </c>
      <c r="F177" s="36" t="s">
        <v>1904</v>
      </c>
      <c r="G177" s="36" t="s">
        <v>1923</v>
      </c>
      <c r="H177" s="36" t="s">
        <v>1924</v>
      </c>
      <c r="I177" s="36" t="s">
        <v>1925</v>
      </c>
      <c r="J177" s="36" t="s">
        <v>1926</v>
      </c>
      <c r="K177" s="36" t="s">
        <v>1927</v>
      </c>
      <c r="L177" s="36">
        <v>3</v>
      </c>
      <c r="M177" s="36" t="s">
        <v>10</v>
      </c>
      <c r="N177" s="36">
        <v>6</v>
      </c>
      <c r="O177" s="36" t="s">
        <v>425</v>
      </c>
      <c r="P177" s="36">
        <v>23</v>
      </c>
      <c r="Q177" s="36" t="s">
        <v>49</v>
      </c>
      <c r="R177" s="36">
        <v>28</v>
      </c>
      <c r="S177" s="36" t="s">
        <v>59</v>
      </c>
      <c r="T177" s="36">
        <v>32</v>
      </c>
      <c r="U177" s="36" t="s">
        <v>65</v>
      </c>
      <c r="V177" s="36" t="s">
        <v>1928</v>
      </c>
      <c r="W177" s="36" t="s">
        <v>1929</v>
      </c>
      <c r="X177" s="36" t="s">
        <v>1930</v>
      </c>
      <c r="Y177" s="36" t="s">
        <v>280</v>
      </c>
      <c r="Z177" s="36" t="s">
        <v>280</v>
      </c>
      <c r="AA177" s="36" t="s">
        <v>280</v>
      </c>
      <c r="AB177" s="36" t="s">
        <v>280</v>
      </c>
      <c r="AC177" s="36" t="s">
        <v>280</v>
      </c>
      <c r="AD177" s="36" t="s">
        <v>280</v>
      </c>
      <c r="AE177" s="36" t="s">
        <v>280</v>
      </c>
      <c r="AF177" s="36" t="s">
        <v>280</v>
      </c>
      <c r="AG177" s="36" t="s">
        <v>280</v>
      </c>
      <c r="AH177" s="36" t="s">
        <v>280</v>
      </c>
      <c r="AI177" s="36" t="s">
        <v>280</v>
      </c>
      <c r="AJ177" s="36" t="s">
        <v>280</v>
      </c>
      <c r="AK177" s="36" t="s">
        <v>280</v>
      </c>
      <c r="AL177" s="36" t="s">
        <v>280</v>
      </c>
      <c r="AM177" s="36" t="s">
        <v>280</v>
      </c>
    </row>
    <row r="178" spans="1:39" ht="26.25" customHeight="1" x14ac:dyDescent="0.15">
      <c r="A178" s="33" t="s">
        <v>1931</v>
      </c>
      <c r="B178" s="34">
        <v>3</v>
      </c>
      <c r="C178" s="35">
        <v>45167</v>
      </c>
      <c r="D178" s="35" t="s">
        <v>273</v>
      </c>
      <c r="E178" s="35">
        <v>45167</v>
      </c>
      <c r="F178" s="36" t="s">
        <v>1904</v>
      </c>
      <c r="G178" s="36" t="s">
        <v>1932</v>
      </c>
      <c r="H178" s="36" t="s">
        <v>1933</v>
      </c>
      <c r="I178" s="36" t="s">
        <v>1934</v>
      </c>
      <c r="J178" s="36" t="s">
        <v>1935</v>
      </c>
      <c r="K178" s="36" t="s">
        <v>280</v>
      </c>
      <c r="L178" s="36">
        <v>21</v>
      </c>
      <c r="M178" s="36" t="s">
        <v>45</v>
      </c>
      <c r="N178" s="36">
        <v>26</v>
      </c>
      <c r="O178" s="36" t="s">
        <v>55</v>
      </c>
      <c r="P178" s="36">
        <v>49</v>
      </c>
      <c r="Q178" s="36" t="s">
        <v>99</v>
      </c>
      <c r="R178" s="36">
        <v>51</v>
      </c>
      <c r="S178" s="36" t="s">
        <v>103</v>
      </c>
      <c r="T178" s="36">
        <v>90</v>
      </c>
      <c r="U178" s="36" t="s">
        <v>320</v>
      </c>
      <c r="V178" s="36" t="s">
        <v>1936</v>
      </c>
      <c r="W178" s="36" t="s">
        <v>1937</v>
      </c>
      <c r="X178" s="36" t="s">
        <v>1938</v>
      </c>
      <c r="Y178" s="36" t="s">
        <v>280</v>
      </c>
      <c r="Z178" s="36" t="s">
        <v>280</v>
      </c>
      <c r="AA178" s="36" t="s">
        <v>280</v>
      </c>
      <c r="AB178" s="36" t="s">
        <v>280</v>
      </c>
      <c r="AC178" s="36" t="s">
        <v>280</v>
      </c>
      <c r="AD178" s="36" t="s">
        <v>280</v>
      </c>
      <c r="AE178" s="36" t="s">
        <v>280</v>
      </c>
      <c r="AF178" s="36" t="s">
        <v>280</v>
      </c>
      <c r="AG178" s="36" t="s">
        <v>280</v>
      </c>
      <c r="AH178" s="36" t="s">
        <v>280</v>
      </c>
      <c r="AI178" s="36" t="s">
        <v>280</v>
      </c>
      <c r="AJ178" s="36" t="s">
        <v>280</v>
      </c>
      <c r="AK178" s="36" t="s">
        <v>280</v>
      </c>
      <c r="AL178" s="36" t="s">
        <v>280</v>
      </c>
      <c r="AM178" s="36" t="s">
        <v>280</v>
      </c>
    </row>
    <row r="179" spans="1:39" ht="26.25" customHeight="1" x14ac:dyDescent="0.15">
      <c r="A179" s="33" t="s">
        <v>1939</v>
      </c>
      <c r="B179" s="34">
        <v>3</v>
      </c>
      <c r="C179" s="35">
        <v>45167</v>
      </c>
      <c r="D179" s="35" t="s">
        <v>273</v>
      </c>
      <c r="E179" s="35">
        <v>45167</v>
      </c>
      <c r="F179" s="36" t="s">
        <v>1904</v>
      </c>
      <c r="G179" s="36" t="s">
        <v>1940</v>
      </c>
      <c r="H179" s="36" t="s">
        <v>1941</v>
      </c>
      <c r="I179" s="36" t="s">
        <v>1942</v>
      </c>
      <c r="J179" s="36" t="s">
        <v>1943</v>
      </c>
      <c r="K179" s="36" t="s">
        <v>1944</v>
      </c>
      <c r="L179" s="36">
        <v>79</v>
      </c>
      <c r="M179" s="36" t="s">
        <v>159</v>
      </c>
      <c r="N179" s="36">
        <v>97</v>
      </c>
      <c r="O179" s="36" t="s">
        <v>707</v>
      </c>
      <c r="P179" s="36" t="s">
        <v>280</v>
      </c>
      <c r="Q179" s="36" t="s">
        <v>280</v>
      </c>
      <c r="R179" s="36" t="s">
        <v>280</v>
      </c>
      <c r="S179" s="36" t="s">
        <v>280</v>
      </c>
      <c r="T179" s="36" t="s">
        <v>280</v>
      </c>
      <c r="U179" s="36" t="s">
        <v>280</v>
      </c>
      <c r="V179" s="36" t="s">
        <v>1945</v>
      </c>
      <c r="W179" s="36" t="s">
        <v>1249</v>
      </c>
      <c r="X179" s="36" t="s">
        <v>1238</v>
      </c>
      <c r="Y179" s="36" t="s">
        <v>280</v>
      </c>
      <c r="Z179" s="36" t="s">
        <v>280</v>
      </c>
      <c r="AA179" s="36" t="s">
        <v>280</v>
      </c>
      <c r="AB179" s="36" t="s">
        <v>280</v>
      </c>
      <c r="AC179" s="36" t="s">
        <v>280</v>
      </c>
      <c r="AD179" s="36" t="s">
        <v>280</v>
      </c>
      <c r="AE179" s="36" t="s">
        <v>280</v>
      </c>
      <c r="AF179" s="36" t="s">
        <v>280</v>
      </c>
      <c r="AG179" s="36" t="s">
        <v>280</v>
      </c>
      <c r="AH179" s="36" t="s">
        <v>280</v>
      </c>
      <c r="AI179" s="36" t="s">
        <v>280</v>
      </c>
      <c r="AJ179" s="36" t="s">
        <v>280</v>
      </c>
      <c r="AK179" s="36" t="s">
        <v>280</v>
      </c>
      <c r="AL179" s="36" t="s">
        <v>280</v>
      </c>
      <c r="AM179" s="36" t="s">
        <v>280</v>
      </c>
    </row>
    <row r="180" spans="1:39" ht="26.25" customHeight="1" x14ac:dyDescent="0.15">
      <c r="A180" s="33" t="s">
        <v>1946</v>
      </c>
      <c r="B180" s="34">
        <v>3</v>
      </c>
      <c r="C180" s="35">
        <v>45167</v>
      </c>
      <c r="D180" s="35" t="s">
        <v>273</v>
      </c>
      <c r="E180" s="35">
        <v>45167</v>
      </c>
      <c r="F180" s="36" t="s">
        <v>1947</v>
      </c>
      <c r="G180" s="36" t="s">
        <v>1948</v>
      </c>
      <c r="H180" s="36" t="s">
        <v>1949</v>
      </c>
      <c r="I180" s="36" t="s">
        <v>1950</v>
      </c>
      <c r="J180" s="36" t="s">
        <v>1951</v>
      </c>
      <c r="K180" s="36" t="s">
        <v>280</v>
      </c>
      <c r="L180" s="36">
        <v>32</v>
      </c>
      <c r="M180" s="36" t="s">
        <v>65</v>
      </c>
      <c r="N180" s="36">
        <v>3</v>
      </c>
      <c r="O180" s="36" t="s">
        <v>10</v>
      </c>
      <c r="P180" s="36">
        <v>23</v>
      </c>
      <c r="Q180" s="36" t="s">
        <v>49</v>
      </c>
      <c r="R180" s="36">
        <v>26</v>
      </c>
      <c r="S180" s="36" t="s">
        <v>55</v>
      </c>
      <c r="T180" s="36" t="s">
        <v>280</v>
      </c>
      <c r="U180" s="36" t="s">
        <v>280</v>
      </c>
      <c r="V180" s="36" t="s">
        <v>1952</v>
      </c>
      <c r="W180" s="36" t="s">
        <v>1953</v>
      </c>
      <c r="X180" s="36" t="s">
        <v>1954</v>
      </c>
      <c r="Y180" s="36" t="s">
        <v>280</v>
      </c>
      <c r="Z180" s="36" t="s">
        <v>280</v>
      </c>
      <c r="AA180" s="36" t="s">
        <v>280</v>
      </c>
      <c r="AB180" s="36" t="s">
        <v>280</v>
      </c>
      <c r="AC180" s="36" t="s">
        <v>280</v>
      </c>
      <c r="AD180" s="36" t="s">
        <v>280</v>
      </c>
      <c r="AE180" s="36" t="s">
        <v>280</v>
      </c>
      <c r="AF180" s="36" t="s">
        <v>280</v>
      </c>
      <c r="AG180" s="36" t="s">
        <v>280</v>
      </c>
      <c r="AH180" s="36" t="s">
        <v>280</v>
      </c>
      <c r="AI180" s="36" t="s">
        <v>280</v>
      </c>
      <c r="AJ180" s="36" t="s">
        <v>280</v>
      </c>
      <c r="AK180" s="36" t="s">
        <v>280</v>
      </c>
      <c r="AL180" s="36" t="s">
        <v>280</v>
      </c>
      <c r="AM180" s="36" t="s">
        <v>280</v>
      </c>
    </row>
    <row r="181" spans="1:39" ht="26.25" customHeight="1" x14ac:dyDescent="0.15">
      <c r="A181" s="33" t="s">
        <v>1955</v>
      </c>
      <c r="B181" s="34">
        <v>3</v>
      </c>
      <c r="C181" s="35">
        <v>45167</v>
      </c>
      <c r="D181" s="35" t="s">
        <v>273</v>
      </c>
      <c r="E181" s="35">
        <v>45167</v>
      </c>
      <c r="F181" s="36" t="s">
        <v>1904</v>
      </c>
      <c r="G181" s="36" t="s">
        <v>1956</v>
      </c>
      <c r="H181" s="36" t="s">
        <v>1957</v>
      </c>
      <c r="I181" s="36" t="s">
        <v>1958</v>
      </c>
      <c r="J181" s="36" t="s">
        <v>1959</v>
      </c>
      <c r="K181" s="36" t="s">
        <v>1960</v>
      </c>
      <c r="L181" s="36">
        <v>2</v>
      </c>
      <c r="M181" s="36" t="s">
        <v>8</v>
      </c>
      <c r="N181" s="36">
        <v>3</v>
      </c>
      <c r="O181" s="36" t="s">
        <v>10</v>
      </c>
      <c r="P181" s="36">
        <v>32</v>
      </c>
      <c r="Q181" s="36" t="s">
        <v>65</v>
      </c>
      <c r="R181" s="36" t="s">
        <v>280</v>
      </c>
      <c r="S181" s="36" t="s">
        <v>280</v>
      </c>
      <c r="T181" s="36" t="s">
        <v>280</v>
      </c>
      <c r="U181" s="36" t="s">
        <v>280</v>
      </c>
      <c r="V181" s="36" t="s">
        <v>1961</v>
      </c>
      <c r="W181" s="36" t="s">
        <v>1733</v>
      </c>
      <c r="X181" s="36" t="s">
        <v>1962</v>
      </c>
      <c r="Y181" s="36" t="s">
        <v>280</v>
      </c>
      <c r="Z181" s="36" t="s">
        <v>280</v>
      </c>
      <c r="AA181" s="36" t="s">
        <v>280</v>
      </c>
      <c r="AB181" s="36" t="s">
        <v>280</v>
      </c>
      <c r="AC181" s="36" t="s">
        <v>280</v>
      </c>
      <c r="AD181" s="36" t="s">
        <v>280</v>
      </c>
      <c r="AE181" s="36" t="s">
        <v>280</v>
      </c>
      <c r="AF181" s="36" t="s">
        <v>280</v>
      </c>
      <c r="AG181" s="36" t="s">
        <v>280</v>
      </c>
      <c r="AH181" s="36" t="s">
        <v>280</v>
      </c>
      <c r="AI181" s="36" t="s">
        <v>280</v>
      </c>
      <c r="AJ181" s="36" t="s">
        <v>280</v>
      </c>
      <c r="AK181" s="36" t="s">
        <v>280</v>
      </c>
      <c r="AL181" s="36" t="s">
        <v>280</v>
      </c>
      <c r="AM181" s="36" t="s">
        <v>280</v>
      </c>
    </row>
    <row r="182" spans="1:39" ht="26.25" customHeight="1" x14ac:dyDescent="0.15">
      <c r="A182" s="33" t="s">
        <v>1963</v>
      </c>
      <c r="B182" s="34">
        <v>3</v>
      </c>
      <c r="C182" s="35">
        <v>45174</v>
      </c>
      <c r="D182" s="35" t="s">
        <v>273</v>
      </c>
      <c r="E182" s="35">
        <v>45174</v>
      </c>
      <c r="F182" s="36" t="s">
        <v>1964</v>
      </c>
      <c r="G182" s="36" t="s">
        <v>1965</v>
      </c>
      <c r="H182" s="36" t="s">
        <v>1966</v>
      </c>
      <c r="I182" s="36" t="s">
        <v>1967</v>
      </c>
      <c r="J182" s="36" t="s">
        <v>1968</v>
      </c>
      <c r="K182" s="36" t="s">
        <v>1969</v>
      </c>
      <c r="L182" s="36">
        <v>69</v>
      </c>
      <c r="M182" s="36" t="s">
        <v>139</v>
      </c>
      <c r="N182" s="36" t="s">
        <v>280</v>
      </c>
      <c r="O182" s="36" t="s">
        <v>280</v>
      </c>
      <c r="P182" s="36" t="s">
        <v>280</v>
      </c>
      <c r="Q182" s="36" t="s">
        <v>280</v>
      </c>
      <c r="R182" s="36" t="s">
        <v>280</v>
      </c>
      <c r="S182" s="36" t="s">
        <v>280</v>
      </c>
      <c r="T182" s="36" t="s">
        <v>280</v>
      </c>
      <c r="U182" s="36" t="s">
        <v>280</v>
      </c>
      <c r="V182" s="36" t="s">
        <v>1970</v>
      </c>
      <c r="W182" s="36" t="s">
        <v>1971</v>
      </c>
      <c r="X182" s="36" t="s">
        <v>1972</v>
      </c>
      <c r="Y182" s="36" t="s">
        <v>280</v>
      </c>
      <c r="Z182" s="36" t="s">
        <v>280</v>
      </c>
      <c r="AA182" s="36" t="s">
        <v>280</v>
      </c>
      <c r="AB182" s="36" t="s">
        <v>280</v>
      </c>
      <c r="AC182" s="36" t="s">
        <v>280</v>
      </c>
      <c r="AD182" s="36" t="s">
        <v>280</v>
      </c>
      <c r="AE182" s="36" t="s">
        <v>280</v>
      </c>
      <c r="AF182" s="36" t="s">
        <v>280</v>
      </c>
      <c r="AG182" s="36" t="s">
        <v>280</v>
      </c>
      <c r="AH182" s="36" t="s">
        <v>280</v>
      </c>
      <c r="AI182" s="36" t="s">
        <v>280</v>
      </c>
      <c r="AJ182" s="36" t="s">
        <v>280</v>
      </c>
      <c r="AK182" s="36" t="s">
        <v>280</v>
      </c>
      <c r="AL182" s="36" t="s">
        <v>280</v>
      </c>
      <c r="AM182" s="36" t="s">
        <v>280</v>
      </c>
    </row>
    <row r="183" spans="1:39" ht="26.25" customHeight="1" x14ac:dyDescent="0.15">
      <c r="A183" s="33" t="s">
        <v>1973</v>
      </c>
      <c r="B183" s="34">
        <v>3</v>
      </c>
      <c r="C183" s="35">
        <v>45174</v>
      </c>
      <c r="D183" s="35" t="s">
        <v>273</v>
      </c>
      <c r="E183" s="35">
        <v>45174</v>
      </c>
      <c r="F183" s="36" t="s">
        <v>1964</v>
      </c>
      <c r="G183" s="36" t="s">
        <v>1974</v>
      </c>
      <c r="H183" s="36" t="s">
        <v>1975</v>
      </c>
      <c r="I183" s="36" t="s">
        <v>1976</v>
      </c>
      <c r="J183" s="36" t="s">
        <v>1977</v>
      </c>
      <c r="K183" s="36" t="s">
        <v>1978</v>
      </c>
      <c r="L183" s="36">
        <v>69</v>
      </c>
      <c r="M183" s="36" t="s">
        <v>139</v>
      </c>
      <c r="N183" s="36" t="s">
        <v>280</v>
      </c>
      <c r="O183" s="36" t="s">
        <v>280</v>
      </c>
      <c r="P183" s="36" t="s">
        <v>280</v>
      </c>
      <c r="Q183" s="36" t="s">
        <v>280</v>
      </c>
      <c r="R183" s="36" t="s">
        <v>280</v>
      </c>
      <c r="S183" s="36" t="s">
        <v>280</v>
      </c>
      <c r="T183" s="36" t="s">
        <v>280</v>
      </c>
      <c r="U183" s="36" t="s">
        <v>280</v>
      </c>
      <c r="V183" s="36" t="s">
        <v>1979</v>
      </c>
      <c r="W183" s="36" t="s">
        <v>1980</v>
      </c>
      <c r="X183" s="36" t="s">
        <v>1981</v>
      </c>
      <c r="Y183" s="36" t="s">
        <v>280</v>
      </c>
      <c r="Z183" s="36" t="s">
        <v>280</v>
      </c>
      <c r="AA183" s="36" t="s">
        <v>280</v>
      </c>
      <c r="AB183" s="36" t="s">
        <v>280</v>
      </c>
      <c r="AC183" s="36" t="s">
        <v>280</v>
      </c>
      <c r="AD183" s="36" t="s">
        <v>280</v>
      </c>
      <c r="AE183" s="36" t="s">
        <v>280</v>
      </c>
      <c r="AF183" s="36" t="s">
        <v>280</v>
      </c>
      <c r="AG183" s="36" t="s">
        <v>280</v>
      </c>
      <c r="AH183" s="36" t="s">
        <v>280</v>
      </c>
      <c r="AI183" s="36" t="s">
        <v>280</v>
      </c>
      <c r="AJ183" s="36" t="s">
        <v>280</v>
      </c>
      <c r="AK183" s="36" t="s">
        <v>280</v>
      </c>
      <c r="AL183" s="36" t="s">
        <v>280</v>
      </c>
      <c r="AM183" s="36" t="s">
        <v>280</v>
      </c>
    </row>
    <row r="184" spans="1:39" ht="26.25" customHeight="1" x14ac:dyDescent="0.15">
      <c r="A184" s="33" t="s">
        <v>1982</v>
      </c>
      <c r="B184" s="34">
        <v>3</v>
      </c>
      <c r="C184" s="35">
        <v>45174</v>
      </c>
      <c r="D184" s="35" t="s">
        <v>273</v>
      </c>
      <c r="E184" s="35">
        <v>45174</v>
      </c>
      <c r="F184" s="36" t="s">
        <v>1964</v>
      </c>
      <c r="G184" s="36" t="s">
        <v>1983</v>
      </c>
      <c r="H184" s="36" t="s">
        <v>1984</v>
      </c>
      <c r="I184" s="36" t="s">
        <v>1985</v>
      </c>
      <c r="J184" s="36" t="s">
        <v>1986</v>
      </c>
      <c r="K184" s="36" t="s">
        <v>1987</v>
      </c>
      <c r="L184" s="36">
        <v>69</v>
      </c>
      <c r="M184" s="36" t="s">
        <v>139</v>
      </c>
      <c r="N184" s="36" t="s">
        <v>280</v>
      </c>
      <c r="O184" s="36" t="s">
        <v>280</v>
      </c>
      <c r="P184" s="36" t="s">
        <v>280</v>
      </c>
      <c r="Q184" s="36" t="s">
        <v>280</v>
      </c>
      <c r="R184" s="36" t="s">
        <v>280</v>
      </c>
      <c r="S184" s="36" t="s">
        <v>280</v>
      </c>
      <c r="T184" s="36" t="s">
        <v>280</v>
      </c>
      <c r="U184" s="36" t="s">
        <v>280</v>
      </c>
      <c r="V184" s="36" t="s">
        <v>1988</v>
      </c>
      <c r="W184" s="36" t="s">
        <v>1989</v>
      </c>
      <c r="X184" s="36" t="s">
        <v>1990</v>
      </c>
      <c r="Y184" s="36" t="s">
        <v>280</v>
      </c>
      <c r="Z184" s="36" t="s">
        <v>280</v>
      </c>
      <c r="AA184" s="36" t="s">
        <v>280</v>
      </c>
      <c r="AB184" s="36" t="s">
        <v>280</v>
      </c>
      <c r="AC184" s="36" t="s">
        <v>280</v>
      </c>
      <c r="AD184" s="36" t="s">
        <v>280</v>
      </c>
      <c r="AE184" s="36" t="s">
        <v>280</v>
      </c>
      <c r="AF184" s="36" t="s">
        <v>280</v>
      </c>
      <c r="AG184" s="36" t="s">
        <v>280</v>
      </c>
      <c r="AH184" s="36" t="s">
        <v>280</v>
      </c>
      <c r="AI184" s="36" t="s">
        <v>280</v>
      </c>
      <c r="AJ184" s="36" t="s">
        <v>280</v>
      </c>
      <c r="AK184" s="36" t="s">
        <v>280</v>
      </c>
      <c r="AL184" s="36" t="s">
        <v>280</v>
      </c>
      <c r="AM184" s="36" t="s">
        <v>280</v>
      </c>
    </row>
    <row r="185" spans="1:39" ht="26.25" customHeight="1" x14ac:dyDescent="0.15">
      <c r="A185" s="33" t="s">
        <v>1991</v>
      </c>
      <c r="B185" s="34">
        <v>3</v>
      </c>
      <c r="C185" s="35">
        <v>45174</v>
      </c>
      <c r="D185" s="35" t="s">
        <v>273</v>
      </c>
      <c r="E185" s="35">
        <v>45174</v>
      </c>
      <c r="F185" s="36" t="s">
        <v>1992</v>
      </c>
      <c r="G185" s="36" t="s">
        <v>1993</v>
      </c>
      <c r="H185" s="36" t="s">
        <v>1994</v>
      </c>
      <c r="I185" s="36" t="s">
        <v>1995</v>
      </c>
      <c r="J185" s="36" t="s">
        <v>1996</v>
      </c>
      <c r="K185" s="36" t="s">
        <v>1997</v>
      </c>
      <c r="L185" s="36">
        <v>69</v>
      </c>
      <c r="M185" s="36" t="s">
        <v>139</v>
      </c>
      <c r="N185" s="36" t="s">
        <v>280</v>
      </c>
      <c r="O185" s="36" t="s">
        <v>280</v>
      </c>
      <c r="P185" s="36" t="s">
        <v>280</v>
      </c>
      <c r="Q185" s="36" t="s">
        <v>280</v>
      </c>
      <c r="R185" s="36" t="s">
        <v>280</v>
      </c>
      <c r="S185" s="36" t="s">
        <v>280</v>
      </c>
      <c r="T185" s="36" t="s">
        <v>280</v>
      </c>
      <c r="U185" s="36" t="s">
        <v>280</v>
      </c>
      <c r="V185" s="36" t="s">
        <v>1998</v>
      </c>
      <c r="W185" s="36" t="s">
        <v>1999</v>
      </c>
      <c r="X185" s="36" t="s">
        <v>2000</v>
      </c>
      <c r="Y185" s="36" t="s">
        <v>280</v>
      </c>
      <c r="Z185" s="36" t="s">
        <v>280</v>
      </c>
      <c r="AA185" s="36" t="s">
        <v>280</v>
      </c>
      <c r="AB185" s="36" t="s">
        <v>280</v>
      </c>
      <c r="AC185" s="36" t="s">
        <v>280</v>
      </c>
      <c r="AD185" s="36" t="s">
        <v>280</v>
      </c>
      <c r="AE185" s="36" t="s">
        <v>280</v>
      </c>
      <c r="AF185" s="36" t="s">
        <v>280</v>
      </c>
      <c r="AG185" s="36" t="s">
        <v>280</v>
      </c>
      <c r="AH185" s="36" t="s">
        <v>280</v>
      </c>
      <c r="AI185" s="36" t="s">
        <v>280</v>
      </c>
      <c r="AJ185" s="36" t="s">
        <v>280</v>
      </c>
      <c r="AK185" s="36" t="s">
        <v>280</v>
      </c>
      <c r="AL185" s="36" t="s">
        <v>280</v>
      </c>
      <c r="AM185" s="36" t="s">
        <v>280</v>
      </c>
    </row>
    <row r="186" spans="1:39" ht="26.25" customHeight="1" x14ac:dyDescent="0.15">
      <c r="A186" s="33" t="s">
        <v>2001</v>
      </c>
      <c r="B186" s="34">
        <v>3</v>
      </c>
      <c r="C186" s="35">
        <v>45174</v>
      </c>
      <c r="D186" s="35" t="s">
        <v>273</v>
      </c>
      <c r="E186" s="35">
        <v>45174</v>
      </c>
      <c r="F186" s="36" t="s">
        <v>2002</v>
      </c>
      <c r="G186" s="36" t="s">
        <v>2003</v>
      </c>
      <c r="H186" s="36" t="s">
        <v>2004</v>
      </c>
      <c r="I186" s="36" t="s">
        <v>2005</v>
      </c>
      <c r="J186" s="36" t="s">
        <v>2006</v>
      </c>
      <c r="K186" s="36" t="s">
        <v>2007</v>
      </c>
      <c r="L186" s="36">
        <v>66</v>
      </c>
      <c r="M186" s="36" t="s">
        <v>133</v>
      </c>
      <c r="N186" s="36">
        <v>93</v>
      </c>
      <c r="O186" s="36" t="s">
        <v>554</v>
      </c>
      <c r="P186" s="36" t="s">
        <v>280</v>
      </c>
      <c r="Q186" s="36" t="s">
        <v>280</v>
      </c>
      <c r="R186" s="36" t="s">
        <v>280</v>
      </c>
      <c r="S186" s="36" t="s">
        <v>280</v>
      </c>
      <c r="T186" s="36" t="s">
        <v>280</v>
      </c>
      <c r="U186" s="36" t="s">
        <v>280</v>
      </c>
      <c r="V186" s="36" t="s">
        <v>2008</v>
      </c>
      <c r="W186" s="36" t="s">
        <v>1277</v>
      </c>
      <c r="X186" s="36" t="s">
        <v>2009</v>
      </c>
      <c r="Y186" s="36" t="s">
        <v>280</v>
      </c>
      <c r="Z186" s="36" t="s">
        <v>280</v>
      </c>
      <c r="AA186" s="36" t="s">
        <v>280</v>
      </c>
      <c r="AB186" s="36" t="s">
        <v>280</v>
      </c>
      <c r="AC186" s="36" t="s">
        <v>280</v>
      </c>
      <c r="AD186" s="36" t="s">
        <v>280</v>
      </c>
      <c r="AE186" s="36" t="s">
        <v>280</v>
      </c>
      <c r="AF186" s="36" t="s">
        <v>280</v>
      </c>
      <c r="AG186" s="36" t="s">
        <v>280</v>
      </c>
      <c r="AH186" s="36" t="s">
        <v>280</v>
      </c>
      <c r="AI186" s="36" t="s">
        <v>280</v>
      </c>
      <c r="AJ186" s="36" t="s">
        <v>280</v>
      </c>
      <c r="AK186" s="36" t="s">
        <v>280</v>
      </c>
      <c r="AL186" s="36" t="s">
        <v>280</v>
      </c>
      <c r="AM186" s="36" t="s">
        <v>280</v>
      </c>
    </row>
    <row r="187" spans="1:39" ht="26.25" customHeight="1" x14ac:dyDescent="0.15">
      <c r="A187" s="33" t="s">
        <v>2010</v>
      </c>
      <c r="B187" s="34">
        <v>3</v>
      </c>
      <c r="C187" s="35">
        <v>45174</v>
      </c>
      <c r="D187" s="35" t="s">
        <v>273</v>
      </c>
      <c r="E187" s="35">
        <v>45174</v>
      </c>
      <c r="F187" s="36" t="s">
        <v>1964</v>
      </c>
      <c r="G187" s="36" t="s">
        <v>2011</v>
      </c>
      <c r="H187" s="36" t="s">
        <v>2012</v>
      </c>
      <c r="I187" s="36" t="s">
        <v>2013</v>
      </c>
      <c r="J187" s="36" t="s">
        <v>2014</v>
      </c>
      <c r="K187" s="36" t="s">
        <v>2015</v>
      </c>
      <c r="L187" s="36">
        <v>69</v>
      </c>
      <c r="M187" s="36" t="s">
        <v>139</v>
      </c>
      <c r="N187" s="36">
        <v>70</v>
      </c>
      <c r="O187" s="36" t="s">
        <v>141</v>
      </c>
      <c r="P187" s="36" t="s">
        <v>280</v>
      </c>
      <c r="Q187" s="36" t="s">
        <v>280</v>
      </c>
      <c r="R187" s="36" t="s">
        <v>280</v>
      </c>
      <c r="S187" s="36" t="s">
        <v>280</v>
      </c>
      <c r="T187" s="36" t="s">
        <v>280</v>
      </c>
      <c r="U187" s="36" t="s">
        <v>280</v>
      </c>
      <c r="V187" s="36" t="s">
        <v>2016</v>
      </c>
      <c r="W187" s="36" t="s">
        <v>2017</v>
      </c>
      <c r="X187" s="36" t="s">
        <v>2018</v>
      </c>
      <c r="Y187" s="36" t="s">
        <v>280</v>
      </c>
      <c r="Z187" s="36" t="s">
        <v>280</v>
      </c>
      <c r="AA187" s="36" t="s">
        <v>280</v>
      </c>
      <c r="AB187" s="36" t="s">
        <v>280</v>
      </c>
      <c r="AC187" s="36" t="s">
        <v>280</v>
      </c>
      <c r="AD187" s="36" t="s">
        <v>280</v>
      </c>
      <c r="AE187" s="36" t="s">
        <v>280</v>
      </c>
      <c r="AF187" s="36" t="s">
        <v>280</v>
      </c>
      <c r="AG187" s="36" t="s">
        <v>280</v>
      </c>
      <c r="AH187" s="36" t="s">
        <v>280</v>
      </c>
      <c r="AI187" s="36" t="s">
        <v>280</v>
      </c>
      <c r="AJ187" s="36" t="s">
        <v>280</v>
      </c>
      <c r="AK187" s="36" t="s">
        <v>280</v>
      </c>
      <c r="AL187" s="36" t="s">
        <v>280</v>
      </c>
      <c r="AM187" s="36" t="s">
        <v>280</v>
      </c>
    </row>
    <row r="188" spans="1:39" ht="26.25" customHeight="1" x14ac:dyDescent="0.15">
      <c r="A188" s="33" t="s">
        <v>2019</v>
      </c>
      <c r="B188" s="34">
        <v>3</v>
      </c>
      <c r="C188" s="35">
        <v>45174</v>
      </c>
      <c r="D188" s="35" t="s">
        <v>721</v>
      </c>
      <c r="E188" s="35">
        <v>45834</v>
      </c>
      <c r="F188" s="36" t="s">
        <v>2020</v>
      </c>
      <c r="G188" s="36" t="s">
        <v>2021</v>
      </c>
      <c r="H188" s="36" t="s">
        <v>2022</v>
      </c>
      <c r="I188" s="36" t="s">
        <v>2023</v>
      </c>
      <c r="J188" s="36" t="s">
        <v>2024</v>
      </c>
      <c r="K188" s="36" t="s">
        <v>2025</v>
      </c>
      <c r="L188" s="36">
        <v>74</v>
      </c>
      <c r="M188" s="36" t="s">
        <v>149</v>
      </c>
      <c r="N188" s="36">
        <v>71</v>
      </c>
      <c r="O188" s="36" t="s">
        <v>143</v>
      </c>
      <c r="P188" s="36">
        <v>69</v>
      </c>
      <c r="Q188" s="36" t="s">
        <v>139</v>
      </c>
      <c r="R188" s="36">
        <v>70</v>
      </c>
      <c r="S188" s="36" t="s">
        <v>141</v>
      </c>
      <c r="T188" s="36" t="s">
        <v>280</v>
      </c>
      <c r="U188" s="36" t="s">
        <v>280</v>
      </c>
      <c r="V188" s="36" t="s">
        <v>1750</v>
      </c>
      <c r="W188" s="36" t="s">
        <v>2026</v>
      </c>
      <c r="X188" s="36" t="s">
        <v>2027</v>
      </c>
      <c r="Y188" s="36" t="s">
        <v>2028</v>
      </c>
      <c r="Z188" s="36" t="s">
        <v>2029</v>
      </c>
      <c r="AA188" s="36" t="s">
        <v>2030</v>
      </c>
      <c r="AB188" s="36" t="s">
        <v>2031</v>
      </c>
      <c r="AC188" s="36" t="s">
        <v>2032</v>
      </c>
      <c r="AD188" s="36" t="s">
        <v>2033</v>
      </c>
      <c r="AE188" s="36" t="s">
        <v>2034</v>
      </c>
      <c r="AF188" s="36" t="s">
        <v>2035</v>
      </c>
      <c r="AG188" s="36" t="s">
        <v>2036</v>
      </c>
      <c r="AH188" s="36" t="s">
        <v>280</v>
      </c>
      <c r="AI188" s="36" t="s">
        <v>280</v>
      </c>
      <c r="AJ188" s="36" t="s">
        <v>280</v>
      </c>
      <c r="AK188" s="36" t="s">
        <v>280</v>
      </c>
      <c r="AL188" s="36" t="s">
        <v>280</v>
      </c>
      <c r="AM188" s="36" t="s">
        <v>280</v>
      </c>
    </row>
    <row r="189" spans="1:39" ht="26.25" customHeight="1" x14ac:dyDescent="0.15">
      <c r="A189" s="33" t="s">
        <v>2037</v>
      </c>
      <c r="B189" s="34">
        <v>3</v>
      </c>
      <c r="C189" s="35">
        <v>45176</v>
      </c>
      <c r="D189" s="35" t="s">
        <v>273</v>
      </c>
      <c r="E189" s="35">
        <v>45176</v>
      </c>
      <c r="F189" s="36" t="s">
        <v>2038</v>
      </c>
      <c r="G189" s="36" t="s">
        <v>2039</v>
      </c>
      <c r="H189" s="36" t="s">
        <v>2040</v>
      </c>
      <c r="I189" s="36" t="s">
        <v>2041</v>
      </c>
      <c r="J189" s="36" t="s">
        <v>2042</v>
      </c>
      <c r="K189" s="36" t="s">
        <v>2043</v>
      </c>
      <c r="L189" s="36">
        <v>3</v>
      </c>
      <c r="M189" s="36" t="s">
        <v>10</v>
      </c>
      <c r="N189" s="36">
        <v>32</v>
      </c>
      <c r="O189" s="36" t="s">
        <v>65</v>
      </c>
      <c r="P189" s="36" t="s">
        <v>280</v>
      </c>
      <c r="Q189" s="36" t="s">
        <v>280</v>
      </c>
      <c r="R189" s="36" t="s">
        <v>280</v>
      </c>
      <c r="S189" s="36" t="s">
        <v>280</v>
      </c>
      <c r="T189" s="36" t="s">
        <v>280</v>
      </c>
      <c r="U189" s="36" t="s">
        <v>280</v>
      </c>
      <c r="V189" s="36" t="s">
        <v>2044</v>
      </c>
      <c r="W189" s="36" t="s">
        <v>2045</v>
      </c>
      <c r="X189" s="36" t="s">
        <v>2046</v>
      </c>
      <c r="Y189" s="36" t="s">
        <v>280</v>
      </c>
      <c r="Z189" s="36" t="s">
        <v>280</v>
      </c>
      <c r="AA189" s="36" t="s">
        <v>280</v>
      </c>
      <c r="AB189" s="36" t="s">
        <v>280</v>
      </c>
      <c r="AC189" s="36" t="s">
        <v>280</v>
      </c>
      <c r="AD189" s="36" t="s">
        <v>280</v>
      </c>
      <c r="AE189" s="36" t="s">
        <v>280</v>
      </c>
      <c r="AF189" s="36" t="s">
        <v>280</v>
      </c>
      <c r="AG189" s="36" t="s">
        <v>280</v>
      </c>
      <c r="AH189" s="36" t="s">
        <v>280</v>
      </c>
      <c r="AI189" s="36" t="s">
        <v>280</v>
      </c>
      <c r="AJ189" s="36" t="s">
        <v>280</v>
      </c>
      <c r="AK189" s="36" t="s">
        <v>280</v>
      </c>
      <c r="AL189" s="36" t="s">
        <v>280</v>
      </c>
      <c r="AM189" s="36" t="s">
        <v>280</v>
      </c>
    </row>
    <row r="190" spans="1:39" ht="26.25" customHeight="1" x14ac:dyDescent="0.15">
      <c r="A190" s="33" t="s">
        <v>2047</v>
      </c>
      <c r="B190" s="34">
        <v>3</v>
      </c>
      <c r="C190" s="35">
        <v>45176</v>
      </c>
      <c r="D190" s="35" t="s">
        <v>273</v>
      </c>
      <c r="E190" s="35">
        <v>45176</v>
      </c>
      <c r="F190" s="36" t="s">
        <v>2048</v>
      </c>
      <c r="G190" s="36" t="s">
        <v>2049</v>
      </c>
      <c r="H190" s="36" t="s">
        <v>2050</v>
      </c>
      <c r="I190" s="36" t="s">
        <v>2051</v>
      </c>
      <c r="J190" s="36" t="s">
        <v>2052</v>
      </c>
      <c r="K190" s="36" t="s">
        <v>2053</v>
      </c>
      <c r="L190" s="36">
        <v>11</v>
      </c>
      <c r="M190" s="36" t="s">
        <v>26</v>
      </c>
      <c r="N190" s="36">
        <v>10</v>
      </c>
      <c r="O190" s="36" t="s">
        <v>24</v>
      </c>
      <c r="P190" s="36" t="s">
        <v>280</v>
      </c>
      <c r="Q190" s="36" t="s">
        <v>280</v>
      </c>
      <c r="R190" s="36" t="s">
        <v>280</v>
      </c>
      <c r="S190" s="36" t="s">
        <v>280</v>
      </c>
      <c r="T190" s="36" t="s">
        <v>280</v>
      </c>
      <c r="U190" s="36" t="s">
        <v>280</v>
      </c>
      <c r="V190" s="36" t="s">
        <v>2054</v>
      </c>
      <c r="W190" s="36" t="s">
        <v>1434</v>
      </c>
      <c r="X190" s="36" t="s">
        <v>2055</v>
      </c>
      <c r="Y190" s="36" t="s">
        <v>280</v>
      </c>
      <c r="Z190" s="36" t="s">
        <v>280</v>
      </c>
      <c r="AA190" s="36" t="s">
        <v>280</v>
      </c>
      <c r="AB190" s="36" t="s">
        <v>280</v>
      </c>
      <c r="AC190" s="36" t="s">
        <v>280</v>
      </c>
      <c r="AD190" s="36" t="s">
        <v>280</v>
      </c>
      <c r="AE190" s="36" t="s">
        <v>280</v>
      </c>
      <c r="AF190" s="36" t="s">
        <v>280</v>
      </c>
      <c r="AG190" s="36" t="s">
        <v>280</v>
      </c>
      <c r="AH190" s="36" t="s">
        <v>280</v>
      </c>
      <c r="AI190" s="36" t="s">
        <v>280</v>
      </c>
      <c r="AJ190" s="36" t="s">
        <v>280</v>
      </c>
      <c r="AK190" s="36" t="s">
        <v>280</v>
      </c>
      <c r="AL190" s="36" t="s">
        <v>280</v>
      </c>
      <c r="AM190" s="36" t="s">
        <v>280</v>
      </c>
    </row>
    <row r="191" spans="1:39" ht="26.25" customHeight="1" x14ac:dyDescent="0.15">
      <c r="A191" s="33" t="s">
        <v>2056</v>
      </c>
      <c r="B191" s="34">
        <v>3</v>
      </c>
      <c r="C191" s="35">
        <v>45176</v>
      </c>
      <c r="D191" s="35" t="s">
        <v>273</v>
      </c>
      <c r="E191" s="35">
        <v>45176</v>
      </c>
      <c r="F191" s="36" t="s">
        <v>2048</v>
      </c>
      <c r="G191" s="36" t="s">
        <v>2057</v>
      </c>
      <c r="H191" s="36" t="s">
        <v>2058</v>
      </c>
      <c r="I191" s="36" t="s">
        <v>2059</v>
      </c>
      <c r="J191" s="36" t="s">
        <v>2060</v>
      </c>
      <c r="K191" s="36" t="s">
        <v>2061</v>
      </c>
      <c r="L191" s="36">
        <v>11</v>
      </c>
      <c r="M191" s="36" t="s">
        <v>26</v>
      </c>
      <c r="N191" s="36">
        <v>10</v>
      </c>
      <c r="O191" s="36" t="s">
        <v>24</v>
      </c>
      <c r="P191" s="36" t="s">
        <v>280</v>
      </c>
      <c r="Q191" s="36" t="s">
        <v>280</v>
      </c>
      <c r="R191" s="36" t="s">
        <v>280</v>
      </c>
      <c r="S191" s="36" t="s">
        <v>280</v>
      </c>
      <c r="T191" s="36" t="s">
        <v>280</v>
      </c>
      <c r="U191" s="36" t="s">
        <v>280</v>
      </c>
      <c r="V191" s="36" t="s">
        <v>2054</v>
      </c>
      <c r="W191" s="36" t="s">
        <v>1434</v>
      </c>
      <c r="X191" s="36" t="s">
        <v>2055</v>
      </c>
      <c r="Y191" s="36" t="s">
        <v>280</v>
      </c>
      <c r="Z191" s="36" t="s">
        <v>280</v>
      </c>
      <c r="AA191" s="36" t="s">
        <v>280</v>
      </c>
      <c r="AB191" s="36" t="s">
        <v>280</v>
      </c>
      <c r="AC191" s="36" t="s">
        <v>280</v>
      </c>
      <c r="AD191" s="36" t="s">
        <v>280</v>
      </c>
      <c r="AE191" s="36" t="s">
        <v>280</v>
      </c>
      <c r="AF191" s="36" t="s">
        <v>280</v>
      </c>
      <c r="AG191" s="36" t="s">
        <v>280</v>
      </c>
      <c r="AH191" s="36" t="s">
        <v>280</v>
      </c>
      <c r="AI191" s="36" t="s">
        <v>280</v>
      </c>
      <c r="AJ191" s="36" t="s">
        <v>280</v>
      </c>
      <c r="AK191" s="36" t="s">
        <v>280</v>
      </c>
      <c r="AL191" s="36" t="s">
        <v>280</v>
      </c>
      <c r="AM191" s="36" t="s">
        <v>280</v>
      </c>
    </row>
    <row r="192" spans="1:39" ht="26.25" customHeight="1" x14ac:dyDescent="0.15">
      <c r="A192" s="33" t="s">
        <v>2062</v>
      </c>
      <c r="B192" s="34">
        <v>3</v>
      </c>
      <c r="C192" s="35">
        <v>45176</v>
      </c>
      <c r="D192" s="35" t="s">
        <v>273</v>
      </c>
      <c r="E192" s="35">
        <v>45176</v>
      </c>
      <c r="F192" s="36" t="s">
        <v>2063</v>
      </c>
      <c r="G192" s="36" t="s">
        <v>2064</v>
      </c>
      <c r="H192" s="36" t="s">
        <v>2065</v>
      </c>
      <c r="I192" s="36" t="s">
        <v>2066</v>
      </c>
      <c r="J192" s="36" t="s">
        <v>2067</v>
      </c>
      <c r="K192" s="36" t="s">
        <v>2068</v>
      </c>
      <c r="L192" s="36">
        <v>3</v>
      </c>
      <c r="M192" s="36" t="s">
        <v>10</v>
      </c>
      <c r="N192" s="36">
        <v>27</v>
      </c>
      <c r="O192" s="36" t="s">
        <v>57</v>
      </c>
      <c r="P192" s="36">
        <v>31</v>
      </c>
      <c r="Q192" s="36" t="s">
        <v>64</v>
      </c>
      <c r="R192" s="36">
        <v>32</v>
      </c>
      <c r="S192" s="36" t="s">
        <v>65</v>
      </c>
      <c r="T192" s="36" t="s">
        <v>280</v>
      </c>
      <c r="U192" s="36" t="s">
        <v>280</v>
      </c>
      <c r="V192" s="36" t="s">
        <v>2069</v>
      </c>
      <c r="W192" s="36" t="s">
        <v>2070</v>
      </c>
      <c r="X192" s="36" t="s">
        <v>2071</v>
      </c>
      <c r="Y192" s="36" t="s">
        <v>280</v>
      </c>
      <c r="Z192" s="36" t="s">
        <v>280</v>
      </c>
      <c r="AA192" s="36" t="s">
        <v>280</v>
      </c>
      <c r="AB192" s="36" t="s">
        <v>280</v>
      </c>
      <c r="AC192" s="36" t="s">
        <v>280</v>
      </c>
      <c r="AD192" s="36" t="s">
        <v>280</v>
      </c>
      <c r="AE192" s="36" t="s">
        <v>280</v>
      </c>
      <c r="AF192" s="36" t="s">
        <v>280</v>
      </c>
      <c r="AG192" s="36" t="s">
        <v>280</v>
      </c>
      <c r="AH192" s="36" t="s">
        <v>280</v>
      </c>
      <c r="AI192" s="36" t="s">
        <v>280</v>
      </c>
      <c r="AJ192" s="36" t="s">
        <v>280</v>
      </c>
      <c r="AK192" s="36" t="s">
        <v>280</v>
      </c>
      <c r="AL192" s="36" t="s">
        <v>280</v>
      </c>
      <c r="AM192" s="36" t="s">
        <v>280</v>
      </c>
    </row>
    <row r="193" spans="1:39" ht="26.25" customHeight="1" x14ac:dyDescent="0.15">
      <c r="A193" s="33" t="s">
        <v>2072</v>
      </c>
      <c r="B193" s="34">
        <v>3</v>
      </c>
      <c r="C193" s="35">
        <v>45176</v>
      </c>
      <c r="D193" s="35" t="s">
        <v>273</v>
      </c>
      <c r="E193" s="35">
        <v>45116</v>
      </c>
      <c r="F193" s="36" t="s">
        <v>2048</v>
      </c>
      <c r="G193" s="36" t="s">
        <v>2073</v>
      </c>
      <c r="H193" s="36" t="s">
        <v>2074</v>
      </c>
      <c r="I193" s="36" t="s">
        <v>2075</v>
      </c>
      <c r="J193" s="36" t="s">
        <v>2076</v>
      </c>
      <c r="K193" s="36" t="s">
        <v>2077</v>
      </c>
      <c r="L193" s="36">
        <v>32</v>
      </c>
      <c r="M193" s="36" t="s">
        <v>65</v>
      </c>
      <c r="N193" s="36">
        <v>3</v>
      </c>
      <c r="O193" s="36" t="s">
        <v>10</v>
      </c>
      <c r="P193" s="36">
        <v>2</v>
      </c>
      <c r="Q193" s="36" t="s">
        <v>8</v>
      </c>
      <c r="R193" s="36">
        <v>33</v>
      </c>
      <c r="S193" s="36" t="s">
        <v>67</v>
      </c>
      <c r="T193" s="36">
        <v>9</v>
      </c>
      <c r="U193" s="36" t="s">
        <v>22</v>
      </c>
      <c r="V193" s="36" t="s">
        <v>2078</v>
      </c>
      <c r="W193" s="36" t="s">
        <v>2079</v>
      </c>
      <c r="X193" s="36" t="s">
        <v>2080</v>
      </c>
      <c r="Y193" s="36" t="s">
        <v>280</v>
      </c>
      <c r="Z193" s="36" t="s">
        <v>280</v>
      </c>
      <c r="AA193" s="36" t="s">
        <v>280</v>
      </c>
      <c r="AB193" s="36" t="s">
        <v>280</v>
      </c>
      <c r="AC193" s="36" t="s">
        <v>280</v>
      </c>
      <c r="AD193" s="36" t="s">
        <v>280</v>
      </c>
      <c r="AE193" s="36" t="s">
        <v>280</v>
      </c>
      <c r="AF193" s="36" t="s">
        <v>280</v>
      </c>
      <c r="AG193" s="36" t="s">
        <v>280</v>
      </c>
      <c r="AH193" s="36" t="s">
        <v>280</v>
      </c>
      <c r="AI193" s="36" t="s">
        <v>280</v>
      </c>
      <c r="AJ193" s="36" t="s">
        <v>280</v>
      </c>
      <c r="AK193" s="36" t="s">
        <v>280</v>
      </c>
      <c r="AL193" s="36" t="s">
        <v>280</v>
      </c>
      <c r="AM193" s="36" t="s">
        <v>280</v>
      </c>
    </row>
    <row r="194" spans="1:39" ht="26.25" customHeight="1" x14ac:dyDescent="0.15">
      <c r="A194" s="33" t="s">
        <v>2081</v>
      </c>
      <c r="B194" s="34">
        <v>3</v>
      </c>
      <c r="C194" s="35">
        <v>45176</v>
      </c>
      <c r="D194" s="35" t="s">
        <v>273</v>
      </c>
      <c r="E194" s="35">
        <v>45176</v>
      </c>
      <c r="F194" s="36" t="s">
        <v>2048</v>
      </c>
      <c r="G194" s="36" t="s">
        <v>2082</v>
      </c>
      <c r="H194" s="36" t="s">
        <v>2083</v>
      </c>
      <c r="I194" s="36" t="s">
        <v>2084</v>
      </c>
      <c r="J194" s="36" t="s">
        <v>2085</v>
      </c>
      <c r="K194" s="36" t="s">
        <v>2086</v>
      </c>
      <c r="L194" s="36">
        <v>11</v>
      </c>
      <c r="M194" s="36" t="s">
        <v>26</v>
      </c>
      <c r="N194" s="36">
        <v>10</v>
      </c>
      <c r="O194" s="36" t="s">
        <v>24</v>
      </c>
      <c r="P194" s="36" t="s">
        <v>280</v>
      </c>
      <c r="Q194" s="36" t="s">
        <v>280</v>
      </c>
      <c r="R194" s="36" t="s">
        <v>280</v>
      </c>
      <c r="S194" s="36" t="s">
        <v>280</v>
      </c>
      <c r="T194" s="36" t="s">
        <v>280</v>
      </c>
      <c r="U194" s="36" t="s">
        <v>280</v>
      </c>
      <c r="V194" s="36" t="s">
        <v>2087</v>
      </c>
      <c r="W194" s="36" t="s">
        <v>1434</v>
      </c>
      <c r="X194" s="36" t="s">
        <v>2055</v>
      </c>
      <c r="Y194" s="36" t="s">
        <v>280</v>
      </c>
      <c r="Z194" s="36" t="s">
        <v>280</v>
      </c>
      <c r="AA194" s="36" t="s">
        <v>280</v>
      </c>
      <c r="AB194" s="36" t="s">
        <v>280</v>
      </c>
      <c r="AC194" s="36" t="s">
        <v>280</v>
      </c>
      <c r="AD194" s="36" t="s">
        <v>280</v>
      </c>
      <c r="AE194" s="36" t="s">
        <v>280</v>
      </c>
      <c r="AF194" s="36" t="s">
        <v>280</v>
      </c>
      <c r="AG194" s="36" t="s">
        <v>280</v>
      </c>
      <c r="AH194" s="36" t="s">
        <v>280</v>
      </c>
      <c r="AI194" s="36" t="s">
        <v>280</v>
      </c>
      <c r="AJ194" s="36" t="s">
        <v>280</v>
      </c>
      <c r="AK194" s="36" t="s">
        <v>280</v>
      </c>
      <c r="AL194" s="36" t="s">
        <v>280</v>
      </c>
      <c r="AM194" s="36" t="s">
        <v>280</v>
      </c>
    </row>
    <row r="195" spans="1:39" ht="26.25" customHeight="1" x14ac:dyDescent="0.15">
      <c r="A195" s="33" t="s">
        <v>2088</v>
      </c>
      <c r="B195" s="34">
        <v>3</v>
      </c>
      <c r="C195" s="35">
        <v>45176</v>
      </c>
      <c r="D195" s="35" t="s">
        <v>273</v>
      </c>
      <c r="E195" s="35">
        <v>45176</v>
      </c>
      <c r="F195" s="36" t="s">
        <v>2048</v>
      </c>
      <c r="G195" s="36" t="s">
        <v>2089</v>
      </c>
      <c r="H195" s="36" t="s">
        <v>2090</v>
      </c>
      <c r="I195" s="36" t="s">
        <v>2091</v>
      </c>
      <c r="J195" s="36" t="s">
        <v>2092</v>
      </c>
      <c r="K195" s="36" t="s">
        <v>280</v>
      </c>
      <c r="L195" s="36">
        <v>3</v>
      </c>
      <c r="M195" s="36" t="s">
        <v>10</v>
      </c>
      <c r="N195" s="36">
        <v>27</v>
      </c>
      <c r="O195" s="36" t="s">
        <v>57</v>
      </c>
      <c r="P195" s="36" t="s">
        <v>280</v>
      </c>
      <c r="Q195" s="36" t="s">
        <v>280</v>
      </c>
      <c r="R195" s="36" t="s">
        <v>280</v>
      </c>
      <c r="S195" s="36" t="s">
        <v>280</v>
      </c>
      <c r="T195" s="36" t="s">
        <v>280</v>
      </c>
      <c r="U195" s="36" t="s">
        <v>280</v>
      </c>
      <c r="V195" s="36" t="s">
        <v>2093</v>
      </c>
      <c r="W195" s="36" t="s">
        <v>2094</v>
      </c>
      <c r="X195" s="36" t="s">
        <v>2095</v>
      </c>
      <c r="Y195" s="36" t="s">
        <v>280</v>
      </c>
      <c r="Z195" s="36" t="s">
        <v>280</v>
      </c>
      <c r="AA195" s="36" t="s">
        <v>280</v>
      </c>
      <c r="AB195" s="36" t="s">
        <v>280</v>
      </c>
      <c r="AC195" s="36" t="s">
        <v>280</v>
      </c>
      <c r="AD195" s="36" t="s">
        <v>280</v>
      </c>
      <c r="AE195" s="36" t="s">
        <v>280</v>
      </c>
      <c r="AF195" s="36" t="s">
        <v>280</v>
      </c>
      <c r="AG195" s="36" t="s">
        <v>280</v>
      </c>
      <c r="AH195" s="36" t="s">
        <v>280</v>
      </c>
      <c r="AI195" s="36" t="s">
        <v>280</v>
      </c>
      <c r="AJ195" s="36" t="s">
        <v>280</v>
      </c>
      <c r="AK195" s="36" t="s">
        <v>280</v>
      </c>
      <c r="AL195" s="36" t="s">
        <v>280</v>
      </c>
      <c r="AM195" s="36" t="s">
        <v>280</v>
      </c>
    </row>
    <row r="196" spans="1:39" ht="26.25" customHeight="1" x14ac:dyDescent="0.15">
      <c r="A196" s="33" t="s">
        <v>2096</v>
      </c>
      <c r="B196" s="34">
        <v>3</v>
      </c>
      <c r="C196" s="35">
        <v>45176</v>
      </c>
      <c r="D196" s="35" t="s">
        <v>273</v>
      </c>
      <c r="E196" s="35">
        <v>45176</v>
      </c>
      <c r="F196" s="36" t="s">
        <v>2048</v>
      </c>
      <c r="G196" s="36" t="s">
        <v>2097</v>
      </c>
      <c r="H196" s="36" t="s">
        <v>2098</v>
      </c>
      <c r="I196" s="36" t="s">
        <v>2099</v>
      </c>
      <c r="J196" s="36" t="s">
        <v>2100</v>
      </c>
      <c r="K196" s="36" t="s">
        <v>2101</v>
      </c>
      <c r="L196" s="36">
        <v>27</v>
      </c>
      <c r="M196" s="36" t="s">
        <v>57</v>
      </c>
      <c r="N196" s="36">
        <v>3</v>
      </c>
      <c r="O196" s="36" t="s">
        <v>10</v>
      </c>
      <c r="P196" s="36" t="s">
        <v>280</v>
      </c>
      <c r="Q196" s="36" t="s">
        <v>280</v>
      </c>
      <c r="R196" s="36" t="s">
        <v>280</v>
      </c>
      <c r="S196" s="36" t="s">
        <v>280</v>
      </c>
      <c r="T196" s="36" t="s">
        <v>280</v>
      </c>
      <c r="U196" s="36" t="s">
        <v>280</v>
      </c>
      <c r="V196" s="36" t="s">
        <v>2102</v>
      </c>
      <c r="W196" s="36" t="s">
        <v>2103</v>
      </c>
      <c r="X196" s="36" t="s">
        <v>2104</v>
      </c>
      <c r="Y196" s="36" t="s">
        <v>280</v>
      </c>
      <c r="Z196" s="36" t="s">
        <v>280</v>
      </c>
      <c r="AA196" s="36" t="s">
        <v>280</v>
      </c>
      <c r="AB196" s="36" t="s">
        <v>280</v>
      </c>
      <c r="AC196" s="36" t="s">
        <v>280</v>
      </c>
      <c r="AD196" s="36" t="s">
        <v>280</v>
      </c>
      <c r="AE196" s="36" t="s">
        <v>280</v>
      </c>
      <c r="AF196" s="36" t="s">
        <v>280</v>
      </c>
      <c r="AG196" s="36" t="s">
        <v>280</v>
      </c>
      <c r="AH196" s="36" t="s">
        <v>280</v>
      </c>
      <c r="AI196" s="36" t="s">
        <v>280</v>
      </c>
      <c r="AJ196" s="36" t="s">
        <v>280</v>
      </c>
      <c r="AK196" s="36" t="s">
        <v>280</v>
      </c>
      <c r="AL196" s="36" t="s">
        <v>280</v>
      </c>
      <c r="AM196" s="36" t="s">
        <v>280</v>
      </c>
    </row>
    <row r="197" spans="1:39" ht="26.25" customHeight="1" x14ac:dyDescent="0.15">
      <c r="A197" s="33" t="s">
        <v>2105</v>
      </c>
      <c r="B197" s="34">
        <v>3</v>
      </c>
      <c r="C197" s="35">
        <v>45176</v>
      </c>
      <c r="D197" s="35" t="s">
        <v>273</v>
      </c>
      <c r="E197" s="35">
        <v>45176</v>
      </c>
      <c r="F197" s="36" t="s">
        <v>2048</v>
      </c>
      <c r="G197" s="36" t="s">
        <v>2106</v>
      </c>
      <c r="H197" s="36" t="s">
        <v>2107</v>
      </c>
      <c r="I197" s="36" t="s">
        <v>2108</v>
      </c>
      <c r="J197" s="36" t="s">
        <v>2109</v>
      </c>
      <c r="K197" s="36" t="s">
        <v>2110</v>
      </c>
      <c r="L197" s="36">
        <v>3</v>
      </c>
      <c r="M197" s="36" t="s">
        <v>10</v>
      </c>
      <c r="N197" s="36">
        <v>23</v>
      </c>
      <c r="O197" s="36" t="s">
        <v>49</v>
      </c>
      <c r="P197" s="36">
        <v>32</v>
      </c>
      <c r="Q197" s="36" t="s">
        <v>65</v>
      </c>
      <c r="R197" s="36">
        <v>24</v>
      </c>
      <c r="S197" s="36" t="s">
        <v>51</v>
      </c>
      <c r="T197" s="36" t="s">
        <v>280</v>
      </c>
      <c r="U197" s="36" t="s">
        <v>280</v>
      </c>
      <c r="V197" s="36" t="s">
        <v>2111</v>
      </c>
      <c r="W197" s="36" t="s">
        <v>2112</v>
      </c>
      <c r="X197" s="36" t="s">
        <v>2113</v>
      </c>
      <c r="Y197" s="36" t="s">
        <v>280</v>
      </c>
      <c r="Z197" s="36" t="s">
        <v>280</v>
      </c>
      <c r="AA197" s="36" t="s">
        <v>280</v>
      </c>
      <c r="AB197" s="36" t="s">
        <v>280</v>
      </c>
      <c r="AC197" s="36" t="s">
        <v>280</v>
      </c>
      <c r="AD197" s="36" t="s">
        <v>280</v>
      </c>
      <c r="AE197" s="36" t="s">
        <v>280</v>
      </c>
      <c r="AF197" s="36" t="s">
        <v>280</v>
      </c>
      <c r="AG197" s="36" t="s">
        <v>280</v>
      </c>
      <c r="AH197" s="36" t="s">
        <v>280</v>
      </c>
      <c r="AI197" s="36" t="s">
        <v>280</v>
      </c>
      <c r="AJ197" s="36" t="s">
        <v>280</v>
      </c>
      <c r="AK197" s="36" t="s">
        <v>280</v>
      </c>
      <c r="AL197" s="36" t="s">
        <v>280</v>
      </c>
      <c r="AM197" s="36" t="s">
        <v>280</v>
      </c>
    </row>
    <row r="198" spans="1:39" ht="26.25" customHeight="1" x14ac:dyDescent="0.15">
      <c r="A198" s="33" t="s">
        <v>2114</v>
      </c>
      <c r="B198" s="34">
        <v>3</v>
      </c>
      <c r="C198" s="35">
        <v>45176</v>
      </c>
      <c r="D198" s="35" t="s">
        <v>273</v>
      </c>
      <c r="E198" s="35">
        <v>45176</v>
      </c>
      <c r="F198" s="36" t="s">
        <v>2048</v>
      </c>
      <c r="G198" s="36" t="s">
        <v>2115</v>
      </c>
      <c r="H198" s="36" t="s">
        <v>2116</v>
      </c>
      <c r="I198" s="36" t="s">
        <v>2117</v>
      </c>
      <c r="J198" s="36" t="s">
        <v>2118</v>
      </c>
      <c r="K198" s="36" t="s">
        <v>2119</v>
      </c>
      <c r="L198" s="36">
        <v>3</v>
      </c>
      <c r="M198" s="36" t="s">
        <v>10</v>
      </c>
      <c r="N198" s="36">
        <v>27</v>
      </c>
      <c r="O198" s="36" t="s">
        <v>57</v>
      </c>
      <c r="P198" s="36" t="s">
        <v>280</v>
      </c>
      <c r="Q198" s="36" t="s">
        <v>280</v>
      </c>
      <c r="R198" s="36" t="s">
        <v>280</v>
      </c>
      <c r="S198" s="36" t="s">
        <v>280</v>
      </c>
      <c r="T198" s="36" t="s">
        <v>280</v>
      </c>
      <c r="U198" s="36" t="s">
        <v>280</v>
      </c>
      <c r="V198" s="36" t="s">
        <v>2120</v>
      </c>
      <c r="W198" s="36" t="s">
        <v>2121</v>
      </c>
      <c r="X198" s="36" t="s">
        <v>2122</v>
      </c>
      <c r="Y198" s="36" t="s">
        <v>280</v>
      </c>
      <c r="Z198" s="36" t="s">
        <v>280</v>
      </c>
      <c r="AA198" s="36" t="s">
        <v>280</v>
      </c>
      <c r="AB198" s="36" t="s">
        <v>280</v>
      </c>
      <c r="AC198" s="36" t="s">
        <v>280</v>
      </c>
      <c r="AD198" s="36" t="s">
        <v>280</v>
      </c>
      <c r="AE198" s="36" t="s">
        <v>280</v>
      </c>
      <c r="AF198" s="36" t="s">
        <v>280</v>
      </c>
      <c r="AG198" s="36" t="s">
        <v>280</v>
      </c>
      <c r="AH198" s="36" t="s">
        <v>280</v>
      </c>
      <c r="AI198" s="36" t="s">
        <v>280</v>
      </c>
      <c r="AJ198" s="36" t="s">
        <v>280</v>
      </c>
      <c r="AK198" s="36" t="s">
        <v>280</v>
      </c>
      <c r="AL198" s="36" t="s">
        <v>280</v>
      </c>
      <c r="AM198" s="36" t="s">
        <v>280</v>
      </c>
    </row>
    <row r="199" spans="1:39" ht="26.25" customHeight="1" x14ac:dyDescent="0.15">
      <c r="A199" s="33" t="s">
        <v>2123</v>
      </c>
      <c r="B199" s="34">
        <v>3</v>
      </c>
      <c r="C199" s="35">
        <v>45176</v>
      </c>
      <c r="D199" s="35" t="s">
        <v>273</v>
      </c>
      <c r="E199" s="35">
        <v>45176</v>
      </c>
      <c r="F199" s="36" t="s">
        <v>2048</v>
      </c>
      <c r="G199" s="36" t="s">
        <v>2124</v>
      </c>
      <c r="H199" s="36" t="s">
        <v>2125</v>
      </c>
      <c r="I199" s="36" t="s">
        <v>2126</v>
      </c>
      <c r="J199" s="36" t="s">
        <v>2127</v>
      </c>
      <c r="K199" s="36" t="s">
        <v>2128</v>
      </c>
      <c r="L199" s="36">
        <v>27</v>
      </c>
      <c r="M199" s="36" t="s">
        <v>57</v>
      </c>
      <c r="N199" s="36">
        <v>3</v>
      </c>
      <c r="O199" s="36" t="s">
        <v>10</v>
      </c>
      <c r="P199" s="36" t="s">
        <v>280</v>
      </c>
      <c r="Q199" s="36" t="s">
        <v>280</v>
      </c>
      <c r="R199" s="36" t="s">
        <v>280</v>
      </c>
      <c r="S199" s="36" t="s">
        <v>280</v>
      </c>
      <c r="T199" s="36" t="s">
        <v>280</v>
      </c>
      <c r="U199" s="36" t="s">
        <v>280</v>
      </c>
      <c r="V199" s="36" t="s">
        <v>2129</v>
      </c>
      <c r="W199" s="36" t="s">
        <v>2130</v>
      </c>
      <c r="X199" s="36" t="s">
        <v>2131</v>
      </c>
      <c r="Y199" s="36" t="s">
        <v>280</v>
      </c>
      <c r="Z199" s="36" t="s">
        <v>280</v>
      </c>
      <c r="AA199" s="36" t="s">
        <v>280</v>
      </c>
      <c r="AB199" s="36" t="s">
        <v>280</v>
      </c>
      <c r="AC199" s="36" t="s">
        <v>280</v>
      </c>
      <c r="AD199" s="36" t="s">
        <v>280</v>
      </c>
      <c r="AE199" s="36" t="s">
        <v>280</v>
      </c>
      <c r="AF199" s="36" t="s">
        <v>280</v>
      </c>
      <c r="AG199" s="36" t="s">
        <v>280</v>
      </c>
      <c r="AH199" s="36" t="s">
        <v>280</v>
      </c>
      <c r="AI199" s="36" t="s">
        <v>280</v>
      </c>
      <c r="AJ199" s="36" t="s">
        <v>280</v>
      </c>
      <c r="AK199" s="36" t="s">
        <v>280</v>
      </c>
      <c r="AL199" s="36" t="s">
        <v>280</v>
      </c>
      <c r="AM199" s="36" t="s">
        <v>280</v>
      </c>
    </row>
    <row r="200" spans="1:39" ht="26.25" customHeight="1" x14ac:dyDescent="0.15">
      <c r="A200" s="33" t="s">
        <v>2132</v>
      </c>
      <c r="B200" s="34">
        <v>3</v>
      </c>
      <c r="C200" s="35">
        <v>45176</v>
      </c>
      <c r="D200" s="35" t="s">
        <v>273</v>
      </c>
      <c r="E200" s="35">
        <v>45176</v>
      </c>
      <c r="F200" s="36" t="s">
        <v>2048</v>
      </c>
      <c r="G200" s="36" t="s">
        <v>2133</v>
      </c>
      <c r="H200" s="36" t="s">
        <v>2134</v>
      </c>
      <c r="I200" s="36" t="s">
        <v>2135</v>
      </c>
      <c r="J200" s="36" t="s">
        <v>2136</v>
      </c>
      <c r="K200" s="36" t="s">
        <v>2137</v>
      </c>
      <c r="L200" s="36">
        <v>27</v>
      </c>
      <c r="M200" s="36" t="s">
        <v>57</v>
      </c>
      <c r="N200" s="36" t="s">
        <v>280</v>
      </c>
      <c r="O200" s="36" t="s">
        <v>280</v>
      </c>
      <c r="P200" s="36" t="s">
        <v>280</v>
      </c>
      <c r="Q200" s="36" t="s">
        <v>280</v>
      </c>
      <c r="R200" s="36" t="s">
        <v>280</v>
      </c>
      <c r="S200" s="36" t="s">
        <v>280</v>
      </c>
      <c r="T200" s="36" t="s">
        <v>280</v>
      </c>
      <c r="U200" s="36" t="s">
        <v>280</v>
      </c>
      <c r="V200" s="36" t="s">
        <v>2138</v>
      </c>
      <c r="W200" s="36" t="s">
        <v>2139</v>
      </c>
      <c r="X200" s="36" t="s">
        <v>2140</v>
      </c>
      <c r="Y200" s="36" t="s">
        <v>280</v>
      </c>
      <c r="Z200" s="36" t="s">
        <v>280</v>
      </c>
      <c r="AA200" s="36" t="s">
        <v>280</v>
      </c>
      <c r="AB200" s="36" t="s">
        <v>280</v>
      </c>
      <c r="AC200" s="36" t="s">
        <v>280</v>
      </c>
      <c r="AD200" s="36" t="s">
        <v>280</v>
      </c>
      <c r="AE200" s="36" t="s">
        <v>280</v>
      </c>
      <c r="AF200" s="36" t="s">
        <v>280</v>
      </c>
      <c r="AG200" s="36" t="s">
        <v>280</v>
      </c>
      <c r="AH200" s="36" t="s">
        <v>280</v>
      </c>
      <c r="AI200" s="36" t="s">
        <v>280</v>
      </c>
      <c r="AJ200" s="36" t="s">
        <v>280</v>
      </c>
      <c r="AK200" s="36" t="s">
        <v>280</v>
      </c>
      <c r="AL200" s="36" t="s">
        <v>280</v>
      </c>
      <c r="AM200" s="36" t="s">
        <v>280</v>
      </c>
    </row>
    <row r="201" spans="1:39" ht="26.25" customHeight="1" x14ac:dyDescent="0.15">
      <c r="A201" s="33" t="s">
        <v>2141</v>
      </c>
      <c r="B201" s="34">
        <v>3</v>
      </c>
      <c r="C201" s="35">
        <v>45190</v>
      </c>
      <c r="D201" s="35" t="s">
        <v>273</v>
      </c>
      <c r="E201" s="35">
        <v>45190</v>
      </c>
      <c r="F201" s="36" t="s">
        <v>2142</v>
      </c>
      <c r="G201" s="36" t="s">
        <v>2143</v>
      </c>
      <c r="H201" s="36" t="s">
        <v>2144</v>
      </c>
      <c r="I201" s="36" t="s">
        <v>2145</v>
      </c>
      <c r="J201" s="36" t="s">
        <v>2146</v>
      </c>
      <c r="K201" s="36" t="s">
        <v>2147</v>
      </c>
      <c r="L201" s="36">
        <v>73</v>
      </c>
      <c r="M201" s="36" t="s">
        <v>371</v>
      </c>
      <c r="N201" s="36" t="s">
        <v>280</v>
      </c>
      <c r="O201" s="36" t="s">
        <v>280</v>
      </c>
      <c r="P201" s="36" t="s">
        <v>280</v>
      </c>
      <c r="Q201" s="36" t="s">
        <v>280</v>
      </c>
      <c r="R201" s="36" t="s">
        <v>280</v>
      </c>
      <c r="S201" s="36" t="s">
        <v>280</v>
      </c>
      <c r="T201" s="36" t="s">
        <v>280</v>
      </c>
      <c r="U201" s="36" t="s">
        <v>280</v>
      </c>
      <c r="V201" s="36" t="s">
        <v>2148</v>
      </c>
      <c r="W201" s="36" t="s">
        <v>2149</v>
      </c>
      <c r="X201" s="36" t="s">
        <v>2150</v>
      </c>
      <c r="Y201" s="36" t="s">
        <v>280</v>
      </c>
      <c r="Z201" s="36" t="s">
        <v>280</v>
      </c>
      <c r="AA201" s="36" t="s">
        <v>280</v>
      </c>
      <c r="AB201" s="36" t="s">
        <v>280</v>
      </c>
      <c r="AC201" s="36" t="s">
        <v>280</v>
      </c>
      <c r="AD201" s="36" t="s">
        <v>280</v>
      </c>
      <c r="AE201" s="36" t="s">
        <v>280</v>
      </c>
      <c r="AF201" s="36" t="s">
        <v>280</v>
      </c>
      <c r="AG201" s="36" t="s">
        <v>280</v>
      </c>
      <c r="AH201" s="36" t="s">
        <v>280</v>
      </c>
      <c r="AI201" s="36" t="s">
        <v>280</v>
      </c>
      <c r="AJ201" s="36" t="s">
        <v>280</v>
      </c>
      <c r="AK201" s="36" t="s">
        <v>280</v>
      </c>
      <c r="AL201" s="36" t="s">
        <v>280</v>
      </c>
      <c r="AM201" s="36" t="s">
        <v>280</v>
      </c>
    </row>
    <row r="202" spans="1:39" ht="26.25" customHeight="1" x14ac:dyDescent="0.15">
      <c r="A202" s="33" t="s">
        <v>2151</v>
      </c>
      <c r="B202" s="34">
        <v>3</v>
      </c>
      <c r="C202" s="35">
        <v>45190</v>
      </c>
      <c r="D202" s="35" t="s">
        <v>273</v>
      </c>
      <c r="E202" s="35">
        <v>45190</v>
      </c>
      <c r="F202" s="36" t="s">
        <v>2142</v>
      </c>
      <c r="G202" s="36" t="s">
        <v>2152</v>
      </c>
      <c r="H202" s="36" t="s">
        <v>2153</v>
      </c>
      <c r="I202" s="36" t="s">
        <v>2154</v>
      </c>
      <c r="J202" s="36" t="s">
        <v>2155</v>
      </c>
      <c r="K202" s="36" t="s">
        <v>2156</v>
      </c>
      <c r="L202" s="36">
        <v>72</v>
      </c>
      <c r="M202" s="36" t="s">
        <v>145</v>
      </c>
      <c r="N202" s="36" t="s">
        <v>280</v>
      </c>
      <c r="O202" s="36" t="s">
        <v>280</v>
      </c>
      <c r="P202" s="36" t="s">
        <v>280</v>
      </c>
      <c r="Q202" s="36" t="s">
        <v>280</v>
      </c>
      <c r="R202" s="36" t="s">
        <v>280</v>
      </c>
      <c r="S202" s="36" t="s">
        <v>280</v>
      </c>
      <c r="T202" s="36" t="s">
        <v>280</v>
      </c>
      <c r="U202" s="36" t="s">
        <v>280</v>
      </c>
      <c r="V202" s="36" t="s">
        <v>2157</v>
      </c>
      <c r="W202" s="36" t="s">
        <v>2158</v>
      </c>
      <c r="X202" s="36" t="s">
        <v>1174</v>
      </c>
      <c r="Y202" s="36" t="s">
        <v>280</v>
      </c>
      <c r="Z202" s="36" t="s">
        <v>280</v>
      </c>
      <c r="AA202" s="36" t="s">
        <v>280</v>
      </c>
      <c r="AB202" s="36" t="s">
        <v>280</v>
      </c>
      <c r="AC202" s="36" t="s">
        <v>280</v>
      </c>
      <c r="AD202" s="36" t="s">
        <v>280</v>
      </c>
      <c r="AE202" s="36" t="s">
        <v>280</v>
      </c>
      <c r="AF202" s="36" t="s">
        <v>280</v>
      </c>
      <c r="AG202" s="36" t="s">
        <v>280</v>
      </c>
      <c r="AH202" s="36" t="s">
        <v>280</v>
      </c>
      <c r="AI202" s="36" t="s">
        <v>280</v>
      </c>
      <c r="AJ202" s="36" t="s">
        <v>280</v>
      </c>
      <c r="AK202" s="36" t="s">
        <v>280</v>
      </c>
      <c r="AL202" s="36" t="s">
        <v>280</v>
      </c>
      <c r="AM202" s="36" t="s">
        <v>280</v>
      </c>
    </row>
    <row r="203" spans="1:39" ht="26.25" customHeight="1" x14ac:dyDescent="0.15">
      <c r="A203" s="33" t="s">
        <v>2159</v>
      </c>
      <c r="B203" s="34">
        <v>3</v>
      </c>
      <c r="C203" s="35">
        <v>45190</v>
      </c>
      <c r="D203" s="35" t="s">
        <v>273</v>
      </c>
      <c r="E203" s="35">
        <v>45190</v>
      </c>
      <c r="F203" s="36" t="s">
        <v>2160</v>
      </c>
      <c r="G203" s="36" t="s">
        <v>2161</v>
      </c>
      <c r="H203" s="36" t="s">
        <v>2162</v>
      </c>
      <c r="I203" s="36" t="s">
        <v>2145</v>
      </c>
      <c r="J203" s="36" t="s">
        <v>2146</v>
      </c>
      <c r="K203" s="36" t="s">
        <v>2163</v>
      </c>
      <c r="L203" s="36">
        <v>73</v>
      </c>
      <c r="M203" s="36" t="s">
        <v>371</v>
      </c>
      <c r="N203" s="36" t="s">
        <v>280</v>
      </c>
      <c r="O203" s="36" t="s">
        <v>280</v>
      </c>
      <c r="P203" s="36" t="s">
        <v>280</v>
      </c>
      <c r="Q203" s="36" t="s">
        <v>280</v>
      </c>
      <c r="R203" s="36" t="s">
        <v>280</v>
      </c>
      <c r="S203" s="36" t="s">
        <v>280</v>
      </c>
      <c r="T203" s="36" t="s">
        <v>280</v>
      </c>
      <c r="U203" s="36" t="s">
        <v>280</v>
      </c>
      <c r="V203" s="36" t="s">
        <v>2164</v>
      </c>
      <c r="W203" s="36" t="s">
        <v>2149</v>
      </c>
      <c r="X203" s="36" t="s">
        <v>2165</v>
      </c>
      <c r="Y203" s="36" t="s">
        <v>280</v>
      </c>
      <c r="Z203" s="36" t="s">
        <v>280</v>
      </c>
      <c r="AA203" s="36" t="s">
        <v>280</v>
      </c>
      <c r="AB203" s="36" t="s">
        <v>280</v>
      </c>
      <c r="AC203" s="36" t="s">
        <v>280</v>
      </c>
      <c r="AD203" s="36" t="s">
        <v>280</v>
      </c>
      <c r="AE203" s="36" t="s">
        <v>280</v>
      </c>
      <c r="AF203" s="36" t="s">
        <v>280</v>
      </c>
      <c r="AG203" s="36" t="s">
        <v>280</v>
      </c>
      <c r="AH203" s="36" t="s">
        <v>280</v>
      </c>
      <c r="AI203" s="36" t="s">
        <v>280</v>
      </c>
      <c r="AJ203" s="36" t="s">
        <v>280</v>
      </c>
      <c r="AK203" s="36" t="s">
        <v>280</v>
      </c>
      <c r="AL203" s="36" t="s">
        <v>280</v>
      </c>
      <c r="AM203" s="36" t="s">
        <v>280</v>
      </c>
    </row>
    <row r="204" spans="1:39" ht="26.25" customHeight="1" x14ac:dyDescent="0.15">
      <c r="A204" s="33" t="s">
        <v>2166</v>
      </c>
      <c r="B204" s="34">
        <v>3</v>
      </c>
      <c r="C204" s="35">
        <v>45190</v>
      </c>
      <c r="D204" s="35" t="s">
        <v>273</v>
      </c>
      <c r="E204" s="35">
        <v>45190</v>
      </c>
      <c r="F204" s="36" t="s">
        <v>2142</v>
      </c>
      <c r="G204" s="36" t="s">
        <v>2167</v>
      </c>
      <c r="H204" s="36" t="s">
        <v>2168</v>
      </c>
      <c r="I204" s="36" t="s">
        <v>2169</v>
      </c>
      <c r="J204" s="36" t="s">
        <v>2170</v>
      </c>
      <c r="K204" s="36" t="s">
        <v>2171</v>
      </c>
      <c r="L204" s="36">
        <v>70</v>
      </c>
      <c r="M204" s="36" t="s">
        <v>141</v>
      </c>
      <c r="N204" s="36" t="s">
        <v>280</v>
      </c>
      <c r="O204" s="36" t="s">
        <v>280</v>
      </c>
      <c r="P204" s="36" t="s">
        <v>280</v>
      </c>
      <c r="Q204" s="36" t="s">
        <v>280</v>
      </c>
      <c r="R204" s="36" t="s">
        <v>280</v>
      </c>
      <c r="S204" s="36" t="s">
        <v>280</v>
      </c>
      <c r="T204" s="36" t="s">
        <v>280</v>
      </c>
      <c r="U204" s="36" t="s">
        <v>280</v>
      </c>
      <c r="V204" s="36" t="s">
        <v>2172</v>
      </c>
      <c r="W204" s="36" t="s">
        <v>2173</v>
      </c>
      <c r="X204" s="36" t="s">
        <v>2174</v>
      </c>
      <c r="Y204" s="36" t="s">
        <v>280</v>
      </c>
      <c r="Z204" s="36" t="s">
        <v>280</v>
      </c>
      <c r="AA204" s="36" t="s">
        <v>280</v>
      </c>
      <c r="AB204" s="36" t="s">
        <v>280</v>
      </c>
      <c r="AC204" s="36" t="s">
        <v>280</v>
      </c>
      <c r="AD204" s="36" t="s">
        <v>280</v>
      </c>
      <c r="AE204" s="36" t="s">
        <v>280</v>
      </c>
      <c r="AF204" s="36" t="s">
        <v>280</v>
      </c>
      <c r="AG204" s="36" t="s">
        <v>280</v>
      </c>
      <c r="AH204" s="36" t="s">
        <v>280</v>
      </c>
      <c r="AI204" s="36" t="s">
        <v>280</v>
      </c>
      <c r="AJ204" s="36" t="s">
        <v>280</v>
      </c>
      <c r="AK204" s="36" t="s">
        <v>280</v>
      </c>
      <c r="AL204" s="36" t="s">
        <v>280</v>
      </c>
      <c r="AM204" s="36" t="s">
        <v>280</v>
      </c>
    </row>
    <row r="205" spans="1:39" ht="26.25" customHeight="1" x14ac:dyDescent="0.15">
      <c r="A205" s="33" t="s">
        <v>2175</v>
      </c>
      <c r="B205" s="34">
        <v>3</v>
      </c>
      <c r="C205" s="35">
        <v>45190</v>
      </c>
      <c r="D205" s="35" t="s">
        <v>273</v>
      </c>
      <c r="E205" s="35">
        <v>45190</v>
      </c>
      <c r="F205" s="36" t="s">
        <v>2142</v>
      </c>
      <c r="G205" s="36" t="s">
        <v>2176</v>
      </c>
      <c r="H205" s="36" t="s">
        <v>2177</v>
      </c>
      <c r="I205" s="36" t="s">
        <v>2178</v>
      </c>
      <c r="J205" s="36" t="s">
        <v>2179</v>
      </c>
      <c r="K205" s="36" t="s">
        <v>2180</v>
      </c>
      <c r="L205" s="36">
        <v>69</v>
      </c>
      <c r="M205" s="36" t="s">
        <v>139</v>
      </c>
      <c r="N205" s="36" t="s">
        <v>280</v>
      </c>
      <c r="O205" s="36" t="s">
        <v>280</v>
      </c>
      <c r="P205" s="36" t="s">
        <v>280</v>
      </c>
      <c r="Q205" s="36" t="s">
        <v>280</v>
      </c>
      <c r="R205" s="36" t="s">
        <v>280</v>
      </c>
      <c r="S205" s="36" t="s">
        <v>280</v>
      </c>
      <c r="T205" s="36" t="s">
        <v>280</v>
      </c>
      <c r="U205" s="36" t="s">
        <v>280</v>
      </c>
      <c r="V205" s="36" t="s">
        <v>2181</v>
      </c>
      <c r="W205" s="36" t="s">
        <v>2182</v>
      </c>
      <c r="X205" s="36" t="s">
        <v>2183</v>
      </c>
      <c r="Y205" s="36" t="s">
        <v>280</v>
      </c>
      <c r="Z205" s="36" t="s">
        <v>280</v>
      </c>
      <c r="AA205" s="36" t="s">
        <v>280</v>
      </c>
      <c r="AB205" s="36" t="s">
        <v>280</v>
      </c>
      <c r="AC205" s="36" t="s">
        <v>280</v>
      </c>
      <c r="AD205" s="36" t="s">
        <v>280</v>
      </c>
      <c r="AE205" s="36" t="s">
        <v>280</v>
      </c>
      <c r="AF205" s="36" t="s">
        <v>280</v>
      </c>
      <c r="AG205" s="36" t="s">
        <v>280</v>
      </c>
      <c r="AH205" s="36" t="s">
        <v>280</v>
      </c>
      <c r="AI205" s="36" t="s">
        <v>280</v>
      </c>
      <c r="AJ205" s="36" t="s">
        <v>280</v>
      </c>
      <c r="AK205" s="36" t="s">
        <v>280</v>
      </c>
      <c r="AL205" s="36" t="s">
        <v>280</v>
      </c>
      <c r="AM205" s="36" t="s">
        <v>280</v>
      </c>
    </row>
    <row r="206" spans="1:39" ht="26.25" customHeight="1" x14ac:dyDescent="0.15">
      <c r="A206" s="33" t="s">
        <v>2184</v>
      </c>
      <c r="B206" s="34">
        <v>3</v>
      </c>
      <c r="C206" s="35">
        <v>45190</v>
      </c>
      <c r="D206" s="35" t="s">
        <v>273</v>
      </c>
      <c r="E206" s="35">
        <v>45190</v>
      </c>
      <c r="F206" s="36" t="s">
        <v>2142</v>
      </c>
      <c r="G206" s="36" t="s">
        <v>2185</v>
      </c>
      <c r="H206" s="36" t="s">
        <v>2186</v>
      </c>
      <c r="I206" s="36" t="s">
        <v>2187</v>
      </c>
      <c r="J206" s="36" t="s">
        <v>2188</v>
      </c>
      <c r="K206" s="36" t="s">
        <v>2189</v>
      </c>
      <c r="L206" s="36">
        <v>72</v>
      </c>
      <c r="M206" s="36" t="s">
        <v>145</v>
      </c>
      <c r="N206" s="36" t="s">
        <v>280</v>
      </c>
      <c r="O206" s="36" t="s">
        <v>280</v>
      </c>
      <c r="P206" s="36" t="s">
        <v>280</v>
      </c>
      <c r="Q206" s="36" t="s">
        <v>280</v>
      </c>
      <c r="R206" s="36" t="s">
        <v>280</v>
      </c>
      <c r="S206" s="36" t="s">
        <v>280</v>
      </c>
      <c r="T206" s="36" t="s">
        <v>280</v>
      </c>
      <c r="U206" s="36" t="s">
        <v>280</v>
      </c>
      <c r="V206" s="36" t="s">
        <v>2190</v>
      </c>
      <c r="W206" s="36" t="s">
        <v>1989</v>
      </c>
      <c r="X206" s="36" t="s">
        <v>2191</v>
      </c>
      <c r="Y206" s="36" t="s">
        <v>280</v>
      </c>
      <c r="Z206" s="36" t="s">
        <v>280</v>
      </c>
      <c r="AA206" s="36" t="s">
        <v>280</v>
      </c>
      <c r="AB206" s="36" t="s">
        <v>280</v>
      </c>
      <c r="AC206" s="36" t="s">
        <v>280</v>
      </c>
      <c r="AD206" s="36" t="s">
        <v>280</v>
      </c>
      <c r="AE206" s="36" t="s">
        <v>280</v>
      </c>
      <c r="AF206" s="36" t="s">
        <v>280</v>
      </c>
      <c r="AG206" s="36" t="s">
        <v>280</v>
      </c>
      <c r="AH206" s="36" t="s">
        <v>280</v>
      </c>
      <c r="AI206" s="36" t="s">
        <v>280</v>
      </c>
      <c r="AJ206" s="36" t="s">
        <v>280</v>
      </c>
      <c r="AK206" s="36" t="s">
        <v>280</v>
      </c>
      <c r="AL206" s="36" t="s">
        <v>280</v>
      </c>
      <c r="AM206" s="36" t="s">
        <v>280</v>
      </c>
    </row>
    <row r="207" spans="1:39" ht="26.25" customHeight="1" x14ac:dyDescent="0.15">
      <c r="A207" s="33" t="s">
        <v>2192</v>
      </c>
      <c r="B207" s="34">
        <v>3</v>
      </c>
      <c r="C207" s="35">
        <v>45190</v>
      </c>
      <c r="D207" s="35" t="s">
        <v>721</v>
      </c>
      <c r="E207" s="35">
        <v>45748</v>
      </c>
      <c r="F207" s="36" t="s">
        <v>2193</v>
      </c>
      <c r="G207" s="36" t="s">
        <v>2194</v>
      </c>
      <c r="H207" s="36" t="s">
        <v>2195</v>
      </c>
      <c r="I207" s="36" t="s">
        <v>2196</v>
      </c>
      <c r="J207" s="36" t="s">
        <v>2197</v>
      </c>
      <c r="K207" s="36" t="s">
        <v>2198</v>
      </c>
      <c r="L207" s="36">
        <v>69</v>
      </c>
      <c r="M207" s="36" t="s">
        <v>139</v>
      </c>
      <c r="N207" s="36" t="s">
        <v>280</v>
      </c>
      <c r="O207" s="36" t="s">
        <v>280</v>
      </c>
      <c r="P207" s="36" t="s">
        <v>280</v>
      </c>
      <c r="Q207" s="36" t="s">
        <v>280</v>
      </c>
      <c r="R207" s="36" t="s">
        <v>280</v>
      </c>
      <c r="S207" s="36" t="s">
        <v>280</v>
      </c>
      <c r="T207" s="36" t="s">
        <v>280</v>
      </c>
      <c r="U207" s="36" t="s">
        <v>280</v>
      </c>
      <c r="V207" s="36" t="s">
        <v>2199</v>
      </c>
      <c r="W207" s="36" t="s">
        <v>2200</v>
      </c>
      <c r="X207" s="36" t="s">
        <v>2201</v>
      </c>
      <c r="Y207" s="36" t="s">
        <v>280</v>
      </c>
      <c r="Z207" s="36" t="s">
        <v>280</v>
      </c>
      <c r="AA207" s="36" t="s">
        <v>280</v>
      </c>
      <c r="AB207" s="36" t="s">
        <v>280</v>
      </c>
      <c r="AC207" s="36" t="s">
        <v>280</v>
      </c>
      <c r="AD207" s="36" t="s">
        <v>280</v>
      </c>
      <c r="AE207" s="36" t="s">
        <v>280</v>
      </c>
      <c r="AF207" s="36" t="s">
        <v>280</v>
      </c>
      <c r="AG207" s="36" t="s">
        <v>280</v>
      </c>
      <c r="AH207" s="36" t="s">
        <v>280</v>
      </c>
      <c r="AI207" s="36" t="s">
        <v>280</v>
      </c>
      <c r="AJ207" s="36" t="s">
        <v>280</v>
      </c>
      <c r="AK207" s="36" t="s">
        <v>280</v>
      </c>
      <c r="AL207" s="36" t="s">
        <v>280</v>
      </c>
      <c r="AM207" s="36" t="s">
        <v>280</v>
      </c>
    </row>
    <row r="208" spans="1:39" ht="26.25" customHeight="1" x14ac:dyDescent="0.15">
      <c r="A208" s="33" t="s">
        <v>2202</v>
      </c>
      <c r="B208" s="34">
        <v>3</v>
      </c>
      <c r="C208" s="35">
        <v>45190</v>
      </c>
      <c r="D208" s="35" t="s">
        <v>273</v>
      </c>
      <c r="E208" s="35">
        <v>45190</v>
      </c>
      <c r="F208" s="36" t="s">
        <v>2142</v>
      </c>
      <c r="G208" s="36" t="s">
        <v>2203</v>
      </c>
      <c r="H208" s="36" t="s">
        <v>2204</v>
      </c>
      <c r="I208" s="36" t="s">
        <v>2205</v>
      </c>
      <c r="J208" s="36" t="s">
        <v>2206</v>
      </c>
      <c r="K208" s="36" t="s">
        <v>2207</v>
      </c>
      <c r="L208" s="36">
        <v>17</v>
      </c>
      <c r="M208" s="36" t="s">
        <v>38</v>
      </c>
      <c r="N208" s="36">
        <v>18</v>
      </c>
      <c r="O208" s="36" t="s">
        <v>39</v>
      </c>
      <c r="P208" s="36">
        <v>61</v>
      </c>
      <c r="Q208" s="36" t="s">
        <v>123</v>
      </c>
      <c r="R208" s="36" t="s">
        <v>280</v>
      </c>
      <c r="S208" s="36" t="s">
        <v>280</v>
      </c>
      <c r="T208" s="36" t="s">
        <v>280</v>
      </c>
      <c r="U208" s="36" t="s">
        <v>280</v>
      </c>
      <c r="V208" s="36" t="s">
        <v>2208</v>
      </c>
      <c r="W208" s="36" t="s">
        <v>2209</v>
      </c>
      <c r="X208" s="36" t="s">
        <v>2210</v>
      </c>
      <c r="Y208" s="36" t="s">
        <v>280</v>
      </c>
      <c r="Z208" s="36" t="s">
        <v>280</v>
      </c>
      <c r="AA208" s="36" t="s">
        <v>280</v>
      </c>
      <c r="AB208" s="36" t="s">
        <v>280</v>
      </c>
      <c r="AC208" s="36" t="s">
        <v>280</v>
      </c>
      <c r="AD208" s="36" t="s">
        <v>280</v>
      </c>
      <c r="AE208" s="36" t="s">
        <v>280</v>
      </c>
      <c r="AF208" s="36" t="s">
        <v>280</v>
      </c>
      <c r="AG208" s="36" t="s">
        <v>280</v>
      </c>
      <c r="AH208" s="36" t="s">
        <v>280</v>
      </c>
      <c r="AI208" s="36" t="s">
        <v>280</v>
      </c>
      <c r="AJ208" s="36" t="s">
        <v>280</v>
      </c>
      <c r="AK208" s="36" t="s">
        <v>280</v>
      </c>
      <c r="AL208" s="36" t="s">
        <v>280</v>
      </c>
      <c r="AM208" s="36" t="s">
        <v>280</v>
      </c>
    </row>
    <row r="209" spans="1:39" ht="26.25" customHeight="1" x14ac:dyDescent="0.15">
      <c r="A209" s="33" t="s">
        <v>2211</v>
      </c>
      <c r="B209" s="34">
        <v>3</v>
      </c>
      <c r="C209" s="35">
        <v>45190</v>
      </c>
      <c r="D209" s="35" t="s">
        <v>721</v>
      </c>
      <c r="E209" s="35">
        <v>45383</v>
      </c>
      <c r="F209" s="36" t="s">
        <v>2212</v>
      </c>
      <c r="G209" s="36" t="s">
        <v>2213</v>
      </c>
      <c r="H209" s="36" t="s">
        <v>2214</v>
      </c>
      <c r="I209" s="36" t="s">
        <v>2215</v>
      </c>
      <c r="J209" s="36" t="s">
        <v>2216</v>
      </c>
      <c r="K209" s="36" t="s">
        <v>2217</v>
      </c>
      <c r="L209" s="36">
        <v>69</v>
      </c>
      <c r="M209" s="36" t="s">
        <v>139</v>
      </c>
      <c r="N209" s="36" t="s">
        <v>280</v>
      </c>
      <c r="O209" s="36" t="s">
        <v>280</v>
      </c>
      <c r="P209" s="36" t="s">
        <v>280</v>
      </c>
      <c r="Q209" s="36" t="s">
        <v>280</v>
      </c>
      <c r="R209" s="36" t="s">
        <v>280</v>
      </c>
      <c r="S209" s="36" t="s">
        <v>280</v>
      </c>
      <c r="T209" s="36" t="s">
        <v>280</v>
      </c>
      <c r="U209" s="36" t="s">
        <v>280</v>
      </c>
      <c r="V209" s="36" t="s">
        <v>2218</v>
      </c>
      <c r="W209" s="36" t="s">
        <v>2219</v>
      </c>
      <c r="X209" s="36" t="s">
        <v>2220</v>
      </c>
      <c r="Y209" s="36" t="s">
        <v>280</v>
      </c>
      <c r="Z209" s="36" t="s">
        <v>280</v>
      </c>
      <c r="AA209" s="36" t="s">
        <v>280</v>
      </c>
      <c r="AB209" s="36" t="s">
        <v>280</v>
      </c>
      <c r="AC209" s="36" t="s">
        <v>280</v>
      </c>
      <c r="AD209" s="36" t="s">
        <v>280</v>
      </c>
      <c r="AE209" s="36" t="s">
        <v>280</v>
      </c>
      <c r="AF209" s="36" t="s">
        <v>280</v>
      </c>
      <c r="AG209" s="36" t="s">
        <v>280</v>
      </c>
      <c r="AH209" s="36" t="s">
        <v>280</v>
      </c>
      <c r="AI209" s="36" t="s">
        <v>280</v>
      </c>
      <c r="AJ209" s="36" t="s">
        <v>280</v>
      </c>
      <c r="AK209" s="36" t="s">
        <v>280</v>
      </c>
      <c r="AL209" s="36" t="s">
        <v>280</v>
      </c>
      <c r="AM209" s="36" t="s">
        <v>280</v>
      </c>
    </row>
    <row r="210" spans="1:39" ht="26.25" customHeight="1" x14ac:dyDescent="0.15">
      <c r="A210" s="33" t="s">
        <v>2221</v>
      </c>
      <c r="B210" s="34">
        <v>3</v>
      </c>
      <c r="C210" s="35">
        <v>45196</v>
      </c>
      <c r="D210" s="35" t="s">
        <v>273</v>
      </c>
      <c r="E210" s="35">
        <v>45196</v>
      </c>
      <c r="F210" s="36" t="s">
        <v>2222</v>
      </c>
      <c r="G210" s="36" t="s">
        <v>2223</v>
      </c>
      <c r="H210" s="36" t="s">
        <v>2224</v>
      </c>
      <c r="I210" s="36" t="s">
        <v>2225</v>
      </c>
      <c r="J210" s="36" t="s">
        <v>2226</v>
      </c>
      <c r="K210" s="36" t="s">
        <v>2227</v>
      </c>
      <c r="L210" s="36">
        <v>3</v>
      </c>
      <c r="M210" s="36" t="s">
        <v>10</v>
      </c>
      <c r="N210" s="36">
        <v>32</v>
      </c>
      <c r="O210" s="36" t="s">
        <v>65</v>
      </c>
      <c r="P210" s="36" t="s">
        <v>280</v>
      </c>
      <c r="Q210" s="36" t="s">
        <v>280</v>
      </c>
      <c r="R210" s="36" t="s">
        <v>280</v>
      </c>
      <c r="S210" s="36" t="s">
        <v>280</v>
      </c>
      <c r="T210" s="36" t="s">
        <v>280</v>
      </c>
      <c r="U210" s="36" t="s">
        <v>280</v>
      </c>
      <c r="V210" s="36" t="s">
        <v>2228</v>
      </c>
      <c r="W210" s="36" t="s">
        <v>2229</v>
      </c>
      <c r="X210" s="36" t="s">
        <v>2230</v>
      </c>
      <c r="Y210" s="36" t="s">
        <v>280</v>
      </c>
      <c r="Z210" s="36" t="s">
        <v>280</v>
      </c>
      <c r="AA210" s="36" t="s">
        <v>280</v>
      </c>
      <c r="AB210" s="36" t="s">
        <v>280</v>
      </c>
      <c r="AC210" s="36" t="s">
        <v>280</v>
      </c>
      <c r="AD210" s="36" t="s">
        <v>280</v>
      </c>
      <c r="AE210" s="36" t="s">
        <v>280</v>
      </c>
      <c r="AF210" s="36" t="s">
        <v>280</v>
      </c>
      <c r="AG210" s="36" t="s">
        <v>280</v>
      </c>
      <c r="AH210" s="36" t="s">
        <v>280</v>
      </c>
      <c r="AI210" s="36" t="s">
        <v>280</v>
      </c>
      <c r="AJ210" s="36" t="s">
        <v>280</v>
      </c>
      <c r="AK210" s="36" t="s">
        <v>280</v>
      </c>
      <c r="AL210" s="36" t="s">
        <v>280</v>
      </c>
      <c r="AM210" s="36" t="s">
        <v>280</v>
      </c>
    </row>
    <row r="211" spans="1:39" ht="26.25" customHeight="1" x14ac:dyDescent="0.15">
      <c r="A211" s="33" t="s">
        <v>2231</v>
      </c>
      <c r="B211" s="34">
        <v>3</v>
      </c>
      <c r="C211" s="35">
        <v>45196</v>
      </c>
      <c r="D211" s="35" t="s">
        <v>721</v>
      </c>
      <c r="E211" s="35">
        <v>45636</v>
      </c>
      <c r="F211" s="36" t="s">
        <v>2232</v>
      </c>
      <c r="G211" s="36" t="s">
        <v>2233</v>
      </c>
      <c r="H211" s="36" t="s">
        <v>2234</v>
      </c>
      <c r="I211" s="36" t="s">
        <v>2235</v>
      </c>
      <c r="J211" s="36" t="s">
        <v>2236</v>
      </c>
      <c r="K211" s="36" t="s">
        <v>280</v>
      </c>
      <c r="L211" s="36">
        <v>27</v>
      </c>
      <c r="M211" s="36" t="s">
        <v>57</v>
      </c>
      <c r="N211" s="36" t="s">
        <v>280</v>
      </c>
      <c r="O211" s="36" t="s">
        <v>280</v>
      </c>
      <c r="P211" s="36" t="s">
        <v>280</v>
      </c>
      <c r="Q211" s="36" t="s">
        <v>280</v>
      </c>
      <c r="R211" s="36" t="s">
        <v>280</v>
      </c>
      <c r="S211" s="36" t="s">
        <v>280</v>
      </c>
      <c r="T211" s="36" t="s">
        <v>280</v>
      </c>
      <c r="U211" s="36" t="s">
        <v>280</v>
      </c>
      <c r="V211" s="36" t="s">
        <v>2237</v>
      </c>
      <c r="W211" s="36" t="s">
        <v>2238</v>
      </c>
      <c r="X211" s="36" t="s">
        <v>2239</v>
      </c>
      <c r="Y211" s="36" t="s">
        <v>280</v>
      </c>
      <c r="Z211" s="36" t="s">
        <v>280</v>
      </c>
      <c r="AA211" s="36" t="s">
        <v>280</v>
      </c>
      <c r="AB211" s="36" t="s">
        <v>280</v>
      </c>
      <c r="AC211" s="36" t="s">
        <v>280</v>
      </c>
      <c r="AD211" s="36" t="s">
        <v>280</v>
      </c>
      <c r="AE211" s="36" t="s">
        <v>280</v>
      </c>
      <c r="AF211" s="36" t="s">
        <v>280</v>
      </c>
      <c r="AG211" s="36" t="s">
        <v>280</v>
      </c>
      <c r="AH211" s="36" t="s">
        <v>280</v>
      </c>
      <c r="AI211" s="36" t="s">
        <v>280</v>
      </c>
      <c r="AJ211" s="36" t="s">
        <v>280</v>
      </c>
      <c r="AK211" s="36" t="s">
        <v>280</v>
      </c>
      <c r="AL211" s="36" t="s">
        <v>280</v>
      </c>
      <c r="AM211" s="36" t="s">
        <v>280</v>
      </c>
    </row>
    <row r="212" spans="1:39" ht="26.25" customHeight="1" x14ac:dyDescent="0.15">
      <c r="A212" s="33" t="s">
        <v>2240</v>
      </c>
      <c r="B212" s="34">
        <v>3</v>
      </c>
      <c r="C212" s="35">
        <v>45196</v>
      </c>
      <c r="D212" s="35" t="s">
        <v>273</v>
      </c>
      <c r="E212" s="35">
        <v>45196</v>
      </c>
      <c r="F212" s="36" t="s">
        <v>2241</v>
      </c>
      <c r="G212" s="36" t="s">
        <v>2242</v>
      </c>
      <c r="H212" s="36" t="s">
        <v>2243</v>
      </c>
      <c r="I212" s="36" t="s">
        <v>2244</v>
      </c>
      <c r="J212" s="36" t="s">
        <v>2245</v>
      </c>
      <c r="K212" s="36" t="s">
        <v>2246</v>
      </c>
      <c r="L212" s="36">
        <v>2</v>
      </c>
      <c r="M212" s="36" t="s">
        <v>8</v>
      </c>
      <c r="N212" s="36">
        <v>3</v>
      </c>
      <c r="O212" s="36" t="s">
        <v>10</v>
      </c>
      <c r="P212" s="36">
        <v>32</v>
      </c>
      <c r="Q212" s="36" t="s">
        <v>65</v>
      </c>
      <c r="R212" s="36">
        <v>33</v>
      </c>
      <c r="S212" s="36" t="s">
        <v>67</v>
      </c>
      <c r="T212" s="36" t="s">
        <v>280</v>
      </c>
      <c r="U212" s="36" t="s">
        <v>280</v>
      </c>
      <c r="V212" s="36" t="s">
        <v>2247</v>
      </c>
      <c r="W212" s="36" t="s">
        <v>2248</v>
      </c>
      <c r="X212" s="36" t="s">
        <v>2249</v>
      </c>
      <c r="Y212" s="36" t="s">
        <v>280</v>
      </c>
      <c r="Z212" s="36" t="s">
        <v>280</v>
      </c>
      <c r="AA212" s="36" t="s">
        <v>280</v>
      </c>
      <c r="AB212" s="36" t="s">
        <v>280</v>
      </c>
      <c r="AC212" s="36" t="s">
        <v>280</v>
      </c>
      <c r="AD212" s="36" t="s">
        <v>280</v>
      </c>
      <c r="AE212" s="36" t="s">
        <v>280</v>
      </c>
      <c r="AF212" s="36" t="s">
        <v>280</v>
      </c>
      <c r="AG212" s="36" t="s">
        <v>280</v>
      </c>
      <c r="AH212" s="36" t="s">
        <v>280</v>
      </c>
      <c r="AI212" s="36" t="s">
        <v>280</v>
      </c>
      <c r="AJ212" s="36" t="s">
        <v>280</v>
      </c>
      <c r="AK212" s="36" t="s">
        <v>280</v>
      </c>
      <c r="AL212" s="36" t="s">
        <v>280</v>
      </c>
      <c r="AM212" s="36" t="s">
        <v>280</v>
      </c>
    </row>
    <row r="213" spans="1:39" ht="26.25" customHeight="1" x14ac:dyDescent="0.15">
      <c r="A213" s="33" t="s">
        <v>2250</v>
      </c>
      <c r="B213" s="34">
        <v>3</v>
      </c>
      <c r="C213" s="35">
        <v>45196</v>
      </c>
      <c r="D213" s="35" t="s">
        <v>273</v>
      </c>
      <c r="E213" s="35">
        <v>45196</v>
      </c>
      <c r="F213" s="36" t="s">
        <v>2241</v>
      </c>
      <c r="G213" s="36" t="s">
        <v>2251</v>
      </c>
      <c r="H213" s="36" t="s">
        <v>2252</v>
      </c>
      <c r="I213" s="36" t="s">
        <v>2253</v>
      </c>
      <c r="J213" s="36" t="s">
        <v>2254</v>
      </c>
      <c r="K213" s="36" t="s">
        <v>2255</v>
      </c>
      <c r="L213" s="36">
        <v>32</v>
      </c>
      <c r="M213" s="36" t="s">
        <v>65</v>
      </c>
      <c r="N213" s="36" t="s">
        <v>280</v>
      </c>
      <c r="O213" s="36" t="s">
        <v>280</v>
      </c>
      <c r="P213" s="36" t="s">
        <v>280</v>
      </c>
      <c r="Q213" s="36" t="s">
        <v>280</v>
      </c>
      <c r="R213" s="36" t="s">
        <v>280</v>
      </c>
      <c r="S213" s="36" t="s">
        <v>280</v>
      </c>
      <c r="T213" s="36" t="s">
        <v>280</v>
      </c>
      <c r="U213" s="36" t="s">
        <v>280</v>
      </c>
      <c r="V213" s="36" t="s">
        <v>2256</v>
      </c>
      <c r="W213" s="36" t="s">
        <v>2257</v>
      </c>
      <c r="X213" s="36" t="s">
        <v>2258</v>
      </c>
      <c r="Y213" s="36" t="s">
        <v>280</v>
      </c>
      <c r="Z213" s="36" t="s">
        <v>280</v>
      </c>
      <c r="AA213" s="36" t="s">
        <v>280</v>
      </c>
      <c r="AB213" s="36" t="s">
        <v>280</v>
      </c>
      <c r="AC213" s="36" t="s">
        <v>280</v>
      </c>
      <c r="AD213" s="36" t="s">
        <v>280</v>
      </c>
      <c r="AE213" s="36" t="s">
        <v>280</v>
      </c>
      <c r="AF213" s="36" t="s">
        <v>280</v>
      </c>
      <c r="AG213" s="36" t="s">
        <v>280</v>
      </c>
      <c r="AH213" s="36" t="s">
        <v>280</v>
      </c>
      <c r="AI213" s="36" t="s">
        <v>280</v>
      </c>
      <c r="AJ213" s="36" t="s">
        <v>280</v>
      </c>
      <c r="AK213" s="36" t="s">
        <v>280</v>
      </c>
      <c r="AL213" s="36" t="s">
        <v>280</v>
      </c>
      <c r="AM213" s="36" t="s">
        <v>280</v>
      </c>
    </row>
    <row r="214" spans="1:39" ht="26.25" customHeight="1" x14ac:dyDescent="0.15">
      <c r="A214" s="33" t="s">
        <v>2259</v>
      </c>
      <c r="B214" s="34">
        <v>3</v>
      </c>
      <c r="C214" s="35">
        <v>45196</v>
      </c>
      <c r="D214" s="35" t="s">
        <v>273</v>
      </c>
      <c r="E214" s="35">
        <v>45196</v>
      </c>
      <c r="F214" s="36" t="s">
        <v>2241</v>
      </c>
      <c r="G214" s="36" t="s">
        <v>2260</v>
      </c>
      <c r="H214" s="36" t="s">
        <v>2261</v>
      </c>
      <c r="I214" s="36" t="s">
        <v>2262</v>
      </c>
      <c r="J214" s="36" t="s">
        <v>2263</v>
      </c>
      <c r="K214" s="36" t="s">
        <v>2264</v>
      </c>
      <c r="L214" s="36">
        <v>77</v>
      </c>
      <c r="M214" s="36" t="s">
        <v>155</v>
      </c>
      <c r="N214" s="36" t="s">
        <v>280</v>
      </c>
      <c r="O214" s="36" t="s">
        <v>280</v>
      </c>
      <c r="P214" s="36" t="s">
        <v>280</v>
      </c>
      <c r="Q214" s="36" t="s">
        <v>280</v>
      </c>
      <c r="R214" s="36" t="s">
        <v>280</v>
      </c>
      <c r="S214" s="36" t="s">
        <v>280</v>
      </c>
      <c r="T214" s="36" t="s">
        <v>280</v>
      </c>
      <c r="U214" s="36" t="s">
        <v>280</v>
      </c>
      <c r="V214" s="36" t="s">
        <v>2265</v>
      </c>
      <c r="W214" s="36" t="s">
        <v>2266</v>
      </c>
      <c r="X214" s="36" t="s">
        <v>2267</v>
      </c>
      <c r="Y214" s="36" t="s">
        <v>280</v>
      </c>
      <c r="Z214" s="36" t="s">
        <v>280</v>
      </c>
      <c r="AA214" s="36" t="s">
        <v>280</v>
      </c>
      <c r="AB214" s="36" t="s">
        <v>280</v>
      </c>
      <c r="AC214" s="36" t="s">
        <v>280</v>
      </c>
      <c r="AD214" s="36" t="s">
        <v>280</v>
      </c>
      <c r="AE214" s="36" t="s">
        <v>280</v>
      </c>
      <c r="AF214" s="36" t="s">
        <v>280</v>
      </c>
      <c r="AG214" s="36" t="s">
        <v>280</v>
      </c>
      <c r="AH214" s="36" t="s">
        <v>280</v>
      </c>
      <c r="AI214" s="36" t="s">
        <v>280</v>
      </c>
      <c r="AJ214" s="36" t="s">
        <v>280</v>
      </c>
      <c r="AK214" s="36" t="s">
        <v>280</v>
      </c>
      <c r="AL214" s="36" t="s">
        <v>280</v>
      </c>
      <c r="AM214" s="36" t="s">
        <v>280</v>
      </c>
    </row>
    <row r="215" spans="1:39" ht="26.25" customHeight="1" x14ac:dyDescent="0.15">
      <c r="A215" s="33" t="s">
        <v>2268</v>
      </c>
      <c r="B215" s="34">
        <v>3</v>
      </c>
      <c r="C215" s="35">
        <v>45196</v>
      </c>
      <c r="D215" s="35" t="s">
        <v>273</v>
      </c>
      <c r="E215" s="35">
        <v>45196</v>
      </c>
      <c r="F215" s="36" t="s">
        <v>2241</v>
      </c>
      <c r="G215" s="36" t="s">
        <v>2269</v>
      </c>
      <c r="H215" s="36" t="s">
        <v>2270</v>
      </c>
      <c r="I215" s="36" t="s">
        <v>2271</v>
      </c>
      <c r="J215" s="36" t="s">
        <v>2272</v>
      </c>
      <c r="K215" s="36" t="s">
        <v>2273</v>
      </c>
      <c r="L215" s="36">
        <v>77</v>
      </c>
      <c r="M215" s="36" t="s">
        <v>155</v>
      </c>
      <c r="N215" s="36" t="s">
        <v>280</v>
      </c>
      <c r="O215" s="36" t="s">
        <v>280</v>
      </c>
      <c r="P215" s="36" t="s">
        <v>280</v>
      </c>
      <c r="Q215" s="36" t="s">
        <v>280</v>
      </c>
      <c r="R215" s="36" t="s">
        <v>280</v>
      </c>
      <c r="S215" s="36" t="s">
        <v>280</v>
      </c>
      <c r="T215" s="36" t="s">
        <v>280</v>
      </c>
      <c r="U215" s="36" t="s">
        <v>280</v>
      </c>
      <c r="V215" s="36" t="s">
        <v>2274</v>
      </c>
      <c r="W215" s="36" t="s">
        <v>2275</v>
      </c>
      <c r="X215" s="36" t="s">
        <v>2276</v>
      </c>
      <c r="Y215" s="36" t="s">
        <v>2277</v>
      </c>
      <c r="Z215" s="36" t="s">
        <v>2278</v>
      </c>
      <c r="AA215" s="36" t="s">
        <v>2279</v>
      </c>
      <c r="AB215" s="36" t="s">
        <v>280</v>
      </c>
      <c r="AC215" s="36" t="s">
        <v>280</v>
      </c>
      <c r="AD215" s="36" t="s">
        <v>280</v>
      </c>
      <c r="AE215" s="36" t="s">
        <v>280</v>
      </c>
      <c r="AF215" s="36" t="s">
        <v>280</v>
      </c>
      <c r="AG215" s="36" t="s">
        <v>280</v>
      </c>
      <c r="AH215" s="36" t="s">
        <v>280</v>
      </c>
      <c r="AI215" s="36" t="s">
        <v>280</v>
      </c>
      <c r="AJ215" s="36" t="s">
        <v>280</v>
      </c>
      <c r="AK215" s="36" t="s">
        <v>280</v>
      </c>
      <c r="AL215" s="36" t="s">
        <v>280</v>
      </c>
      <c r="AM215" s="36" t="s">
        <v>280</v>
      </c>
    </row>
    <row r="216" spans="1:39" ht="26.25" customHeight="1" x14ac:dyDescent="0.15">
      <c r="A216" s="33" t="s">
        <v>2280</v>
      </c>
      <c r="B216" s="34">
        <v>3</v>
      </c>
      <c r="C216" s="35">
        <v>45196</v>
      </c>
      <c r="D216" s="35" t="s">
        <v>273</v>
      </c>
      <c r="E216" s="35">
        <v>45196</v>
      </c>
      <c r="F216" s="36" t="s">
        <v>2241</v>
      </c>
      <c r="G216" s="36" t="s">
        <v>2281</v>
      </c>
      <c r="H216" s="36" t="s">
        <v>2282</v>
      </c>
      <c r="I216" s="36" t="s">
        <v>2283</v>
      </c>
      <c r="J216" s="36" t="s">
        <v>2284</v>
      </c>
      <c r="K216" s="36" t="s">
        <v>280</v>
      </c>
      <c r="L216" s="36">
        <v>27</v>
      </c>
      <c r="M216" s="36" t="s">
        <v>57</v>
      </c>
      <c r="N216" s="36">
        <v>3</v>
      </c>
      <c r="O216" s="36" t="s">
        <v>10</v>
      </c>
      <c r="P216" s="36" t="s">
        <v>280</v>
      </c>
      <c r="Q216" s="36" t="s">
        <v>280</v>
      </c>
      <c r="R216" s="36" t="s">
        <v>280</v>
      </c>
      <c r="S216" s="36" t="s">
        <v>280</v>
      </c>
      <c r="T216" s="36" t="s">
        <v>280</v>
      </c>
      <c r="U216" s="36" t="s">
        <v>280</v>
      </c>
      <c r="V216" s="36" t="s">
        <v>2285</v>
      </c>
      <c r="W216" s="36" t="s">
        <v>2286</v>
      </c>
      <c r="X216" s="36" t="s">
        <v>2287</v>
      </c>
      <c r="Y216" s="36" t="s">
        <v>280</v>
      </c>
      <c r="Z216" s="36" t="s">
        <v>280</v>
      </c>
      <c r="AA216" s="36" t="s">
        <v>280</v>
      </c>
      <c r="AB216" s="36" t="s">
        <v>280</v>
      </c>
      <c r="AC216" s="36" t="s">
        <v>280</v>
      </c>
      <c r="AD216" s="36" t="s">
        <v>280</v>
      </c>
      <c r="AE216" s="36" t="s">
        <v>280</v>
      </c>
      <c r="AF216" s="36" t="s">
        <v>280</v>
      </c>
      <c r="AG216" s="36" t="s">
        <v>280</v>
      </c>
      <c r="AH216" s="36" t="s">
        <v>280</v>
      </c>
      <c r="AI216" s="36" t="s">
        <v>280</v>
      </c>
      <c r="AJ216" s="36" t="s">
        <v>280</v>
      </c>
      <c r="AK216" s="36" t="s">
        <v>280</v>
      </c>
      <c r="AL216" s="36" t="s">
        <v>280</v>
      </c>
      <c r="AM216" s="36" t="s">
        <v>280</v>
      </c>
    </row>
    <row r="217" spans="1:39" ht="26.25" customHeight="1" x14ac:dyDescent="0.15">
      <c r="A217" s="33" t="s">
        <v>2288</v>
      </c>
      <c r="B217" s="34">
        <v>3</v>
      </c>
      <c r="C217" s="35">
        <v>45196</v>
      </c>
      <c r="D217" s="35" t="s">
        <v>273</v>
      </c>
      <c r="E217" s="35">
        <v>45196</v>
      </c>
      <c r="F217" s="36" t="s">
        <v>2289</v>
      </c>
      <c r="G217" s="36" t="s">
        <v>2290</v>
      </c>
      <c r="H217" s="36" t="s">
        <v>2291</v>
      </c>
      <c r="I217" s="36" t="s">
        <v>2292</v>
      </c>
      <c r="J217" s="36" t="s">
        <v>2293</v>
      </c>
      <c r="K217" s="36" t="s">
        <v>2294</v>
      </c>
      <c r="L217" s="36">
        <v>39</v>
      </c>
      <c r="M217" s="36" t="s">
        <v>79</v>
      </c>
      <c r="N217" s="36" t="s">
        <v>280</v>
      </c>
      <c r="O217" s="36" t="s">
        <v>280</v>
      </c>
      <c r="P217" s="36" t="s">
        <v>280</v>
      </c>
      <c r="Q217" s="36" t="s">
        <v>280</v>
      </c>
      <c r="R217" s="36" t="s">
        <v>280</v>
      </c>
      <c r="S217" s="36" t="s">
        <v>280</v>
      </c>
      <c r="T217" s="36" t="s">
        <v>280</v>
      </c>
      <c r="U217" s="36" t="s">
        <v>280</v>
      </c>
      <c r="V217" s="36" t="s">
        <v>2295</v>
      </c>
      <c r="W217" s="36" t="s">
        <v>2266</v>
      </c>
      <c r="X217" s="36" t="s">
        <v>2296</v>
      </c>
      <c r="Y217" s="36" t="s">
        <v>280</v>
      </c>
      <c r="Z217" s="36" t="s">
        <v>280</v>
      </c>
      <c r="AA217" s="36" t="s">
        <v>280</v>
      </c>
      <c r="AB217" s="36" t="s">
        <v>280</v>
      </c>
      <c r="AC217" s="36" t="s">
        <v>280</v>
      </c>
      <c r="AD217" s="36" t="s">
        <v>280</v>
      </c>
      <c r="AE217" s="36" t="s">
        <v>280</v>
      </c>
      <c r="AF217" s="36" t="s">
        <v>280</v>
      </c>
      <c r="AG217" s="36" t="s">
        <v>280</v>
      </c>
      <c r="AH217" s="36" t="s">
        <v>280</v>
      </c>
      <c r="AI217" s="36" t="s">
        <v>280</v>
      </c>
      <c r="AJ217" s="36" t="s">
        <v>280</v>
      </c>
      <c r="AK217" s="36" t="s">
        <v>280</v>
      </c>
      <c r="AL217" s="36" t="s">
        <v>280</v>
      </c>
      <c r="AM217" s="36" t="s">
        <v>280</v>
      </c>
    </row>
    <row r="218" spans="1:39" ht="26.25" customHeight="1" x14ac:dyDescent="0.15">
      <c r="A218" s="33" t="s">
        <v>2297</v>
      </c>
      <c r="B218" s="34">
        <v>3</v>
      </c>
      <c r="C218" s="35">
        <v>45196</v>
      </c>
      <c r="D218" s="35" t="s">
        <v>273</v>
      </c>
      <c r="E218" s="35">
        <v>45196</v>
      </c>
      <c r="F218" s="36" t="s">
        <v>2241</v>
      </c>
      <c r="G218" s="36" t="s">
        <v>2298</v>
      </c>
      <c r="H218" s="36" t="s">
        <v>2299</v>
      </c>
      <c r="I218" s="36" t="s">
        <v>2300</v>
      </c>
      <c r="J218" s="36" t="s">
        <v>2301</v>
      </c>
      <c r="K218" s="36" t="s">
        <v>2302</v>
      </c>
      <c r="L218" s="36">
        <v>79</v>
      </c>
      <c r="M218" s="36" t="s">
        <v>159</v>
      </c>
      <c r="N218" s="36" t="s">
        <v>280</v>
      </c>
      <c r="O218" s="36" t="s">
        <v>280</v>
      </c>
      <c r="P218" s="36" t="s">
        <v>280</v>
      </c>
      <c r="Q218" s="36" t="s">
        <v>280</v>
      </c>
      <c r="R218" s="36" t="s">
        <v>280</v>
      </c>
      <c r="S218" s="36" t="s">
        <v>280</v>
      </c>
      <c r="T218" s="36" t="s">
        <v>280</v>
      </c>
      <c r="U218" s="36" t="s">
        <v>280</v>
      </c>
      <c r="V218" s="36" t="s">
        <v>2303</v>
      </c>
      <c r="W218" s="36" t="s">
        <v>2304</v>
      </c>
      <c r="X218" s="36" t="s">
        <v>2305</v>
      </c>
      <c r="Y218" s="36" t="s">
        <v>2306</v>
      </c>
      <c r="Z218" s="36" t="s">
        <v>2307</v>
      </c>
      <c r="AA218" s="36" t="s">
        <v>2308</v>
      </c>
      <c r="AB218" s="36" t="s">
        <v>2309</v>
      </c>
      <c r="AC218" s="36" t="s">
        <v>2310</v>
      </c>
      <c r="AD218" s="36" t="s">
        <v>2308</v>
      </c>
      <c r="AE218" s="36" t="s">
        <v>280</v>
      </c>
      <c r="AF218" s="36" t="s">
        <v>280</v>
      </c>
      <c r="AG218" s="36" t="s">
        <v>280</v>
      </c>
      <c r="AH218" s="36" t="s">
        <v>280</v>
      </c>
      <c r="AI218" s="36" t="s">
        <v>280</v>
      </c>
      <c r="AJ218" s="36" t="s">
        <v>280</v>
      </c>
      <c r="AK218" s="36" t="s">
        <v>280</v>
      </c>
      <c r="AL218" s="36" t="s">
        <v>280</v>
      </c>
      <c r="AM218" s="36" t="s">
        <v>280</v>
      </c>
    </row>
    <row r="219" spans="1:39" ht="26.25" customHeight="1" x14ac:dyDescent="0.15">
      <c r="A219" s="33" t="s">
        <v>2311</v>
      </c>
      <c r="B219" s="34">
        <v>3</v>
      </c>
      <c r="C219" s="35">
        <v>45196</v>
      </c>
      <c r="D219" s="35" t="s">
        <v>273</v>
      </c>
      <c r="E219" s="35">
        <v>45196</v>
      </c>
      <c r="F219" s="36" t="s">
        <v>2241</v>
      </c>
      <c r="G219" s="36" t="s">
        <v>2312</v>
      </c>
      <c r="H219" s="36" t="s">
        <v>2313</v>
      </c>
      <c r="I219" s="36" t="s">
        <v>2314</v>
      </c>
      <c r="J219" s="36" t="s">
        <v>2315</v>
      </c>
      <c r="K219" s="36" t="s">
        <v>2316</v>
      </c>
      <c r="L219" s="36">
        <v>3</v>
      </c>
      <c r="M219" s="36" t="s">
        <v>10</v>
      </c>
      <c r="N219" s="36">
        <v>6</v>
      </c>
      <c r="O219" s="36" t="s">
        <v>425</v>
      </c>
      <c r="P219" s="36">
        <v>11</v>
      </c>
      <c r="Q219" s="36" t="s">
        <v>26</v>
      </c>
      <c r="R219" s="36">
        <v>28</v>
      </c>
      <c r="S219" s="36" t="s">
        <v>59</v>
      </c>
      <c r="T219" s="36">
        <v>44</v>
      </c>
      <c r="U219" s="36" t="s">
        <v>89</v>
      </c>
      <c r="V219" s="36" t="s">
        <v>2317</v>
      </c>
      <c r="W219" s="36" t="s">
        <v>2318</v>
      </c>
      <c r="X219" s="36" t="s">
        <v>2319</v>
      </c>
      <c r="Y219" s="36" t="s">
        <v>280</v>
      </c>
      <c r="Z219" s="36" t="s">
        <v>280</v>
      </c>
      <c r="AA219" s="36" t="s">
        <v>280</v>
      </c>
      <c r="AB219" s="36" t="s">
        <v>280</v>
      </c>
      <c r="AC219" s="36" t="s">
        <v>280</v>
      </c>
      <c r="AD219" s="36" t="s">
        <v>280</v>
      </c>
      <c r="AE219" s="36" t="s">
        <v>280</v>
      </c>
      <c r="AF219" s="36" t="s">
        <v>280</v>
      </c>
      <c r="AG219" s="36" t="s">
        <v>280</v>
      </c>
      <c r="AH219" s="36" t="s">
        <v>280</v>
      </c>
      <c r="AI219" s="36" t="s">
        <v>280</v>
      </c>
      <c r="AJ219" s="36" t="s">
        <v>280</v>
      </c>
      <c r="AK219" s="36" t="s">
        <v>280</v>
      </c>
      <c r="AL219" s="36" t="s">
        <v>280</v>
      </c>
      <c r="AM219" s="36" t="s">
        <v>280</v>
      </c>
    </row>
    <row r="220" spans="1:39" ht="26.25" customHeight="1" x14ac:dyDescent="0.15">
      <c r="A220" s="33" t="s">
        <v>2320</v>
      </c>
      <c r="B220" s="34">
        <v>3</v>
      </c>
      <c r="C220" s="35">
        <v>45198</v>
      </c>
      <c r="D220" s="35" t="s">
        <v>721</v>
      </c>
      <c r="E220" s="35">
        <v>45272</v>
      </c>
      <c r="F220" s="36" t="s">
        <v>2321</v>
      </c>
      <c r="G220" s="36" t="s">
        <v>2322</v>
      </c>
      <c r="H220" s="36" t="s">
        <v>2323</v>
      </c>
      <c r="I220" s="36" t="s">
        <v>2324</v>
      </c>
      <c r="J220" s="36" t="s">
        <v>2325</v>
      </c>
      <c r="K220" s="36" t="s">
        <v>2326</v>
      </c>
      <c r="L220" s="36">
        <v>70</v>
      </c>
      <c r="M220" s="36" t="s">
        <v>141</v>
      </c>
      <c r="N220" s="36" t="s">
        <v>280</v>
      </c>
      <c r="O220" s="36" t="s">
        <v>280</v>
      </c>
      <c r="P220" s="36" t="s">
        <v>280</v>
      </c>
      <c r="Q220" s="36" t="s">
        <v>280</v>
      </c>
      <c r="R220" s="36" t="s">
        <v>280</v>
      </c>
      <c r="S220" s="36" t="s">
        <v>280</v>
      </c>
      <c r="T220" s="36" t="s">
        <v>280</v>
      </c>
      <c r="U220" s="36" t="s">
        <v>280</v>
      </c>
      <c r="V220" s="36" t="s">
        <v>2327</v>
      </c>
      <c r="W220" s="36" t="s">
        <v>2328</v>
      </c>
      <c r="X220" s="36" t="s">
        <v>2329</v>
      </c>
      <c r="Y220" s="36" t="s">
        <v>280</v>
      </c>
      <c r="Z220" s="36" t="s">
        <v>280</v>
      </c>
      <c r="AA220" s="36" t="s">
        <v>280</v>
      </c>
      <c r="AB220" s="36" t="s">
        <v>280</v>
      </c>
      <c r="AC220" s="36" t="s">
        <v>280</v>
      </c>
      <c r="AD220" s="36" t="s">
        <v>280</v>
      </c>
      <c r="AE220" s="36" t="s">
        <v>280</v>
      </c>
      <c r="AF220" s="36" t="s">
        <v>280</v>
      </c>
      <c r="AG220" s="36" t="s">
        <v>280</v>
      </c>
      <c r="AH220" s="36" t="s">
        <v>280</v>
      </c>
      <c r="AI220" s="36" t="s">
        <v>280</v>
      </c>
      <c r="AJ220" s="36" t="s">
        <v>280</v>
      </c>
      <c r="AK220" s="36" t="s">
        <v>280</v>
      </c>
      <c r="AL220" s="36" t="s">
        <v>280</v>
      </c>
      <c r="AM220" s="36" t="s">
        <v>280</v>
      </c>
    </row>
    <row r="221" spans="1:39" ht="26.25" customHeight="1" x14ac:dyDescent="0.15">
      <c r="A221" s="33" t="s">
        <v>2330</v>
      </c>
      <c r="B221" s="34">
        <v>3</v>
      </c>
      <c r="C221" s="35">
        <v>45198</v>
      </c>
      <c r="D221" s="35" t="s">
        <v>273</v>
      </c>
      <c r="E221" s="35">
        <v>45198</v>
      </c>
      <c r="F221" s="36" t="s">
        <v>2331</v>
      </c>
      <c r="G221" s="36" t="s">
        <v>2332</v>
      </c>
      <c r="H221" s="36" t="s">
        <v>2333</v>
      </c>
      <c r="I221" s="36" t="s">
        <v>2334</v>
      </c>
      <c r="J221" s="36" t="s">
        <v>2335</v>
      </c>
      <c r="K221" s="36" t="s">
        <v>2336</v>
      </c>
      <c r="L221" s="36">
        <v>69</v>
      </c>
      <c r="M221" s="36" t="s">
        <v>139</v>
      </c>
      <c r="N221" s="36" t="s">
        <v>280</v>
      </c>
      <c r="O221" s="36" t="s">
        <v>280</v>
      </c>
      <c r="P221" s="36" t="s">
        <v>280</v>
      </c>
      <c r="Q221" s="36" t="s">
        <v>280</v>
      </c>
      <c r="R221" s="36" t="s">
        <v>280</v>
      </c>
      <c r="S221" s="36" t="s">
        <v>280</v>
      </c>
      <c r="T221" s="36" t="s">
        <v>280</v>
      </c>
      <c r="U221" s="36" t="s">
        <v>280</v>
      </c>
      <c r="V221" s="36" t="s">
        <v>2337</v>
      </c>
      <c r="W221" s="36" t="s">
        <v>2338</v>
      </c>
      <c r="X221" s="36" t="s">
        <v>2339</v>
      </c>
      <c r="Y221" s="36" t="s">
        <v>280</v>
      </c>
      <c r="Z221" s="36" t="s">
        <v>280</v>
      </c>
      <c r="AA221" s="36" t="s">
        <v>280</v>
      </c>
      <c r="AB221" s="36" t="s">
        <v>280</v>
      </c>
      <c r="AC221" s="36" t="s">
        <v>280</v>
      </c>
      <c r="AD221" s="36" t="s">
        <v>280</v>
      </c>
      <c r="AE221" s="36" t="s">
        <v>280</v>
      </c>
      <c r="AF221" s="36" t="s">
        <v>280</v>
      </c>
      <c r="AG221" s="36" t="s">
        <v>280</v>
      </c>
      <c r="AH221" s="36" t="s">
        <v>280</v>
      </c>
      <c r="AI221" s="36" t="s">
        <v>280</v>
      </c>
      <c r="AJ221" s="36" t="s">
        <v>280</v>
      </c>
      <c r="AK221" s="36" t="s">
        <v>280</v>
      </c>
      <c r="AL221" s="36" t="s">
        <v>280</v>
      </c>
      <c r="AM221" s="36" t="s">
        <v>280</v>
      </c>
    </row>
    <row r="222" spans="1:39" ht="26.25" customHeight="1" x14ac:dyDescent="0.15">
      <c r="A222" s="33" t="s">
        <v>2340</v>
      </c>
      <c r="B222" s="34">
        <v>3</v>
      </c>
      <c r="C222" s="35">
        <v>45198</v>
      </c>
      <c r="D222" s="35" t="s">
        <v>273</v>
      </c>
      <c r="E222" s="35">
        <v>45198</v>
      </c>
      <c r="F222" s="36" t="s">
        <v>2331</v>
      </c>
      <c r="G222" s="36" t="s">
        <v>2341</v>
      </c>
      <c r="H222" s="36" t="s">
        <v>2342</v>
      </c>
      <c r="I222" s="36" t="s">
        <v>2343</v>
      </c>
      <c r="J222" s="36" t="s">
        <v>2344</v>
      </c>
      <c r="K222" s="36" t="s">
        <v>2345</v>
      </c>
      <c r="L222" s="36">
        <v>69</v>
      </c>
      <c r="M222" s="36" t="s">
        <v>139</v>
      </c>
      <c r="N222" s="36">
        <v>70</v>
      </c>
      <c r="O222" s="36" t="s">
        <v>141</v>
      </c>
      <c r="P222" s="36">
        <v>71</v>
      </c>
      <c r="Q222" s="36" t="s">
        <v>143</v>
      </c>
      <c r="R222" s="36">
        <v>72</v>
      </c>
      <c r="S222" s="36" t="s">
        <v>145</v>
      </c>
      <c r="T222" s="36">
        <v>73</v>
      </c>
      <c r="U222" s="36" t="s">
        <v>371</v>
      </c>
      <c r="V222" s="36" t="s">
        <v>2346</v>
      </c>
      <c r="W222" s="36" t="s">
        <v>2347</v>
      </c>
      <c r="X222" s="36" t="s">
        <v>2348</v>
      </c>
      <c r="Y222" s="36" t="s">
        <v>280</v>
      </c>
      <c r="Z222" s="36" t="s">
        <v>280</v>
      </c>
      <c r="AA222" s="36" t="s">
        <v>280</v>
      </c>
      <c r="AB222" s="36" t="s">
        <v>280</v>
      </c>
      <c r="AC222" s="36" t="s">
        <v>280</v>
      </c>
      <c r="AD222" s="36" t="s">
        <v>280</v>
      </c>
      <c r="AE222" s="36" t="s">
        <v>280</v>
      </c>
      <c r="AF222" s="36" t="s">
        <v>280</v>
      </c>
      <c r="AG222" s="36" t="s">
        <v>280</v>
      </c>
      <c r="AH222" s="36" t="s">
        <v>280</v>
      </c>
      <c r="AI222" s="36" t="s">
        <v>280</v>
      </c>
      <c r="AJ222" s="36" t="s">
        <v>280</v>
      </c>
      <c r="AK222" s="36" t="s">
        <v>280</v>
      </c>
      <c r="AL222" s="36" t="s">
        <v>280</v>
      </c>
      <c r="AM222" s="36" t="s">
        <v>280</v>
      </c>
    </row>
    <row r="223" spans="1:39" ht="26.25" customHeight="1" x14ac:dyDescent="0.15">
      <c r="A223" s="33" t="s">
        <v>2349</v>
      </c>
      <c r="B223" s="34">
        <v>3</v>
      </c>
      <c r="C223" s="35">
        <v>45198</v>
      </c>
      <c r="D223" s="35" t="s">
        <v>721</v>
      </c>
      <c r="E223" s="35">
        <v>45383</v>
      </c>
      <c r="F223" s="36" t="s">
        <v>2350</v>
      </c>
      <c r="G223" s="36" t="s">
        <v>2351</v>
      </c>
      <c r="H223" s="36" t="s">
        <v>2352</v>
      </c>
      <c r="I223" s="36" t="s">
        <v>2353</v>
      </c>
      <c r="J223" s="36" t="s">
        <v>2354</v>
      </c>
      <c r="K223" s="36" t="s">
        <v>2355</v>
      </c>
      <c r="L223" s="36">
        <v>69</v>
      </c>
      <c r="M223" s="36" t="s">
        <v>139</v>
      </c>
      <c r="N223" s="36" t="s">
        <v>280</v>
      </c>
      <c r="O223" s="36" t="s">
        <v>280</v>
      </c>
      <c r="P223" s="36" t="s">
        <v>280</v>
      </c>
      <c r="Q223" s="36" t="s">
        <v>280</v>
      </c>
      <c r="R223" s="36" t="s">
        <v>280</v>
      </c>
      <c r="S223" s="36" t="s">
        <v>280</v>
      </c>
      <c r="T223" s="36" t="s">
        <v>280</v>
      </c>
      <c r="U223" s="36" t="s">
        <v>280</v>
      </c>
      <c r="V223" s="36" t="s">
        <v>2356</v>
      </c>
      <c r="W223" s="36" t="s">
        <v>2357</v>
      </c>
      <c r="X223" s="36" t="s">
        <v>2358</v>
      </c>
      <c r="Y223" s="36" t="s">
        <v>280</v>
      </c>
      <c r="Z223" s="36" t="s">
        <v>280</v>
      </c>
      <c r="AA223" s="36" t="s">
        <v>280</v>
      </c>
      <c r="AB223" s="36" t="s">
        <v>280</v>
      </c>
      <c r="AC223" s="36" t="s">
        <v>280</v>
      </c>
      <c r="AD223" s="36" t="s">
        <v>280</v>
      </c>
      <c r="AE223" s="36" t="s">
        <v>280</v>
      </c>
      <c r="AF223" s="36" t="s">
        <v>280</v>
      </c>
      <c r="AG223" s="36" t="s">
        <v>280</v>
      </c>
      <c r="AH223" s="36" t="s">
        <v>280</v>
      </c>
      <c r="AI223" s="36" t="s">
        <v>280</v>
      </c>
      <c r="AJ223" s="36" t="s">
        <v>280</v>
      </c>
      <c r="AK223" s="36" t="s">
        <v>280</v>
      </c>
      <c r="AL223" s="36" t="s">
        <v>280</v>
      </c>
      <c r="AM223" s="36" t="s">
        <v>280</v>
      </c>
    </row>
    <row r="224" spans="1:39" ht="26.25" customHeight="1" x14ac:dyDescent="0.15">
      <c r="A224" s="33" t="s">
        <v>2359</v>
      </c>
      <c r="B224" s="34">
        <v>3</v>
      </c>
      <c r="C224" s="35">
        <v>45198</v>
      </c>
      <c r="D224" s="35" t="s">
        <v>273</v>
      </c>
      <c r="E224" s="35">
        <v>45198</v>
      </c>
      <c r="F224" s="36" t="s">
        <v>2360</v>
      </c>
      <c r="G224" s="36" t="s">
        <v>2361</v>
      </c>
      <c r="H224" s="36" t="s">
        <v>2362</v>
      </c>
      <c r="I224" s="36" t="s">
        <v>2363</v>
      </c>
      <c r="J224" s="36" t="s">
        <v>2364</v>
      </c>
      <c r="K224" s="36" t="s">
        <v>2365</v>
      </c>
      <c r="L224" s="36">
        <v>71</v>
      </c>
      <c r="M224" s="36" t="s">
        <v>143</v>
      </c>
      <c r="N224" s="36">
        <v>72</v>
      </c>
      <c r="O224" s="36" t="s">
        <v>145</v>
      </c>
      <c r="P224" s="36">
        <v>73</v>
      </c>
      <c r="Q224" s="36" t="s">
        <v>371</v>
      </c>
      <c r="R224" s="36">
        <v>69</v>
      </c>
      <c r="S224" s="36" t="s">
        <v>139</v>
      </c>
      <c r="T224" s="36" t="s">
        <v>280</v>
      </c>
      <c r="U224" s="36" t="s">
        <v>280</v>
      </c>
      <c r="V224" s="36" t="s">
        <v>2366</v>
      </c>
      <c r="W224" s="36" t="s">
        <v>2367</v>
      </c>
      <c r="X224" s="36" t="s">
        <v>2368</v>
      </c>
      <c r="Y224" s="36" t="s">
        <v>280</v>
      </c>
      <c r="Z224" s="36" t="s">
        <v>280</v>
      </c>
      <c r="AA224" s="36" t="s">
        <v>280</v>
      </c>
      <c r="AB224" s="36" t="s">
        <v>280</v>
      </c>
      <c r="AC224" s="36" t="s">
        <v>280</v>
      </c>
      <c r="AD224" s="36" t="s">
        <v>280</v>
      </c>
      <c r="AE224" s="36" t="s">
        <v>280</v>
      </c>
      <c r="AF224" s="36" t="s">
        <v>280</v>
      </c>
      <c r="AG224" s="36" t="s">
        <v>280</v>
      </c>
      <c r="AH224" s="36" t="s">
        <v>280</v>
      </c>
      <c r="AI224" s="36" t="s">
        <v>280</v>
      </c>
      <c r="AJ224" s="36" t="s">
        <v>280</v>
      </c>
      <c r="AK224" s="36" t="s">
        <v>280</v>
      </c>
      <c r="AL224" s="36" t="s">
        <v>280</v>
      </c>
      <c r="AM224" s="36" t="s">
        <v>280</v>
      </c>
    </row>
    <row r="225" spans="1:39" ht="26.25" customHeight="1" x14ac:dyDescent="0.15">
      <c r="A225" s="33" t="s">
        <v>2369</v>
      </c>
      <c r="B225" s="34">
        <v>3</v>
      </c>
      <c r="C225" s="35">
        <v>45198</v>
      </c>
      <c r="D225" s="35" t="s">
        <v>273</v>
      </c>
      <c r="E225" s="35">
        <v>45198</v>
      </c>
      <c r="F225" s="36" t="s">
        <v>2370</v>
      </c>
      <c r="G225" s="36" t="s">
        <v>2371</v>
      </c>
      <c r="H225" s="36" t="s">
        <v>2372</v>
      </c>
      <c r="I225" s="36" t="s">
        <v>2373</v>
      </c>
      <c r="J225" s="36" t="s">
        <v>2374</v>
      </c>
      <c r="K225" s="36" t="s">
        <v>2375</v>
      </c>
      <c r="L225" s="36">
        <v>71</v>
      </c>
      <c r="M225" s="36" t="s">
        <v>143</v>
      </c>
      <c r="N225" s="36">
        <v>72</v>
      </c>
      <c r="O225" s="36" t="s">
        <v>145</v>
      </c>
      <c r="P225" s="36">
        <v>73</v>
      </c>
      <c r="Q225" s="36" t="s">
        <v>371</v>
      </c>
      <c r="R225" s="36" t="s">
        <v>280</v>
      </c>
      <c r="S225" s="36" t="s">
        <v>280</v>
      </c>
      <c r="T225" s="36" t="s">
        <v>280</v>
      </c>
      <c r="U225" s="36" t="s">
        <v>280</v>
      </c>
      <c r="V225" s="36" t="s">
        <v>2376</v>
      </c>
      <c r="W225" s="36" t="s">
        <v>2377</v>
      </c>
      <c r="X225" s="36" t="s">
        <v>2378</v>
      </c>
      <c r="Y225" s="36" t="s">
        <v>280</v>
      </c>
      <c r="Z225" s="36" t="s">
        <v>280</v>
      </c>
      <c r="AA225" s="36" t="s">
        <v>280</v>
      </c>
      <c r="AB225" s="36" t="s">
        <v>280</v>
      </c>
      <c r="AC225" s="36" t="s">
        <v>280</v>
      </c>
      <c r="AD225" s="36" t="s">
        <v>280</v>
      </c>
      <c r="AE225" s="36" t="s">
        <v>280</v>
      </c>
      <c r="AF225" s="36" t="s">
        <v>280</v>
      </c>
      <c r="AG225" s="36" t="s">
        <v>280</v>
      </c>
      <c r="AH225" s="36" t="s">
        <v>280</v>
      </c>
      <c r="AI225" s="36" t="s">
        <v>280</v>
      </c>
      <c r="AJ225" s="36" t="s">
        <v>280</v>
      </c>
      <c r="AK225" s="36" t="s">
        <v>280</v>
      </c>
      <c r="AL225" s="36" t="s">
        <v>280</v>
      </c>
      <c r="AM225" s="36" t="s">
        <v>280</v>
      </c>
    </row>
    <row r="226" spans="1:39" ht="26.25" customHeight="1" x14ac:dyDescent="0.15">
      <c r="A226" s="33" t="s">
        <v>2379</v>
      </c>
      <c r="B226" s="34">
        <v>3</v>
      </c>
      <c r="C226" s="35">
        <v>45198</v>
      </c>
      <c r="D226" s="35" t="s">
        <v>273</v>
      </c>
      <c r="E226" s="35">
        <v>45198</v>
      </c>
      <c r="F226" s="36" t="s">
        <v>2380</v>
      </c>
      <c r="G226" s="36" t="s">
        <v>2381</v>
      </c>
      <c r="H226" s="36" t="s">
        <v>2382</v>
      </c>
      <c r="I226" s="36" t="s">
        <v>2383</v>
      </c>
      <c r="J226" s="36" t="s">
        <v>2384</v>
      </c>
      <c r="K226" s="36" t="s">
        <v>2385</v>
      </c>
      <c r="L226" s="36">
        <v>15</v>
      </c>
      <c r="M226" s="36" t="s">
        <v>34</v>
      </c>
      <c r="N226" s="36">
        <v>18</v>
      </c>
      <c r="O226" s="36" t="s">
        <v>39</v>
      </c>
      <c r="P226" s="36">
        <v>57</v>
      </c>
      <c r="Q226" s="36" t="s">
        <v>115</v>
      </c>
      <c r="R226" s="36">
        <v>61</v>
      </c>
      <c r="S226" s="36" t="s">
        <v>123</v>
      </c>
      <c r="T226" s="36">
        <v>66</v>
      </c>
      <c r="U226" s="36" t="s">
        <v>133</v>
      </c>
      <c r="V226" s="36" t="s">
        <v>2386</v>
      </c>
      <c r="W226" s="36" t="s">
        <v>676</v>
      </c>
      <c r="X226" s="36" t="s">
        <v>2387</v>
      </c>
      <c r="Y226" s="36" t="s">
        <v>280</v>
      </c>
      <c r="Z226" s="36" t="s">
        <v>280</v>
      </c>
      <c r="AA226" s="36" t="s">
        <v>280</v>
      </c>
      <c r="AB226" s="36" t="s">
        <v>280</v>
      </c>
      <c r="AC226" s="36" t="s">
        <v>280</v>
      </c>
      <c r="AD226" s="36" t="s">
        <v>280</v>
      </c>
      <c r="AE226" s="36" t="s">
        <v>280</v>
      </c>
      <c r="AF226" s="36" t="s">
        <v>280</v>
      </c>
      <c r="AG226" s="36" t="s">
        <v>280</v>
      </c>
      <c r="AH226" s="36" t="s">
        <v>280</v>
      </c>
      <c r="AI226" s="36" t="s">
        <v>280</v>
      </c>
      <c r="AJ226" s="36" t="s">
        <v>280</v>
      </c>
      <c r="AK226" s="36" t="s">
        <v>280</v>
      </c>
      <c r="AL226" s="36" t="s">
        <v>280</v>
      </c>
      <c r="AM226" s="36" t="s">
        <v>280</v>
      </c>
    </row>
    <row r="227" spans="1:39" ht="26.25" customHeight="1" x14ac:dyDescent="0.15">
      <c r="A227" s="33" t="s">
        <v>2388</v>
      </c>
      <c r="B227" s="34">
        <v>3</v>
      </c>
      <c r="C227" s="35">
        <v>45199</v>
      </c>
      <c r="D227" s="35" t="s">
        <v>273</v>
      </c>
      <c r="E227" s="35">
        <v>45199</v>
      </c>
      <c r="F227" s="36" t="s">
        <v>2389</v>
      </c>
      <c r="G227" s="36" t="s">
        <v>2390</v>
      </c>
      <c r="H227" s="36" t="s">
        <v>2391</v>
      </c>
      <c r="I227" s="36" t="s">
        <v>2392</v>
      </c>
      <c r="J227" s="36" t="s">
        <v>2393</v>
      </c>
      <c r="K227" s="36" t="s">
        <v>2394</v>
      </c>
      <c r="L227" s="36">
        <v>69</v>
      </c>
      <c r="M227" s="36" t="s">
        <v>139</v>
      </c>
      <c r="N227" s="36">
        <v>70</v>
      </c>
      <c r="O227" s="36" t="s">
        <v>141</v>
      </c>
      <c r="P227" s="36">
        <v>71</v>
      </c>
      <c r="Q227" s="36" t="s">
        <v>143</v>
      </c>
      <c r="R227" s="36">
        <v>73</v>
      </c>
      <c r="S227" s="36" t="s">
        <v>371</v>
      </c>
      <c r="T227" s="36">
        <v>28</v>
      </c>
      <c r="U227" s="36" t="s">
        <v>59</v>
      </c>
      <c r="V227" s="36" t="s">
        <v>2395</v>
      </c>
      <c r="W227" s="36" t="s">
        <v>2396</v>
      </c>
      <c r="X227" s="36" t="s">
        <v>2397</v>
      </c>
      <c r="Y227" s="36" t="s">
        <v>280</v>
      </c>
      <c r="Z227" s="36" t="s">
        <v>280</v>
      </c>
      <c r="AA227" s="36" t="s">
        <v>280</v>
      </c>
      <c r="AB227" s="36" t="s">
        <v>280</v>
      </c>
      <c r="AC227" s="36" t="s">
        <v>280</v>
      </c>
      <c r="AD227" s="36" t="s">
        <v>280</v>
      </c>
      <c r="AE227" s="36" t="s">
        <v>280</v>
      </c>
      <c r="AF227" s="36" t="s">
        <v>280</v>
      </c>
      <c r="AG227" s="36" t="s">
        <v>280</v>
      </c>
      <c r="AH227" s="36" t="s">
        <v>280</v>
      </c>
      <c r="AI227" s="36" t="s">
        <v>280</v>
      </c>
      <c r="AJ227" s="36" t="s">
        <v>280</v>
      </c>
      <c r="AK227" s="36" t="s">
        <v>280</v>
      </c>
      <c r="AL227" s="36" t="s">
        <v>280</v>
      </c>
      <c r="AM227" s="36" t="s">
        <v>280</v>
      </c>
    </row>
    <row r="228" spans="1:39" ht="26.25" customHeight="1" x14ac:dyDescent="0.15">
      <c r="A228" s="33" t="s">
        <v>2398</v>
      </c>
      <c r="B228" s="34">
        <v>3</v>
      </c>
      <c r="C228" s="35">
        <v>45199</v>
      </c>
      <c r="D228" s="35" t="s">
        <v>721</v>
      </c>
      <c r="E228" s="35">
        <v>45748</v>
      </c>
      <c r="F228" s="36" t="s">
        <v>2399</v>
      </c>
      <c r="G228" s="36" t="s">
        <v>2400</v>
      </c>
      <c r="H228" s="36" t="s">
        <v>2401</v>
      </c>
      <c r="I228" s="36" t="s">
        <v>2402</v>
      </c>
      <c r="J228" s="36" t="s">
        <v>2403</v>
      </c>
      <c r="K228" s="36" t="s">
        <v>2404</v>
      </c>
      <c r="L228" s="36">
        <v>69</v>
      </c>
      <c r="M228" s="36" t="s">
        <v>139</v>
      </c>
      <c r="N228" s="36">
        <v>70</v>
      </c>
      <c r="O228" s="36" t="s">
        <v>141</v>
      </c>
      <c r="P228" s="36">
        <v>71</v>
      </c>
      <c r="Q228" s="36" t="s">
        <v>143</v>
      </c>
      <c r="R228" s="36">
        <v>72</v>
      </c>
      <c r="S228" s="36" t="s">
        <v>145</v>
      </c>
      <c r="T228" s="36">
        <v>73</v>
      </c>
      <c r="U228" s="36" t="s">
        <v>371</v>
      </c>
      <c r="V228" s="36" t="s">
        <v>2405</v>
      </c>
      <c r="W228" s="36" t="s">
        <v>2406</v>
      </c>
      <c r="X228" s="36" t="s">
        <v>2407</v>
      </c>
      <c r="Y228" s="36" t="s">
        <v>280</v>
      </c>
      <c r="Z228" s="36" t="s">
        <v>280</v>
      </c>
      <c r="AA228" s="36" t="s">
        <v>280</v>
      </c>
      <c r="AB228" s="36" t="s">
        <v>280</v>
      </c>
      <c r="AC228" s="36" t="s">
        <v>280</v>
      </c>
      <c r="AD228" s="36" t="s">
        <v>280</v>
      </c>
      <c r="AE228" s="36" t="s">
        <v>280</v>
      </c>
      <c r="AF228" s="36" t="s">
        <v>280</v>
      </c>
      <c r="AG228" s="36" t="s">
        <v>280</v>
      </c>
      <c r="AH228" s="36" t="s">
        <v>280</v>
      </c>
      <c r="AI228" s="36" t="s">
        <v>280</v>
      </c>
      <c r="AJ228" s="36" t="s">
        <v>280</v>
      </c>
      <c r="AK228" s="36" t="s">
        <v>280</v>
      </c>
      <c r="AL228" s="36" t="s">
        <v>280</v>
      </c>
      <c r="AM228" s="36" t="s">
        <v>280</v>
      </c>
    </row>
    <row r="229" spans="1:39" ht="26.25" customHeight="1" x14ac:dyDescent="0.15">
      <c r="A229" s="33" t="s">
        <v>2408</v>
      </c>
      <c r="B229" s="34">
        <v>3</v>
      </c>
      <c r="C229" s="35">
        <v>45199</v>
      </c>
      <c r="D229" s="35" t="s">
        <v>273</v>
      </c>
      <c r="E229" s="35">
        <v>45199</v>
      </c>
      <c r="F229" s="36" t="s">
        <v>2389</v>
      </c>
      <c r="G229" s="36" t="s">
        <v>2409</v>
      </c>
      <c r="H229" s="36" t="s">
        <v>2410</v>
      </c>
      <c r="I229" s="36" t="s">
        <v>2411</v>
      </c>
      <c r="J229" s="36" t="s">
        <v>2412</v>
      </c>
      <c r="K229" s="36" t="s">
        <v>2413</v>
      </c>
      <c r="L229" s="36">
        <v>69</v>
      </c>
      <c r="M229" s="36" t="s">
        <v>139</v>
      </c>
      <c r="N229" s="36">
        <v>70</v>
      </c>
      <c r="O229" s="36" t="s">
        <v>141</v>
      </c>
      <c r="P229" s="36" t="s">
        <v>280</v>
      </c>
      <c r="Q229" s="36" t="s">
        <v>280</v>
      </c>
      <c r="R229" s="36" t="s">
        <v>280</v>
      </c>
      <c r="S229" s="36" t="s">
        <v>280</v>
      </c>
      <c r="T229" s="36" t="s">
        <v>280</v>
      </c>
      <c r="U229" s="36" t="s">
        <v>280</v>
      </c>
      <c r="V229" s="36" t="s">
        <v>2414</v>
      </c>
      <c r="W229" s="36" t="s">
        <v>2338</v>
      </c>
      <c r="X229" s="36" t="s">
        <v>2415</v>
      </c>
      <c r="Y229" s="36" t="s">
        <v>280</v>
      </c>
      <c r="Z229" s="36" t="s">
        <v>280</v>
      </c>
      <c r="AA229" s="36" t="s">
        <v>280</v>
      </c>
      <c r="AB229" s="36" t="s">
        <v>280</v>
      </c>
      <c r="AC229" s="36" t="s">
        <v>280</v>
      </c>
      <c r="AD229" s="36" t="s">
        <v>280</v>
      </c>
      <c r="AE229" s="36" t="s">
        <v>280</v>
      </c>
      <c r="AF229" s="36" t="s">
        <v>280</v>
      </c>
      <c r="AG229" s="36" t="s">
        <v>280</v>
      </c>
      <c r="AH229" s="36" t="s">
        <v>280</v>
      </c>
      <c r="AI229" s="36" t="s">
        <v>280</v>
      </c>
      <c r="AJ229" s="36" t="s">
        <v>280</v>
      </c>
      <c r="AK229" s="36" t="s">
        <v>280</v>
      </c>
      <c r="AL229" s="36" t="s">
        <v>280</v>
      </c>
      <c r="AM229" s="36" t="s">
        <v>280</v>
      </c>
    </row>
    <row r="230" spans="1:39" ht="26.25" customHeight="1" x14ac:dyDescent="0.15">
      <c r="A230" s="33" t="s">
        <v>2416</v>
      </c>
      <c r="B230" s="34">
        <v>3</v>
      </c>
      <c r="C230" s="35">
        <v>45199</v>
      </c>
      <c r="D230" s="35" t="s">
        <v>273</v>
      </c>
      <c r="E230" s="35">
        <v>45199</v>
      </c>
      <c r="F230" s="36" t="s">
        <v>2389</v>
      </c>
      <c r="G230" s="36" t="s">
        <v>2417</v>
      </c>
      <c r="H230" s="36" t="s">
        <v>2418</v>
      </c>
      <c r="I230" s="36" t="s">
        <v>2419</v>
      </c>
      <c r="J230" s="36" t="s">
        <v>2420</v>
      </c>
      <c r="K230" s="36" t="s">
        <v>2421</v>
      </c>
      <c r="L230" s="36">
        <v>69</v>
      </c>
      <c r="M230" s="36" t="s">
        <v>139</v>
      </c>
      <c r="N230" s="36">
        <v>70</v>
      </c>
      <c r="O230" s="36" t="s">
        <v>141</v>
      </c>
      <c r="P230" s="36" t="s">
        <v>280</v>
      </c>
      <c r="Q230" s="36" t="s">
        <v>280</v>
      </c>
      <c r="R230" s="36" t="s">
        <v>280</v>
      </c>
      <c r="S230" s="36" t="s">
        <v>280</v>
      </c>
      <c r="T230" s="36" t="s">
        <v>280</v>
      </c>
      <c r="U230" s="36" t="s">
        <v>280</v>
      </c>
      <c r="V230" s="36" t="s">
        <v>2422</v>
      </c>
      <c r="W230" s="36" t="s">
        <v>1999</v>
      </c>
      <c r="X230" s="36" t="s">
        <v>2423</v>
      </c>
      <c r="Y230" s="36" t="s">
        <v>280</v>
      </c>
      <c r="Z230" s="36" t="s">
        <v>280</v>
      </c>
      <c r="AA230" s="36" t="s">
        <v>280</v>
      </c>
      <c r="AB230" s="36" t="s">
        <v>280</v>
      </c>
      <c r="AC230" s="36" t="s">
        <v>280</v>
      </c>
      <c r="AD230" s="36" t="s">
        <v>280</v>
      </c>
      <c r="AE230" s="36" t="s">
        <v>280</v>
      </c>
      <c r="AF230" s="36" t="s">
        <v>280</v>
      </c>
      <c r="AG230" s="36" t="s">
        <v>280</v>
      </c>
      <c r="AH230" s="36" t="s">
        <v>280</v>
      </c>
      <c r="AI230" s="36" t="s">
        <v>280</v>
      </c>
      <c r="AJ230" s="36" t="s">
        <v>280</v>
      </c>
      <c r="AK230" s="36" t="s">
        <v>280</v>
      </c>
      <c r="AL230" s="36" t="s">
        <v>280</v>
      </c>
      <c r="AM230" s="36" t="s">
        <v>280</v>
      </c>
    </row>
    <row r="231" spans="1:39" ht="26.25" customHeight="1" x14ac:dyDescent="0.15">
      <c r="A231" s="33" t="s">
        <v>2424</v>
      </c>
      <c r="B231" s="34">
        <v>3</v>
      </c>
      <c r="C231" s="35">
        <v>45199</v>
      </c>
      <c r="D231" s="35" t="s">
        <v>273</v>
      </c>
      <c r="E231" s="35">
        <v>45199</v>
      </c>
      <c r="F231" s="36" t="s">
        <v>2389</v>
      </c>
      <c r="G231" s="36" t="s">
        <v>2425</v>
      </c>
      <c r="H231" s="36" t="s">
        <v>2426</v>
      </c>
      <c r="I231" s="36" t="s">
        <v>2427</v>
      </c>
      <c r="J231" s="36" t="s">
        <v>2428</v>
      </c>
      <c r="K231" s="36" t="s">
        <v>2429</v>
      </c>
      <c r="L231" s="36">
        <v>70</v>
      </c>
      <c r="M231" s="36" t="s">
        <v>141</v>
      </c>
      <c r="N231" s="36" t="s">
        <v>280</v>
      </c>
      <c r="O231" s="36" t="s">
        <v>280</v>
      </c>
      <c r="P231" s="36" t="s">
        <v>280</v>
      </c>
      <c r="Q231" s="36" t="s">
        <v>280</v>
      </c>
      <c r="R231" s="36" t="s">
        <v>280</v>
      </c>
      <c r="S231" s="36" t="s">
        <v>280</v>
      </c>
      <c r="T231" s="36" t="s">
        <v>280</v>
      </c>
      <c r="U231" s="36" t="s">
        <v>280</v>
      </c>
      <c r="V231" s="36" t="s">
        <v>2430</v>
      </c>
      <c r="W231" s="36" t="s">
        <v>2431</v>
      </c>
      <c r="X231" s="36" t="s">
        <v>2432</v>
      </c>
      <c r="Y231" s="36" t="s">
        <v>280</v>
      </c>
      <c r="Z231" s="36" t="s">
        <v>280</v>
      </c>
      <c r="AA231" s="36" t="s">
        <v>280</v>
      </c>
      <c r="AB231" s="36" t="s">
        <v>280</v>
      </c>
      <c r="AC231" s="36" t="s">
        <v>280</v>
      </c>
      <c r="AD231" s="36" t="s">
        <v>280</v>
      </c>
      <c r="AE231" s="36" t="s">
        <v>280</v>
      </c>
      <c r="AF231" s="36" t="s">
        <v>280</v>
      </c>
      <c r="AG231" s="36" t="s">
        <v>280</v>
      </c>
      <c r="AH231" s="36" t="s">
        <v>280</v>
      </c>
      <c r="AI231" s="36" t="s">
        <v>280</v>
      </c>
      <c r="AJ231" s="36" t="s">
        <v>280</v>
      </c>
      <c r="AK231" s="36" t="s">
        <v>280</v>
      </c>
      <c r="AL231" s="36" t="s">
        <v>280</v>
      </c>
      <c r="AM231" s="36" t="s">
        <v>280</v>
      </c>
    </row>
    <row r="232" spans="1:39" ht="26.25" customHeight="1" x14ac:dyDescent="0.15">
      <c r="A232" s="33" t="s">
        <v>2433</v>
      </c>
      <c r="B232" s="34">
        <v>3</v>
      </c>
      <c r="C232" s="35">
        <v>45199</v>
      </c>
      <c r="D232" s="35" t="s">
        <v>721</v>
      </c>
      <c r="E232" s="35">
        <v>45383</v>
      </c>
      <c r="F232" s="36" t="s">
        <v>2434</v>
      </c>
      <c r="G232" s="36" t="s">
        <v>2435</v>
      </c>
      <c r="H232" s="36" t="s">
        <v>2436</v>
      </c>
      <c r="I232" s="36" t="s">
        <v>2437</v>
      </c>
      <c r="J232" s="36" t="s">
        <v>2438</v>
      </c>
      <c r="K232" s="36" t="s">
        <v>2439</v>
      </c>
      <c r="L232" s="36">
        <v>72</v>
      </c>
      <c r="M232" s="36" t="s">
        <v>145</v>
      </c>
      <c r="N232" s="36" t="s">
        <v>280</v>
      </c>
      <c r="O232" s="36" t="s">
        <v>280</v>
      </c>
      <c r="P232" s="36" t="s">
        <v>280</v>
      </c>
      <c r="Q232" s="36" t="s">
        <v>280</v>
      </c>
      <c r="R232" s="36" t="s">
        <v>280</v>
      </c>
      <c r="S232" s="36" t="s">
        <v>280</v>
      </c>
      <c r="T232" s="36" t="s">
        <v>280</v>
      </c>
      <c r="U232" s="36" t="s">
        <v>280</v>
      </c>
      <c r="V232" s="36" t="s">
        <v>2440</v>
      </c>
      <c r="W232" s="36" t="s">
        <v>2441</v>
      </c>
      <c r="X232" s="36" t="s">
        <v>2442</v>
      </c>
      <c r="Y232" s="36" t="s">
        <v>280</v>
      </c>
      <c r="Z232" s="36" t="s">
        <v>280</v>
      </c>
      <c r="AA232" s="36" t="s">
        <v>280</v>
      </c>
      <c r="AB232" s="36" t="s">
        <v>280</v>
      </c>
      <c r="AC232" s="36" t="s">
        <v>280</v>
      </c>
      <c r="AD232" s="36" t="s">
        <v>280</v>
      </c>
      <c r="AE232" s="36" t="s">
        <v>280</v>
      </c>
      <c r="AF232" s="36" t="s">
        <v>280</v>
      </c>
      <c r="AG232" s="36" t="s">
        <v>280</v>
      </c>
      <c r="AH232" s="36" t="s">
        <v>280</v>
      </c>
      <c r="AI232" s="36" t="s">
        <v>280</v>
      </c>
      <c r="AJ232" s="36" t="s">
        <v>280</v>
      </c>
      <c r="AK232" s="36" t="s">
        <v>280</v>
      </c>
      <c r="AL232" s="36" t="s">
        <v>280</v>
      </c>
      <c r="AM232" s="36" t="s">
        <v>280</v>
      </c>
    </row>
    <row r="233" spans="1:39" ht="26.25" customHeight="1" x14ac:dyDescent="0.15">
      <c r="A233" s="33" t="s">
        <v>2443</v>
      </c>
      <c r="B233" s="34">
        <v>3</v>
      </c>
      <c r="C233" s="35">
        <v>45199</v>
      </c>
      <c r="D233" s="35" t="s">
        <v>721</v>
      </c>
      <c r="E233" s="35">
        <v>45748</v>
      </c>
      <c r="F233" s="36" t="s">
        <v>2444</v>
      </c>
      <c r="G233" s="36" t="s">
        <v>2445</v>
      </c>
      <c r="H233" s="36" t="s">
        <v>2446</v>
      </c>
      <c r="I233" s="36" t="s">
        <v>2447</v>
      </c>
      <c r="J233" s="36" t="s">
        <v>2448</v>
      </c>
      <c r="K233" s="36" t="s">
        <v>2449</v>
      </c>
      <c r="L233" s="36">
        <v>69</v>
      </c>
      <c r="M233" s="36" t="s">
        <v>139</v>
      </c>
      <c r="N233" s="36">
        <v>70</v>
      </c>
      <c r="O233" s="36" t="s">
        <v>141</v>
      </c>
      <c r="P233" s="36" t="s">
        <v>280</v>
      </c>
      <c r="Q233" s="36" t="s">
        <v>280</v>
      </c>
      <c r="R233" s="36" t="s">
        <v>280</v>
      </c>
      <c r="S233" s="36" t="s">
        <v>280</v>
      </c>
      <c r="T233" s="36" t="s">
        <v>280</v>
      </c>
      <c r="U233" s="36" t="s">
        <v>280</v>
      </c>
      <c r="V233" s="36" t="s">
        <v>2450</v>
      </c>
      <c r="W233" s="36" t="s">
        <v>2451</v>
      </c>
      <c r="X233" s="36" t="s">
        <v>2452</v>
      </c>
      <c r="Y233" s="36" t="s">
        <v>280</v>
      </c>
      <c r="Z233" s="36" t="s">
        <v>280</v>
      </c>
      <c r="AA233" s="36" t="s">
        <v>280</v>
      </c>
      <c r="AB233" s="36" t="s">
        <v>280</v>
      </c>
      <c r="AC233" s="36" t="s">
        <v>280</v>
      </c>
      <c r="AD233" s="36" t="s">
        <v>280</v>
      </c>
      <c r="AE233" s="36" t="s">
        <v>280</v>
      </c>
      <c r="AF233" s="36" t="s">
        <v>280</v>
      </c>
      <c r="AG233" s="36" t="s">
        <v>280</v>
      </c>
      <c r="AH233" s="36" t="s">
        <v>280</v>
      </c>
      <c r="AI233" s="36" t="s">
        <v>280</v>
      </c>
      <c r="AJ233" s="36" t="s">
        <v>280</v>
      </c>
      <c r="AK233" s="36" t="s">
        <v>280</v>
      </c>
      <c r="AL233" s="36" t="s">
        <v>280</v>
      </c>
      <c r="AM233" s="36" t="s">
        <v>280</v>
      </c>
    </row>
    <row r="234" spans="1:39" ht="26.25" customHeight="1" x14ac:dyDescent="0.15">
      <c r="A234" s="33" t="s">
        <v>2453</v>
      </c>
      <c r="B234" s="34">
        <v>3</v>
      </c>
      <c r="C234" s="35">
        <v>45199</v>
      </c>
      <c r="D234" s="35" t="s">
        <v>273</v>
      </c>
      <c r="E234" s="35">
        <v>45199</v>
      </c>
      <c r="F234" s="36" t="s">
        <v>2454</v>
      </c>
      <c r="G234" s="36" t="s">
        <v>2455</v>
      </c>
      <c r="H234" s="36" t="s">
        <v>2456</v>
      </c>
      <c r="I234" s="36" t="s">
        <v>2457</v>
      </c>
      <c r="J234" s="36" t="s">
        <v>2458</v>
      </c>
      <c r="K234" s="36" t="s">
        <v>2459</v>
      </c>
      <c r="L234" s="36">
        <v>69</v>
      </c>
      <c r="M234" s="36" t="s">
        <v>139</v>
      </c>
      <c r="N234" s="36">
        <v>70</v>
      </c>
      <c r="O234" s="36" t="s">
        <v>141</v>
      </c>
      <c r="P234" s="36" t="s">
        <v>280</v>
      </c>
      <c r="Q234" s="36" t="s">
        <v>280</v>
      </c>
      <c r="R234" s="36" t="s">
        <v>280</v>
      </c>
      <c r="S234" s="36" t="s">
        <v>280</v>
      </c>
      <c r="T234" s="36" t="s">
        <v>280</v>
      </c>
      <c r="U234" s="36" t="s">
        <v>280</v>
      </c>
      <c r="V234" s="36" t="s">
        <v>2460</v>
      </c>
      <c r="W234" s="36" t="s">
        <v>481</v>
      </c>
      <c r="X234" s="36" t="s">
        <v>2461</v>
      </c>
      <c r="Y234" s="36" t="s">
        <v>280</v>
      </c>
      <c r="Z234" s="36" t="s">
        <v>280</v>
      </c>
      <c r="AA234" s="36" t="s">
        <v>280</v>
      </c>
      <c r="AB234" s="36" t="s">
        <v>280</v>
      </c>
      <c r="AC234" s="36" t="s">
        <v>280</v>
      </c>
      <c r="AD234" s="36" t="s">
        <v>280</v>
      </c>
      <c r="AE234" s="36" t="s">
        <v>280</v>
      </c>
      <c r="AF234" s="36" t="s">
        <v>280</v>
      </c>
      <c r="AG234" s="36" t="s">
        <v>280</v>
      </c>
      <c r="AH234" s="36" t="s">
        <v>280</v>
      </c>
      <c r="AI234" s="36" t="s">
        <v>280</v>
      </c>
      <c r="AJ234" s="36" t="s">
        <v>280</v>
      </c>
      <c r="AK234" s="36" t="s">
        <v>280</v>
      </c>
      <c r="AL234" s="36" t="s">
        <v>280</v>
      </c>
      <c r="AM234" s="36" t="s">
        <v>280</v>
      </c>
    </row>
    <row r="235" spans="1:39" ht="26.25" customHeight="1" x14ac:dyDescent="0.15">
      <c r="A235" s="33" t="s">
        <v>2462</v>
      </c>
      <c r="B235" s="34">
        <v>3</v>
      </c>
      <c r="C235" s="35">
        <v>45199</v>
      </c>
      <c r="D235" s="35" t="s">
        <v>273</v>
      </c>
      <c r="E235" s="35">
        <v>45199</v>
      </c>
      <c r="F235" s="36" t="s">
        <v>2389</v>
      </c>
      <c r="G235" s="36" t="s">
        <v>2463</v>
      </c>
      <c r="H235" s="36" t="s">
        <v>2464</v>
      </c>
      <c r="I235" s="36" t="s">
        <v>2465</v>
      </c>
      <c r="J235" s="36" t="s">
        <v>2466</v>
      </c>
      <c r="K235" s="36" t="s">
        <v>2467</v>
      </c>
      <c r="L235" s="36">
        <v>72</v>
      </c>
      <c r="M235" s="36" t="s">
        <v>145</v>
      </c>
      <c r="N235" s="36" t="s">
        <v>280</v>
      </c>
      <c r="O235" s="36" t="s">
        <v>280</v>
      </c>
      <c r="P235" s="36" t="s">
        <v>280</v>
      </c>
      <c r="Q235" s="36" t="s">
        <v>280</v>
      </c>
      <c r="R235" s="36" t="s">
        <v>280</v>
      </c>
      <c r="S235" s="36" t="s">
        <v>280</v>
      </c>
      <c r="T235" s="36" t="s">
        <v>280</v>
      </c>
      <c r="U235" s="36" t="s">
        <v>280</v>
      </c>
      <c r="V235" s="36" t="s">
        <v>2468</v>
      </c>
      <c r="W235" s="36" t="s">
        <v>2469</v>
      </c>
      <c r="X235" s="36" t="s">
        <v>2470</v>
      </c>
      <c r="Y235" s="36" t="s">
        <v>280</v>
      </c>
      <c r="Z235" s="36" t="s">
        <v>280</v>
      </c>
      <c r="AA235" s="36" t="s">
        <v>280</v>
      </c>
      <c r="AB235" s="36" t="s">
        <v>280</v>
      </c>
      <c r="AC235" s="36" t="s">
        <v>280</v>
      </c>
      <c r="AD235" s="36" t="s">
        <v>280</v>
      </c>
      <c r="AE235" s="36" t="s">
        <v>280</v>
      </c>
      <c r="AF235" s="36" t="s">
        <v>280</v>
      </c>
      <c r="AG235" s="36" t="s">
        <v>280</v>
      </c>
      <c r="AH235" s="36" t="s">
        <v>280</v>
      </c>
      <c r="AI235" s="36" t="s">
        <v>280</v>
      </c>
      <c r="AJ235" s="36" t="s">
        <v>280</v>
      </c>
      <c r="AK235" s="36" t="s">
        <v>280</v>
      </c>
      <c r="AL235" s="36" t="s">
        <v>280</v>
      </c>
      <c r="AM235" s="36" t="s">
        <v>280</v>
      </c>
    </row>
    <row r="236" spans="1:39" ht="26.25" customHeight="1" x14ac:dyDescent="0.15">
      <c r="A236" s="33" t="s">
        <v>2471</v>
      </c>
      <c r="B236" s="34">
        <v>3</v>
      </c>
      <c r="C236" s="35">
        <v>45199</v>
      </c>
      <c r="D236" s="35" t="s">
        <v>273</v>
      </c>
      <c r="E236" s="35">
        <v>45199</v>
      </c>
      <c r="F236" s="36" t="s">
        <v>2389</v>
      </c>
      <c r="G236" s="36" t="s">
        <v>2472</v>
      </c>
      <c r="H236" s="36" t="s">
        <v>2473</v>
      </c>
      <c r="I236" s="36" t="s">
        <v>2474</v>
      </c>
      <c r="J236" s="36" t="s">
        <v>2475</v>
      </c>
      <c r="K236" s="36" t="s">
        <v>2476</v>
      </c>
      <c r="L236" s="36">
        <v>70</v>
      </c>
      <c r="M236" s="36" t="s">
        <v>141</v>
      </c>
      <c r="N236" s="36" t="s">
        <v>280</v>
      </c>
      <c r="O236" s="36" t="s">
        <v>280</v>
      </c>
      <c r="P236" s="36" t="s">
        <v>280</v>
      </c>
      <c r="Q236" s="36" t="s">
        <v>280</v>
      </c>
      <c r="R236" s="36" t="s">
        <v>280</v>
      </c>
      <c r="S236" s="36" t="s">
        <v>280</v>
      </c>
      <c r="T236" s="36" t="s">
        <v>280</v>
      </c>
      <c r="U236" s="36" t="s">
        <v>280</v>
      </c>
      <c r="V236" s="36" t="s">
        <v>2477</v>
      </c>
      <c r="W236" s="36" t="s">
        <v>1980</v>
      </c>
      <c r="X236" s="36" t="s">
        <v>2478</v>
      </c>
      <c r="Y236" s="36" t="s">
        <v>280</v>
      </c>
      <c r="Z236" s="36" t="s">
        <v>280</v>
      </c>
      <c r="AA236" s="36" t="s">
        <v>280</v>
      </c>
      <c r="AB236" s="36" t="s">
        <v>280</v>
      </c>
      <c r="AC236" s="36" t="s">
        <v>280</v>
      </c>
      <c r="AD236" s="36" t="s">
        <v>280</v>
      </c>
      <c r="AE236" s="36" t="s">
        <v>280</v>
      </c>
      <c r="AF236" s="36" t="s">
        <v>280</v>
      </c>
      <c r="AG236" s="36" t="s">
        <v>280</v>
      </c>
      <c r="AH236" s="36" t="s">
        <v>280</v>
      </c>
      <c r="AI236" s="36" t="s">
        <v>280</v>
      </c>
      <c r="AJ236" s="36" t="s">
        <v>280</v>
      </c>
      <c r="AK236" s="36" t="s">
        <v>280</v>
      </c>
      <c r="AL236" s="36" t="s">
        <v>280</v>
      </c>
      <c r="AM236" s="36" t="s">
        <v>280</v>
      </c>
    </row>
    <row r="237" spans="1:39" ht="26.25" customHeight="1" x14ac:dyDescent="0.15">
      <c r="A237" s="33" t="s">
        <v>2479</v>
      </c>
      <c r="B237" s="34">
        <v>3</v>
      </c>
      <c r="C237" s="35">
        <v>45198</v>
      </c>
      <c r="D237" s="35" t="s">
        <v>273</v>
      </c>
      <c r="E237" s="35">
        <v>45198</v>
      </c>
      <c r="F237" s="36" t="s">
        <v>2331</v>
      </c>
      <c r="G237" s="36" t="s">
        <v>2322</v>
      </c>
      <c r="H237" s="36" t="s">
        <v>2323</v>
      </c>
      <c r="I237" s="36" t="s">
        <v>2480</v>
      </c>
      <c r="J237" s="36" t="s">
        <v>2481</v>
      </c>
      <c r="K237" s="36" t="s">
        <v>2326</v>
      </c>
      <c r="L237" s="36">
        <v>70</v>
      </c>
      <c r="M237" s="36" t="s">
        <v>141</v>
      </c>
      <c r="N237" s="36" t="s">
        <v>280</v>
      </c>
      <c r="O237" s="36" t="s">
        <v>280</v>
      </c>
      <c r="P237" s="36" t="s">
        <v>280</v>
      </c>
      <c r="Q237" s="36" t="s">
        <v>280</v>
      </c>
      <c r="R237" s="36" t="s">
        <v>280</v>
      </c>
      <c r="S237" s="36" t="s">
        <v>280</v>
      </c>
      <c r="T237" s="36" t="s">
        <v>280</v>
      </c>
      <c r="U237" s="36" t="s">
        <v>280</v>
      </c>
      <c r="V237" s="36" t="s">
        <v>2327</v>
      </c>
      <c r="W237" s="36" t="s">
        <v>2328</v>
      </c>
      <c r="X237" s="36" t="s">
        <v>2329</v>
      </c>
      <c r="Y237" s="36" t="s">
        <v>280</v>
      </c>
      <c r="Z237" s="36" t="s">
        <v>280</v>
      </c>
      <c r="AA237" s="36" t="s">
        <v>280</v>
      </c>
      <c r="AB237" s="36" t="s">
        <v>280</v>
      </c>
      <c r="AC237" s="36" t="s">
        <v>280</v>
      </c>
      <c r="AD237" s="36" t="s">
        <v>280</v>
      </c>
      <c r="AE237" s="36" t="s">
        <v>280</v>
      </c>
      <c r="AF237" s="36" t="s">
        <v>280</v>
      </c>
      <c r="AG237" s="36" t="s">
        <v>280</v>
      </c>
      <c r="AH237" s="36" t="s">
        <v>280</v>
      </c>
      <c r="AI237" s="36" t="s">
        <v>280</v>
      </c>
      <c r="AJ237" s="36" t="s">
        <v>280</v>
      </c>
      <c r="AK237" s="36" t="s">
        <v>280</v>
      </c>
      <c r="AL237" s="36" t="s">
        <v>280</v>
      </c>
      <c r="AM237" s="36" t="s">
        <v>280</v>
      </c>
    </row>
    <row r="238" spans="1:39" ht="26.25" customHeight="1" x14ac:dyDescent="0.15">
      <c r="A238" s="33" t="s">
        <v>2482</v>
      </c>
      <c r="B238" s="34">
        <v>3</v>
      </c>
      <c r="C238" s="35">
        <v>45199</v>
      </c>
      <c r="D238" s="35" t="s">
        <v>273</v>
      </c>
      <c r="E238" s="35">
        <v>45199</v>
      </c>
      <c r="F238" s="36" t="s">
        <v>2389</v>
      </c>
      <c r="G238" s="36" t="s">
        <v>2483</v>
      </c>
      <c r="H238" s="36" t="s">
        <v>2484</v>
      </c>
      <c r="I238" s="36" t="s">
        <v>2485</v>
      </c>
      <c r="J238" s="36" t="s">
        <v>2486</v>
      </c>
      <c r="K238" s="36" t="s">
        <v>2487</v>
      </c>
      <c r="L238" s="36">
        <v>69</v>
      </c>
      <c r="M238" s="36" t="s">
        <v>139</v>
      </c>
      <c r="N238" s="36">
        <v>70</v>
      </c>
      <c r="O238" s="36" t="s">
        <v>141</v>
      </c>
      <c r="P238" s="36" t="s">
        <v>280</v>
      </c>
      <c r="Q238" s="36" t="s">
        <v>280</v>
      </c>
      <c r="R238" s="36" t="s">
        <v>280</v>
      </c>
      <c r="S238" s="36" t="s">
        <v>280</v>
      </c>
      <c r="T238" s="36" t="s">
        <v>280</v>
      </c>
      <c r="U238" s="36" t="s">
        <v>280</v>
      </c>
      <c r="V238" s="36" t="s">
        <v>2488</v>
      </c>
      <c r="W238" s="36" t="s">
        <v>2338</v>
      </c>
      <c r="X238" s="36" t="s">
        <v>2489</v>
      </c>
      <c r="Y238" s="36" t="s">
        <v>280</v>
      </c>
      <c r="Z238" s="36" t="s">
        <v>280</v>
      </c>
      <c r="AA238" s="36" t="s">
        <v>280</v>
      </c>
      <c r="AB238" s="36" t="s">
        <v>280</v>
      </c>
      <c r="AC238" s="36" t="s">
        <v>280</v>
      </c>
      <c r="AD238" s="36" t="s">
        <v>280</v>
      </c>
      <c r="AE238" s="36" t="s">
        <v>280</v>
      </c>
      <c r="AF238" s="36" t="s">
        <v>280</v>
      </c>
      <c r="AG238" s="36" t="s">
        <v>280</v>
      </c>
      <c r="AH238" s="36" t="s">
        <v>280</v>
      </c>
      <c r="AI238" s="36" t="s">
        <v>280</v>
      </c>
      <c r="AJ238" s="36" t="s">
        <v>280</v>
      </c>
      <c r="AK238" s="36" t="s">
        <v>280</v>
      </c>
      <c r="AL238" s="36" t="s">
        <v>280</v>
      </c>
      <c r="AM238" s="36" t="s">
        <v>280</v>
      </c>
    </row>
    <row r="239" spans="1:39" ht="26.25" customHeight="1" x14ac:dyDescent="0.15">
      <c r="A239" s="33" t="s">
        <v>2490</v>
      </c>
      <c r="B239" s="34">
        <v>3</v>
      </c>
      <c r="C239" s="35">
        <v>45199</v>
      </c>
      <c r="D239" s="35" t="s">
        <v>273</v>
      </c>
      <c r="E239" s="35">
        <v>45199</v>
      </c>
      <c r="F239" s="36" t="s">
        <v>2491</v>
      </c>
      <c r="G239" s="36" t="s">
        <v>2492</v>
      </c>
      <c r="H239" s="36" t="s">
        <v>2493</v>
      </c>
      <c r="I239" s="36" t="s">
        <v>2494</v>
      </c>
      <c r="J239" s="36" t="s">
        <v>2495</v>
      </c>
      <c r="K239" s="36" t="s">
        <v>2496</v>
      </c>
      <c r="L239" s="36">
        <v>70</v>
      </c>
      <c r="M239" s="36" t="s">
        <v>141</v>
      </c>
      <c r="N239" s="36" t="s">
        <v>280</v>
      </c>
      <c r="O239" s="36" t="s">
        <v>280</v>
      </c>
      <c r="P239" s="36" t="s">
        <v>280</v>
      </c>
      <c r="Q239" s="36" t="s">
        <v>280</v>
      </c>
      <c r="R239" s="36" t="s">
        <v>280</v>
      </c>
      <c r="S239" s="36" t="s">
        <v>280</v>
      </c>
      <c r="T239" s="36" t="s">
        <v>280</v>
      </c>
      <c r="U239" s="36" t="s">
        <v>280</v>
      </c>
      <c r="V239" s="36" t="s">
        <v>2497</v>
      </c>
      <c r="W239" s="36" t="s">
        <v>2498</v>
      </c>
      <c r="X239" s="36" t="s">
        <v>2499</v>
      </c>
      <c r="Y239" s="36" t="s">
        <v>280</v>
      </c>
      <c r="Z239" s="36" t="s">
        <v>280</v>
      </c>
      <c r="AA239" s="36" t="s">
        <v>280</v>
      </c>
      <c r="AB239" s="36" t="s">
        <v>280</v>
      </c>
      <c r="AC239" s="36" t="s">
        <v>280</v>
      </c>
      <c r="AD239" s="36" t="s">
        <v>280</v>
      </c>
      <c r="AE239" s="36" t="s">
        <v>280</v>
      </c>
      <c r="AF239" s="36" t="s">
        <v>280</v>
      </c>
      <c r="AG239" s="36" t="s">
        <v>280</v>
      </c>
      <c r="AH239" s="36" t="s">
        <v>280</v>
      </c>
      <c r="AI239" s="36" t="s">
        <v>280</v>
      </c>
      <c r="AJ239" s="36" t="s">
        <v>280</v>
      </c>
      <c r="AK239" s="36" t="s">
        <v>280</v>
      </c>
      <c r="AL239" s="36" t="s">
        <v>280</v>
      </c>
      <c r="AM239" s="36" t="s">
        <v>280</v>
      </c>
    </row>
    <row r="240" spans="1:39" ht="26.25" customHeight="1" x14ac:dyDescent="0.15">
      <c r="A240" s="33" t="s">
        <v>2500</v>
      </c>
      <c r="B240" s="34">
        <v>3</v>
      </c>
      <c r="C240" s="35">
        <v>45199</v>
      </c>
      <c r="D240" s="35" t="s">
        <v>273</v>
      </c>
      <c r="E240" s="35">
        <v>45199</v>
      </c>
      <c r="F240" s="36" t="s">
        <v>2389</v>
      </c>
      <c r="G240" s="36" t="s">
        <v>2501</v>
      </c>
      <c r="H240" s="36" t="s">
        <v>2502</v>
      </c>
      <c r="I240" s="36" t="s">
        <v>2503</v>
      </c>
      <c r="J240" s="36" t="s">
        <v>2504</v>
      </c>
      <c r="K240" s="36" t="s">
        <v>2505</v>
      </c>
      <c r="L240" s="36">
        <v>69</v>
      </c>
      <c r="M240" s="36" t="s">
        <v>139</v>
      </c>
      <c r="N240" s="36" t="s">
        <v>280</v>
      </c>
      <c r="O240" s="36" t="s">
        <v>280</v>
      </c>
      <c r="P240" s="36" t="s">
        <v>280</v>
      </c>
      <c r="Q240" s="36" t="s">
        <v>280</v>
      </c>
      <c r="R240" s="36" t="s">
        <v>280</v>
      </c>
      <c r="S240" s="36" t="s">
        <v>280</v>
      </c>
      <c r="T240" s="36" t="s">
        <v>280</v>
      </c>
      <c r="U240" s="36" t="s">
        <v>280</v>
      </c>
      <c r="V240" s="36" t="s">
        <v>2506</v>
      </c>
      <c r="W240" s="36" t="s">
        <v>2507</v>
      </c>
      <c r="X240" s="36" t="s">
        <v>2508</v>
      </c>
      <c r="Y240" s="36" t="s">
        <v>280</v>
      </c>
      <c r="Z240" s="36" t="s">
        <v>280</v>
      </c>
      <c r="AA240" s="36" t="s">
        <v>280</v>
      </c>
      <c r="AB240" s="36" t="s">
        <v>280</v>
      </c>
      <c r="AC240" s="36" t="s">
        <v>280</v>
      </c>
      <c r="AD240" s="36" t="s">
        <v>280</v>
      </c>
      <c r="AE240" s="36" t="s">
        <v>280</v>
      </c>
      <c r="AF240" s="36" t="s">
        <v>280</v>
      </c>
      <c r="AG240" s="36" t="s">
        <v>280</v>
      </c>
      <c r="AH240" s="36" t="s">
        <v>280</v>
      </c>
      <c r="AI240" s="36" t="s">
        <v>280</v>
      </c>
      <c r="AJ240" s="36" t="s">
        <v>280</v>
      </c>
      <c r="AK240" s="36" t="s">
        <v>280</v>
      </c>
      <c r="AL240" s="36" t="s">
        <v>280</v>
      </c>
      <c r="AM240" s="36" t="s">
        <v>280</v>
      </c>
    </row>
    <row r="241" spans="1:39" ht="26.25" customHeight="1" x14ac:dyDescent="0.15">
      <c r="A241" s="33" t="s">
        <v>2509</v>
      </c>
      <c r="B241" s="34">
        <v>3</v>
      </c>
      <c r="C241" s="35">
        <v>45199</v>
      </c>
      <c r="D241" s="35" t="s">
        <v>273</v>
      </c>
      <c r="E241" s="35">
        <v>45199</v>
      </c>
      <c r="F241" s="36" t="s">
        <v>2389</v>
      </c>
      <c r="G241" s="36" t="s">
        <v>2510</v>
      </c>
      <c r="H241" s="36" t="s">
        <v>2511</v>
      </c>
      <c r="I241" s="36" t="s">
        <v>2512</v>
      </c>
      <c r="J241" s="36" t="s">
        <v>2513</v>
      </c>
      <c r="K241" s="36" t="s">
        <v>2514</v>
      </c>
      <c r="L241" s="36">
        <v>69</v>
      </c>
      <c r="M241" s="36" t="s">
        <v>139</v>
      </c>
      <c r="N241" s="36" t="s">
        <v>280</v>
      </c>
      <c r="O241" s="36" t="s">
        <v>280</v>
      </c>
      <c r="P241" s="36" t="s">
        <v>280</v>
      </c>
      <c r="Q241" s="36" t="s">
        <v>280</v>
      </c>
      <c r="R241" s="36" t="s">
        <v>280</v>
      </c>
      <c r="S241" s="36" t="s">
        <v>280</v>
      </c>
      <c r="T241" s="36" t="s">
        <v>280</v>
      </c>
      <c r="U241" s="36" t="s">
        <v>280</v>
      </c>
      <c r="V241" s="36" t="s">
        <v>2515</v>
      </c>
      <c r="W241" s="36" t="s">
        <v>2516</v>
      </c>
      <c r="X241" s="36" t="s">
        <v>2517</v>
      </c>
      <c r="Y241" s="36" t="s">
        <v>280</v>
      </c>
      <c r="Z241" s="36" t="s">
        <v>280</v>
      </c>
      <c r="AA241" s="36" t="s">
        <v>280</v>
      </c>
      <c r="AB241" s="36" t="s">
        <v>280</v>
      </c>
      <c r="AC241" s="36" t="s">
        <v>280</v>
      </c>
      <c r="AD241" s="36" t="s">
        <v>280</v>
      </c>
      <c r="AE241" s="36" t="s">
        <v>280</v>
      </c>
      <c r="AF241" s="36" t="s">
        <v>280</v>
      </c>
      <c r="AG241" s="36" t="s">
        <v>280</v>
      </c>
      <c r="AH241" s="36" t="s">
        <v>280</v>
      </c>
      <c r="AI241" s="36" t="s">
        <v>280</v>
      </c>
      <c r="AJ241" s="36" t="s">
        <v>280</v>
      </c>
      <c r="AK241" s="36" t="s">
        <v>280</v>
      </c>
      <c r="AL241" s="36" t="s">
        <v>280</v>
      </c>
      <c r="AM241" s="36" t="s">
        <v>280</v>
      </c>
    </row>
    <row r="242" spans="1:39" ht="26.25" customHeight="1" x14ac:dyDescent="0.15">
      <c r="A242" s="33" t="s">
        <v>2518</v>
      </c>
      <c r="B242" s="34">
        <v>3</v>
      </c>
      <c r="C242" s="35">
        <v>45199</v>
      </c>
      <c r="D242" s="35" t="s">
        <v>273</v>
      </c>
      <c r="E242" s="35">
        <v>45199</v>
      </c>
      <c r="F242" s="36" t="s">
        <v>2389</v>
      </c>
      <c r="G242" s="36" t="s">
        <v>2519</v>
      </c>
      <c r="H242" s="36" t="s">
        <v>2520</v>
      </c>
      <c r="I242" s="36" t="s">
        <v>2521</v>
      </c>
      <c r="J242" s="36" t="s">
        <v>2522</v>
      </c>
      <c r="K242" s="36" t="s">
        <v>2523</v>
      </c>
      <c r="L242" s="36">
        <v>70</v>
      </c>
      <c r="M242" s="36" t="s">
        <v>141</v>
      </c>
      <c r="N242" s="36">
        <v>69</v>
      </c>
      <c r="O242" s="36" t="s">
        <v>139</v>
      </c>
      <c r="P242" s="36" t="s">
        <v>280</v>
      </c>
      <c r="Q242" s="36" t="s">
        <v>280</v>
      </c>
      <c r="R242" s="36" t="s">
        <v>280</v>
      </c>
      <c r="S242" s="36" t="s">
        <v>280</v>
      </c>
      <c r="T242" s="36" t="s">
        <v>280</v>
      </c>
      <c r="U242" s="36" t="s">
        <v>280</v>
      </c>
      <c r="V242" s="36" t="s">
        <v>2524</v>
      </c>
      <c r="W242" s="36" t="s">
        <v>1866</v>
      </c>
      <c r="X242" s="36" t="s">
        <v>2525</v>
      </c>
      <c r="Y242" s="36" t="s">
        <v>280</v>
      </c>
      <c r="Z242" s="36" t="s">
        <v>280</v>
      </c>
      <c r="AA242" s="36" t="s">
        <v>280</v>
      </c>
      <c r="AB242" s="36" t="s">
        <v>280</v>
      </c>
      <c r="AC242" s="36" t="s">
        <v>280</v>
      </c>
      <c r="AD242" s="36" t="s">
        <v>280</v>
      </c>
      <c r="AE242" s="36" t="s">
        <v>280</v>
      </c>
      <c r="AF242" s="36" t="s">
        <v>280</v>
      </c>
      <c r="AG242" s="36" t="s">
        <v>280</v>
      </c>
      <c r="AH242" s="36" t="s">
        <v>280</v>
      </c>
      <c r="AI242" s="36" t="s">
        <v>280</v>
      </c>
      <c r="AJ242" s="36" t="s">
        <v>280</v>
      </c>
      <c r="AK242" s="36" t="s">
        <v>280</v>
      </c>
      <c r="AL242" s="36" t="s">
        <v>280</v>
      </c>
      <c r="AM242" s="36" t="s">
        <v>280</v>
      </c>
    </row>
    <row r="243" spans="1:39" ht="26.25" customHeight="1" x14ac:dyDescent="0.15">
      <c r="A243" s="33" t="s">
        <v>2526</v>
      </c>
      <c r="B243" s="34">
        <v>3</v>
      </c>
      <c r="C243" s="35">
        <v>45199</v>
      </c>
      <c r="D243" s="35" t="s">
        <v>273</v>
      </c>
      <c r="E243" s="35">
        <v>45199</v>
      </c>
      <c r="F243" s="36" t="s">
        <v>2389</v>
      </c>
      <c r="G243" s="36" t="s">
        <v>2527</v>
      </c>
      <c r="H243" s="36" t="s">
        <v>2528</v>
      </c>
      <c r="I243" s="36" t="s">
        <v>2529</v>
      </c>
      <c r="J243" s="36" t="s">
        <v>2530</v>
      </c>
      <c r="K243" s="36" t="s">
        <v>2531</v>
      </c>
      <c r="L243" s="36">
        <v>72</v>
      </c>
      <c r="M243" s="36" t="s">
        <v>145</v>
      </c>
      <c r="N243" s="36">
        <v>69</v>
      </c>
      <c r="O243" s="36" t="s">
        <v>139</v>
      </c>
      <c r="P243" s="36" t="s">
        <v>280</v>
      </c>
      <c r="Q243" s="36" t="s">
        <v>280</v>
      </c>
      <c r="R243" s="36" t="s">
        <v>280</v>
      </c>
      <c r="S243" s="36" t="s">
        <v>280</v>
      </c>
      <c r="T243" s="36" t="s">
        <v>280</v>
      </c>
      <c r="U243" s="36" t="s">
        <v>280</v>
      </c>
      <c r="V243" s="36" t="s">
        <v>2532</v>
      </c>
      <c r="W243" s="36" t="s">
        <v>2533</v>
      </c>
      <c r="X243" s="36" t="s">
        <v>2534</v>
      </c>
      <c r="Y243" s="36" t="s">
        <v>280</v>
      </c>
      <c r="Z243" s="36" t="s">
        <v>280</v>
      </c>
      <c r="AA243" s="36" t="s">
        <v>280</v>
      </c>
      <c r="AB243" s="36" t="s">
        <v>280</v>
      </c>
      <c r="AC243" s="36" t="s">
        <v>280</v>
      </c>
      <c r="AD243" s="36" t="s">
        <v>280</v>
      </c>
      <c r="AE243" s="36" t="s">
        <v>280</v>
      </c>
      <c r="AF243" s="36" t="s">
        <v>280</v>
      </c>
      <c r="AG243" s="36" t="s">
        <v>280</v>
      </c>
      <c r="AH243" s="36" t="s">
        <v>280</v>
      </c>
      <c r="AI243" s="36" t="s">
        <v>280</v>
      </c>
      <c r="AJ243" s="36" t="s">
        <v>280</v>
      </c>
      <c r="AK243" s="36" t="s">
        <v>280</v>
      </c>
      <c r="AL243" s="36" t="s">
        <v>280</v>
      </c>
      <c r="AM243" s="36" t="s">
        <v>280</v>
      </c>
    </row>
    <row r="244" spans="1:39" ht="26.25" customHeight="1" x14ac:dyDescent="0.15">
      <c r="A244" s="33" t="s">
        <v>2535</v>
      </c>
      <c r="B244" s="34">
        <v>3</v>
      </c>
      <c r="C244" s="35">
        <v>45199</v>
      </c>
      <c r="D244" s="35" t="s">
        <v>273</v>
      </c>
      <c r="E244" s="35">
        <v>45199</v>
      </c>
      <c r="F244" s="36" t="s">
        <v>2536</v>
      </c>
      <c r="G244" s="36" t="s">
        <v>2537</v>
      </c>
      <c r="H244" s="36" t="s">
        <v>2538</v>
      </c>
      <c r="I244" s="36" t="s">
        <v>2539</v>
      </c>
      <c r="J244" s="36" t="s">
        <v>2540</v>
      </c>
      <c r="K244" s="36" t="s">
        <v>2541</v>
      </c>
      <c r="L244" s="36">
        <v>72</v>
      </c>
      <c r="M244" s="36" t="s">
        <v>145</v>
      </c>
      <c r="N244" s="36" t="s">
        <v>280</v>
      </c>
      <c r="O244" s="36" t="s">
        <v>280</v>
      </c>
      <c r="P244" s="36" t="s">
        <v>280</v>
      </c>
      <c r="Q244" s="36" t="s">
        <v>280</v>
      </c>
      <c r="R244" s="36" t="s">
        <v>280</v>
      </c>
      <c r="S244" s="36" t="s">
        <v>280</v>
      </c>
      <c r="T244" s="36" t="s">
        <v>280</v>
      </c>
      <c r="U244" s="36" t="s">
        <v>280</v>
      </c>
      <c r="V244" s="36" t="s">
        <v>2542</v>
      </c>
      <c r="W244" s="36" t="s">
        <v>2543</v>
      </c>
      <c r="X244" s="36" t="s">
        <v>2544</v>
      </c>
      <c r="Y244" s="36" t="s">
        <v>280</v>
      </c>
      <c r="Z244" s="36" t="s">
        <v>280</v>
      </c>
      <c r="AA244" s="36" t="s">
        <v>280</v>
      </c>
      <c r="AB244" s="36" t="s">
        <v>280</v>
      </c>
      <c r="AC244" s="36" t="s">
        <v>280</v>
      </c>
      <c r="AD244" s="36" t="s">
        <v>280</v>
      </c>
      <c r="AE244" s="36" t="s">
        <v>280</v>
      </c>
      <c r="AF244" s="36" t="s">
        <v>280</v>
      </c>
      <c r="AG244" s="36" t="s">
        <v>280</v>
      </c>
      <c r="AH244" s="36" t="s">
        <v>280</v>
      </c>
      <c r="AI244" s="36" t="s">
        <v>280</v>
      </c>
      <c r="AJ244" s="36" t="s">
        <v>280</v>
      </c>
      <c r="AK244" s="36" t="s">
        <v>280</v>
      </c>
      <c r="AL244" s="36" t="s">
        <v>280</v>
      </c>
      <c r="AM244" s="36" t="s">
        <v>280</v>
      </c>
    </row>
    <row r="245" spans="1:39" ht="26.25" customHeight="1" x14ac:dyDescent="0.15">
      <c r="A245" s="33" t="s">
        <v>2545</v>
      </c>
      <c r="B245" s="34">
        <v>3</v>
      </c>
      <c r="C245" s="35">
        <v>45199</v>
      </c>
      <c r="D245" s="35" t="s">
        <v>273</v>
      </c>
      <c r="E245" s="35">
        <v>45199</v>
      </c>
      <c r="F245" s="36" t="s">
        <v>2389</v>
      </c>
      <c r="G245" s="36" t="s">
        <v>2546</v>
      </c>
      <c r="H245" s="36" t="s">
        <v>2547</v>
      </c>
      <c r="I245" s="36" t="s">
        <v>2548</v>
      </c>
      <c r="J245" s="36" t="s">
        <v>2549</v>
      </c>
      <c r="K245" s="36" t="s">
        <v>2550</v>
      </c>
      <c r="L245" s="36">
        <v>70</v>
      </c>
      <c r="M245" s="36" t="s">
        <v>141</v>
      </c>
      <c r="N245" s="36" t="s">
        <v>280</v>
      </c>
      <c r="O245" s="36" t="s">
        <v>280</v>
      </c>
      <c r="P245" s="36" t="s">
        <v>280</v>
      </c>
      <c r="Q245" s="36" t="s">
        <v>280</v>
      </c>
      <c r="R245" s="36" t="s">
        <v>280</v>
      </c>
      <c r="S245" s="36" t="s">
        <v>280</v>
      </c>
      <c r="T245" s="36" t="s">
        <v>280</v>
      </c>
      <c r="U245" s="36" t="s">
        <v>280</v>
      </c>
      <c r="V245" s="36" t="s">
        <v>2551</v>
      </c>
      <c r="W245" s="36" t="s">
        <v>2552</v>
      </c>
      <c r="X245" s="36" t="s">
        <v>2553</v>
      </c>
      <c r="Y245" s="36" t="s">
        <v>280</v>
      </c>
      <c r="Z245" s="36" t="s">
        <v>280</v>
      </c>
      <c r="AA245" s="36" t="s">
        <v>280</v>
      </c>
      <c r="AB245" s="36" t="s">
        <v>280</v>
      </c>
      <c r="AC245" s="36" t="s">
        <v>280</v>
      </c>
      <c r="AD245" s="36" t="s">
        <v>280</v>
      </c>
      <c r="AE245" s="36" t="s">
        <v>280</v>
      </c>
      <c r="AF245" s="36" t="s">
        <v>280</v>
      </c>
      <c r="AG245" s="36" t="s">
        <v>280</v>
      </c>
      <c r="AH245" s="36" t="s">
        <v>280</v>
      </c>
      <c r="AI245" s="36" t="s">
        <v>280</v>
      </c>
      <c r="AJ245" s="36" t="s">
        <v>280</v>
      </c>
      <c r="AK245" s="36" t="s">
        <v>280</v>
      </c>
      <c r="AL245" s="36" t="s">
        <v>280</v>
      </c>
      <c r="AM245" s="36" t="s">
        <v>280</v>
      </c>
    </row>
    <row r="246" spans="1:39" ht="26.25" customHeight="1" x14ac:dyDescent="0.15">
      <c r="A246" s="33" t="s">
        <v>2554</v>
      </c>
      <c r="B246" s="34">
        <v>3</v>
      </c>
      <c r="C246" s="35">
        <v>45199</v>
      </c>
      <c r="D246" s="35" t="s">
        <v>273</v>
      </c>
      <c r="E246" s="35">
        <v>45199</v>
      </c>
      <c r="F246" s="36" t="s">
        <v>2555</v>
      </c>
      <c r="G246" s="36" t="s">
        <v>2556</v>
      </c>
      <c r="H246" s="36" t="s">
        <v>2557</v>
      </c>
      <c r="I246" s="36" t="s">
        <v>2558</v>
      </c>
      <c r="J246" s="36" t="s">
        <v>2559</v>
      </c>
      <c r="K246" s="36" t="s">
        <v>2560</v>
      </c>
      <c r="L246" s="36">
        <v>69</v>
      </c>
      <c r="M246" s="36" t="s">
        <v>139</v>
      </c>
      <c r="N246" s="36">
        <v>70</v>
      </c>
      <c r="O246" s="36" t="s">
        <v>141</v>
      </c>
      <c r="P246" s="36" t="s">
        <v>280</v>
      </c>
      <c r="Q246" s="36" t="s">
        <v>280</v>
      </c>
      <c r="R246" s="36" t="s">
        <v>280</v>
      </c>
      <c r="S246" s="36" t="s">
        <v>280</v>
      </c>
      <c r="T246" s="36" t="s">
        <v>280</v>
      </c>
      <c r="U246" s="36" t="s">
        <v>280</v>
      </c>
      <c r="V246" s="36" t="s">
        <v>2561</v>
      </c>
      <c r="W246" s="36" t="s">
        <v>2562</v>
      </c>
      <c r="X246" s="36" t="s">
        <v>2563</v>
      </c>
      <c r="Y246" s="36" t="s">
        <v>280</v>
      </c>
      <c r="Z246" s="36" t="s">
        <v>280</v>
      </c>
      <c r="AA246" s="36" t="s">
        <v>280</v>
      </c>
      <c r="AB246" s="36" t="s">
        <v>280</v>
      </c>
      <c r="AC246" s="36" t="s">
        <v>280</v>
      </c>
      <c r="AD246" s="36" t="s">
        <v>280</v>
      </c>
      <c r="AE246" s="36" t="s">
        <v>280</v>
      </c>
      <c r="AF246" s="36" t="s">
        <v>280</v>
      </c>
      <c r="AG246" s="36" t="s">
        <v>280</v>
      </c>
      <c r="AH246" s="36" t="s">
        <v>280</v>
      </c>
      <c r="AI246" s="36" t="s">
        <v>280</v>
      </c>
      <c r="AJ246" s="36" t="s">
        <v>280</v>
      </c>
      <c r="AK246" s="36" t="s">
        <v>280</v>
      </c>
      <c r="AL246" s="36" t="s">
        <v>280</v>
      </c>
      <c r="AM246" s="36" t="s">
        <v>280</v>
      </c>
    </row>
    <row r="247" spans="1:39" ht="26.25" customHeight="1" x14ac:dyDescent="0.15">
      <c r="A247" s="33" t="s">
        <v>2564</v>
      </c>
      <c r="B247" s="34">
        <v>3</v>
      </c>
      <c r="C247" s="35">
        <v>45199</v>
      </c>
      <c r="D247" s="35" t="s">
        <v>273</v>
      </c>
      <c r="E247" s="35">
        <v>45199</v>
      </c>
      <c r="F247" s="36" t="s">
        <v>2389</v>
      </c>
      <c r="G247" s="36" t="s">
        <v>2565</v>
      </c>
      <c r="H247" s="36" t="s">
        <v>2566</v>
      </c>
      <c r="I247" s="36" t="s">
        <v>2567</v>
      </c>
      <c r="J247" s="36" t="s">
        <v>2568</v>
      </c>
      <c r="K247" s="36" t="s">
        <v>2569</v>
      </c>
      <c r="L247" s="36">
        <v>70</v>
      </c>
      <c r="M247" s="36" t="s">
        <v>141</v>
      </c>
      <c r="N247" s="36" t="s">
        <v>280</v>
      </c>
      <c r="O247" s="36" t="s">
        <v>280</v>
      </c>
      <c r="P247" s="36" t="s">
        <v>280</v>
      </c>
      <c r="Q247" s="36" t="s">
        <v>280</v>
      </c>
      <c r="R247" s="36" t="s">
        <v>280</v>
      </c>
      <c r="S247" s="36" t="s">
        <v>280</v>
      </c>
      <c r="T247" s="36" t="s">
        <v>280</v>
      </c>
      <c r="U247" s="36" t="s">
        <v>280</v>
      </c>
      <c r="V247" s="36" t="s">
        <v>2570</v>
      </c>
      <c r="W247" s="36" t="s">
        <v>2571</v>
      </c>
      <c r="X247" s="36" t="s">
        <v>2572</v>
      </c>
      <c r="Y247" s="36" t="s">
        <v>280</v>
      </c>
      <c r="Z247" s="36" t="s">
        <v>280</v>
      </c>
      <c r="AA247" s="36" t="s">
        <v>280</v>
      </c>
      <c r="AB247" s="36" t="s">
        <v>280</v>
      </c>
      <c r="AC247" s="36" t="s">
        <v>280</v>
      </c>
      <c r="AD247" s="36" t="s">
        <v>280</v>
      </c>
      <c r="AE247" s="36" t="s">
        <v>280</v>
      </c>
      <c r="AF247" s="36" t="s">
        <v>280</v>
      </c>
      <c r="AG247" s="36" t="s">
        <v>280</v>
      </c>
      <c r="AH247" s="36" t="s">
        <v>280</v>
      </c>
      <c r="AI247" s="36" t="s">
        <v>280</v>
      </c>
      <c r="AJ247" s="36" t="s">
        <v>280</v>
      </c>
      <c r="AK247" s="36" t="s">
        <v>280</v>
      </c>
      <c r="AL247" s="36" t="s">
        <v>280</v>
      </c>
      <c r="AM247" s="36" t="s">
        <v>280</v>
      </c>
    </row>
    <row r="248" spans="1:39" ht="26.25" customHeight="1" x14ac:dyDescent="0.15">
      <c r="A248" s="33" t="s">
        <v>2573</v>
      </c>
      <c r="B248" s="34">
        <v>3</v>
      </c>
      <c r="C248" s="35">
        <v>45199</v>
      </c>
      <c r="D248" s="35" t="s">
        <v>273</v>
      </c>
      <c r="E248" s="35">
        <v>45199</v>
      </c>
      <c r="F248" s="36" t="s">
        <v>2389</v>
      </c>
      <c r="G248" s="36" t="s">
        <v>2574</v>
      </c>
      <c r="H248" s="36" t="s">
        <v>2575</v>
      </c>
      <c r="I248" s="36" t="s">
        <v>2576</v>
      </c>
      <c r="J248" s="36" t="s">
        <v>2577</v>
      </c>
      <c r="K248" s="36" t="s">
        <v>2578</v>
      </c>
      <c r="L248" s="36">
        <v>70</v>
      </c>
      <c r="M248" s="36" t="s">
        <v>141</v>
      </c>
      <c r="N248" s="36" t="s">
        <v>280</v>
      </c>
      <c r="O248" s="36" t="s">
        <v>280</v>
      </c>
      <c r="P248" s="36" t="s">
        <v>280</v>
      </c>
      <c r="Q248" s="36" t="s">
        <v>280</v>
      </c>
      <c r="R248" s="36" t="s">
        <v>280</v>
      </c>
      <c r="S248" s="36" t="s">
        <v>280</v>
      </c>
      <c r="T248" s="36" t="s">
        <v>280</v>
      </c>
      <c r="U248" s="36" t="s">
        <v>280</v>
      </c>
      <c r="V248" s="36" t="s">
        <v>2579</v>
      </c>
      <c r="W248" s="36" t="s">
        <v>1989</v>
      </c>
      <c r="X248" s="36" t="s">
        <v>2580</v>
      </c>
      <c r="Y248" s="36" t="s">
        <v>280</v>
      </c>
      <c r="Z248" s="36" t="s">
        <v>280</v>
      </c>
      <c r="AA248" s="36" t="s">
        <v>280</v>
      </c>
      <c r="AB248" s="36" t="s">
        <v>280</v>
      </c>
      <c r="AC248" s="36" t="s">
        <v>280</v>
      </c>
      <c r="AD248" s="36" t="s">
        <v>280</v>
      </c>
      <c r="AE248" s="36" t="s">
        <v>280</v>
      </c>
      <c r="AF248" s="36" t="s">
        <v>280</v>
      </c>
      <c r="AG248" s="36" t="s">
        <v>280</v>
      </c>
      <c r="AH248" s="36" t="s">
        <v>280</v>
      </c>
      <c r="AI248" s="36" t="s">
        <v>280</v>
      </c>
      <c r="AJ248" s="36" t="s">
        <v>280</v>
      </c>
      <c r="AK248" s="36" t="s">
        <v>280</v>
      </c>
      <c r="AL248" s="36" t="s">
        <v>280</v>
      </c>
      <c r="AM248" s="36" t="s">
        <v>280</v>
      </c>
    </row>
    <row r="249" spans="1:39" ht="26.25" customHeight="1" x14ac:dyDescent="0.15">
      <c r="A249" s="33" t="s">
        <v>2581</v>
      </c>
      <c r="B249" s="34">
        <v>3</v>
      </c>
      <c r="C249" s="35">
        <v>45199</v>
      </c>
      <c r="D249" s="35" t="s">
        <v>273</v>
      </c>
      <c r="E249" s="35">
        <v>45199</v>
      </c>
      <c r="F249" s="36" t="s">
        <v>2389</v>
      </c>
      <c r="G249" s="36" t="s">
        <v>2582</v>
      </c>
      <c r="H249" s="36" t="s">
        <v>2583</v>
      </c>
      <c r="I249" s="36" t="s">
        <v>2584</v>
      </c>
      <c r="J249" s="36" t="s">
        <v>2585</v>
      </c>
      <c r="K249" s="36" t="s">
        <v>2586</v>
      </c>
      <c r="L249" s="36">
        <v>70</v>
      </c>
      <c r="M249" s="36" t="s">
        <v>141</v>
      </c>
      <c r="N249" s="36" t="s">
        <v>280</v>
      </c>
      <c r="O249" s="36" t="s">
        <v>280</v>
      </c>
      <c r="P249" s="36" t="s">
        <v>280</v>
      </c>
      <c r="Q249" s="36" t="s">
        <v>280</v>
      </c>
      <c r="R249" s="36" t="s">
        <v>280</v>
      </c>
      <c r="S249" s="36" t="s">
        <v>280</v>
      </c>
      <c r="T249" s="36" t="s">
        <v>280</v>
      </c>
      <c r="U249" s="36" t="s">
        <v>280</v>
      </c>
      <c r="V249" s="36" t="s">
        <v>2587</v>
      </c>
      <c r="W249" s="36" t="s">
        <v>2588</v>
      </c>
      <c r="X249" s="36" t="s">
        <v>2589</v>
      </c>
      <c r="Y249" s="36" t="s">
        <v>280</v>
      </c>
      <c r="Z249" s="36" t="s">
        <v>280</v>
      </c>
      <c r="AA249" s="36" t="s">
        <v>280</v>
      </c>
      <c r="AB249" s="36" t="s">
        <v>280</v>
      </c>
      <c r="AC249" s="36" t="s">
        <v>280</v>
      </c>
      <c r="AD249" s="36" t="s">
        <v>280</v>
      </c>
      <c r="AE249" s="36" t="s">
        <v>280</v>
      </c>
      <c r="AF249" s="36" t="s">
        <v>280</v>
      </c>
      <c r="AG249" s="36" t="s">
        <v>280</v>
      </c>
      <c r="AH249" s="36" t="s">
        <v>280</v>
      </c>
      <c r="AI249" s="36" t="s">
        <v>280</v>
      </c>
      <c r="AJ249" s="36" t="s">
        <v>280</v>
      </c>
      <c r="AK249" s="36" t="s">
        <v>280</v>
      </c>
      <c r="AL249" s="36" t="s">
        <v>280</v>
      </c>
      <c r="AM249" s="36" t="s">
        <v>280</v>
      </c>
    </row>
    <row r="250" spans="1:39" ht="26.25" customHeight="1" x14ac:dyDescent="0.15">
      <c r="A250" s="33" t="s">
        <v>2590</v>
      </c>
      <c r="B250" s="34">
        <v>3</v>
      </c>
      <c r="C250" s="35">
        <v>45199</v>
      </c>
      <c r="D250" s="35" t="s">
        <v>721</v>
      </c>
      <c r="E250" s="35">
        <v>45470</v>
      </c>
      <c r="F250" s="36" t="s">
        <v>2591</v>
      </c>
      <c r="G250" s="36" t="s">
        <v>2592</v>
      </c>
      <c r="H250" s="36" t="s">
        <v>2593</v>
      </c>
      <c r="I250" s="36" t="s">
        <v>2594</v>
      </c>
      <c r="J250" s="36" t="s">
        <v>2595</v>
      </c>
      <c r="K250" s="36" t="s">
        <v>2596</v>
      </c>
      <c r="L250" s="36">
        <v>69</v>
      </c>
      <c r="M250" s="36" t="s">
        <v>139</v>
      </c>
      <c r="N250" s="36">
        <v>70</v>
      </c>
      <c r="O250" s="36" t="s">
        <v>141</v>
      </c>
      <c r="P250" s="36" t="s">
        <v>280</v>
      </c>
      <c r="Q250" s="36" t="s">
        <v>280</v>
      </c>
      <c r="R250" s="36" t="s">
        <v>280</v>
      </c>
      <c r="S250" s="36" t="s">
        <v>280</v>
      </c>
      <c r="T250" s="36" t="s">
        <v>280</v>
      </c>
      <c r="U250" s="36" t="s">
        <v>280</v>
      </c>
      <c r="V250" s="36" t="s">
        <v>2597</v>
      </c>
      <c r="W250" s="36" t="s">
        <v>2598</v>
      </c>
      <c r="X250" s="36" t="s">
        <v>2599</v>
      </c>
      <c r="Y250" s="36" t="s">
        <v>280</v>
      </c>
      <c r="Z250" s="36" t="s">
        <v>280</v>
      </c>
      <c r="AA250" s="36" t="s">
        <v>280</v>
      </c>
      <c r="AB250" s="36" t="s">
        <v>280</v>
      </c>
      <c r="AC250" s="36" t="s">
        <v>280</v>
      </c>
      <c r="AD250" s="36" t="s">
        <v>280</v>
      </c>
      <c r="AE250" s="36" t="s">
        <v>280</v>
      </c>
      <c r="AF250" s="36" t="s">
        <v>280</v>
      </c>
      <c r="AG250" s="36" t="s">
        <v>280</v>
      </c>
      <c r="AH250" s="36" t="s">
        <v>280</v>
      </c>
      <c r="AI250" s="36" t="s">
        <v>280</v>
      </c>
      <c r="AJ250" s="36" t="s">
        <v>280</v>
      </c>
      <c r="AK250" s="36" t="s">
        <v>280</v>
      </c>
      <c r="AL250" s="36" t="s">
        <v>280</v>
      </c>
      <c r="AM250" s="36" t="s">
        <v>280</v>
      </c>
    </row>
    <row r="251" spans="1:39" ht="26.25" customHeight="1" x14ac:dyDescent="0.15">
      <c r="A251" s="33" t="s">
        <v>2600</v>
      </c>
      <c r="B251" s="34">
        <v>3</v>
      </c>
      <c r="C251" s="35">
        <v>45199</v>
      </c>
      <c r="D251" s="35" t="s">
        <v>273</v>
      </c>
      <c r="E251" s="35">
        <v>45199</v>
      </c>
      <c r="F251" s="36" t="s">
        <v>2389</v>
      </c>
      <c r="G251" s="36" t="s">
        <v>2601</v>
      </c>
      <c r="H251" s="36" t="s">
        <v>2602</v>
      </c>
      <c r="I251" s="36" t="s">
        <v>2603</v>
      </c>
      <c r="J251" s="36" t="s">
        <v>2604</v>
      </c>
      <c r="K251" s="36" t="s">
        <v>2605</v>
      </c>
      <c r="L251" s="36">
        <v>69</v>
      </c>
      <c r="M251" s="36" t="s">
        <v>139</v>
      </c>
      <c r="N251" s="36">
        <v>70</v>
      </c>
      <c r="O251" s="36" t="s">
        <v>141</v>
      </c>
      <c r="P251" s="36" t="s">
        <v>280</v>
      </c>
      <c r="Q251" s="36" t="s">
        <v>280</v>
      </c>
      <c r="R251" s="36" t="s">
        <v>280</v>
      </c>
      <c r="S251" s="36" t="s">
        <v>280</v>
      </c>
      <c r="T251" s="36" t="s">
        <v>280</v>
      </c>
      <c r="U251" s="36" t="s">
        <v>280</v>
      </c>
      <c r="V251" s="36" t="s">
        <v>2606</v>
      </c>
      <c r="W251" s="36" t="s">
        <v>2607</v>
      </c>
      <c r="X251" s="36" t="s">
        <v>2608</v>
      </c>
      <c r="Y251" s="36" t="s">
        <v>280</v>
      </c>
      <c r="Z251" s="36" t="s">
        <v>280</v>
      </c>
      <c r="AA251" s="36" t="s">
        <v>280</v>
      </c>
      <c r="AB251" s="36" t="s">
        <v>280</v>
      </c>
      <c r="AC251" s="36" t="s">
        <v>280</v>
      </c>
      <c r="AD251" s="36" t="s">
        <v>280</v>
      </c>
      <c r="AE251" s="36" t="s">
        <v>280</v>
      </c>
      <c r="AF251" s="36" t="s">
        <v>280</v>
      </c>
      <c r="AG251" s="36" t="s">
        <v>280</v>
      </c>
      <c r="AH251" s="36" t="s">
        <v>280</v>
      </c>
      <c r="AI251" s="36" t="s">
        <v>280</v>
      </c>
      <c r="AJ251" s="36" t="s">
        <v>280</v>
      </c>
      <c r="AK251" s="36" t="s">
        <v>280</v>
      </c>
      <c r="AL251" s="36" t="s">
        <v>280</v>
      </c>
      <c r="AM251" s="36" t="s">
        <v>280</v>
      </c>
    </row>
    <row r="252" spans="1:39" ht="26.25" customHeight="1" x14ac:dyDescent="0.15">
      <c r="A252" s="33" t="s">
        <v>2609</v>
      </c>
      <c r="B252" s="34">
        <v>3</v>
      </c>
      <c r="C252" s="35">
        <v>45151</v>
      </c>
      <c r="D252" s="35" t="s">
        <v>273</v>
      </c>
      <c r="E252" s="35">
        <v>45151</v>
      </c>
      <c r="F252" s="36" t="s">
        <v>2610</v>
      </c>
      <c r="G252" s="36" t="s">
        <v>2611</v>
      </c>
      <c r="H252" s="36" t="s">
        <v>2612</v>
      </c>
      <c r="I252" s="36" t="s">
        <v>2613</v>
      </c>
      <c r="J252" s="36" t="s">
        <v>2614</v>
      </c>
      <c r="K252" s="36" t="s">
        <v>2615</v>
      </c>
      <c r="L252" s="36">
        <v>72</v>
      </c>
      <c r="M252" s="36" t="s">
        <v>145</v>
      </c>
      <c r="N252" s="36">
        <v>69</v>
      </c>
      <c r="O252" s="36" t="s">
        <v>139</v>
      </c>
      <c r="P252" s="36">
        <v>73</v>
      </c>
      <c r="Q252" s="36" t="s">
        <v>371</v>
      </c>
      <c r="R252" s="36" t="s">
        <v>280</v>
      </c>
      <c r="S252" s="36" t="s">
        <v>280</v>
      </c>
      <c r="T252" s="36" t="s">
        <v>280</v>
      </c>
      <c r="U252" s="36" t="s">
        <v>280</v>
      </c>
      <c r="V252" s="36" t="s">
        <v>2616</v>
      </c>
      <c r="W252" s="36" t="s">
        <v>2617</v>
      </c>
      <c r="X252" s="36" t="s">
        <v>2618</v>
      </c>
      <c r="Y252" s="36" t="s">
        <v>280</v>
      </c>
      <c r="Z252" s="36" t="s">
        <v>280</v>
      </c>
      <c r="AA252" s="36" t="s">
        <v>280</v>
      </c>
      <c r="AB252" s="36" t="s">
        <v>280</v>
      </c>
      <c r="AC252" s="36" t="s">
        <v>280</v>
      </c>
      <c r="AD252" s="36" t="s">
        <v>280</v>
      </c>
      <c r="AE252" s="36" t="s">
        <v>280</v>
      </c>
      <c r="AF252" s="36" t="s">
        <v>280</v>
      </c>
      <c r="AG252" s="36" t="s">
        <v>280</v>
      </c>
      <c r="AH252" s="36" t="s">
        <v>280</v>
      </c>
      <c r="AI252" s="36" t="s">
        <v>280</v>
      </c>
      <c r="AJ252" s="36" t="s">
        <v>280</v>
      </c>
      <c r="AK252" s="36" t="s">
        <v>280</v>
      </c>
      <c r="AL252" s="36" t="s">
        <v>280</v>
      </c>
      <c r="AM252" s="36" t="s">
        <v>280</v>
      </c>
    </row>
    <row r="253" spans="1:39" ht="26.25" customHeight="1" x14ac:dyDescent="0.15">
      <c r="A253" s="33" t="s">
        <v>2619</v>
      </c>
      <c r="B253" s="34">
        <v>3</v>
      </c>
      <c r="C253" s="35">
        <v>45206</v>
      </c>
      <c r="D253" s="35" t="s">
        <v>721</v>
      </c>
      <c r="E253" s="35">
        <v>45824</v>
      </c>
      <c r="F253" s="36" t="s">
        <v>2620</v>
      </c>
      <c r="G253" s="36" t="s">
        <v>2621</v>
      </c>
      <c r="H253" s="36" t="s">
        <v>2622</v>
      </c>
      <c r="I253" s="36" t="s">
        <v>2623</v>
      </c>
      <c r="J253" s="36" t="s">
        <v>2624</v>
      </c>
      <c r="K253" s="36" t="s">
        <v>2625</v>
      </c>
      <c r="L253" s="36">
        <v>72</v>
      </c>
      <c r="M253" s="36" t="s">
        <v>145</v>
      </c>
      <c r="N253" s="36">
        <v>93</v>
      </c>
      <c r="O253" s="36" t="s">
        <v>554</v>
      </c>
      <c r="P253" s="36" t="s">
        <v>280</v>
      </c>
      <c r="Q253" s="36" t="s">
        <v>280</v>
      </c>
      <c r="R253" s="36" t="s">
        <v>280</v>
      </c>
      <c r="S253" s="36" t="s">
        <v>280</v>
      </c>
      <c r="T253" s="36" t="s">
        <v>280</v>
      </c>
      <c r="U253" s="36" t="s">
        <v>280</v>
      </c>
      <c r="V253" s="36" t="s">
        <v>2626</v>
      </c>
      <c r="W253" s="36" t="s">
        <v>2229</v>
      </c>
      <c r="X253" s="36" t="s">
        <v>2627</v>
      </c>
      <c r="Y253" s="36" t="s">
        <v>280</v>
      </c>
      <c r="Z253" s="36" t="s">
        <v>280</v>
      </c>
      <c r="AA253" s="36" t="s">
        <v>280</v>
      </c>
      <c r="AB253" s="36" t="s">
        <v>280</v>
      </c>
      <c r="AC253" s="36" t="s">
        <v>280</v>
      </c>
      <c r="AD253" s="36" t="s">
        <v>280</v>
      </c>
      <c r="AE253" s="36" t="s">
        <v>280</v>
      </c>
      <c r="AF253" s="36" t="s">
        <v>280</v>
      </c>
      <c r="AG253" s="36" t="s">
        <v>280</v>
      </c>
      <c r="AH253" s="36" t="s">
        <v>280</v>
      </c>
      <c r="AI253" s="36" t="s">
        <v>280</v>
      </c>
      <c r="AJ253" s="36" t="s">
        <v>280</v>
      </c>
      <c r="AK253" s="36" t="s">
        <v>280</v>
      </c>
      <c r="AL253" s="36" t="s">
        <v>280</v>
      </c>
      <c r="AM253" s="36" t="s">
        <v>280</v>
      </c>
    </row>
    <row r="254" spans="1:39" ht="26.25" customHeight="1" x14ac:dyDescent="0.15">
      <c r="A254" s="33" t="s">
        <v>2628</v>
      </c>
      <c r="B254" s="34">
        <v>3</v>
      </c>
      <c r="C254" s="35">
        <v>45206</v>
      </c>
      <c r="D254" s="35" t="s">
        <v>273</v>
      </c>
      <c r="E254" s="35">
        <v>45206</v>
      </c>
      <c r="F254" s="36" t="s">
        <v>2629</v>
      </c>
      <c r="G254" s="36" t="s">
        <v>2630</v>
      </c>
      <c r="H254" s="36" t="s">
        <v>2631</v>
      </c>
      <c r="I254" s="36" t="s">
        <v>2632</v>
      </c>
      <c r="J254" s="36" t="s">
        <v>2633</v>
      </c>
      <c r="K254" s="36" t="s">
        <v>2634</v>
      </c>
      <c r="L254" s="36">
        <v>93</v>
      </c>
      <c r="M254" s="36" t="s">
        <v>554</v>
      </c>
      <c r="N254" s="36">
        <v>72</v>
      </c>
      <c r="O254" s="36" t="s">
        <v>145</v>
      </c>
      <c r="P254" s="36" t="s">
        <v>280</v>
      </c>
      <c r="Q254" s="36" t="s">
        <v>280</v>
      </c>
      <c r="R254" s="36" t="s">
        <v>280</v>
      </c>
      <c r="S254" s="36" t="s">
        <v>280</v>
      </c>
      <c r="T254" s="36" t="s">
        <v>280</v>
      </c>
      <c r="U254" s="36" t="s">
        <v>280</v>
      </c>
      <c r="V254" s="36" t="s">
        <v>2635</v>
      </c>
      <c r="W254" s="36" t="s">
        <v>1733</v>
      </c>
      <c r="X254" s="36" t="s">
        <v>2636</v>
      </c>
      <c r="Y254" s="36" t="s">
        <v>280</v>
      </c>
      <c r="Z254" s="36" t="s">
        <v>280</v>
      </c>
      <c r="AA254" s="36" t="s">
        <v>280</v>
      </c>
      <c r="AB254" s="36" t="s">
        <v>280</v>
      </c>
      <c r="AC254" s="36" t="s">
        <v>280</v>
      </c>
      <c r="AD254" s="36" t="s">
        <v>280</v>
      </c>
      <c r="AE254" s="36" t="s">
        <v>280</v>
      </c>
      <c r="AF254" s="36" t="s">
        <v>280</v>
      </c>
      <c r="AG254" s="36" t="s">
        <v>280</v>
      </c>
      <c r="AH254" s="36" t="s">
        <v>280</v>
      </c>
      <c r="AI254" s="36" t="s">
        <v>280</v>
      </c>
      <c r="AJ254" s="36" t="s">
        <v>280</v>
      </c>
      <c r="AK254" s="36" t="s">
        <v>280</v>
      </c>
      <c r="AL254" s="36" t="s">
        <v>280</v>
      </c>
      <c r="AM254" s="36" t="s">
        <v>280</v>
      </c>
    </row>
    <row r="255" spans="1:39" ht="26.25" customHeight="1" x14ac:dyDescent="0.15">
      <c r="A255" s="33" t="s">
        <v>2637</v>
      </c>
      <c r="B255" s="34">
        <v>3</v>
      </c>
      <c r="C255" s="35">
        <v>45206</v>
      </c>
      <c r="D255" s="35" t="s">
        <v>273</v>
      </c>
      <c r="E255" s="35">
        <v>45206</v>
      </c>
      <c r="F255" s="36" t="s">
        <v>2629</v>
      </c>
      <c r="G255" s="36" t="s">
        <v>2638</v>
      </c>
      <c r="H255" s="36" t="s">
        <v>2639</v>
      </c>
      <c r="I255" s="36" t="s">
        <v>2640</v>
      </c>
      <c r="J255" s="36" t="s">
        <v>2641</v>
      </c>
      <c r="K255" s="36" t="s">
        <v>2642</v>
      </c>
      <c r="L255" s="36">
        <v>69</v>
      </c>
      <c r="M255" s="36" t="s">
        <v>139</v>
      </c>
      <c r="N255" s="36" t="s">
        <v>280</v>
      </c>
      <c r="O255" s="36" t="s">
        <v>280</v>
      </c>
      <c r="P255" s="36" t="s">
        <v>280</v>
      </c>
      <c r="Q255" s="36" t="s">
        <v>280</v>
      </c>
      <c r="R255" s="36" t="s">
        <v>280</v>
      </c>
      <c r="S255" s="36" t="s">
        <v>280</v>
      </c>
      <c r="T255" s="36" t="s">
        <v>280</v>
      </c>
      <c r="U255" s="36" t="s">
        <v>280</v>
      </c>
      <c r="V255" s="36" t="s">
        <v>2643</v>
      </c>
      <c r="W255" s="36" t="s">
        <v>2644</v>
      </c>
      <c r="X255" s="36" t="s">
        <v>2645</v>
      </c>
      <c r="Y255" s="36" t="s">
        <v>280</v>
      </c>
      <c r="Z255" s="36" t="s">
        <v>280</v>
      </c>
      <c r="AA255" s="36" t="s">
        <v>280</v>
      </c>
      <c r="AB255" s="36" t="s">
        <v>280</v>
      </c>
      <c r="AC255" s="36" t="s">
        <v>280</v>
      </c>
      <c r="AD255" s="36" t="s">
        <v>280</v>
      </c>
      <c r="AE255" s="36" t="s">
        <v>280</v>
      </c>
      <c r="AF255" s="36" t="s">
        <v>280</v>
      </c>
      <c r="AG255" s="36" t="s">
        <v>280</v>
      </c>
      <c r="AH255" s="36" t="s">
        <v>280</v>
      </c>
      <c r="AI255" s="36" t="s">
        <v>280</v>
      </c>
      <c r="AJ255" s="36" t="s">
        <v>280</v>
      </c>
      <c r="AK255" s="36" t="s">
        <v>280</v>
      </c>
      <c r="AL255" s="36" t="s">
        <v>280</v>
      </c>
      <c r="AM255" s="36" t="s">
        <v>280</v>
      </c>
    </row>
    <row r="256" spans="1:39" ht="26.25" customHeight="1" x14ac:dyDescent="0.15">
      <c r="A256" s="33" t="s">
        <v>2646</v>
      </c>
      <c r="B256" s="34">
        <v>3</v>
      </c>
      <c r="C256" s="35">
        <v>45210</v>
      </c>
      <c r="D256" s="35" t="s">
        <v>273</v>
      </c>
      <c r="E256" s="35">
        <v>45210</v>
      </c>
      <c r="F256" s="36" t="s">
        <v>2647</v>
      </c>
      <c r="G256" s="36" t="s">
        <v>2648</v>
      </c>
      <c r="H256" s="36" t="s">
        <v>2649</v>
      </c>
      <c r="I256" s="36" t="s">
        <v>2650</v>
      </c>
      <c r="J256" s="36" t="s">
        <v>2651</v>
      </c>
      <c r="K256" s="36" t="s">
        <v>2652</v>
      </c>
      <c r="L256" s="36">
        <v>27</v>
      </c>
      <c r="M256" s="36" t="s">
        <v>57</v>
      </c>
      <c r="N256" s="36">
        <v>3</v>
      </c>
      <c r="O256" s="36" t="s">
        <v>10</v>
      </c>
      <c r="P256" s="36">
        <v>32</v>
      </c>
      <c r="Q256" s="36" t="s">
        <v>65</v>
      </c>
      <c r="R256" s="36" t="s">
        <v>280</v>
      </c>
      <c r="S256" s="36" t="s">
        <v>280</v>
      </c>
      <c r="T256" s="36" t="s">
        <v>280</v>
      </c>
      <c r="U256" s="36" t="s">
        <v>280</v>
      </c>
      <c r="V256" s="36" t="s">
        <v>2653</v>
      </c>
      <c r="W256" s="36" t="s">
        <v>2654</v>
      </c>
      <c r="X256" s="36" t="s">
        <v>2655</v>
      </c>
      <c r="Y256" s="36" t="s">
        <v>280</v>
      </c>
      <c r="Z256" s="36" t="s">
        <v>280</v>
      </c>
      <c r="AA256" s="36" t="s">
        <v>280</v>
      </c>
      <c r="AB256" s="36" t="s">
        <v>280</v>
      </c>
      <c r="AC256" s="36" t="s">
        <v>280</v>
      </c>
      <c r="AD256" s="36" t="s">
        <v>280</v>
      </c>
      <c r="AE256" s="36" t="s">
        <v>280</v>
      </c>
      <c r="AF256" s="36" t="s">
        <v>280</v>
      </c>
      <c r="AG256" s="36" t="s">
        <v>280</v>
      </c>
      <c r="AH256" s="36" t="s">
        <v>280</v>
      </c>
      <c r="AI256" s="36" t="s">
        <v>280</v>
      </c>
      <c r="AJ256" s="36" t="s">
        <v>280</v>
      </c>
      <c r="AK256" s="36" t="s">
        <v>280</v>
      </c>
      <c r="AL256" s="36" t="s">
        <v>280</v>
      </c>
      <c r="AM256" s="36" t="s">
        <v>280</v>
      </c>
    </row>
    <row r="257" spans="1:39" ht="26.25" customHeight="1" x14ac:dyDescent="0.15">
      <c r="A257" s="33" t="s">
        <v>2656</v>
      </c>
      <c r="B257" s="34">
        <v>3</v>
      </c>
      <c r="C257" s="35">
        <v>45210</v>
      </c>
      <c r="D257" s="35" t="s">
        <v>273</v>
      </c>
      <c r="E257" s="35">
        <v>45210</v>
      </c>
      <c r="F257" s="36" t="s">
        <v>2647</v>
      </c>
      <c r="G257" s="36" t="s">
        <v>2657</v>
      </c>
      <c r="H257" s="36" t="s">
        <v>2658</v>
      </c>
      <c r="I257" s="36" t="s">
        <v>2659</v>
      </c>
      <c r="J257" s="36" t="s">
        <v>2660</v>
      </c>
      <c r="K257" s="36" t="s">
        <v>2661</v>
      </c>
      <c r="L257" s="36">
        <v>2</v>
      </c>
      <c r="M257" s="36" t="s">
        <v>8</v>
      </c>
      <c r="N257" s="36">
        <v>3</v>
      </c>
      <c r="O257" s="36" t="s">
        <v>10</v>
      </c>
      <c r="P257" s="36">
        <v>9</v>
      </c>
      <c r="Q257" s="36" t="s">
        <v>22</v>
      </c>
      <c r="R257" s="36">
        <v>32</v>
      </c>
      <c r="S257" s="36" t="s">
        <v>65</v>
      </c>
      <c r="T257" s="36">
        <v>34</v>
      </c>
      <c r="U257" s="36" t="s">
        <v>69</v>
      </c>
      <c r="V257" s="36" t="s">
        <v>2662</v>
      </c>
      <c r="W257" s="36" t="s">
        <v>2663</v>
      </c>
      <c r="X257" s="36" t="s">
        <v>2664</v>
      </c>
      <c r="Y257" s="36" t="s">
        <v>280</v>
      </c>
      <c r="Z257" s="36" t="s">
        <v>280</v>
      </c>
      <c r="AA257" s="36" t="s">
        <v>280</v>
      </c>
      <c r="AB257" s="36" t="s">
        <v>280</v>
      </c>
      <c r="AC257" s="36" t="s">
        <v>280</v>
      </c>
      <c r="AD257" s="36" t="s">
        <v>280</v>
      </c>
      <c r="AE257" s="36" t="s">
        <v>280</v>
      </c>
      <c r="AF257" s="36" t="s">
        <v>280</v>
      </c>
      <c r="AG257" s="36" t="s">
        <v>280</v>
      </c>
      <c r="AH257" s="36" t="s">
        <v>280</v>
      </c>
      <c r="AI257" s="36" t="s">
        <v>280</v>
      </c>
      <c r="AJ257" s="36" t="s">
        <v>280</v>
      </c>
      <c r="AK257" s="36" t="s">
        <v>280</v>
      </c>
      <c r="AL257" s="36" t="s">
        <v>280</v>
      </c>
      <c r="AM257" s="36" t="s">
        <v>280</v>
      </c>
    </row>
    <row r="258" spans="1:39" ht="26.25" customHeight="1" x14ac:dyDescent="0.15">
      <c r="A258" s="33" t="s">
        <v>2665</v>
      </c>
      <c r="B258" s="34">
        <v>3</v>
      </c>
      <c r="C258" s="35">
        <v>45210</v>
      </c>
      <c r="D258" s="35" t="s">
        <v>273</v>
      </c>
      <c r="E258" s="35">
        <v>45210</v>
      </c>
      <c r="F258" s="36" t="s">
        <v>2666</v>
      </c>
      <c r="G258" s="36" t="s">
        <v>2667</v>
      </c>
      <c r="H258" s="36" t="s">
        <v>2668</v>
      </c>
      <c r="I258" s="36" t="s">
        <v>2669</v>
      </c>
      <c r="J258" s="36" t="s">
        <v>2670</v>
      </c>
      <c r="K258" s="36" t="s">
        <v>2671</v>
      </c>
      <c r="L258" s="36">
        <v>2</v>
      </c>
      <c r="M258" s="36" t="s">
        <v>8</v>
      </c>
      <c r="N258" s="36">
        <v>3</v>
      </c>
      <c r="O258" s="36" t="s">
        <v>10</v>
      </c>
      <c r="P258" s="36">
        <v>6</v>
      </c>
      <c r="Q258" s="36" t="s">
        <v>425</v>
      </c>
      <c r="R258" s="36">
        <v>9</v>
      </c>
      <c r="S258" s="36" t="s">
        <v>22</v>
      </c>
      <c r="T258" s="36">
        <v>32</v>
      </c>
      <c r="U258" s="36" t="s">
        <v>65</v>
      </c>
      <c r="V258" s="36" t="s">
        <v>2672</v>
      </c>
      <c r="W258" s="36" t="s">
        <v>2673</v>
      </c>
      <c r="X258" s="36" t="s">
        <v>2674</v>
      </c>
      <c r="Y258" s="36" t="s">
        <v>280</v>
      </c>
      <c r="Z258" s="36" t="s">
        <v>280</v>
      </c>
      <c r="AA258" s="36" t="s">
        <v>280</v>
      </c>
      <c r="AB258" s="36" t="s">
        <v>280</v>
      </c>
      <c r="AC258" s="36" t="s">
        <v>280</v>
      </c>
      <c r="AD258" s="36" t="s">
        <v>280</v>
      </c>
      <c r="AE258" s="36" t="s">
        <v>280</v>
      </c>
      <c r="AF258" s="36" t="s">
        <v>280</v>
      </c>
      <c r="AG258" s="36" t="s">
        <v>280</v>
      </c>
      <c r="AH258" s="36" t="s">
        <v>280</v>
      </c>
      <c r="AI258" s="36" t="s">
        <v>280</v>
      </c>
      <c r="AJ258" s="36" t="s">
        <v>280</v>
      </c>
      <c r="AK258" s="36" t="s">
        <v>280</v>
      </c>
      <c r="AL258" s="36" t="s">
        <v>280</v>
      </c>
      <c r="AM258" s="36" t="s">
        <v>280</v>
      </c>
    </row>
    <row r="259" spans="1:39" ht="26.25" customHeight="1" x14ac:dyDescent="0.15">
      <c r="A259" s="33" t="s">
        <v>2675</v>
      </c>
      <c r="B259" s="34">
        <v>3</v>
      </c>
      <c r="C259" s="35">
        <v>45210</v>
      </c>
      <c r="D259" s="35" t="s">
        <v>273</v>
      </c>
      <c r="E259" s="35">
        <v>45210</v>
      </c>
      <c r="F259" s="36" t="s">
        <v>2647</v>
      </c>
      <c r="G259" s="36" t="s">
        <v>2676</v>
      </c>
      <c r="H259" s="36" t="s">
        <v>2677</v>
      </c>
      <c r="I259" s="36" t="s">
        <v>2678</v>
      </c>
      <c r="J259" s="36" t="s">
        <v>2679</v>
      </c>
      <c r="K259" s="36" t="s">
        <v>2680</v>
      </c>
      <c r="L259" s="36">
        <v>3</v>
      </c>
      <c r="M259" s="36" t="s">
        <v>10</v>
      </c>
      <c r="N259" s="36">
        <v>32</v>
      </c>
      <c r="O259" s="36" t="s">
        <v>65</v>
      </c>
      <c r="P259" s="36">
        <v>9</v>
      </c>
      <c r="Q259" s="36" t="s">
        <v>22</v>
      </c>
      <c r="R259" s="36">
        <v>6</v>
      </c>
      <c r="S259" s="36" t="s">
        <v>425</v>
      </c>
      <c r="T259" s="36">
        <v>38</v>
      </c>
      <c r="U259" s="36" t="s">
        <v>77</v>
      </c>
      <c r="V259" s="36" t="s">
        <v>2681</v>
      </c>
      <c r="W259" s="36" t="s">
        <v>2682</v>
      </c>
      <c r="X259" s="36" t="s">
        <v>2683</v>
      </c>
      <c r="Y259" s="36" t="s">
        <v>280</v>
      </c>
      <c r="Z259" s="36" t="s">
        <v>280</v>
      </c>
      <c r="AA259" s="36" t="s">
        <v>280</v>
      </c>
      <c r="AB259" s="36" t="s">
        <v>280</v>
      </c>
      <c r="AC259" s="36" t="s">
        <v>280</v>
      </c>
      <c r="AD259" s="36" t="s">
        <v>280</v>
      </c>
      <c r="AE259" s="36" t="s">
        <v>280</v>
      </c>
      <c r="AF259" s="36" t="s">
        <v>280</v>
      </c>
      <c r="AG259" s="36" t="s">
        <v>280</v>
      </c>
      <c r="AH259" s="36" t="s">
        <v>280</v>
      </c>
      <c r="AI259" s="36" t="s">
        <v>280</v>
      </c>
      <c r="AJ259" s="36" t="s">
        <v>280</v>
      </c>
      <c r="AK259" s="36" t="s">
        <v>280</v>
      </c>
      <c r="AL259" s="36" t="s">
        <v>280</v>
      </c>
      <c r="AM259" s="36" t="s">
        <v>280</v>
      </c>
    </row>
    <row r="260" spans="1:39" ht="26.25" customHeight="1" x14ac:dyDescent="0.15">
      <c r="A260" s="33" t="s">
        <v>2684</v>
      </c>
      <c r="B260" s="34">
        <v>3</v>
      </c>
      <c r="C260" s="35">
        <v>45210</v>
      </c>
      <c r="D260" s="35" t="s">
        <v>273</v>
      </c>
      <c r="E260" s="35">
        <v>45210</v>
      </c>
      <c r="F260" s="36" t="s">
        <v>2647</v>
      </c>
      <c r="G260" s="36" t="s">
        <v>2685</v>
      </c>
      <c r="H260" s="36" t="s">
        <v>2686</v>
      </c>
      <c r="I260" s="36" t="s">
        <v>2687</v>
      </c>
      <c r="J260" s="36" t="s">
        <v>2688</v>
      </c>
      <c r="K260" s="36" t="s">
        <v>2689</v>
      </c>
      <c r="L260" s="36">
        <v>1</v>
      </c>
      <c r="M260" s="36" t="s">
        <v>6</v>
      </c>
      <c r="N260" s="36">
        <v>2</v>
      </c>
      <c r="O260" s="36" t="s">
        <v>8</v>
      </c>
      <c r="P260" s="36">
        <v>3</v>
      </c>
      <c r="Q260" s="36" t="s">
        <v>10</v>
      </c>
      <c r="R260" s="36">
        <v>27</v>
      </c>
      <c r="S260" s="36" t="s">
        <v>57</v>
      </c>
      <c r="T260" s="36">
        <v>32</v>
      </c>
      <c r="U260" s="36" t="s">
        <v>65</v>
      </c>
      <c r="V260" s="36" t="s">
        <v>2690</v>
      </c>
      <c r="W260" s="36" t="s">
        <v>2691</v>
      </c>
      <c r="X260" s="36" t="s">
        <v>2692</v>
      </c>
      <c r="Y260" s="36" t="s">
        <v>280</v>
      </c>
      <c r="Z260" s="36" t="s">
        <v>280</v>
      </c>
      <c r="AA260" s="36" t="s">
        <v>280</v>
      </c>
      <c r="AB260" s="36" t="s">
        <v>280</v>
      </c>
      <c r="AC260" s="36" t="s">
        <v>280</v>
      </c>
      <c r="AD260" s="36" t="s">
        <v>280</v>
      </c>
      <c r="AE260" s="36" t="s">
        <v>280</v>
      </c>
      <c r="AF260" s="36" t="s">
        <v>280</v>
      </c>
      <c r="AG260" s="36" t="s">
        <v>280</v>
      </c>
      <c r="AH260" s="36" t="s">
        <v>280</v>
      </c>
      <c r="AI260" s="36" t="s">
        <v>280</v>
      </c>
      <c r="AJ260" s="36" t="s">
        <v>280</v>
      </c>
      <c r="AK260" s="36" t="s">
        <v>280</v>
      </c>
      <c r="AL260" s="36" t="s">
        <v>280</v>
      </c>
      <c r="AM260" s="36" t="s">
        <v>280</v>
      </c>
    </row>
    <row r="261" spans="1:39" ht="26.25" customHeight="1" x14ac:dyDescent="0.15">
      <c r="A261" s="33" t="s">
        <v>2693</v>
      </c>
      <c r="B261" s="34">
        <v>3</v>
      </c>
      <c r="C261" s="35">
        <v>45217</v>
      </c>
      <c r="D261" s="35" t="s">
        <v>273</v>
      </c>
      <c r="E261" s="35">
        <v>45217</v>
      </c>
      <c r="F261" s="36" t="s">
        <v>2694</v>
      </c>
      <c r="G261" s="36" t="s">
        <v>2695</v>
      </c>
      <c r="H261" s="36" t="s">
        <v>2696</v>
      </c>
      <c r="I261" s="36" t="s">
        <v>2697</v>
      </c>
      <c r="J261" s="36" t="s">
        <v>2698</v>
      </c>
      <c r="K261" s="36" t="s">
        <v>2699</v>
      </c>
      <c r="L261" s="36">
        <v>70</v>
      </c>
      <c r="M261" s="36" t="s">
        <v>141</v>
      </c>
      <c r="N261" s="36" t="s">
        <v>280</v>
      </c>
      <c r="O261" s="36" t="s">
        <v>280</v>
      </c>
      <c r="P261" s="36" t="s">
        <v>280</v>
      </c>
      <c r="Q261" s="36" t="s">
        <v>280</v>
      </c>
      <c r="R261" s="36" t="s">
        <v>280</v>
      </c>
      <c r="S261" s="36" t="s">
        <v>280</v>
      </c>
      <c r="T261" s="36" t="s">
        <v>280</v>
      </c>
      <c r="U261" s="36" t="s">
        <v>280</v>
      </c>
      <c r="V261" s="36" t="s">
        <v>2700</v>
      </c>
      <c r="W261" s="36" t="s">
        <v>2701</v>
      </c>
      <c r="X261" s="36" t="s">
        <v>2702</v>
      </c>
      <c r="Y261" s="36" t="s">
        <v>280</v>
      </c>
      <c r="Z261" s="36" t="s">
        <v>280</v>
      </c>
      <c r="AA261" s="36" t="s">
        <v>280</v>
      </c>
      <c r="AB261" s="36" t="s">
        <v>280</v>
      </c>
      <c r="AC261" s="36" t="s">
        <v>280</v>
      </c>
      <c r="AD261" s="36" t="s">
        <v>280</v>
      </c>
      <c r="AE261" s="36" t="s">
        <v>280</v>
      </c>
      <c r="AF261" s="36" t="s">
        <v>280</v>
      </c>
      <c r="AG261" s="36" t="s">
        <v>280</v>
      </c>
      <c r="AH261" s="36" t="s">
        <v>280</v>
      </c>
      <c r="AI261" s="36" t="s">
        <v>280</v>
      </c>
      <c r="AJ261" s="36" t="s">
        <v>280</v>
      </c>
      <c r="AK261" s="36" t="s">
        <v>280</v>
      </c>
      <c r="AL261" s="36" t="s">
        <v>280</v>
      </c>
      <c r="AM261" s="36" t="s">
        <v>280</v>
      </c>
    </row>
    <row r="262" spans="1:39" ht="26.25" customHeight="1" x14ac:dyDescent="0.15">
      <c r="A262" s="33" t="s">
        <v>2703</v>
      </c>
      <c r="B262" s="34">
        <v>3</v>
      </c>
      <c r="C262" s="35">
        <v>45217</v>
      </c>
      <c r="D262" s="35" t="s">
        <v>273</v>
      </c>
      <c r="E262" s="35">
        <v>45217</v>
      </c>
      <c r="F262" s="36" t="s">
        <v>2694</v>
      </c>
      <c r="G262" s="36" t="s">
        <v>2704</v>
      </c>
      <c r="H262" s="36" t="s">
        <v>2705</v>
      </c>
      <c r="I262" s="36" t="s">
        <v>2706</v>
      </c>
      <c r="J262" s="36" t="s">
        <v>2707</v>
      </c>
      <c r="K262" s="36" t="s">
        <v>2708</v>
      </c>
      <c r="L262" s="36">
        <v>69</v>
      </c>
      <c r="M262" s="36" t="s">
        <v>139</v>
      </c>
      <c r="N262" s="36">
        <v>71</v>
      </c>
      <c r="O262" s="36" t="s">
        <v>143</v>
      </c>
      <c r="P262" s="36">
        <v>72</v>
      </c>
      <c r="Q262" s="36" t="s">
        <v>145</v>
      </c>
      <c r="R262" s="36">
        <v>73</v>
      </c>
      <c r="S262" s="36" t="s">
        <v>371</v>
      </c>
      <c r="T262" s="36" t="s">
        <v>280</v>
      </c>
      <c r="U262" s="36" t="s">
        <v>280</v>
      </c>
      <c r="V262" s="36" t="s">
        <v>2709</v>
      </c>
      <c r="W262" s="36" t="s">
        <v>2710</v>
      </c>
      <c r="X262" s="36" t="s">
        <v>2711</v>
      </c>
      <c r="Y262" s="36" t="s">
        <v>280</v>
      </c>
      <c r="Z262" s="36" t="s">
        <v>280</v>
      </c>
      <c r="AA262" s="36" t="s">
        <v>280</v>
      </c>
      <c r="AB262" s="36" t="s">
        <v>280</v>
      </c>
      <c r="AC262" s="36" t="s">
        <v>280</v>
      </c>
      <c r="AD262" s="36" t="s">
        <v>280</v>
      </c>
      <c r="AE262" s="36" t="s">
        <v>280</v>
      </c>
      <c r="AF262" s="36" t="s">
        <v>280</v>
      </c>
      <c r="AG262" s="36" t="s">
        <v>280</v>
      </c>
      <c r="AH262" s="36" t="s">
        <v>280</v>
      </c>
      <c r="AI262" s="36" t="s">
        <v>280</v>
      </c>
      <c r="AJ262" s="36" t="s">
        <v>280</v>
      </c>
      <c r="AK262" s="36" t="s">
        <v>280</v>
      </c>
      <c r="AL262" s="36" t="s">
        <v>280</v>
      </c>
      <c r="AM262" s="36" t="s">
        <v>280</v>
      </c>
    </row>
    <row r="263" spans="1:39" ht="26.25" customHeight="1" x14ac:dyDescent="0.15">
      <c r="A263" s="33" t="s">
        <v>2712</v>
      </c>
      <c r="B263" s="34">
        <v>3</v>
      </c>
      <c r="C263" s="35">
        <v>45217</v>
      </c>
      <c r="D263" s="35" t="s">
        <v>273</v>
      </c>
      <c r="E263" s="35">
        <v>45217</v>
      </c>
      <c r="F263" s="36" t="s">
        <v>2694</v>
      </c>
      <c r="G263" s="36" t="s">
        <v>2713</v>
      </c>
      <c r="H263" s="36" t="s">
        <v>2714</v>
      </c>
      <c r="I263" s="36" t="s">
        <v>2715</v>
      </c>
      <c r="J263" s="36" t="s">
        <v>2716</v>
      </c>
      <c r="K263" s="36" t="s">
        <v>2717</v>
      </c>
      <c r="L263" s="36">
        <v>69</v>
      </c>
      <c r="M263" s="36" t="s">
        <v>139</v>
      </c>
      <c r="N263" s="36" t="s">
        <v>280</v>
      </c>
      <c r="O263" s="36" t="s">
        <v>280</v>
      </c>
      <c r="P263" s="36" t="s">
        <v>280</v>
      </c>
      <c r="Q263" s="36" t="s">
        <v>280</v>
      </c>
      <c r="R263" s="36" t="s">
        <v>280</v>
      </c>
      <c r="S263" s="36" t="s">
        <v>280</v>
      </c>
      <c r="T263" s="36" t="s">
        <v>280</v>
      </c>
      <c r="U263" s="36" t="s">
        <v>280</v>
      </c>
      <c r="V263" s="36" t="s">
        <v>2718</v>
      </c>
      <c r="W263" s="36" t="s">
        <v>1892</v>
      </c>
      <c r="X263" s="36" t="s">
        <v>1893</v>
      </c>
      <c r="Y263" s="36" t="s">
        <v>280</v>
      </c>
      <c r="Z263" s="36" t="s">
        <v>280</v>
      </c>
      <c r="AA263" s="36" t="s">
        <v>280</v>
      </c>
      <c r="AB263" s="36" t="s">
        <v>280</v>
      </c>
      <c r="AC263" s="36" t="s">
        <v>280</v>
      </c>
      <c r="AD263" s="36" t="s">
        <v>280</v>
      </c>
      <c r="AE263" s="36" t="s">
        <v>280</v>
      </c>
      <c r="AF263" s="36" t="s">
        <v>280</v>
      </c>
      <c r="AG263" s="36" t="s">
        <v>280</v>
      </c>
      <c r="AH263" s="36" t="s">
        <v>280</v>
      </c>
      <c r="AI263" s="36" t="s">
        <v>280</v>
      </c>
      <c r="AJ263" s="36" t="s">
        <v>280</v>
      </c>
      <c r="AK263" s="36" t="s">
        <v>280</v>
      </c>
      <c r="AL263" s="36" t="s">
        <v>280</v>
      </c>
      <c r="AM263" s="36" t="s">
        <v>280</v>
      </c>
    </row>
    <row r="264" spans="1:39" ht="26.25" customHeight="1" x14ac:dyDescent="0.15">
      <c r="A264" s="33" t="s">
        <v>2719</v>
      </c>
      <c r="B264" s="34">
        <v>3</v>
      </c>
      <c r="C264" s="35">
        <v>45217</v>
      </c>
      <c r="D264" s="35" t="s">
        <v>273</v>
      </c>
      <c r="E264" s="35">
        <v>45217</v>
      </c>
      <c r="F264" s="36" t="s">
        <v>2694</v>
      </c>
      <c r="G264" s="36" t="s">
        <v>2720</v>
      </c>
      <c r="H264" s="36" t="s">
        <v>2721</v>
      </c>
      <c r="I264" s="36" t="s">
        <v>2722</v>
      </c>
      <c r="J264" s="36" t="s">
        <v>2723</v>
      </c>
      <c r="K264" s="36" t="s">
        <v>2724</v>
      </c>
      <c r="L264" s="36">
        <v>18</v>
      </c>
      <c r="M264" s="36" t="s">
        <v>39</v>
      </c>
      <c r="N264" s="36">
        <v>57</v>
      </c>
      <c r="O264" s="36" t="s">
        <v>115</v>
      </c>
      <c r="P264" s="36">
        <v>58</v>
      </c>
      <c r="Q264" s="36" t="s">
        <v>117</v>
      </c>
      <c r="R264" s="36">
        <v>60</v>
      </c>
      <c r="S264" s="36" t="s">
        <v>121</v>
      </c>
      <c r="T264" s="36">
        <v>61</v>
      </c>
      <c r="U264" s="36" t="s">
        <v>123</v>
      </c>
      <c r="V264" s="36" t="s">
        <v>2725</v>
      </c>
      <c r="W264" s="36" t="s">
        <v>2726</v>
      </c>
      <c r="X264" s="36" t="s">
        <v>2727</v>
      </c>
      <c r="Y264" s="36" t="s">
        <v>778</v>
      </c>
      <c r="Z264" s="36" t="s">
        <v>2728</v>
      </c>
      <c r="AA264" s="36" t="s">
        <v>2729</v>
      </c>
      <c r="AB264" s="36" t="s">
        <v>280</v>
      </c>
      <c r="AC264" s="36" t="s">
        <v>280</v>
      </c>
      <c r="AD264" s="36" t="s">
        <v>280</v>
      </c>
      <c r="AE264" s="36" t="s">
        <v>280</v>
      </c>
      <c r="AF264" s="36" t="s">
        <v>280</v>
      </c>
      <c r="AG264" s="36" t="s">
        <v>280</v>
      </c>
      <c r="AH264" s="36" t="s">
        <v>280</v>
      </c>
      <c r="AI264" s="36" t="s">
        <v>280</v>
      </c>
      <c r="AJ264" s="36" t="s">
        <v>280</v>
      </c>
      <c r="AK264" s="36" t="s">
        <v>280</v>
      </c>
      <c r="AL264" s="36" t="s">
        <v>280</v>
      </c>
      <c r="AM264" s="36" t="s">
        <v>280</v>
      </c>
    </row>
    <row r="265" spans="1:39" ht="26.25" customHeight="1" x14ac:dyDescent="0.15">
      <c r="A265" s="33" t="s">
        <v>2730</v>
      </c>
      <c r="B265" s="34">
        <v>3</v>
      </c>
      <c r="C265" s="35">
        <v>45217</v>
      </c>
      <c r="D265" s="35" t="s">
        <v>273</v>
      </c>
      <c r="E265" s="35">
        <v>45217</v>
      </c>
      <c r="F265" s="36" t="s">
        <v>2694</v>
      </c>
      <c r="G265" s="36" t="s">
        <v>2731</v>
      </c>
      <c r="H265" s="36" t="s">
        <v>2732</v>
      </c>
      <c r="I265" s="36" t="s">
        <v>2733</v>
      </c>
      <c r="J265" s="36" t="s">
        <v>2734</v>
      </c>
      <c r="K265" s="36" t="s">
        <v>2735</v>
      </c>
      <c r="L265" s="36">
        <v>15</v>
      </c>
      <c r="M265" s="36" t="s">
        <v>34</v>
      </c>
      <c r="N265" s="36">
        <v>91</v>
      </c>
      <c r="O265" s="36" t="s">
        <v>182</v>
      </c>
      <c r="P265" s="36" t="s">
        <v>280</v>
      </c>
      <c r="Q265" s="36" t="s">
        <v>280</v>
      </c>
      <c r="R265" s="36" t="s">
        <v>280</v>
      </c>
      <c r="S265" s="36" t="s">
        <v>280</v>
      </c>
      <c r="T265" s="36" t="s">
        <v>280</v>
      </c>
      <c r="U265" s="36" t="s">
        <v>280</v>
      </c>
      <c r="V265" s="36" t="s">
        <v>2736</v>
      </c>
      <c r="W265" s="36" t="s">
        <v>2737</v>
      </c>
      <c r="X265" s="36" t="s">
        <v>2738</v>
      </c>
      <c r="Y265" s="36" t="s">
        <v>280</v>
      </c>
      <c r="Z265" s="36" t="s">
        <v>280</v>
      </c>
      <c r="AA265" s="36" t="s">
        <v>280</v>
      </c>
      <c r="AB265" s="36" t="s">
        <v>280</v>
      </c>
      <c r="AC265" s="36" t="s">
        <v>280</v>
      </c>
      <c r="AD265" s="36" t="s">
        <v>280</v>
      </c>
      <c r="AE265" s="36" t="s">
        <v>280</v>
      </c>
      <c r="AF265" s="36" t="s">
        <v>280</v>
      </c>
      <c r="AG265" s="36" t="s">
        <v>280</v>
      </c>
      <c r="AH265" s="36" t="s">
        <v>280</v>
      </c>
      <c r="AI265" s="36" t="s">
        <v>280</v>
      </c>
      <c r="AJ265" s="36" t="s">
        <v>280</v>
      </c>
      <c r="AK265" s="36" t="s">
        <v>280</v>
      </c>
      <c r="AL265" s="36" t="s">
        <v>280</v>
      </c>
      <c r="AM265" s="36" t="s">
        <v>280</v>
      </c>
    </row>
    <row r="266" spans="1:39" ht="26.25" customHeight="1" x14ac:dyDescent="0.15">
      <c r="A266" s="33" t="s">
        <v>2739</v>
      </c>
      <c r="B266" s="34">
        <v>3</v>
      </c>
      <c r="C266" s="35">
        <v>45217</v>
      </c>
      <c r="D266" s="35" t="s">
        <v>273</v>
      </c>
      <c r="E266" s="35">
        <v>45217</v>
      </c>
      <c r="F266" s="36" t="s">
        <v>2694</v>
      </c>
      <c r="G266" s="36" t="s">
        <v>2740</v>
      </c>
      <c r="H266" s="36" t="s">
        <v>2741</v>
      </c>
      <c r="I266" s="36" t="s">
        <v>2742</v>
      </c>
      <c r="J266" s="36" t="s">
        <v>2743</v>
      </c>
      <c r="K266" s="36" t="s">
        <v>2744</v>
      </c>
      <c r="L266" s="36">
        <v>57</v>
      </c>
      <c r="M266" s="36" t="s">
        <v>115</v>
      </c>
      <c r="N266" s="36" t="s">
        <v>280</v>
      </c>
      <c r="O266" s="36" t="s">
        <v>280</v>
      </c>
      <c r="P266" s="36" t="s">
        <v>280</v>
      </c>
      <c r="Q266" s="36" t="s">
        <v>280</v>
      </c>
      <c r="R266" s="36" t="s">
        <v>280</v>
      </c>
      <c r="S266" s="36" t="s">
        <v>280</v>
      </c>
      <c r="T266" s="36" t="s">
        <v>280</v>
      </c>
      <c r="U266" s="36" t="s">
        <v>280</v>
      </c>
      <c r="V266" s="36" t="s">
        <v>2745</v>
      </c>
      <c r="W266" s="36" t="s">
        <v>2746</v>
      </c>
      <c r="X266" s="36" t="s">
        <v>2747</v>
      </c>
      <c r="Y266" s="36" t="s">
        <v>2748</v>
      </c>
      <c r="Z266" s="36" t="s">
        <v>2749</v>
      </c>
      <c r="AA266" s="36" t="s">
        <v>2750</v>
      </c>
      <c r="AB266" s="36" t="s">
        <v>280</v>
      </c>
      <c r="AC266" s="36" t="s">
        <v>280</v>
      </c>
      <c r="AD266" s="36" t="s">
        <v>280</v>
      </c>
      <c r="AE266" s="36" t="s">
        <v>280</v>
      </c>
      <c r="AF266" s="36" t="s">
        <v>280</v>
      </c>
      <c r="AG266" s="36" t="s">
        <v>280</v>
      </c>
      <c r="AH266" s="36" t="s">
        <v>280</v>
      </c>
      <c r="AI266" s="36" t="s">
        <v>280</v>
      </c>
      <c r="AJ266" s="36" t="s">
        <v>280</v>
      </c>
      <c r="AK266" s="36" t="s">
        <v>280</v>
      </c>
      <c r="AL266" s="36" t="s">
        <v>280</v>
      </c>
      <c r="AM266" s="36" t="s">
        <v>280</v>
      </c>
    </row>
    <row r="267" spans="1:39" ht="26.25" customHeight="1" x14ac:dyDescent="0.15">
      <c r="A267" s="33" t="s">
        <v>2751</v>
      </c>
      <c r="B267" s="34">
        <v>3</v>
      </c>
      <c r="C267" s="35">
        <v>45217</v>
      </c>
      <c r="D267" s="35" t="s">
        <v>273</v>
      </c>
      <c r="E267" s="35">
        <v>45217</v>
      </c>
      <c r="F267" s="36" t="s">
        <v>2694</v>
      </c>
      <c r="G267" s="36" t="s">
        <v>2752</v>
      </c>
      <c r="H267" s="36" t="s">
        <v>2753</v>
      </c>
      <c r="I267" s="36" t="s">
        <v>2754</v>
      </c>
      <c r="J267" s="36" t="s">
        <v>2755</v>
      </c>
      <c r="K267" s="36" t="s">
        <v>2756</v>
      </c>
      <c r="L267" s="36">
        <v>69</v>
      </c>
      <c r="M267" s="36" t="s">
        <v>139</v>
      </c>
      <c r="N267" s="36" t="s">
        <v>280</v>
      </c>
      <c r="O267" s="36" t="s">
        <v>280</v>
      </c>
      <c r="P267" s="36" t="s">
        <v>280</v>
      </c>
      <c r="Q267" s="36" t="s">
        <v>280</v>
      </c>
      <c r="R267" s="36" t="s">
        <v>280</v>
      </c>
      <c r="S267" s="36" t="s">
        <v>280</v>
      </c>
      <c r="T267" s="36" t="s">
        <v>280</v>
      </c>
      <c r="U267" s="36" t="s">
        <v>280</v>
      </c>
      <c r="V267" s="36" t="s">
        <v>2757</v>
      </c>
      <c r="W267" s="36" t="s">
        <v>2758</v>
      </c>
      <c r="X267" s="36" t="s">
        <v>2759</v>
      </c>
      <c r="Y267" s="36" t="s">
        <v>280</v>
      </c>
      <c r="Z267" s="36" t="s">
        <v>280</v>
      </c>
      <c r="AA267" s="36" t="s">
        <v>280</v>
      </c>
      <c r="AB267" s="36" t="s">
        <v>280</v>
      </c>
      <c r="AC267" s="36" t="s">
        <v>280</v>
      </c>
      <c r="AD267" s="36" t="s">
        <v>280</v>
      </c>
      <c r="AE267" s="36" t="s">
        <v>280</v>
      </c>
      <c r="AF267" s="36" t="s">
        <v>280</v>
      </c>
      <c r="AG267" s="36" t="s">
        <v>280</v>
      </c>
      <c r="AH267" s="36" t="s">
        <v>280</v>
      </c>
      <c r="AI267" s="36" t="s">
        <v>280</v>
      </c>
      <c r="AJ267" s="36" t="s">
        <v>280</v>
      </c>
      <c r="AK267" s="36" t="s">
        <v>280</v>
      </c>
      <c r="AL267" s="36" t="s">
        <v>280</v>
      </c>
      <c r="AM267" s="36" t="s">
        <v>280</v>
      </c>
    </row>
    <row r="268" spans="1:39" ht="26.25" customHeight="1" x14ac:dyDescent="0.15">
      <c r="A268" s="33" t="s">
        <v>2760</v>
      </c>
      <c r="B268" s="34">
        <v>3</v>
      </c>
      <c r="C268" s="35">
        <v>45217</v>
      </c>
      <c r="D268" s="35" t="s">
        <v>273</v>
      </c>
      <c r="E268" s="35">
        <v>45217</v>
      </c>
      <c r="F268" s="36" t="s">
        <v>2694</v>
      </c>
      <c r="G268" s="36" t="s">
        <v>2761</v>
      </c>
      <c r="H268" s="36" t="s">
        <v>2762</v>
      </c>
      <c r="I268" s="36" t="s">
        <v>2763</v>
      </c>
      <c r="J268" s="36" t="s">
        <v>2764</v>
      </c>
      <c r="K268" s="36" t="s">
        <v>2765</v>
      </c>
      <c r="L268" s="36">
        <v>69</v>
      </c>
      <c r="M268" s="36" t="s">
        <v>139</v>
      </c>
      <c r="N268" s="36">
        <v>70</v>
      </c>
      <c r="O268" s="36" t="s">
        <v>141</v>
      </c>
      <c r="P268" s="36">
        <v>71</v>
      </c>
      <c r="Q268" s="36" t="s">
        <v>143</v>
      </c>
      <c r="R268" s="36">
        <v>72</v>
      </c>
      <c r="S268" s="36" t="s">
        <v>145</v>
      </c>
      <c r="T268" s="36">
        <v>73</v>
      </c>
      <c r="U268" s="36" t="s">
        <v>371</v>
      </c>
      <c r="V268" s="36" t="s">
        <v>2766</v>
      </c>
      <c r="W268" s="36" t="s">
        <v>2767</v>
      </c>
      <c r="X268" s="36" t="s">
        <v>2768</v>
      </c>
      <c r="Y268" s="36" t="s">
        <v>280</v>
      </c>
      <c r="Z268" s="36" t="s">
        <v>280</v>
      </c>
      <c r="AA268" s="36" t="s">
        <v>280</v>
      </c>
      <c r="AB268" s="36" t="s">
        <v>280</v>
      </c>
      <c r="AC268" s="36" t="s">
        <v>280</v>
      </c>
      <c r="AD268" s="36" t="s">
        <v>280</v>
      </c>
      <c r="AE268" s="36" t="s">
        <v>280</v>
      </c>
      <c r="AF268" s="36" t="s">
        <v>280</v>
      </c>
      <c r="AG268" s="36" t="s">
        <v>280</v>
      </c>
      <c r="AH268" s="36" t="s">
        <v>280</v>
      </c>
      <c r="AI268" s="36" t="s">
        <v>280</v>
      </c>
      <c r="AJ268" s="36" t="s">
        <v>280</v>
      </c>
      <c r="AK268" s="36" t="s">
        <v>280</v>
      </c>
      <c r="AL268" s="36" t="s">
        <v>280</v>
      </c>
      <c r="AM268" s="36" t="s">
        <v>280</v>
      </c>
    </row>
    <row r="269" spans="1:39" ht="26.25" customHeight="1" x14ac:dyDescent="0.15">
      <c r="A269" s="33" t="s">
        <v>2769</v>
      </c>
      <c r="B269" s="34">
        <v>3</v>
      </c>
      <c r="C269" s="35">
        <v>45217</v>
      </c>
      <c r="D269" s="35" t="s">
        <v>273</v>
      </c>
      <c r="E269" s="35">
        <v>45217</v>
      </c>
      <c r="F269" s="36" t="s">
        <v>2694</v>
      </c>
      <c r="G269" s="36" t="s">
        <v>2770</v>
      </c>
      <c r="H269" s="36" t="s">
        <v>2771</v>
      </c>
      <c r="I269" s="36" t="s">
        <v>2772</v>
      </c>
      <c r="J269" s="36" t="s">
        <v>2773</v>
      </c>
      <c r="K269" s="36" t="s">
        <v>2774</v>
      </c>
      <c r="L269" s="36">
        <v>70</v>
      </c>
      <c r="M269" s="36" t="s">
        <v>141</v>
      </c>
      <c r="N269" s="36" t="s">
        <v>280</v>
      </c>
      <c r="O269" s="36" t="s">
        <v>280</v>
      </c>
      <c r="P269" s="36" t="s">
        <v>280</v>
      </c>
      <c r="Q269" s="36" t="s">
        <v>280</v>
      </c>
      <c r="R269" s="36" t="s">
        <v>280</v>
      </c>
      <c r="S269" s="36" t="s">
        <v>280</v>
      </c>
      <c r="T269" s="36" t="s">
        <v>280</v>
      </c>
      <c r="U269" s="36" t="s">
        <v>280</v>
      </c>
      <c r="V269" s="36" t="s">
        <v>2775</v>
      </c>
      <c r="W269" s="36" t="s">
        <v>2431</v>
      </c>
      <c r="X269" s="36" t="s">
        <v>2776</v>
      </c>
      <c r="Y269" s="36" t="s">
        <v>280</v>
      </c>
      <c r="Z269" s="36" t="s">
        <v>280</v>
      </c>
      <c r="AA269" s="36" t="s">
        <v>280</v>
      </c>
      <c r="AB269" s="36" t="s">
        <v>280</v>
      </c>
      <c r="AC269" s="36" t="s">
        <v>280</v>
      </c>
      <c r="AD269" s="36" t="s">
        <v>280</v>
      </c>
      <c r="AE269" s="36" t="s">
        <v>280</v>
      </c>
      <c r="AF269" s="36" t="s">
        <v>280</v>
      </c>
      <c r="AG269" s="36" t="s">
        <v>280</v>
      </c>
      <c r="AH269" s="36" t="s">
        <v>280</v>
      </c>
      <c r="AI269" s="36" t="s">
        <v>280</v>
      </c>
      <c r="AJ269" s="36" t="s">
        <v>280</v>
      </c>
      <c r="AK269" s="36" t="s">
        <v>280</v>
      </c>
      <c r="AL269" s="36" t="s">
        <v>280</v>
      </c>
      <c r="AM269" s="36" t="s">
        <v>280</v>
      </c>
    </row>
    <row r="270" spans="1:39" ht="26.25" customHeight="1" x14ac:dyDescent="0.15">
      <c r="A270" s="33" t="s">
        <v>2777</v>
      </c>
      <c r="B270" s="34">
        <v>3</v>
      </c>
      <c r="C270" s="35">
        <v>45217</v>
      </c>
      <c r="D270" s="35" t="s">
        <v>273</v>
      </c>
      <c r="E270" s="35">
        <v>45217</v>
      </c>
      <c r="F270" s="36" t="s">
        <v>2694</v>
      </c>
      <c r="G270" s="36" t="s">
        <v>2778</v>
      </c>
      <c r="H270" s="36" t="s">
        <v>2779</v>
      </c>
      <c r="I270" s="36" t="s">
        <v>2780</v>
      </c>
      <c r="J270" s="36" t="s">
        <v>2781</v>
      </c>
      <c r="K270" s="36" t="s">
        <v>2782</v>
      </c>
      <c r="L270" s="36">
        <v>58</v>
      </c>
      <c r="M270" s="36" t="s">
        <v>117</v>
      </c>
      <c r="N270" s="36">
        <v>60</v>
      </c>
      <c r="O270" s="36" t="s">
        <v>121</v>
      </c>
      <c r="P270" s="36">
        <v>57</v>
      </c>
      <c r="Q270" s="36" t="s">
        <v>115</v>
      </c>
      <c r="R270" s="36">
        <v>27</v>
      </c>
      <c r="S270" s="36" t="s">
        <v>57</v>
      </c>
      <c r="T270" s="36" t="s">
        <v>280</v>
      </c>
      <c r="U270" s="36" t="s">
        <v>280</v>
      </c>
      <c r="V270" s="36" t="s">
        <v>2783</v>
      </c>
      <c r="W270" s="36" t="s">
        <v>2784</v>
      </c>
      <c r="X270" s="36" t="s">
        <v>2785</v>
      </c>
      <c r="Y270" s="36" t="s">
        <v>2786</v>
      </c>
      <c r="Z270" s="36" t="s">
        <v>2783</v>
      </c>
      <c r="AA270" s="36" t="s">
        <v>2787</v>
      </c>
      <c r="AB270" s="36" t="s">
        <v>280</v>
      </c>
      <c r="AC270" s="36" t="s">
        <v>280</v>
      </c>
      <c r="AD270" s="36" t="s">
        <v>280</v>
      </c>
      <c r="AE270" s="36" t="s">
        <v>280</v>
      </c>
      <c r="AF270" s="36" t="s">
        <v>280</v>
      </c>
      <c r="AG270" s="36" t="s">
        <v>280</v>
      </c>
      <c r="AH270" s="36" t="s">
        <v>280</v>
      </c>
      <c r="AI270" s="36" t="s">
        <v>280</v>
      </c>
      <c r="AJ270" s="36" t="s">
        <v>280</v>
      </c>
      <c r="AK270" s="36" t="s">
        <v>280</v>
      </c>
      <c r="AL270" s="36" t="s">
        <v>280</v>
      </c>
      <c r="AM270" s="36" t="s">
        <v>280</v>
      </c>
    </row>
    <row r="271" spans="1:39" ht="26.25" customHeight="1" x14ac:dyDescent="0.15">
      <c r="A271" s="33" t="s">
        <v>2788</v>
      </c>
      <c r="B271" s="34">
        <v>3</v>
      </c>
      <c r="C271" s="35">
        <v>45217</v>
      </c>
      <c r="D271" s="35" t="s">
        <v>273</v>
      </c>
      <c r="E271" s="35">
        <v>45217</v>
      </c>
      <c r="F271" s="36" t="s">
        <v>2789</v>
      </c>
      <c r="G271" s="36" t="s">
        <v>2790</v>
      </c>
      <c r="H271" s="36" t="s">
        <v>2791</v>
      </c>
      <c r="I271" s="36" t="s">
        <v>2792</v>
      </c>
      <c r="J271" s="36" t="s">
        <v>2793</v>
      </c>
      <c r="K271" s="36" t="s">
        <v>2794</v>
      </c>
      <c r="L271" s="36">
        <v>69</v>
      </c>
      <c r="M271" s="36" t="s">
        <v>139</v>
      </c>
      <c r="N271" s="36">
        <v>70</v>
      </c>
      <c r="O271" s="36" t="s">
        <v>141</v>
      </c>
      <c r="P271" s="36">
        <v>72</v>
      </c>
      <c r="Q271" s="36" t="s">
        <v>145</v>
      </c>
      <c r="R271" s="36">
        <v>93</v>
      </c>
      <c r="S271" s="36" t="s">
        <v>554</v>
      </c>
      <c r="T271" s="36" t="s">
        <v>280</v>
      </c>
      <c r="U271" s="36" t="s">
        <v>280</v>
      </c>
      <c r="V271" s="36" t="s">
        <v>2795</v>
      </c>
      <c r="W271" s="36" t="s">
        <v>2796</v>
      </c>
      <c r="X271" s="36" t="s">
        <v>2797</v>
      </c>
      <c r="Y271" s="36" t="s">
        <v>280</v>
      </c>
      <c r="Z271" s="36" t="s">
        <v>280</v>
      </c>
      <c r="AA271" s="36" t="s">
        <v>280</v>
      </c>
      <c r="AB271" s="36" t="s">
        <v>280</v>
      </c>
      <c r="AC271" s="36" t="s">
        <v>280</v>
      </c>
      <c r="AD271" s="36" t="s">
        <v>280</v>
      </c>
      <c r="AE271" s="36" t="s">
        <v>280</v>
      </c>
      <c r="AF271" s="36" t="s">
        <v>280</v>
      </c>
      <c r="AG271" s="36" t="s">
        <v>280</v>
      </c>
      <c r="AH271" s="36" t="s">
        <v>280</v>
      </c>
      <c r="AI271" s="36" t="s">
        <v>280</v>
      </c>
      <c r="AJ271" s="36" t="s">
        <v>280</v>
      </c>
      <c r="AK271" s="36" t="s">
        <v>280</v>
      </c>
      <c r="AL271" s="36" t="s">
        <v>280</v>
      </c>
      <c r="AM271" s="36" t="s">
        <v>280</v>
      </c>
    </row>
    <row r="272" spans="1:39" ht="26.25" customHeight="1" x14ac:dyDescent="0.15">
      <c r="A272" s="33" t="s">
        <v>2798</v>
      </c>
      <c r="B272" s="34">
        <v>3</v>
      </c>
      <c r="C272" s="35">
        <v>45217</v>
      </c>
      <c r="D272" s="35" t="s">
        <v>273</v>
      </c>
      <c r="E272" s="35">
        <v>45217</v>
      </c>
      <c r="F272" s="36" t="s">
        <v>2694</v>
      </c>
      <c r="G272" s="36" t="s">
        <v>2799</v>
      </c>
      <c r="H272" s="36" t="s">
        <v>2800</v>
      </c>
      <c r="I272" s="36" t="s">
        <v>2801</v>
      </c>
      <c r="J272" s="36" t="s">
        <v>2802</v>
      </c>
      <c r="K272" s="36" t="s">
        <v>2803</v>
      </c>
      <c r="L272" s="36">
        <v>18</v>
      </c>
      <c r="M272" s="36" t="s">
        <v>39</v>
      </c>
      <c r="N272" s="36">
        <v>19</v>
      </c>
      <c r="O272" s="36" t="s">
        <v>41</v>
      </c>
      <c r="P272" s="36">
        <v>57</v>
      </c>
      <c r="Q272" s="36" t="s">
        <v>115</v>
      </c>
      <c r="R272" s="36">
        <v>61</v>
      </c>
      <c r="S272" s="36" t="s">
        <v>123</v>
      </c>
      <c r="T272" s="36">
        <v>66</v>
      </c>
      <c r="U272" s="36" t="s">
        <v>133</v>
      </c>
      <c r="V272" s="36" t="s">
        <v>2804</v>
      </c>
      <c r="W272" s="36" t="s">
        <v>2805</v>
      </c>
      <c r="X272" s="36" t="s">
        <v>2806</v>
      </c>
      <c r="Y272" s="36" t="s">
        <v>280</v>
      </c>
      <c r="Z272" s="36" t="s">
        <v>280</v>
      </c>
      <c r="AA272" s="36" t="s">
        <v>280</v>
      </c>
      <c r="AB272" s="36" t="s">
        <v>280</v>
      </c>
      <c r="AC272" s="36" t="s">
        <v>280</v>
      </c>
      <c r="AD272" s="36" t="s">
        <v>280</v>
      </c>
      <c r="AE272" s="36" t="s">
        <v>280</v>
      </c>
      <c r="AF272" s="36" t="s">
        <v>280</v>
      </c>
      <c r="AG272" s="36" t="s">
        <v>280</v>
      </c>
      <c r="AH272" s="36" t="s">
        <v>280</v>
      </c>
      <c r="AI272" s="36" t="s">
        <v>280</v>
      </c>
      <c r="AJ272" s="36" t="s">
        <v>280</v>
      </c>
      <c r="AK272" s="36" t="s">
        <v>280</v>
      </c>
      <c r="AL272" s="36" t="s">
        <v>280</v>
      </c>
      <c r="AM272" s="36" t="s">
        <v>280</v>
      </c>
    </row>
    <row r="273" spans="1:39" ht="26.25" customHeight="1" x14ac:dyDescent="0.15">
      <c r="A273" s="33" t="s">
        <v>2807</v>
      </c>
      <c r="B273" s="34">
        <v>3</v>
      </c>
      <c r="C273" s="35">
        <v>45217</v>
      </c>
      <c r="D273" s="35" t="s">
        <v>273</v>
      </c>
      <c r="E273" s="35">
        <v>45217</v>
      </c>
      <c r="F273" s="36" t="s">
        <v>2694</v>
      </c>
      <c r="G273" s="36" t="s">
        <v>2808</v>
      </c>
      <c r="H273" s="36" t="s">
        <v>2809</v>
      </c>
      <c r="I273" s="36" t="s">
        <v>2584</v>
      </c>
      <c r="J273" s="36" t="s">
        <v>2585</v>
      </c>
      <c r="K273" s="36" t="s">
        <v>2810</v>
      </c>
      <c r="L273" s="36">
        <v>70</v>
      </c>
      <c r="M273" s="36" t="s">
        <v>141</v>
      </c>
      <c r="N273" s="36" t="s">
        <v>280</v>
      </c>
      <c r="O273" s="36" t="s">
        <v>280</v>
      </c>
      <c r="P273" s="36" t="s">
        <v>280</v>
      </c>
      <c r="Q273" s="36" t="s">
        <v>280</v>
      </c>
      <c r="R273" s="36" t="s">
        <v>280</v>
      </c>
      <c r="S273" s="36" t="s">
        <v>280</v>
      </c>
      <c r="T273" s="36" t="s">
        <v>280</v>
      </c>
      <c r="U273" s="36" t="s">
        <v>280</v>
      </c>
      <c r="V273" s="36" t="s">
        <v>2811</v>
      </c>
      <c r="W273" s="36" t="s">
        <v>2812</v>
      </c>
      <c r="X273" s="36" t="s">
        <v>2813</v>
      </c>
      <c r="Y273" s="36" t="s">
        <v>280</v>
      </c>
      <c r="Z273" s="36" t="s">
        <v>280</v>
      </c>
      <c r="AA273" s="36" t="s">
        <v>280</v>
      </c>
      <c r="AB273" s="36" t="s">
        <v>280</v>
      </c>
      <c r="AC273" s="36" t="s">
        <v>280</v>
      </c>
      <c r="AD273" s="36" t="s">
        <v>280</v>
      </c>
      <c r="AE273" s="36" t="s">
        <v>280</v>
      </c>
      <c r="AF273" s="36" t="s">
        <v>280</v>
      </c>
      <c r="AG273" s="36" t="s">
        <v>280</v>
      </c>
      <c r="AH273" s="36" t="s">
        <v>280</v>
      </c>
      <c r="AI273" s="36" t="s">
        <v>280</v>
      </c>
      <c r="AJ273" s="36" t="s">
        <v>280</v>
      </c>
      <c r="AK273" s="36" t="s">
        <v>280</v>
      </c>
      <c r="AL273" s="36" t="s">
        <v>280</v>
      </c>
      <c r="AM273" s="36" t="s">
        <v>280</v>
      </c>
    </row>
    <row r="274" spans="1:39" ht="26.25" customHeight="1" x14ac:dyDescent="0.15">
      <c r="A274" s="33" t="s">
        <v>2814</v>
      </c>
      <c r="B274" s="34">
        <v>3</v>
      </c>
      <c r="C274" s="35">
        <v>45217</v>
      </c>
      <c r="D274" s="35" t="s">
        <v>273</v>
      </c>
      <c r="E274" s="35">
        <v>45217</v>
      </c>
      <c r="F274" s="36" t="s">
        <v>2694</v>
      </c>
      <c r="G274" s="36" t="s">
        <v>2815</v>
      </c>
      <c r="H274" s="36" t="s">
        <v>2816</v>
      </c>
      <c r="I274" s="36" t="s">
        <v>2817</v>
      </c>
      <c r="J274" s="36" t="s">
        <v>2818</v>
      </c>
      <c r="K274" s="36" t="s">
        <v>2819</v>
      </c>
      <c r="L274" s="36">
        <v>73</v>
      </c>
      <c r="M274" s="36" t="s">
        <v>371</v>
      </c>
      <c r="N274" s="36" t="s">
        <v>280</v>
      </c>
      <c r="O274" s="36" t="s">
        <v>280</v>
      </c>
      <c r="P274" s="36" t="s">
        <v>280</v>
      </c>
      <c r="Q274" s="36" t="s">
        <v>280</v>
      </c>
      <c r="R274" s="36" t="s">
        <v>280</v>
      </c>
      <c r="S274" s="36" t="s">
        <v>280</v>
      </c>
      <c r="T274" s="36" t="s">
        <v>280</v>
      </c>
      <c r="U274" s="36" t="s">
        <v>280</v>
      </c>
      <c r="V274" s="36" t="s">
        <v>2820</v>
      </c>
      <c r="W274" s="36" t="s">
        <v>2821</v>
      </c>
      <c r="X274" s="36" t="s">
        <v>2822</v>
      </c>
      <c r="Y274" s="36" t="s">
        <v>280</v>
      </c>
      <c r="Z274" s="36" t="s">
        <v>280</v>
      </c>
      <c r="AA274" s="36" t="s">
        <v>280</v>
      </c>
      <c r="AB274" s="36" t="s">
        <v>280</v>
      </c>
      <c r="AC274" s="36" t="s">
        <v>280</v>
      </c>
      <c r="AD274" s="36" t="s">
        <v>280</v>
      </c>
      <c r="AE274" s="36" t="s">
        <v>280</v>
      </c>
      <c r="AF274" s="36" t="s">
        <v>280</v>
      </c>
      <c r="AG274" s="36" t="s">
        <v>280</v>
      </c>
      <c r="AH274" s="36" t="s">
        <v>280</v>
      </c>
      <c r="AI274" s="36" t="s">
        <v>280</v>
      </c>
      <c r="AJ274" s="36" t="s">
        <v>280</v>
      </c>
      <c r="AK274" s="36" t="s">
        <v>280</v>
      </c>
      <c r="AL274" s="36" t="s">
        <v>280</v>
      </c>
      <c r="AM274" s="36" t="s">
        <v>280</v>
      </c>
    </row>
    <row r="275" spans="1:39" ht="26.25" customHeight="1" x14ac:dyDescent="0.15">
      <c r="A275" s="33" t="s">
        <v>2823</v>
      </c>
      <c r="B275" s="34">
        <v>3</v>
      </c>
      <c r="C275" s="35">
        <v>45217</v>
      </c>
      <c r="D275" s="35" t="s">
        <v>721</v>
      </c>
      <c r="E275" s="35">
        <v>45672</v>
      </c>
      <c r="F275" s="36" t="s">
        <v>2824</v>
      </c>
      <c r="G275" s="36" t="s">
        <v>2825</v>
      </c>
      <c r="H275" s="36" t="s">
        <v>2826</v>
      </c>
      <c r="I275" s="36" t="s">
        <v>2827</v>
      </c>
      <c r="J275" s="36" t="s">
        <v>2828</v>
      </c>
      <c r="K275" s="36" t="s">
        <v>2829</v>
      </c>
      <c r="L275" s="36">
        <v>69</v>
      </c>
      <c r="M275" s="36" t="s">
        <v>139</v>
      </c>
      <c r="N275" s="36" t="s">
        <v>280</v>
      </c>
      <c r="O275" s="36" t="s">
        <v>280</v>
      </c>
      <c r="P275" s="36" t="s">
        <v>280</v>
      </c>
      <c r="Q275" s="36" t="s">
        <v>280</v>
      </c>
      <c r="R275" s="36" t="s">
        <v>280</v>
      </c>
      <c r="S275" s="36" t="s">
        <v>280</v>
      </c>
      <c r="T275" s="36" t="s">
        <v>280</v>
      </c>
      <c r="U275" s="36" t="s">
        <v>280</v>
      </c>
      <c r="V275" s="36" t="s">
        <v>2830</v>
      </c>
      <c r="W275" s="36" t="s">
        <v>2831</v>
      </c>
      <c r="X275" s="36" t="s">
        <v>2832</v>
      </c>
      <c r="Y275" s="36" t="s">
        <v>280</v>
      </c>
      <c r="Z275" s="36" t="s">
        <v>280</v>
      </c>
      <c r="AA275" s="36" t="s">
        <v>280</v>
      </c>
      <c r="AB275" s="36" t="s">
        <v>280</v>
      </c>
      <c r="AC275" s="36" t="s">
        <v>280</v>
      </c>
      <c r="AD275" s="36" t="s">
        <v>280</v>
      </c>
      <c r="AE275" s="36" t="s">
        <v>280</v>
      </c>
      <c r="AF275" s="36" t="s">
        <v>280</v>
      </c>
      <c r="AG275" s="36" t="s">
        <v>280</v>
      </c>
      <c r="AH275" s="36" t="s">
        <v>280</v>
      </c>
      <c r="AI275" s="36" t="s">
        <v>280</v>
      </c>
      <c r="AJ275" s="36" t="s">
        <v>280</v>
      </c>
      <c r="AK275" s="36" t="s">
        <v>280</v>
      </c>
      <c r="AL275" s="36" t="s">
        <v>280</v>
      </c>
      <c r="AM275" s="36" t="s">
        <v>280</v>
      </c>
    </row>
    <row r="276" spans="1:39" ht="26.25" customHeight="1" x14ac:dyDescent="0.15">
      <c r="A276" s="33" t="s">
        <v>2833</v>
      </c>
      <c r="B276" s="34">
        <v>3</v>
      </c>
      <c r="C276" s="35">
        <v>45217</v>
      </c>
      <c r="D276" s="35" t="s">
        <v>273</v>
      </c>
      <c r="E276" s="35">
        <v>45217</v>
      </c>
      <c r="F276" s="36" t="s">
        <v>2834</v>
      </c>
      <c r="G276" s="36" t="s">
        <v>2835</v>
      </c>
      <c r="H276" s="36" t="s">
        <v>2836</v>
      </c>
      <c r="I276" s="36" t="s">
        <v>2837</v>
      </c>
      <c r="J276" s="36" t="s">
        <v>2838</v>
      </c>
      <c r="K276" s="36" t="s">
        <v>2839</v>
      </c>
      <c r="L276" s="36">
        <v>70</v>
      </c>
      <c r="M276" s="36" t="s">
        <v>141</v>
      </c>
      <c r="N276" s="36" t="s">
        <v>280</v>
      </c>
      <c r="O276" s="36" t="s">
        <v>280</v>
      </c>
      <c r="P276" s="36" t="s">
        <v>280</v>
      </c>
      <c r="Q276" s="36" t="s">
        <v>280</v>
      </c>
      <c r="R276" s="36" t="s">
        <v>280</v>
      </c>
      <c r="S276" s="36" t="s">
        <v>280</v>
      </c>
      <c r="T276" s="36" t="s">
        <v>280</v>
      </c>
      <c r="U276" s="36" t="s">
        <v>280</v>
      </c>
      <c r="V276" s="36" t="s">
        <v>2840</v>
      </c>
      <c r="W276" s="36" t="s">
        <v>2841</v>
      </c>
      <c r="X276" s="36" t="s">
        <v>2842</v>
      </c>
      <c r="Y276" s="36" t="s">
        <v>280</v>
      </c>
      <c r="Z276" s="36" t="s">
        <v>280</v>
      </c>
      <c r="AA276" s="36" t="s">
        <v>280</v>
      </c>
      <c r="AB276" s="36" t="s">
        <v>280</v>
      </c>
      <c r="AC276" s="36" t="s">
        <v>280</v>
      </c>
      <c r="AD276" s="36" t="s">
        <v>280</v>
      </c>
      <c r="AE276" s="36" t="s">
        <v>280</v>
      </c>
      <c r="AF276" s="36" t="s">
        <v>280</v>
      </c>
      <c r="AG276" s="36" t="s">
        <v>280</v>
      </c>
      <c r="AH276" s="36" t="s">
        <v>280</v>
      </c>
      <c r="AI276" s="36" t="s">
        <v>280</v>
      </c>
      <c r="AJ276" s="36" t="s">
        <v>280</v>
      </c>
      <c r="AK276" s="36" t="s">
        <v>280</v>
      </c>
      <c r="AL276" s="36" t="s">
        <v>280</v>
      </c>
      <c r="AM276" s="36" t="s">
        <v>280</v>
      </c>
    </row>
    <row r="277" spans="1:39" ht="26.25" customHeight="1" x14ac:dyDescent="0.15">
      <c r="A277" s="33" t="s">
        <v>2843</v>
      </c>
      <c r="B277" s="34">
        <v>3</v>
      </c>
      <c r="C277" s="35">
        <v>45227</v>
      </c>
      <c r="D277" s="35" t="s">
        <v>273</v>
      </c>
      <c r="E277" s="35">
        <v>45227</v>
      </c>
      <c r="F277" s="36" t="s">
        <v>2844</v>
      </c>
      <c r="G277" s="36" t="s">
        <v>2845</v>
      </c>
      <c r="H277" s="36" t="s">
        <v>2846</v>
      </c>
      <c r="I277" s="36" t="s">
        <v>2847</v>
      </c>
      <c r="J277" s="36" t="s">
        <v>2848</v>
      </c>
      <c r="K277" s="36" t="s">
        <v>280</v>
      </c>
      <c r="L277" s="36">
        <v>32</v>
      </c>
      <c r="M277" s="36" t="s">
        <v>65</v>
      </c>
      <c r="N277" s="36">
        <v>3</v>
      </c>
      <c r="O277" s="36" t="s">
        <v>10</v>
      </c>
      <c r="P277" s="36">
        <v>23</v>
      </c>
      <c r="Q277" s="36" t="s">
        <v>49</v>
      </c>
      <c r="R277" s="36">
        <v>26</v>
      </c>
      <c r="S277" s="36" t="s">
        <v>55</v>
      </c>
      <c r="T277" s="36" t="s">
        <v>280</v>
      </c>
      <c r="U277" s="36" t="s">
        <v>280</v>
      </c>
      <c r="V277" s="36" t="s">
        <v>2849</v>
      </c>
      <c r="W277" s="36" t="s">
        <v>2850</v>
      </c>
      <c r="X277" s="36" t="s">
        <v>2851</v>
      </c>
      <c r="Y277" s="36" t="s">
        <v>280</v>
      </c>
      <c r="Z277" s="36" t="s">
        <v>280</v>
      </c>
      <c r="AA277" s="36" t="s">
        <v>280</v>
      </c>
      <c r="AB277" s="36" t="s">
        <v>280</v>
      </c>
      <c r="AC277" s="36" t="s">
        <v>280</v>
      </c>
      <c r="AD277" s="36" t="s">
        <v>280</v>
      </c>
      <c r="AE277" s="36" t="s">
        <v>280</v>
      </c>
      <c r="AF277" s="36" t="s">
        <v>280</v>
      </c>
      <c r="AG277" s="36" t="s">
        <v>280</v>
      </c>
      <c r="AH277" s="36" t="s">
        <v>280</v>
      </c>
      <c r="AI277" s="36" t="s">
        <v>280</v>
      </c>
      <c r="AJ277" s="36" t="s">
        <v>280</v>
      </c>
      <c r="AK277" s="36" t="s">
        <v>280</v>
      </c>
      <c r="AL277" s="36" t="s">
        <v>280</v>
      </c>
      <c r="AM277" s="36" t="s">
        <v>280</v>
      </c>
    </row>
    <row r="278" spans="1:39" ht="26.25" customHeight="1" x14ac:dyDescent="0.15">
      <c r="A278" s="33" t="s">
        <v>2852</v>
      </c>
      <c r="B278" s="34">
        <v>3</v>
      </c>
      <c r="C278" s="35">
        <v>45227</v>
      </c>
      <c r="D278" s="35" t="s">
        <v>273</v>
      </c>
      <c r="E278" s="35">
        <v>45227</v>
      </c>
      <c r="F278" s="36" t="s">
        <v>2853</v>
      </c>
      <c r="G278" s="36" t="s">
        <v>2854</v>
      </c>
      <c r="H278" s="36" t="s">
        <v>2855</v>
      </c>
      <c r="I278" s="36" t="s">
        <v>2856</v>
      </c>
      <c r="J278" s="36" t="s">
        <v>2857</v>
      </c>
      <c r="K278" s="36" t="s">
        <v>280</v>
      </c>
      <c r="L278" s="36">
        <v>32</v>
      </c>
      <c r="M278" s="36" t="s">
        <v>65</v>
      </c>
      <c r="N278" s="36">
        <v>3</v>
      </c>
      <c r="O278" s="36" t="s">
        <v>10</v>
      </c>
      <c r="P278" s="36">
        <v>23</v>
      </c>
      <c r="Q278" s="36" t="s">
        <v>49</v>
      </c>
      <c r="R278" s="36">
        <v>26</v>
      </c>
      <c r="S278" s="36" t="s">
        <v>55</v>
      </c>
      <c r="T278" s="36" t="s">
        <v>280</v>
      </c>
      <c r="U278" s="36" t="s">
        <v>280</v>
      </c>
      <c r="V278" s="36" t="s">
        <v>2858</v>
      </c>
      <c r="W278" s="36" t="s">
        <v>2859</v>
      </c>
      <c r="X278" s="36" t="s">
        <v>2860</v>
      </c>
      <c r="Y278" s="36" t="s">
        <v>280</v>
      </c>
      <c r="Z278" s="36" t="s">
        <v>280</v>
      </c>
      <c r="AA278" s="36" t="s">
        <v>280</v>
      </c>
      <c r="AB278" s="36" t="s">
        <v>280</v>
      </c>
      <c r="AC278" s="36" t="s">
        <v>280</v>
      </c>
      <c r="AD278" s="36" t="s">
        <v>280</v>
      </c>
      <c r="AE278" s="36" t="s">
        <v>280</v>
      </c>
      <c r="AF278" s="36" t="s">
        <v>280</v>
      </c>
      <c r="AG278" s="36" t="s">
        <v>280</v>
      </c>
      <c r="AH278" s="36" t="s">
        <v>280</v>
      </c>
      <c r="AI278" s="36" t="s">
        <v>280</v>
      </c>
      <c r="AJ278" s="36" t="s">
        <v>280</v>
      </c>
      <c r="AK278" s="36" t="s">
        <v>280</v>
      </c>
      <c r="AL278" s="36" t="s">
        <v>280</v>
      </c>
      <c r="AM278" s="36" t="s">
        <v>280</v>
      </c>
    </row>
    <row r="279" spans="1:39" ht="26.25" customHeight="1" x14ac:dyDescent="0.15">
      <c r="A279" s="33" t="s">
        <v>2861</v>
      </c>
      <c r="B279" s="34">
        <v>3</v>
      </c>
      <c r="C279" s="35">
        <v>45227</v>
      </c>
      <c r="D279" s="35" t="s">
        <v>273</v>
      </c>
      <c r="E279" s="35">
        <v>45227</v>
      </c>
      <c r="F279" s="36" t="s">
        <v>2844</v>
      </c>
      <c r="G279" s="36" t="s">
        <v>2862</v>
      </c>
      <c r="H279" s="36" t="s">
        <v>2863</v>
      </c>
      <c r="I279" s="36" t="s">
        <v>2864</v>
      </c>
      <c r="J279" s="36" t="s">
        <v>2865</v>
      </c>
      <c r="K279" s="36" t="s">
        <v>280</v>
      </c>
      <c r="L279" s="36">
        <v>32</v>
      </c>
      <c r="M279" s="36" t="s">
        <v>65</v>
      </c>
      <c r="N279" s="36">
        <v>3</v>
      </c>
      <c r="O279" s="36" t="s">
        <v>10</v>
      </c>
      <c r="P279" s="36">
        <v>23</v>
      </c>
      <c r="Q279" s="36" t="s">
        <v>49</v>
      </c>
      <c r="R279" s="36">
        <v>26</v>
      </c>
      <c r="S279" s="36" t="s">
        <v>55</v>
      </c>
      <c r="T279" s="36" t="s">
        <v>280</v>
      </c>
      <c r="U279" s="36" t="s">
        <v>280</v>
      </c>
      <c r="V279" s="36" t="s">
        <v>2866</v>
      </c>
      <c r="W279" s="36" t="s">
        <v>2867</v>
      </c>
      <c r="X279" s="36" t="s">
        <v>2868</v>
      </c>
      <c r="Y279" s="36" t="s">
        <v>280</v>
      </c>
      <c r="Z279" s="36" t="s">
        <v>280</v>
      </c>
      <c r="AA279" s="36" t="s">
        <v>280</v>
      </c>
      <c r="AB279" s="36" t="s">
        <v>280</v>
      </c>
      <c r="AC279" s="36" t="s">
        <v>280</v>
      </c>
      <c r="AD279" s="36" t="s">
        <v>280</v>
      </c>
      <c r="AE279" s="36" t="s">
        <v>280</v>
      </c>
      <c r="AF279" s="36" t="s">
        <v>280</v>
      </c>
      <c r="AG279" s="36" t="s">
        <v>280</v>
      </c>
      <c r="AH279" s="36" t="s">
        <v>280</v>
      </c>
      <c r="AI279" s="36" t="s">
        <v>280</v>
      </c>
      <c r="AJ279" s="36" t="s">
        <v>280</v>
      </c>
      <c r="AK279" s="36" t="s">
        <v>280</v>
      </c>
      <c r="AL279" s="36" t="s">
        <v>280</v>
      </c>
      <c r="AM279" s="36" t="s">
        <v>280</v>
      </c>
    </row>
    <row r="280" spans="1:39" ht="26.25" customHeight="1" x14ac:dyDescent="0.15">
      <c r="A280" s="33" t="s">
        <v>2869</v>
      </c>
      <c r="B280" s="34">
        <v>3</v>
      </c>
      <c r="C280" s="35">
        <v>45227</v>
      </c>
      <c r="D280" s="35" t="s">
        <v>273</v>
      </c>
      <c r="E280" s="35">
        <v>45227</v>
      </c>
      <c r="F280" s="36" t="s">
        <v>2870</v>
      </c>
      <c r="G280" s="36" t="s">
        <v>2871</v>
      </c>
      <c r="H280" s="36" t="s">
        <v>2872</v>
      </c>
      <c r="I280" s="36" t="s">
        <v>2873</v>
      </c>
      <c r="J280" s="36" t="s">
        <v>2874</v>
      </c>
      <c r="K280" s="36" t="s">
        <v>280</v>
      </c>
      <c r="L280" s="36">
        <v>32</v>
      </c>
      <c r="M280" s="36" t="s">
        <v>65</v>
      </c>
      <c r="N280" s="36">
        <v>3</v>
      </c>
      <c r="O280" s="36" t="s">
        <v>10</v>
      </c>
      <c r="P280" s="36">
        <v>23</v>
      </c>
      <c r="Q280" s="36" t="s">
        <v>49</v>
      </c>
      <c r="R280" s="36">
        <v>26</v>
      </c>
      <c r="S280" s="36" t="s">
        <v>55</v>
      </c>
      <c r="T280" s="36" t="s">
        <v>280</v>
      </c>
      <c r="U280" s="36" t="s">
        <v>280</v>
      </c>
      <c r="V280" s="36" t="s">
        <v>2875</v>
      </c>
      <c r="W280" s="36" t="s">
        <v>2876</v>
      </c>
      <c r="X280" s="36" t="s">
        <v>2877</v>
      </c>
      <c r="Y280" s="36" t="s">
        <v>280</v>
      </c>
      <c r="Z280" s="36" t="s">
        <v>280</v>
      </c>
      <c r="AA280" s="36" t="s">
        <v>280</v>
      </c>
      <c r="AB280" s="36" t="s">
        <v>280</v>
      </c>
      <c r="AC280" s="36" t="s">
        <v>280</v>
      </c>
      <c r="AD280" s="36" t="s">
        <v>280</v>
      </c>
      <c r="AE280" s="36" t="s">
        <v>280</v>
      </c>
      <c r="AF280" s="36" t="s">
        <v>280</v>
      </c>
      <c r="AG280" s="36" t="s">
        <v>280</v>
      </c>
      <c r="AH280" s="36" t="s">
        <v>280</v>
      </c>
      <c r="AI280" s="36" t="s">
        <v>280</v>
      </c>
      <c r="AJ280" s="36" t="s">
        <v>280</v>
      </c>
      <c r="AK280" s="36" t="s">
        <v>280</v>
      </c>
      <c r="AL280" s="36" t="s">
        <v>280</v>
      </c>
      <c r="AM280" s="36" t="s">
        <v>280</v>
      </c>
    </row>
    <row r="281" spans="1:39" ht="26.25" customHeight="1" x14ac:dyDescent="0.15">
      <c r="A281" s="33" t="s">
        <v>2878</v>
      </c>
      <c r="B281" s="34">
        <v>3</v>
      </c>
      <c r="C281" s="35">
        <v>45227</v>
      </c>
      <c r="D281" s="35" t="s">
        <v>721</v>
      </c>
      <c r="E281" s="35">
        <v>46044</v>
      </c>
      <c r="F281" s="36" t="s">
        <v>2879</v>
      </c>
      <c r="G281" s="36" t="s">
        <v>2880</v>
      </c>
      <c r="H281" s="36" t="s">
        <v>2881</v>
      </c>
      <c r="I281" s="36" t="s">
        <v>2882</v>
      </c>
      <c r="J281" s="36" t="s">
        <v>2883</v>
      </c>
      <c r="K281" s="36" t="s">
        <v>280</v>
      </c>
      <c r="L281" s="36">
        <v>32</v>
      </c>
      <c r="M281" s="36" t="s">
        <v>65</v>
      </c>
      <c r="N281" s="36">
        <v>3</v>
      </c>
      <c r="O281" s="36" t="s">
        <v>10</v>
      </c>
      <c r="P281" s="36">
        <v>23</v>
      </c>
      <c r="Q281" s="36" t="s">
        <v>49</v>
      </c>
      <c r="R281" s="36">
        <v>26</v>
      </c>
      <c r="S281" s="36" t="s">
        <v>55</v>
      </c>
      <c r="T281" s="36" t="s">
        <v>280</v>
      </c>
      <c r="U281" s="36" t="s">
        <v>280</v>
      </c>
      <c r="V281" s="36" t="s">
        <v>2884</v>
      </c>
      <c r="W281" s="36" t="s">
        <v>2885</v>
      </c>
      <c r="X281" s="36" t="s">
        <v>2886</v>
      </c>
      <c r="Y281" s="36" t="s">
        <v>280</v>
      </c>
      <c r="Z281" s="36" t="s">
        <v>280</v>
      </c>
      <c r="AA281" s="36" t="s">
        <v>280</v>
      </c>
      <c r="AB281" s="36" t="s">
        <v>280</v>
      </c>
      <c r="AC281" s="36" t="s">
        <v>280</v>
      </c>
      <c r="AD281" s="36" t="s">
        <v>280</v>
      </c>
      <c r="AE281" s="36" t="s">
        <v>280</v>
      </c>
      <c r="AF281" s="36" t="s">
        <v>280</v>
      </c>
      <c r="AG281" s="36" t="s">
        <v>280</v>
      </c>
      <c r="AH281" s="36" t="s">
        <v>280</v>
      </c>
      <c r="AI281" s="36" t="s">
        <v>280</v>
      </c>
      <c r="AJ281" s="36" t="s">
        <v>280</v>
      </c>
      <c r="AK281" s="36" t="s">
        <v>280</v>
      </c>
      <c r="AL281" s="36" t="s">
        <v>280</v>
      </c>
      <c r="AM281" s="36" t="s">
        <v>280</v>
      </c>
    </row>
    <row r="282" spans="1:39" ht="26.25" customHeight="1" x14ac:dyDescent="0.15">
      <c r="A282" s="33" t="s">
        <v>2887</v>
      </c>
      <c r="B282" s="34">
        <v>3</v>
      </c>
      <c r="C282" s="35">
        <v>45227</v>
      </c>
      <c r="D282" s="35" t="s">
        <v>721</v>
      </c>
      <c r="E282" s="35">
        <v>45896</v>
      </c>
      <c r="F282" s="36" t="s">
        <v>2888</v>
      </c>
      <c r="G282" s="36" t="s">
        <v>2889</v>
      </c>
      <c r="H282" s="36" t="s">
        <v>2890</v>
      </c>
      <c r="I282" s="36" t="s">
        <v>2891</v>
      </c>
      <c r="J282" s="36" t="s">
        <v>2892</v>
      </c>
      <c r="K282" s="36" t="s">
        <v>280</v>
      </c>
      <c r="L282" s="36">
        <v>32</v>
      </c>
      <c r="M282" s="36" t="s">
        <v>65</v>
      </c>
      <c r="N282" s="36">
        <v>3</v>
      </c>
      <c r="O282" s="36" t="s">
        <v>10</v>
      </c>
      <c r="P282" s="36">
        <v>23</v>
      </c>
      <c r="Q282" s="36" t="s">
        <v>49</v>
      </c>
      <c r="R282" s="36">
        <v>26</v>
      </c>
      <c r="S282" s="36" t="s">
        <v>55</v>
      </c>
      <c r="T282" s="36" t="s">
        <v>280</v>
      </c>
      <c r="U282" s="36" t="s">
        <v>280</v>
      </c>
      <c r="V282" s="36" t="s">
        <v>2893</v>
      </c>
      <c r="W282" s="36" t="s">
        <v>2894</v>
      </c>
      <c r="X282" s="36" t="s">
        <v>2895</v>
      </c>
      <c r="Y282" s="36" t="s">
        <v>280</v>
      </c>
      <c r="Z282" s="36" t="s">
        <v>280</v>
      </c>
      <c r="AA282" s="36" t="s">
        <v>280</v>
      </c>
      <c r="AB282" s="36" t="s">
        <v>280</v>
      </c>
      <c r="AC282" s="36" t="s">
        <v>280</v>
      </c>
      <c r="AD282" s="36" t="s">
        <v>280</v>
      </c>
      <c r="AE282" s="36" t="s">
        <v>280</v>
      </c>
      <c r="AF282" s="36" t="s">
        <v>280</v>
      </c>
      <c r="AG282" s="36" t="s">
        <v>280</v>
      </c>
      <c r="AH282" s="36" t="s">
        <v>280</v>
      </c>
      <c r="AI282" s="36" t="s">
        <v>280</v>
      </c>
      <c r="AJ282" s="36" t="s">
        <v>280</v>
      </c>
      <c r="AK282" s="36" t="s">
        <v>280</v>
      </c>
      <c r="AL282" s="36" t="s">
        <v>280</v>
      </c>
      <c r="AM282" s="36" t="s">
        <v>280</v>
      </c>
    </row>
    <row r="283" spans="1:39" ht="26.25" customHeight="1" x14ac:dyDescent="0.15">
      <c r="A283" s="33" t="s">
        <v>2896</v>
      </c>
      <c r="B283" s="34">
        <v>3</v>
      </c>
      <c r="C283" s="35">
        <v>45227</v>
      </c>
      <c r="D283" s="35" t="s">
        <v>721</v>
      </c>
      <c r="E283" s="35">
        <v>45570</v>
      </c>
      <c r="F283" s="36" t="s">
        <v>2897</v>
      </c>
      <c r="G283" s="36" t="s">
        <v>2898</v>
      </c>
      <c r="H283" s="36" t="s">
        <v>2899</v>
      </c>
      <c r="I283" s="36" t="s">
        <v>2900</v>
      </c>
      <c r="J283" s="36" t="s">
        <v>2901</v>
      </c>
      <c r="K283" s="36" t="s">
        <v>280</v>
      </c>
      <c r="L283" s="36">
        <v>32</v>
      </c>
      <c r="M283" s="36" t="s">
        <v>65</v>
      </c>
      <c r="N283" s="36">
        <v>3</v>
      </c>
      <c r="O283" s="36" t="s">
        <v>10</v>
      </c>
      <c r="P283" s="36">
        <v>23</v>
      </c>
      <c r="Q283" s="36" t="s">
        <v>49</v>
      </c>
      <c r="R283" s="36">
        <v>26</v>
      </c>
      <c r="S283" s="36" t="s">
        <v>55</v>
      </c>
      <c r="T283" s="36" t="s">
        <v>280</v>
      </c>
      <c r="U283" s="36" t="s">
        <v>280</v>
      </c>
      <c r="V283" s="36" t="s">
        <v>2902</v>
      </c>
      <c r="W283" s="36" t="s">
        <v>2903</v>
      </c>
      <c r="X283" s="36" t="s">
        <v>2904</v>
      </c>
      <c r="Y283" s="36" t="s">
        <v>280</v>
      </c>
      <c r="Z283" s="36" t="s">
        <v>280</v>
      </c>
      <c r="AA283" s="36" t="s">
        <v>280</v>
      </c>
      <c r="AB283" s="36" t="s">
        <v>280</v>
      </c>
      <c r="AC283" s="36" t="s">
        <v>280</v>
      </c>
      <c r="AD283" s="36" t="s">
        <v>280</v>
      </c>
      <c r="AE283" s="36" t="s">
        <v>280</v>
      </c>
      <c r="AF283" s="36" t="s">
        <v>280</v>
      </c>
      <c r="AG283" s="36" t="s">
        <v>280</v>
      </c>
      <c r="AH283" s="36" t="s">
        <v>280</v>
      </c>
      <c r="AI283" s="36" t="s">
        <v>280</v>
      </c>
      <c r="AJ283" s="36" t="s">
        <v>280</v>
      </c>
      <c r="AK283" s="36" t="s">
        <v>280</v>
      </c>
      <c r="AL283" s="36" t="s">
        <v>280</v>
      </c>
      <c r="AM283" s="36" t="s">
        <v>280</v>
      </c>
    </row>
    <row r="284" spans="1:39" ht="26.25" customHeight="1" x14ac:dyDescent="0.15">
      <c r="A284" s="33" t="s">
        <v>2905</v>
      </c>
      <c r="B284" s="34">
        <v>3</v>
      </c>
      <c r="C284" s="35">
        <v>45227</v>
      </c>
      <c r="D284" s="35" t="s">
        <v>273</v>
      </c>
      <c r="E284" s="35">
        <v>45227</v>
      </c>
      <c r="F284" s="36" t="s">
        <v>2844</v>
      </c>
      <c r="G284" s="36" t="s">
        <v>2906</v>
      </c>
      <c r="H284" s="36" t="s">
        <v>2907</v>
      </c>
      <c r="I284" s="36" t="s">
        <v>2908</v>
      </c>
      <c r="J284" s="36" t="s">
        <v>2909</v>
      </c>
      <c r="K284" s="36" t="s">
        <v>280</v>
      </c>
      <c r="L284" s="36">
        <v>32</v>
      </c>
      <c r="M284" s="36" t="s">
        <v>65</v>
      </c>
      <c r="N284" s="36">
        <v>3</v>
      </c>
      <c r="O284" s="36" t="s">
        <v>10</v>
      </c>
      <c r="P284" s="36">
        <v>23</v>
      </c>
      <c r="Q284" s="36" t="s">
        <v>49</v>
      </c>
      <c r="R284" s="36">
        <v>26</v>
      </c>
      <c r="S284" s="36" t="s">
        <v>55</v>
      </c>
      <c r="T284" s="36" t="s">
        <v>280</v>
      </c>
      <c r="U284" s="36" t="s">
        <v>280</v>
      </c>
      <c r="V284" s="36" t="s">
        <v>2910</v>
      </c>
      <c r="W284" s="36" t="s">
        <v>1467</v>
      </c>
      <c r="X284" s="36" t="s">
        <v>2911</v>
      </c>
      <c r="Y284" s="36" t="s">
        <v>280</v>
      </c>
      <c r="Z284" s="36" t="s">
        <v>280</v>
      </c>
      <c r="AA284" s="36" t="s">
        <v>280</v>
      </c>
      <c r="AB284" s="36" t="s">
        <v>280</v>
      </c>
      <c r="AC284" s="36" t="s">
        <v>280</v>
      </c>
      <c r="AD284" s="36" t="s">
        <v>280</v>
      </c>
      <c r="AE284" s="36" t="s">
        <v>280</v>
      </c>
      <c r="AF284" s="36" t="s">
        <v>280</v>
      </c>
      <c r="AG284" s="36" t="s">
        <v>280</v>
      </c>
      <c r="AH284" s="36" t="s">
        <v>280</v>
      </c>
      <c r="AI284" s="36" t="s">
        <v>280</v>
      </c>
      <c r="AJ284" s="36" t="s">
        <v>280</v>
      </c>
      <c r="AK284" s="36" t="s">
        <v>280</v>
      </c>
      <c r="AL284" s="36" t="s">
        <v>280</v>
      </c>
      <c r="AM284" s="36" t="s">
        <v>280</v>
      </c>
    </row>
    <row r="285" spans="1:39" ht="26.25" customHeight="1" x14ac:dyDescent="0.15">
      <c r="A285" s="33" t="s">
        <v>2912</v>
      </c>
      <c r="B285" s="34">
        <v>3</v>
      </c>
      <c r="C285" s="35">
        <v>45227</v>
      </c>
      <c r="D285" s="35" t="s">
        <v>273</v>
      </c>
      <c r="E285" s="35">
        <v>45227</v>
      </c>
      <c r="F285" s="36" t="s">
        <v>2844</v>
      </c>
      <c r="G285" s="36" t="s">
        <v>2913</v>
      </c>
      <c r="H285" s="36" t="s">
        <v>2914</v>
      </c>
      <c r="I285" s="36" t="s">
        <v>2915</v>
      </c>
      <c r="J285" s="36" t="s">
        <v>2916</v>
      </c>
      <c r="K285" s="36" t="s">
        <v>280</v>
      </c>
      <c r="L285" s="36">
        <v>32</v>
      </c>
      <c r="M285" s="36" t="s">
        <v>65</v>
      </c>
      <c r="N285" s="36">
        <v>3</v>
      </c>
      <c r="O285" s="36" t="s">
        <v>10</v>
      </c>
      <c r="P285" s="36">
        <v>23</v>
      </c>
      <c r="Q285" s="36" t="s">
        <v>49</v>
      </c>
      <c r="R285" s="36">
        <v>26</v>
      </c>
      <c r="S285" s="36" t="s">
        <v>55</v>
      </c>
      <c r="T285" s="36" t="s">
        <v>280</v>
      </c>
      <c r="U285" s="36" t="s">
        <v>280</v>
      </c>
      <c r="V285" s="36" t="s">
        <v>2917</v>
      </c>
      <c r="W285" s="36" t="s">
        <v>2918</v>
      </c>
      <c r="X285" s="36" t="s">
        <v>2919</v>
      </c>
      <c r="Y285" s="36" t="s">
        <v>280</v>
      </c>
      <c r="Z285" s="36" t="s">
        <v>280</v>
      </c>
      <c r="AA285" s="36" t="s">
        <v>280</v>
      </c>
      <c r="AB285" s="36" t="s">
        <v>280</v>
      </c>
      <c r="AC285" s="36" t="s">
        <v>280</v>
      </c>
      <c r="AD285" s="36" t="s">
        <v>280</v>
      </c>
      <c r="AE285" s="36" t="s">
        <v>280</v>
      </c>
      <c r="AF285" s="36" t="s">
        <v>280</v>
      </c>
      <c r="AG285" s="36" t="s">
        <v>280</v>
      </c>
      <c r="AH285" s="36" t="s">
        <v>280</v>
      </c>
      <c r="AI285" s="36" t="s">
        <v>280</v>
      </c>
      <c r="AJ285" s="36" t="s">
        <v>280</v>
      </c>
      <c r="AK285" s="36" t="s">
        <v>280</v>
      </c>
      <c r="AL285" s="36" t="s">
        <v>280</v>
      </c>
      <c r="AM285" s="36" t="s">
        <v>280</v>
      </c>
    </row>
    <row r="286" spans="1:39" ht="26.25" customHeight="1" x14ac:dyDescent="0.15">
      <c r="A286" s="33" t="s">
        <v>2920</v>
      </c>
      <c r="B286" s="34">
        <v>3</v>
      </c>
      <c r="C286" s="35">
        <v>45227</v>
      </c>
      <c r="D286" s="35" t="s">
        <v>273</v>
      </c>
      <c r="E286" s="35">
        <v>45227</v>
      </c>
      <c r="F286" s="36" t="s">
        <v>2844</v>
      </c>
      <c r="G286" s="36" t="s">
        <v>2921</v>
      </c>
      <c r="H286" s="36" t="s">
        <v>2922</v>
      </c>
      <c r="I286" s="36" t="s">
        <v>2923</v>
      </c>
      <c r="J286" s="36" t="s">
        <v>2924</v>
      </c>
      <c r="K286" s="36" t="s">
        <v>280</v>
      </c>
      <c r="L286" s="36">
        <v>32</v>
      </c>
      <c r="M286" s="36" t="s">
        <v>65</v>
      </c>
      <c r="N286" s="36">
        <v>3</v>
      </c>
      <c r="O286" s="36" t="s">
        <v>10</v>
      </c>
      <c r="P286" s="36">
        <v>23</v>
      </c>
      <c r="Q286" s="36" t="s">
        <v>49</v>
      </c>
      <c r="R286" s="36">
        <v>26</v>
      </c>
      <c r="S286" s="36" t="s">
        <v>55</v>
      </c>
      <c r="T286" s="36" t="s">
        <v>280</v>
      </c>
      <c r="U286" s="36" t="s">
        <v>280</v>
      </c>
      <c r="V286" s="36" t="s">
        <v>2925</v>
      </c>
      <c r="W286" s="36" t="s">
        <v>2926</v>
      </c>
      <c r="X286" s="36" t="s">
        <v>2927</v>
      </c>
      <c r="Y286" s="36" t="s">
        <v>280</v>
      </c>
      <c r="Z286" s="36" t="s">
        <v>280</v>
      </c>
      <c r="AA286" s="36" t="s">
        <v>280</v>
      </c>
      <c r="AB286" s="36" t="s">
        <v>280</v>
      </c>
      <c r="AC286" s="36" t="s">
        <v>280</v>
      </c>
      <c r="AD286" s="36" t="s">
        <v>280</v>
      </c>
      <c r="AE286" s="36" t="s">
        <v>280</v>
      </c>
      <c r="AF286" s="36" t="s">
        <v>280</v>
      </c>
      <c r="AG286" s="36" t="s">
        <v>280</v>
      </c>
      <c r="AH286" s="36" t="s">
        <v>280</v>
      </c>
      <c r="AI286" s="36" t="s">
        <v>280</v>
      </c>
      <c r="AJ286" s="36" t="s">
        <v>280</v>
      </c>
      <c r="AK286" s="36" t="s">
        <v>280</v>
      </c>
      <c r="AL286" s="36" t="s">
        <v>280</v>
      </c>
      <c r="AM286" s="36" t="s">
        <v>280</v>
      </c>
    </row>
    <row r="287" spans="1:39" ht="26.25" customHeight="1" x14ac:dyDescent="0.15">
      <c r="A287" s="33" t="s">
        <v>2928</v>
      </c>
      <c r="B287" s="34">
        <v>3</v>
      </c>
      <c r="C287" s="35">
        <v>45227</v>
      </c>
      <c r="D287" s="35" t="s">
        <v>273</v>
      </c>
      <c r="E287" s="35">
        <v>45227</v>
      </c>
      <c r="F287" s="36" t="s">
        <v>2844</v>
      </c>
      <c r="G287" s="36" t="s">
        <v>2929</v>
      </c>
      <c r="H287" s="36" t="s">
        <v>2930</v>
      </c>
      <c r="I287" s="36" t="s">
        <v>2931</v>
      </c>
      <c r="J287" s="36" t="s">
        <v>2932</v>
      </c>
      <c r="K287" s="36" t="s">
        <v>280</v>
      </c>
      <c r="L287" s="36">
        <v>32</v>
      </c>
      <c r="M287" s="36" t="s">
        <v>65</v>
      </c>
      <c r="N287" s="36">
        <v>3</v>
      </c>
      <c r="O287" s="36" t="s">
        <v>10</v>
      </c>
      <c r="P287" s="36">
        <v>23</v>
      </c>
      <c r="Q287" s="36" t="s">
        <v>49</v>
      </c>
      <c r="R287" s="36">
        <v>26</v>
      </c>
      <c r="S287" s="36" t="s">
        <v>55</v>
      </c>
      <c r="T287" s="36" t="s">
        <v>280</v>
      </c>
      <c r="U287" s="36" t="s">
        <v>280</v>
      </c>
      <c r="V287" s="36" t="s">
        <v>2933</v>
      </c>
      <c r="W287" s="36" t="s">
        <v>2934</v>
      </c>
      <c r="X287" s="36" t="s">
        <v>2935</v>
      </c>
      <c r="Y287" s="36" t="s">
        <v>280</v>
      </c>
      <c r="Z287" s="36" t="s">
        <v>280</v>
      </c>
      <c r="AA287" s="36" t="s">
        <v>280</v>
      </c>
      <c r="AB287" s="36" t="s">
        <v>280</v>
      </c>
      <c r="AC287" s="36" t="s">
        <v>280</v>
      </c>
      <c r="AD287" s="36" t="s">
        <v>280</v>
      </c>
      <c r="AE287" s="36" t="s">
        <v>280</v>
      </c>
      <c r="AF287" s="36" t="s">
        <v>280</v>
      </c>
      <c r="AG287" s="36" t="s">
        <v>280</v>
      </c>
      <c r="AH287" s="36" t="s">
        <v>280</v>
      </c>
      <c r="AI287" s="36" t="s">
        <v>280</v>
      </c>
      <c r="AJ287" s="36" t="s">
        <v>280</v>
      </c>
      <c r="AK287" s="36" t="s">
        <v>280</v>
      </c>
      <c r="AL287" s="36" t="s">
        <v>280</v>
      </c>
      <c r="AM287" s="36" t="s">
        <v>280</v>
      </c>
    </row>
    <row r="288" spans="1:39" ht="26.25" customHeight="1" x14ac:dyDescent="0.15">
      <c r="A288" s="33" t="s">
        <v>2936</v>
      </c>
      <c r="B288" s="34">
        <v>3</v>
      </c>
      <c r="C288" s="35">
        <v>45227</v>
      </c>
      <c r="D288" s="35" t="s">
        <v>273</v>
      </c>
      <c r="E288" s="35">
        <v>45227</v>
      </c>
      <c r="F288" s="36" t="s">
        <v>2844</v>
      </c>
      <c r="G288" s="36" t="s">
        <v>2937</v>
      </c>
      <c r="H288" s="36" t="s">
        <v>2938</v>
      </c>
      <c r="I288" s="36" t="s">
        <v>2939</v>
      </c>
      <c r="J288" s="36" t="s">
        <v>2940</v>
      </c>
      <c r="K288" s="36" t="s">
        <v>280</v>
      </c>
      <c r="L288" s="36">
        <v>32</v>
      </c>
      <c r="M288" s="36" t="s">
        <v>65</v>
      </c>
      <c r="N288" s="36">
        <v>3</v>
      </c>
      <c r="O288" s="36" t="s">
        <v>10</v>
      </c>
      <c r="P288" s="36">
        <v>23</v>
      </c>
      <c r="Q288" s="36" t="s">
        <v>49</v>
      </c>
      <c r="R288" s="36">
        <v>26</v>
      </c>
      <c r="S288" s="36" t="s">
        <v>55</v>
      </c>
      <c r="T288" s="36" t="s">
        <v>280</v>
      </c>
      <c r="U288" s="36" t="s">
        <v>280</v>
      </c>
      <c r="V288" s="36" t="s">
        <v>2941</v>
      </c>
      <c r="W288" s="36" t="s">
        <v>2942</v>
      </c>
      <c r="X288" s="36" t="s">
        <v>2943</v>
      </c>
      <c r="Y288" s="36" t="s">
        <v>280</v>
      </c>
      <c r="Z288" s="36" t="s">
        <v>280</v>
      </c>
      <c r="AA288" s="36" t="s">
        <v>280</v>
      </c>
      <c r="AB288" s="36" t="s">
        <v>280</v>
      </c>
      <c r="AC288" s="36" t="s">
        <v>280</v>
      </c>
      <c r="AD288" s="36" t="s">
        <v>280</v>
      </c>
      <c r="AE288" s="36" t="s">
        <v>280</v>
      </c>
      <c r="AF288" s="36" t="s">
        <v>280</v>
      </c>
      <c r="AG288" s="36" t="s">
        <v>280</v>
      </c>
      <c r="AH288" s="36" t="s">
        <v>280</v>
      </c>
      <c r="AI288" s="36" t="s">
        <v>280</v>
      </c>
      <c r="AJ288" s="36" t="s">
        <v>280</v>
      </c>
      <c r="AK288" s="36" t="s">
        <v>280</v>
      </c>
      <c r="AL288" s="36" t="s">
        <v>280</v>
      </c>
      <c r="AM288" s="36" t="s">
        <v>280</v>
      </c>
    </row>
    <row r="289" spans="1:39" ht="26.25" customHeight="1" x14ac:dyDescent="0.15">
      <c r="A289" s="33" t="s">
        <v>2944</v>
      </c>
      <c r="B289" s="34">
        <v>3</v>
      </c>
      <c r="C289" s="35">
        <v>45227</v>
      </c>
      <c r="D289" s="35" t="s">
        <v>721</v>
      </c>
      <c r="E289" s="35">
        <v>45912</v>
      </c>
      <c r="F289" s="36" t="s">
        <v>2945</v>
      </c>
      <c r="G289" s="36" t="s">
        <v>2946</v>
      </c>
      <c r="H289" s="36" t="s">
        <v>2947</v>
      </c>
      <c r="I289" s="36" t="s">
        <v>2948</v>
      </c>
      <c r="J289" s="36" t="s">
        <v>2949</v>
      </c>
      <c r="K289" s="36" t="s">
        <v>280</v>
      </c>
      <c r="L289" s="36">
        <v>32</v>
      </c>
      <c r="M289" s="36" t="s">
        <v>65</v>
      </c>
      <c r="N289" s="36">
        <v>3</v>
      </c>
      <c r="O289" s="36" t="s">
        <v>10</v>
      </c>
      <c r="P289" s="36">
        <v>23</v>
      </c>
      <c r="Q289" s="36" t="s">
        <v>49</v>
      </c>
      <c r="R289" s="36">
        <v>26</v>
      </c>
      <c r="S289" s="36" t="s">
        <v>55</v>
      </c>
      <c r="T289" s="36" t="s">
        <v>280</v>
      </c>
      <c r="U289" s="36" t="s">
        <v>280</v>
      </c>
      <c r="V289" s="36" t="s">
        <v>2950</v>
      </c>
      <c r="W289" s="36" t="s">
        <v>2951</v>
      </c>
      <c r="X289" s="36" t="s">
        <v>2952</v>
      </c>
      <c r="Y289" s="36" t="s">
        <v>280</v>
      </c>
      <c r="Z289" s="36" t="s">
        <v>280</v>
      </c>
      <c r="AA289" s="36" t="s">
        <v>280</v>
      </c>
      <c r="AB289" s="36" t="s">
        <v>280</v>
      </c>
      <c r="AC289" s="36" t="s">
        <v>280</v>
      </c>
      <c r="AD289" s="36" t="s">
        <v>280</v>
      </c>
      <c r="AE289" s="36" t="s">
        <v>280</v>
      </c>
      <c r="AF289" s="36" t="s">
        <v>280</v>
      </c>
      <c r="AG289" s="36" t="s">
        <v>280</v>
      </c>
      <c r="AH289" s="36" t="s">
        <v>280</v>
      </c>
      <c r="AI289" s="36" t="s">
        <v>280</v>
      </c>
      <c r="AJ289" s="36" t="s">
        <v>280</v>
      </c>
      <c r="AK289" s="36" t="s">
        <v>280</v>
      </c>
      <c r="AL289" s="36" t="s">
        <v>280</v>
      </c>
      <c r="AM289" s="36" t="s">
        <v>280</v>
      </c>
    </row>
    <row r="290" spans="1:39" ht="26.25" customHeight="1" x14ac:dyDescent="0.15">
      <c r="A290" s="33" t="s">
        <v>2953</v>
      </c>
      <c r="B290" s="34">
        <v>3</v>
      </c>
      <c r="C290" s="35">
        <v>45227</v>
      </c>
      <c r="D290" s="35" t="s">
        <v>273</v>
      </c>
      <c r="E290" s="35">
        <v>45227</v>
      </c>
      <c r="F290" s="36" t="s">
        <v>2954</v>
      </c>
      <c r="G290" s="36" t="s">
        <v>2955</v>
      </c>
      <c r="H290" s="36" t="s">
        <v>2956</v>
      </c>
      <c r="I290" s="36" t="s">
        <v>2957</v>
      </c>
      <c r="J290" s="36" t="s">
        <v>2958</v>
      </c>
      <c r="K290" s="36" t="s">
        <v>280</v>
      </c>
      <c r="L290" s="36">
        <v>32</v>
      </c>
      <c r="M290" s="36" t="s">
        <v>65</v>
      </c>
      <c r="N290" s="36">
        <v>3</v>
      </c>
      <c r="O290" s="36" t="s">
        <v>10</v>
      </c>
      <c r="P290" s="36">
        <v>23</v>
      </c>
      <c r="Q290" s="36" t="s">
        <v>49</v>
      </c>
      <c r="R290" s="36">
        <v>26</v>
      </c>
      <c r="S290" s="36" t="s">
        <v>55</v>
      </c>
      <c r="T290" s="36" t="s">
        <v>280</v>
      </c>
      <c r="U290" s="36" t="s">
        <v>280</v>
      </c>
      <c r="V290" s="36" t="s">
        <v>2959</v>
      </c>
      <c r="W290" s="36" t="s">
        <v>2960</v>
      </c>
      <c r="X290" s="36" t="s">
        <v>2961</v>
      </c>
      <c r="Y290" s="36" t="s">
        <v>280</v>
      </c>
      <c r="Z290" s="36" t="s">
        <v>280</v>
      </c>
      <c r="AA290" s="36" t="s">
        <v>280</v>
      </c>
      <c r="AB290" s="36" t="s">
        <v>280</v>
      </c>
      <c r="AC290" s="36" t="s">
        <v>280</v>
      </c>
      <c r="AD290" s="36" t="s">
        <v>280</v>
      </c>
      <c r="AE290" s="36" t="s">
        <v>280</v>
      </c>
      <c r="AF290" s="36" t="s">
        <v>280</v>
      </c>
      <c r="AG290" s="36" t="s">
        <v>280</v>
      </c>
      <c r="AH290" s="36" t="s">
        <v>280</v>
      </c>
      <c r="AI290" s="36" t="s">
        <v>280</v>
      </c>
      <c r="AJ290" s="36" t="s">
        <v>280</v>
      </c>
      <c r="AK290" s="36" t="s">
        <v>280</v>
      </c>
      <c r="AL290" s="36" t="s">
        <v>280</v>
      </c>
      <c r="AM290" s="36" t="s">
        <v>280</v>
      </c>
    </row>
    <row r="291" spans="1:39" ht="26.25" customHeight="1" x14ac:dyDescent="0.15">
      <c r="A291" s="33" t="s">
        <v>2962</v>
      </c>
      <c r="B291" s="34">
        <v>3</v>
      </c>
      <c r="C291" s="35">
        <v>45227</v>
      </c>
      <c r="D291" s="35" t="s">
        <v>273</v>
      </c>
      <c r="E291" s="35">
        <v>45227</v>
      </c>
      <c r="F291" s="36" t="s">
        <v>2844</v>
      </c>
      <c r="G291" s="36" t="s">
        <v>2963</v>
      </c>
      <c r="H291" s="36" t="s">
        <v>2964</v>
      </c>
      <c r="I291" s="36" t="s">
        <v>2965</v>
      </c>
      <c r="J291" s="36" t="s">
        <v>2966</v>
      </c>
      <c r="K291" s="36" t="s">
        <v>280</v>
      </c>
      <c r="L291" s="36">
        <v>32</v>
      </c>
      <c r="M291" s="36" t="s">
        <v>65</v>
      </c>
      <c r="N291" s="36">
        <v>3</v>
      </c>
      <c r="O291" s="36" t="s">
        <v>10</v>
      </c>
      <c r="P291" s="36">
        <v>23</v>
      </c>
      <c r="Q291" s="36" t="s">
        <v>49</v>
      </c>
      <c r="R291" s="36">
        <v>26</v>
      </c>
      <c r="S291" s="36" t="s">
        <v>55</v>
      </c>
      <c r="T291" s="36" t="s">
        <v>280</v>
      </c>
      <c r="U291" s="36" t="s">
        <v>280</v>
      </c>
      <c r="V291" s="36" t="s">
        <v>2967</v>
      </c>
      <c r="W291" s="36" t="s">
        <v>2968</v>
      </c>
      <c r="X291" s="36" t="s">
        <v>2969</v>
      </c>
      <c r="Y291" s="36" t="s">
        <v>280</v>
      </c>
      <c r="Z291" s="36" t="s">
        <v>280</v>
      </c>
      <c r="AA291" s="36" t="s">
        <v>280</v>
      </c>
      <c r="AB291" s="36" t="s">
        <v>280</v>
      </c>
      <c r="AC291" s="36" t="s">
        <v>280</v>
      </c>
      <c r="AD291" s="36" t="s">
        <v>280</v>
      </c>
      <c r="AE291" s="36" t="s">
        <v>280</v>
      </c>
      <c r="AF291" s="36" t="s">
        <v>280</v>
      </c>
      <c r="AG291" s="36" t="s">
        <v>280</v>
      </c>
      <c r="AH291" s="36" t="s">
        <v>280</v>
      </c>
      <c r="AI291" s="36" t="s">
        <v>280</v>
      </c>
      <c r="AJ291" s="36" t="s">
        <v>280</v>
      </c>
      <c r="AK291" s="36" t="s">
        <v>280</v>
      </c>
      <c r="AL291" s="36" t="s">
        <v>280</v>
      </c>
      <c r="AM291" s="36" t="s">
        <v>280</v>
      </c>
    </row>
    <row r="292" spans="1:39" ht="26.25" customHeight="1" x14ac:dyDescent="0.15">
      <c r="A292" s="33" t="s">
        <v>2970</v>
      </c>
      <c r="B292" s="34">
        <v>3</v>
      </c>
      <c r="C292" s="35">
        <v>45227</v>
      </c>
      <c r="D292" s="35" t="s">
        <v>273</v>
      </c>
      <c r="E292" s="35">
        <v>45227</v>
      </c>
      <c r="F292" s="36" t="s">
        <v>2844</v>
      </c>
      <c r="G292" s="36" t="s">
        <v>2971</v>
      </c>
      <c r="H292" s="36" t="s">
        <v>2972</v>
      </c>
      <c r="I292" s="36" t="s">
        <v>2973</v>
      </c>
      <c r="J292" s="36" t="s">
        <v>2974</v>
      </c>
      <c r="K292" s="36" t="s">
        <v>280</v>
      </c>
      <c r="L292" s="36">
        <v>32</v>
      </c>
      <c r="M292" s="36" t="s">
        <v>65</v>
      </c>
      <c r="N292" s="36">
        <v>3</v>
      </c>
      <c r="O292" s="36" t="s">
        <v>10</v>
      </c>
      <c r="P292" s="36">
        <v>23</v>
      </c>
      <c r="Q292" s="36" t="s">
        <v>49</v>
      </c>
      <c r="R292" s="36">
        <v>26</v>
      </c>
      <c r="S292" s="36" t="s">
        <v>55</v>
      </c>
      <c r="T292" s="36" t="s">
        <v>280</v>
      </c>
      <c r="U292" s="36" t="s">
        <v>280</v>
      </c>
      <c r="V292" s="36" t="s">
        <v>2975</v>
      </c>
      <c r="W292" s="36" t="s">
        <v>2976</v>
      </c>
      <c r="X292" s="36" t="s">
        <v>2977</v>
      </c>
      <c r="Y292" s="36" t="s">
        <v>280</v>
      </c>
      <c r="Z292" s="36" t="s">
        <v>280</v>
      </c>
      <c r="AA292" s="36" t="s">
        <v>280</v>
      </c>
      <c r="AB292" s="36" t="s">
        <v>280</v>
      </c>
      <c r="AC292" s="36" t="s">
        <v>280</v>
      </c>
      <c r="AD292" s="36" t="s">
        <v>280</v>
      </c>
      <c r="AE292" s="36" t="s">
        <v>280</v>
      </c>
      <c r="AF292" s="36" t="s">
        <v>280</v>
      </c>
      <c r="AG292" s="36" t="s">
        <v>280</v>
      </c>
      <c r="AH292" s="36" t="s">
        <v>280</v>
      </c>
      <c r="AI292" s="36" t="s">
        <v>280</v>
      </c>
      <c r="AJ292" s="36" t="s">
        <v>280</v>
      </c>
      <c r="AK292" s="36" t="s">
        <v>280</v>
      </c>
      <c r="AL292" s="36" t="s">
        <v>280</v>
      </c>
      <c r="AM292" s="36" t="s">
        <v>280</v>
      </c>
    </row>
    <row r="293" spans="1:39" ht="26.25" customHeight="1" x14ac:dyDescent="0.15">
      <c r="A293" s="33" t="s">
        <v>2978</v>
      </c>
      <c r="B293" s="34">
        <v>3</v>
      </c>
      <c r="C293" s="35">
        <v>45227</v>
      </c>
      <c r="D293" s="35" t="s">
        <v>721</v>
      </c>
      <c r="E293" s="35">
        <v>45492</v>
      </c>
      <c r="F293" s="36" t="s">
        <v>2979</v>
      </c>
      <c r="G293" s="36" t="s">
        <v>2980</v>
      </c>
      <c r="H293" s="36" t="s">
        <v>2981</v>
      </c>
      <c r="I293" s="36" t="s">
        <v>2982</v>
      </c>
      <c r="J293" s="36" t="s">
        <v>2983</v>
      </c>
      <c r="K293" s="36" t="s">
        <v>280</v>
      </c>
      <c r="L293" s="36">
        <v>32</v>
      </c>
      <c r="M293" s="36" t="s">
        <v>65</v>
      </c>
      <c r="N293" s="36">
        <v>3</v>
      </c>
      <c r="O293" s="36" t="s">
        <v>10</v>
      </c>
      <c r="P293" s="36">
        <v>23</v>
      </c>
      <c r="Q293" s="36" t="s">
        <v>49</v>
      </c>
      <c r="R293" s="36">
        <v>26</v>
      </c>
      <c r="S293" s="36" t="s">
        <v>55</v>
      </c>
      <c r="T293" s="36" t="s">
        <v>280</v>
      </c>
      <c r="U293" s="36" t="s">
        <v>280</v>
      </c>
      <c r="V293" s="36" t="s">
        <v>2984</v>
      </c>
      <c r="W293" s="36" t="s">
        <v>2985</v>
      </c>
      <c r="X293" s="36" t="s">
        <v>2986</v>
      </c>
      <c r="Y293" s="36" t="s">
        <v>280</v>
      </c>
      <c r="Z293" s="36" t="s">
        <v>280</v>
      </c>
      <c r="AA293" s="36" t="s">
        <v>280</v>
      </c>
      <c r="AB293" s="36" t="s">
        <v>280</v>
      </c>
      <c r="AC293" s="36" t="s">
        <v>280</v>
      </c>
      <c r="AD293" s="36" t="s">
        <v>280</v>
      </c>
      <c r="AE293" s="36" t="s">
        <v>280</v>
      </c>
      <c r="AF293" s="36" t="s">
        <v>280</v>
      </c>
      <c r="AG293" s="36" t="s">
        <v>280</v>
      </c>
      <c r="AH293" s="36" t="s">
        <v>280</v>
      </c>
      <c r="AI293" s="36" t="s">
        <v>280</v>
      </c>
      <c r="AJ293" s="36" t="s">
        <v>280</v>
      </c>
      <c r="AK293" s="36" t="s">
        <v>280</v>
      </c>
      <c r="AL293" s="36" t="s">
        <v>280</v>
      </c>
      <c r="AM293" s="36" t="s">
        <v>280</v>
      </c>
    </row>
    <row r="294" spans="1:39" ht="26.25" customHeight="1" x14ac:dyDescent="0.15">
      <c r="A294" s="33" t="s">
        <v>2987</v>
      </c>
      <c r="B294" s="34">
        <v>3</v>
      </c>
      <c r="C294" s="35">
        <v>45227</v>
      </c>
      <c r="D294" s="35" t="s">
        <v>273</v>
      </c>
      <c r="E294" s="35">
        <v>45227</v>
      </c>
      <c r="F294" s="36" t="s">
        <v>2844</v>
      </c>
      <c r="G294" s="36" t="s">
        <v>2988</v>
      </c>
      <c r="H294" s="36" t="s">
        <v>2989</v>
      </c>
      <c r="I294" s="36" t="s">
        <v>2990</v>
      </c>
      <c r="J294" s="36" t="s">
        <v>2991</v>
      </c>
      <c r="K294" s="36" t="s">
        <v>280</v>
      </c>
      <c r="L294" s="36">
        <v>32</v>
      </c>
      <c r="M294" s="36" t="s">
        <v>65</v>
      </c>
      <c r="N294" s="36">
        <v>3</v>
      </c>
      <c r="O294" s="36" t="s">
        <v>10</v>
      </c>
      <c r="P294" s="36">
        <v>23</v>
      </c>
      <c r="Q294" s="36" t="s">
        <v>49</v>
      </c>
      <c r="R294" s="36">
        <v>26</v>
      </c>
      <c r="S294" s="36" t="s">
        <v>55</v>
      </c>
      <c r="T294" s="36" t="s">
        <v>280</v>
      </c>
      <c r="U294" s="36" t="s">
        <v>280</v>
      </c>
      <c r="V294" s="36" t="s">
        <v>2992</v>
      </c>
      <c r="W294" s="36" t="s">
        <v>2993</v>
      </c>
      <c r="X294" s="36" t="s">
        <v>2994</v>
      </c>
      <c r="Y294" s="36" t="s">
        <v>280</v>
      </c>
      <c r="Z294" s="36" t="s">
        <v>280</v>
      </c>
      <c r="AA294" s="36" t="s">
        <v>280</v>
      </c>
      <c r="AB294" s="36" t="s">
        <v>280</v>
      </c>
      <c r="AC294" s="36" t="s">
        <v>280</v>
      </c>
      <c r="AD294" s="36" t="s">
        <v>280</v>
      </c>
      <c r="AE294" s="36" t="s">
        <v>280</v>
      </c>
      <c r="AF294" s="36" t="s">
        <v>280</v>
      </c>
      <c r="AG294" s="36" t="s">
        <v>280</v>
      </c>
      <c r="AH294" s="36" t="s">
        <v>280</v>
      </c>
      <c r="AI294" s="36" t="s">
        <v>280</v>
      </c>
      <c r="AJ294" s="36" t="s">
        <v>280</v>
      </c>
      <c r="AK294" s="36" t="s">
        <v>280</v>
      </c>
      <c r="AL294" s="36" t="s">
        <v>280</v>
      </c>
      <c r="AM294" s="36" t="s">
        <v>280</v>
      </c>
    </row>
    <row r="295" spans="1:39" ht="26.25" customHeight="1" x14ac:dyDescent="0.15">
      <c r="A295" s="33" t="s">
        <v>2995</v>
      </c>
      <c r="B295" s="34">
        <v>3</v>
      </c>
      <c r="C295" s="35">
        <v>45227</v>
      </c>
      <c r="D295" s="35" t="s">
        <v>273</v>
      </c>
      <c r="E295" s="35">
        <v>45227</v>
      </c>
      <c r="F295" s="36" t="s">
        <v>2996</v>
      </c>
      <c r="G295" s="36" t="s">
        <v>2997</v>
      </c>
      <c r="H295" s="36" t="s">
        <v>2998</v>
      </c>
      <c r="I295" s="36" t="s">
        <v>2999</v>
      </c>
      <c r="J295" s="36" t="s">
        <v>3000</v>
      </c>
      <c r="K295" s="36" t="s">
        <v>280</v>
      </c>
      <c r="L295" s="36">
        <v>32</v>
      </c>
      <c r="M295" s="36" t="s">
        <v>65</v>
      </c>
      <c r="N295" s="36">
        <v>3</v>
      </c>
      <c r="O295" s="36" t="s">
        <v>10</v>
      </c>
      <c r="P295" s="36">
        <v>23</v>
      </c>
      <c r="Q295" s="36" t="s">
        <v>49</v>
      </c>
      <c r="R295" s="36">
        <v>26</v>
      </c>
      <c r="S295" s="36" t="s">
        <v>55</v>
      </c>
      <c r="T295" s="36" t="s">
        <v>280</v>
      </c>
      <c r="U295" s="36" t="s">
        <v>280</v>
      </c>
      <c r="V295" s="36" t="s">
        <v>3001</v>
      </c>
      <c r="W295" s="36" t="s">
        <v>3002</v>
      </c>
      <c r="X295" s="36" t="s">
        <v>3003</v>
      </c>
      <c r="Y295" s="36" t="s">
        <v>280</v>
      </c>
      <c r="Z295" s="36" t="s">
        <v>280</v>
      </c>
      <c r="AA295" s="36" t="s">
        <v>280</v>
      </c>
      <c r="AB295" s="36" t="s">
        <v>280</v>
      </c>
      <c r="AC295" s="36" t="s">
        <v>280</v>
      </c>
      <c r="AD295" s="36" t="s">
        <v>280</v>
      </c>
      <c r="AE295" s="36" t="s">
        <v>280</v>
      </c>
      <c r="AF295" s="36" t="s">
        <v>280</v>
      </c>
      <c r="AG295" s="36" t="s">
        <v>280</v>
      </c>
      <c r="AH295" s="36" t="s">
        <v>280</v>
      </c>
      <c r="AI295" s="36" t="s">
        <v>280</v>
      </c>
      <c r="AJ295" s="36" t="s">
        <v>280</v>
      </c>
      <c r="AK295" s="36" t="s">
        <v>280</v>
      </c>
      <c r="AL295" s="36" t="s">
        <v>280</v>
      </c>
      <c r="AM295" s="36" t="s">
        <v>280</v>
      </c>
    </row>
    <row r="296" spans="1:39" ht="26.25" customHeight="1" x14ac:dyDescent="0.15">
      <c r="A296" s="33" t="s">
        <v>3004</v>
      </c>
      <c r="B296" s="34">
        <v>3</v>
      </c>
      <c r="C296" s="35">
        <v>45227</v>
      </c>
      <c r="D296" s="35" t="s">
        <v>273</v>
      </c>
      <c r="E296" s="35">
        <v>45227</v>
      </c>
      <c r="F296" s="36" t="s">
        <v>2844</v>
      </c>
      <c r="G296" s="36" t="s">
        <v>3005</v>
      </c>
      <c r="H296" s="36" t="s">
        <v>3006</v>
      </c>
      <c r="I296" s="36" t="s">
        <v>3007</v>
      </c>
      <c r="J296" s="36" t="s">
        <v>3008</v>
      </c>
      <c r="K296" s="36" t="s">
        <v>280</v>
      </c>
      <c r="L296" s="36">
        <v>32</v>
      </c>
      <c r="M296" s="36" t="s">
        <v>65</v>
      </c>
      <c r="N296" s="36">
        <v>3</v>
      </c>
      <c r="O296" s="36" t="s">
        <v>10</v>
      </c>
      <c r="P296" s="36">
        <v>23</v>
      </c>
      <c r="Q296" s="36" t="s">
        <v>49</v>
      </c>
      <c r="R296" s="36">
        <v>26</v>
      </c>
      <c r="S296" s="36" t="s">
        <v>55</v>
      </c>
      <c r="T296" s="36" t="s">
        <v>280</v>
      </c>
      <c r="U296" s="36" t="s">
        <v>280</v>
      </c>
      <c r="V296" s="36" t="s">
        <v>3009</v>
      </c>
      <c r="W296" s="36" t="s">
        <v>3010</v>
      </c>
      <c r="X296" s="36" t="s">
        <v>3011</v>
      </c>
      <c r="Y296" s="36" t="s">
        <v>280</v>
      </c>
      <c r="Z296" s="36" t="s">
        <v>280</v>
      </c>
      <c r="AA296" s="36" t="s">
        <v>280</v>
      </c>
      <c r="AB296" s="36" t="s">
        <v>280</v>
      </c>
      <c r="AC296" s="36" t="s">
        <v>280</v>
      </c>
      <c r="AD296" s="36" t="s">
        <v>280</v>
      </c>
      <c r="AE296" s="36" t="s">
        <v>280</v>
      </c>
      <c r="AF296" s="36" t="s">
        <v>280</v>
      </c>
      <c r="AG296" s="36" t="s">
        <v>280</v>
      </c>
      <c r="AH296" s="36" t="s">
        <v>280</v>
      </c>
      <c r="AI296" s="36" t="s">
        <v>280</v>
      </c>
      <c r="AJ296" s="36" t="s">
        <v>280</v>
      </c>
      <c r="AK296" s="36" t="s">
        <v>280</v>
      </c>
      <c r="AL296" s="36" t="s">
        <v>280</v>
      </c>
      <c r="AM296" s="36" t="s">
        <v>280</v>
      </c>
    </row>
    <row r="297" spans="1:39" ht="26.25" customHeight="1" x14ac:dyDescent="0.15">
      <c r="A297" s="33" t="s">
        <v>3012</v>
      </c>
      <c r="B297" s="34">
        <v>3</v>
      </c>
      <c r="C297" s="35">
        <v>45227</v>
      </c>
      <c r="D297" s="35" t="s">
        <v>273</v>
      </c>
      <c r="E297" s="35">
        <v>45227</v>
      </c>
      <c r="F297" s="36" t="s">
        <v>2844</v>
      </c>
      <c r="G297" s="36" t="s">
        <v>3013</v>
      </c>
      <c r="H297" s="36" t="s">
        <v>3014</v>
      </c>
      <c r="I297" s="36" t="s">
        <v>3015</v>
      </c>
      <c r="J297" s="36" t="s">
        <v>3016</v>
      </c>
      <c r="K297" s="36" t="s">
        <v>280</v>
      </c>
      <c r="L297" s="36">
        <v>32</v>
      </c>
      <c r="M297" s="36" t="s">
        <v>65</v>
      </c>
      <c r="N297" s="36">
        <v>3</v>
      </c>
      <c r="O297" s="36" t="s">
        <v>10</v>
      </c>
      <c r="P297" s="36">
        <v>23</v>
      </c>
      <c r="Q297" s="36" t="s">
        <v>49</v>
      </c>
      <c r="R297" s="36">
        <v>26</v>
      </c>
      <c r="S297" s="36" t="s">
        <v>55</v>
      </c>
      <c r="T297" s="36" t="s">
        <v>280</v>
      </c>
      <c r="U297" s="36" t="s">
        <v>280</v>
      </c>
      <c r="V297" s="36" t="s">
        <v>3017</v>
      </c>
      <c r="W297" s="36" t="s">
        <v>3018</v>
      </c>
      <c r="X297" s="36" t="s">
        <v>3019</v>
      </c>
      <c r="Y297" s="36" t="s">
        <v>280</v>
      </c>
      <c r="Z297" s="36" t="s">
        <v>280</v>
      </c>
      <c r="AA297" s="36" t="s">
        <v>280</v>
      </c>
      <c r="AB297" s="36" t="s">
        <v>280</v>
      </c>
      <c r="AC297" s="36" t="s">
        <v>280</v>
      </c>
      <c r="AD297" s="36" t="s">
        <v>280</v>
      </c>
      <c r="AE297" s="36" t="s">
        <v>280</v>
      </c>
      <c r="AF297" s="36" t="s">
        <v>280</v>
      </c>
      <c r="AG297" s="36" t="s">
        <v>280</v>
      </c>
      <c r="AH297" s="36" t="s">
        <v>280</v>
      </c>
      <c r="AI297" s="36" t="s">
        <v>280</v>
      </c>
      <c r="AJ297" s="36" t="s">
        <v>280</v>
      </c>
      <c r="AK297" s="36" t="s">
        <v>280</v>
      </c>
      <c r="AL297" s="36" t="s">
        <v>280</v>
      </c>
      <c r="AM297" s="36" t="s">
        <v>280</v>
      </c>
    </row>
    <row r="298" spans="1:39" ht="26.25" customHeight="1" x14ac:dyDescent="0.15">
      <c r="A298" s="33" t="s">
        <v>3020</v>
      </c>
      <c r="B298" s="34">
        <v>3</v>
      </c>
      <c r="C298" s="35">
        <v>45227</v>
      </c>
      <c r="D298" s="35" t="s">
        <v>273</v>
      </c>
      <c r="E298" s="35">
        <v>45227</v>
      </c>
      <c r="F298" s="36" t="s">
        <v>3021</v>
      </c>
      <c r="G298" s="36" t="s">
        <v>3022</v>
      </c>
      <c r="H298" s="36" t="s">
        <v>3023</v>
      </c>
      <c r="I298" s="36" t="s">
        <v>3024</v>
      </c>
      <c r="J298" s="36" t="s">
        <v>3025</v>
      </c>
      <c r="K298" s="36" t="s">
        <v>280</v>
      </c>
      <c r="L298" s="36">
        <v>32</v>
      </c>
      <c r="M298" s="36" t="s">
        <v>65</v>
      </c>
      <c r="N298" s="36">
        <v>3</v>
      </c>
      <c r="O298" s="36" t="s">
        <v>10</v>
      </c>
      <c r="P298" s="36">
        <v>23</v>
      </c>
      <c r="Q298" s="36" t="s">
        <v>49</v>
      </c>
      <c r="R298" s="36">
        <v>26</v>
      </c>
      <c r="S298" s="36" t="s">
        <v>55</v>
      </c>
      <c r="T298" s="36" t="s">
        <v>280</v>
      </c>
      <c r="U298" s="36" t="s">
        <v>280</v>
      </c>
      <c r="V298" s="36" t="s">
        <v>3026</v>
      </c>
      <c r="W298" s="36" t="s">
        <v>3027</v>
      </c>
      <c r="X298" s="36" t="s">
        <v>3028</v>
      </c>
      <c r="Y298" s="36" t="s">
        <v>280</v>
      </c>
      <c r="Z298" s="36" t="s">
        <v>280</v>
      </c>
      <c r="AA298" s="36" t="s">
        <v>280</v>
      </c>
      <c r="AB298" s="36" t="s">
        <v>280</v>
      </c>
      <c r="AC298" s="36" t="s">
        <v>280</v>
      </c>
      <c r="AD298" s="36" t="s">
        <v>280</v>
      </c>
      <c r="AE298" s="36" t="s">
        <v>280</v>
      </c>
      <c r="AF298" s="36" t="s">
        <v>280</v>
      </c>
      <c r="AG298" s="36" t="s">
        <v>280</v>
      </c>
      <c r="AH298" s="36" t="s">
        <v>280</v>
      </c>
      <c r="AI298" s="36" t="s">
        <v>280</v>
      </c>
      <c r="AJ298" s="36" t="s">
        <v>280</v>
      </c>
      <c r="AK298" s="36" t="s">
        <v>280</v>
      </c>
      <c r="AL298" s="36" t="s">
        <v>280</v>
      </c>
      <c r="AM298" s="36" t="s">
        <v>280</v>
      </c>
    </row>
    <row r="299" spans="1:39" ht="26.25" customHeight="1" x14ac:dyDescent="0.15">
      <c r="A299" s="33" t="s">
        <v>3029</v>
      </c>
      <c r="B299" s="34">
        <v>3</v>
      </c>
      <c r="C299" s="35">
        <v>45227</v>
      </c>
      <c r="D299" s="35" t="s">
        <v>273</v>
      </c>
      <c r="E299" s="35">
        <v>45227</v>
      </c>
      <c r="F299" s="36" t="s">
        <v>3030</v>
      </c>
      <c r="G299" s="36" t="s">
        <v>3031</v>
      </c>
      <c r="H299" s="36" t="s">
        <v>3032</v>
      </c>
      <c r="I299" s="36" t="s">
        <v>3033</v>
      </c>
      <c r="J299" s="36" t="s">
        <v>3034</v>
      </c>
      <c r="K299" s="36" t="s">
        <v>280</v>
      </c>
      <c r="L299" s="36">
        <v>32</v>
      </c>
      <c r="M299" s="36" t="s">
        <v>65</v>
      </c>
      <c r="N299" s="36">
        <v>3</v>
      </c>
      <c r="O299" s="36" t="s">
        <v>10</v>
      </c>
      <c r="P299" s="36">
        <v>23</v>
      </c>
      <c r="Q299" s="36" t="s">
        <v>49</v>
      </c>
      <c r="R299" s="36">
        <v>26</v>
      </c>
      <c r="S299" s="36" t="s">
        <v>55</v>
      </c>
      <c r="T299" s="36" t="s">
        <v>280</v>
      </c>
      <c r="U299" s="36" t="s">
        <v>280</v>
      </c>
      <c r="V299" s="36" t="s">
        <v>3035</v>
      </c>
      <c r="W299" s="36" t="s">
        <v>3027</v>
      </c>
      <c r="X299" s="36" t="s">
        <v>3036</v>
      </c>
      <c r="Y299" s="36" t="s">
        <v>280</v>
      </c>
      <c r="Z299" s="36" t="s">
        <v>280</v>
      </c>
      <c r="AA299" s="36" t="s">
        <v>280</v>
      </c>
      <c r="AB299" s="36" t="s">
        <v>280</v>
      </c>
      <c r="AC299" s="36" t="s">
        <v>280</v>
      </c>
      <c r="AD299" s="36" t="s">
        <v>280</v>
      </c>
      <c r="AE299" s="36" t="s">
        <v>280</v>
      </c>
      <c r="AF299" s="36" t="s">
        <v>280</v>
      </c>
      <c r="AG299" s="36" t="s">
        <v>280</v>
      </c>
      <c r="AH299" s="36" t="s">
        <v>280</v>
      </c>
      <c r="AI299" s="36" t="s">
        <v>280</v>
      </c>
      <c r="AJ299" s="36" t="s">
        <v>280</v>
      </c>
      <c r="AK299" s="36" t="s">
        <v>280</v>
      </c>
      <c r="AL299" s="36" t="s">
        <v>280</v>
      </c>
      <c r="AM299" s="36" t="s">
        <v>280</v>
      </c>
    </row>
    <row r="300" spans="1:39" ht="26.25" customHeight="1" x14ac:dyDescent="0.15">
      <c r="A300" s="33" t="s">
        <v>3037</v>
      </c>
      <c r="B300" s="34">
        <v>3</v>
      </c>
      <c r="C300" s="35">
        <v>45227</v>
      </c>
      <c r="D300" s="35" t="s">
        <v>273</v>
      </c>
      <c r="E300" s="35">
        <v>45227</v>
      </c>
      <c r="F300" s="36" t="s">
        <v>2844</v>
      </c>
      <c r="G300" s="36" t="s">
        <v>3038</v>
      </c>
      <c r="H300" s="36" t="s">
        <v>3039</v>
      </c>
      <c r="I300" s="36" t="s">
        <v>3040</v>
      </c>
      <c r="J300" s="36" t="s">
        <v>3041</v>
      </c>
      <c r="K300" s="36" t="s">
        <v>280</v>
      </c>
      <c r="L300" s="36">
        <v>32</v>
      </c>
      <c r="M300" s="36" t="s">
        <v>65</v>
      </c>
      <c r="N300" s="36">
        <v>3</v>
      </c>
      <c r="O300" s="36" t="s">
        <v>10</v>
      </c>
      <c r="P300" s="36">
        <v>23</v>
      </c>
      <c r="Q300" s="36" t="s">
        <v>49</v>
      </c>
      <c r="R300" s="36">
        <v>26</v>
      </c>
      <c r="S300" s="36" t="s">
        <v>55</v>
      </c>
      <c r="T300" s="36" t="s">
        <v>280</v>
      </c>
      <c r="U300" s="36" t="s">
        <v>280</v>
      </c>
      <c r="V300" s="36" t="s">
        <v>3042</v>
      </c>
      <c r="W300" s="36" t="s">
        <v>3027</v>
      </c>
      <c r="X300" s="36" t="s">
        <v>3043</v>
      </c>
      <c r="Y300" s="36" t="s">
        <v>280</v>
      </c>
      <c r="Z300" s="36" t="s">
        <v>280</v>
      </c>
      <c r="AA300" s="36" t="s">
        <v>280</v>
      </c>
      <c r="AB300" s="36" t="s">
        <v>280</v>
      </c>
      <c r="AC300" s="36" t="s">
        <v>280</v>
      </c>
      <c r="AD300" s="36" t="s">
        <v>280</v>
      </c>
      <c r="AE300" s="36" t="s">
        <v>280</v>
      </c>
      <c r="AF300" s="36" t="s">
        <v>280</v>
      </c>
      <c r="AG300" s="36" t="s">
        <v>280</v>
      </c>
      <c r="AH300" s="36" t="s">
        <v>280</v>
      </c>
      <c r="AI300" s="36" t="s">
        <v>280</v>
      </c>
      <c r="AJ300" s="36" t="s">
        <v>280</v>
      </c>
      <c r="AK300" s="36" t="s">
        <v>280</v>
      </c>
      <c r="AL300" s="36" t="s">
        <v>280</v>
      </c>
      <c r="AM300" s="36" t="s">
        <v>280</v>
      </c>
    </row>
    <row r="301" spans="1:39" ht="26.25" customHeight="1" x14ac:dyDescent="0.15">
      <c r="A301" s="33" t="s">
        <v>3044</v>
      </c>
      <c r="B301" s="34">
        <v>3</v>
      </c>
      <c r="C301" s="35">
        <v>45227</v>
      </c>
      <c r="D301" s="35" t="s">
        <v>273</v>
      </c>
      <c r="E301" s="35">
        <v>45227</v>
      </c>
      <c r="F301" s="36" t="s">
        <v>2844</v>
      </c>
      <c r="G301" s="36" t="s">
        <v>3045</v>
      </c>
      <c r="H301" s="36" t="s">
        <v>3046</v>
      </c>
      <c r="I301" s="36" t="s">
        <v>3047</v>
      </c>
      <c r="J301" s="36" t="s">
        <v>3048</v>
      </c>
      <c r="K301" s="36" t="s">
        <v>280</v>
      </c>
      <c r="L301" s="36">
        <v>32</v>
      </c>
      <c r="M301" s="36" t="s">
        <v>65</v>
      </c>
      <c r="N301" s="36">
        <v>3</v>
      </c>
      <c r="O301" s="36" t="s">
        <v>10</v>
      </c>
      <c r="P301" s="36">
        <v>23</v>
      </c>
      <c r="Q301" s="36" t="s">
        <v>49</v>
      </c>
      <c r="R301" s="36">
        <v>26</v>
      </c>
      <c r="S301" s="36" t="s">
        <v>55</v>
      </c>
      <c r="T301" s="36" t="s">
        <v>280</v>
      </c>
      <c r="U301" s="36" t="s">
        <v>280</v>
      </c>
      <c r="V301" s="36" t="s">
        <v>3049</v>
      </c>
      <c r="W301" s="36" t="s">
        <v>3050</v>
      </c>
      <c r="X301" s="36" t="s">
        <v>3051</v>
      </c>
      <c r="Y301" s="36" t="s">
        <v>280</v>
      </c>
      <c r="Z301" s="36" t="s">
        <v>280</v>
      </c>
      <c r="AA301" s="36" t="s">
        <v>280</v>
      </c>
      <c r="AB301" s="36" t="s">
        <v>280</v>
      </c>
      <c r="AC301" s="36" t="s">
        <v>280</v>
      </c>
      <c r="AD301" s="36" t="s">
        <v>280</v>
      </c>
      <c r="AE301" s="36" t="s">
        <v>280</v>
      </c>
      <c r="AF301" s="36" t="s">
        <v>280</v>
      </c>
      <c r="AG301" s="36" t="s">
        <v>280</v>
      </c>
      <c r="AH301" s="36" t="s">
        <v>280</v>
      </c>
      <c r="AI301" s="36" t="s">
        <v>280</v>
      </c>
      <c r="AJ301" s="36" t="s">
        <v>280</v>
      </c>
      <c r="AK301" s="36" t="s">
        <v>280</v>
      </c>
      <c r="AL301" s="36" t="s">
        <v>280</v>
      </c>
      <c r="AM301" s="36" t="s">
        <v>280</v>
      </c>
    </row>
    <row r="302" spans="1:39" ht="26.25" customHeight="1" x14ac:dyDescent="0.15">
      <c r="A302" s="33" t="s">
        <v>3052</v>
      </c>
      <c r="B302" s="34">
        <v>3</v>
      </c>
      <c r="C302" s="35">
        <v>45227</v>
      </c>
      <c r="D302" s="35" t="s">
        <v>273</v>
      </c>
      <c r="E302" s="35">
        <v>45227</v>
      </c>
      <c r="F302" s="36" t="s">
        <v>2844</v>
      </c>
      <c r="G302" s="36" t="s">
        <v>3053</v>
      </c>
      <c r="H302" s="36" t="s">
        <v>3054</v>
      </c>
      <c r="I302" s="36" t="s">
        <v>3055</v>
      </c>
      <c r="J302" s="36" t="s">
        <v>3056</v>
      </c>
      <c r="K302" s="36" t="s">
        <v>280</v>
      </c>
      <c r="L302" s="36">
        <v>32</v>
      </c>
      <c r="M302" s="36" t="s">
        <v>65</v>
      </c>
      <c r="N302" s="36">
        <v>3</v>
      </c>
      <c r="O302" s="36" t="s">
        <v>10</v>
      </c>
      <c r="P302" s="36">
        <v>23</v>
      </c>
      <c r="Q302" s="36" t="s">
        <v>49</v>
      </c>
      <c r="R302" s="36">
        <v>26</v>
      </c>
      <c r="S302" s="36" t="s">
        <v>55</v>
      </c>
      <c r="T302" s="36" t="s">
        <v>280</v>
      </c>
      <c r="U302" s="36" t="s">
        <v>280</v>
      </c>
      <c r="V302" s="36" t="s">
        <v>3057</v>
      </c>
      <c r="W302" s="36" t="s">
        <v>3058</v>
      </c>
      <c r="X302" s="36" t="s">
        <v>3059</v>
      </c>
      <c r="Y302" s="36" t="s">
        <v>280</v>
      </c>
      <c r="Z302" s="36" t="s">
        <v>280</v>
      </c>
      <c r="AA302" s="36" t="s">
        <v>280</v>
      </c>
      <c r="AB302" s="36" t="s">
        <v>280</v>
      </c>
      <c r="AC302" s="36" t="s">
        <v>280</v>
      </c>
      <c r="AD302" s="36" t="s">
        <v>280</v>
      </c>
      <c r="AE302" s="36" t="s">
        <v>280</v>
      </c>
      <c r="AF302" s="36" t="s">
        <v>280</v>
      </c>
      <c r="AG302" s="36" t="s">
        <v>280</v>
      </c>
      <c r="AH302" s="36" t="s">
        <v>280</v>
      </c>
      <c r="AI302" s="36" t="s">
        <v>280</v>
      </c>
      <c r="AJ302" s="36" t="s">
        <v>280</v>
      </c>
      <c r="AK302" s="36" t="s">
        <v>280</v>
      </c>
      <c r="AL302" s="36" t="s">
        <v>280</v>
      </c>
      <c r="AM302" s="36" t="s">
        <v>280</v>
      </c>
    </row>
    <row r="303" spans="1:39" ht="26.25" customHeight="1" x14ac:dyDescent="0.15">
      <c r="A303" s="33" t="s">
        <v>3060</v>
      </c>
      <c r="B303" s="34">
        <v>3</v>
      </c>
      <c r="C303" s="35">
        <v>45227</v>
      </c>
      <c r="D303" s="35" t="s">
        <v>273</v>
      </c>
      <c r="E303" s="35">
        <v>45227</v>
      </c>
      <c r="F303" s="36" t="s">
        <v>2844</v>
      </c>
      <c r="G303" s="36" t="s">
        <v>3061</v>
      </c>
      <c r="H303" s="36" t="s">
        <v>3062</v>
      </c>
      <c r="I303" s="36" t="s">
        <v>3063</v>
      </c>
      <c r="J303" s="36" t="s">
        <v>3064</v>
      </c>
      <c r="K303" s="36" t="s">
        <v>280</v>
      </c>
      <c r="L303" s="36">
        <v>32</v>
      </c>
      <c r="M303" s="36" t="s">
        <v>65</v>
      </c>
      <c r="N303" s="36">
        <v>3</v>
      </c>
      <c r="O303" s="36" t="s">
        <v>10</v>
      </c>
      <c r="P303" s="36">
        <v>23</v>
      </c>
      <c r="Q303" s="36" t="s">
        <v>49</v>
      </c>
      <c r="R303" s="36">
        <v>26</v>
      </c>
      <c r="S303" s="36" t="s">
        <v>55</v>
      </c>
      <c r="T303" s="36" t="s">
        <v>280</v>
      </c>
      <c r="U303" s="36" t="s">
        <v>280</v>
      </c>
      <c r="V303" s="36" t="s">
        <v>3065</v>
      </c>
      <c r="W303" s="36" t="s">
        <v>3066</v>
      </c>
      <c r="X303" s="36" t="s">
        <v>3067</v>
      </c>
      <c r="Y303" s="36" t="s">
        <v>280</v>
      </c>
      <c r="Z303" s="36" t="s">
        <v>280</v>
      </c>
      <c r="AA303" s="36" t="s">
        <v>280</v>
      </c>
      <c r="AB303" s="36" t="s">
        <v>280</v>
      </c>
      <c r="AC303" s="36" t="s">
        <v>280</v>
      </c>
      <c r="AD303" s="36" t="s">
        <v>280</v>
      </c>
      <c r="AE303" s="36" t="s">
        <v>280</v>
      </c>
      <c r="AF303" s="36" t="s">
        <v>280</v>
      </c>
      <c r="AG303" s="36" t="s">
        <v>280</v>
      </c>
      <c r="AH303" s="36" t="s">
        <v>280</v>
      </c>
      <c r="AI303" s="36" t="s">
        <v>280</v>
      </c>
      <c r="AJ303" s="36" t="s">
        <v>280</v>
      </c>
      <c r="AK303" s="36" t="s">
        <v>280</v>
      </c>
      <c r="AL303" s="36" t="s">
        <v>280</v>
      </c>
      <c r="AM303" s="36" t="s">
        <v>280</v>
      </c>
    </row>
    <row r="304" spans="1:39" ht="26.25" customHeight="1" x14ac:dyDescent="0.15">
      <c r="A304" s="33" t="s">
        <v>3068</v>
      </c>
      <c r="B304" s="34">
        <v>3</v>
      </c>
      <c r="C304" s="35">
        <v>45227</v>
      </c>
      <c r="D304" s="35" t="s">
        <v>273</v>
      </c>
      <c r="E304" s="35">
        <v>45227</v>
      </c>
      <c r="F304" s="36" t="s">
        <v>2844</v>
      </c>
      <c r="G304" s="36" t="s">
        <v>3069</v>
      </c>
      <c r="H304" s="36" t="s">
        <v>3070</v>
      </c>
      <c r="I304" s="36" t="s">
        <v>3071</v>
      </c>
      <c r="J304" s="36" t="s">
        <v>3072</v>
      </c>
      <c r="K304" s="36" t="s">
        <v>280</v>
      </c>
      <c r="L304" s="36">
        <v>32</v>
      </c>
      <c r="M304" s="36" t="s">
        <v>65</v>
      </c>
      <c r="N304" s="36">
        <v>3</v>
      </c>
      <c r="O304" s="36" t="s">
        <v>10</v>
      </c>
      <c r="P304" s="36">
        <v>23</v>
      </c>
      <c r="Q304" s="36" t="s">
        <v>49</v>
      </c>
      <c r="R304" s="36">
        <v>26</v>
      </c>
      <c r="S304" s="36" t="s">
        <v>55</v>
      </c>
      <c r="T304" s="36" t="s">
        <v>280</v>
      </c>
      <c r="U304" s="36" t="s">
        <v>280</v>
      </c>
      <c r="V304" s="36" t="s">
        <v>3073</v>
      </c>
      <c r="W304" s="36" t="s">
        <v>3074</v>
      </c>
      <c r="X304" s="36" t="s">
        <v>3075</v>
      </c>
      <c r="Y304" s="36" t="s">
        <v>280</v>
      </c>
      <c r="Z304" s="36" t="s">
        <v>280</v>
      </c>
      <c r="AA304" s="36" t="s">
        <v>280</v>
      </c>
      <c r="AB304" s="36" t="s">
        <v>280</v>
      </c>
      <c r="AC304" s="36" t="s">
        <v>280</v>
      </c>
      <c r="AD304" s="36" t="s">
        <v>280</v>
      </c>
      <c r="AE304" s="36" t="s">
        <v>280</v>
      </c>
      <c r="AF304" s="36" t="s">
        <v>280</v>
      </c>
      <c r="AG304" s="36" t="s">
        <v>280</v>
      </c>
      <c r="AH304" s="36" t="s">
        <v>280</v>
      </c>
      <c r="AI304" s="36" t="s">
        <v>280</v>
      </c>
      <c r="AJ304" s="36" t="s">
        <v>280</v>
      </c>
      <c r="AK304" s="36" t="s">
        <v>280</v>
      </c>
      <c r="AL304" s="36" t="s">
        <v>280</v>
      </c>
      <c r="AM304" s="36" t="s">
        <v>280</v>
      </c>
    </row>
    <row r="305" spans="1:39" ht="26.25" customHeight="1" x14ac:dyDescent="0.15">
      <c r="A305" s="33" t="s">
        <v>3076</v>
      </c>
      <c r="B305" s="34">
        <v>3</v>
      </c>
      <c r="C305" s="35">
        <v>45227</v>
      </c>
      <c r="D305" s="35" t="s">
        <v>273</v>
      </c>
      <c r="E305" s="35">
        <v>45227</v>
      </c>
      <c r="F305" s="36" t="s">
        <v>2844</v>
      </c>
      <c r="G305" s="36" t="s">
        <v>3077</v>
      </c>
      <c r="H305" s="36" t="s">
        <v>3078</v>
      </c>
      <c r="I305" s="36" t="s">
        <v>3079</v>
      </c>
      <c r="J305" s="36" t="s">
        <v>3080</v>
      </c>
      <c r="K305" s="36" t="s">
        <v>280</v>
      </c>
      <c r="L305" s="36">
        <v>32</v>
      </c>
      <c r="M305" s="36" t="s">
        <v>65</v>
      </c>
      <c r="N305" s="36">
        <v>3</v>
      </c>
      <c r="O305" s="36" t="s">
        <v>10</v>
      </c>
      <c r="P305" s="36">
        <v>23</v>
      </c>
      <c r="Q305" s="36" t="s">
        <v>49</v>
      </c>
      <c r="R305" s="36">
        <v>26</v>
      </c>
      <c r="S305" s="36" t="s">
        <v>55</v>
      </c>
      <c r="T305" s="36" t="s">
        <v>280</v>
      </c>
      <c r="U305" s="36" t="s">
        <v>280</v>
      </c>
      <c r="V305" s="36" t="s">
        <v>3081</v>
      </c>
      <c r="W305" s="36" t="s">
        <v>3082</v>
      </c>
      <c r="X305" s="36" t="s">
        <v>3083</v>
      </c>
      <c r="Y305" s="36" t="s">
        <v>280</v>
      </c>
      <c r="Z305" s="36" t="s">
        <v>280</v>
      </c>
      <c r="AA305" s="36" t="s">
        <v>280</v>
      </c>
      <c r="AB305" s="36" t="s">
        <v>280</v>
      </c>
      <c r="AC305" s="36" t="s">
        <v>280</v>
      </c>
      <c r="AD305" s="36" t="s">
        <v>280</v>
      </c>
      <c r="AE305" s="36" t="s">
        <v>280</v>
      </c>
      <c r="AF305" s="36" t="s">
        <v>280</v>
      </c>
      <c r="AG305" s="36" t="s">
        <v>280</v>
      </c>
      <c r="AH305" s="36" t="s">
        <v>280</v>
      </c>
      <c r="AI305" s="36" t="s">
        <v>280</v>
      </c>
      <c r="AJ305" s="36" t="s">
        <v>280</v>
      </c>
      <c r="AK305" s="36" t="s">
        <v>280</v>
      </c>
      <c r="AL305" s="36" t="s">
        <v>280</v>
      </c>
      <c r="AM305" s="36" t="s">
        <v>280</v>
      </c>
    </row>
    <row r="306" spans="1:39" ht="26.25" customHeight="1" x14ac:dyDescent="0.15">
      <c r="A306" s="33" t="s">
        <v>3084</v>
      </c>
      <c r="B306" s="34">
        <v>3</v>
      </c>
      <c r="C306" s="35">
        <v>45227</v>
      </c>
      <c r="D306" s="35" t="s">
        <v>721</v>
      </c>
      <c r="E306" s="35">
        <v>45544</v>
      </c>
      <c r="F306" s="36" t="s">
        <v>3085</v>
      </c>
      <c r="G306" s="36" t="s">
        <v>3086</v>
      </c>
      <c r="H306" s="36" t="s">
        <v>3087</v>
      </c>
      <c r="I306" s="36" t="s">
        <v>3088</v>
      </c>
      <c r="J306" s="36" t="s">
        <v>3089</v>
      </c>
      <c r="K306" s="36" t="s">
        <v>280</v>
      </c>
      <c r="L306" s="36">
        <v>32</v>
      </c>
      <c r="M306" s="36" t="s">
        <v>65</v>
      </c>
      <c r="N306" s="36">
        <v>3</v>
      </c>
      <c r="O306" s="36" t="s">
        <v>10</v>
      </c>
      <c r="P306" s="36">
        <v>23</v>
      </c>
      <c r="Q306" s="36" t="s">
        <v>49</v>
      </c>
      <c r="R306" s="36">
        <v>26</v>
      </c>
      <c r="S306" s="36" t="s">
        <v>55</v>
      </c>
      <c r="T306" s="36" t="s">
        <v>280</v>
      </c>
      <c r="U306" s="36" t="s">
        <v>280</v>
      </c>
      <c r="V306" s="36" t="s">
        <v>3090</v>
      </c>
      <c r="W306" s="36" t="s">
        <v>3091</v>
      </c>
      <c r="X306" s="36" t="s">
        <v>3092</v>
      </c>
      <c r="Y306" s="36" t="s">
        <v>280</v>
      </c>
      <c r="Z306" s="36" t="s">
        <v>280</v>
      </c>
      <c r="AA306" s="36" t="s">
        <v>280</v>
      </c>
      <c r="AB306" s="36" t="s">
        <v>280</v>
      </c>
      <c r="AC306" s="36" t="s">
        <v>280</v>
      </c>
      <c r="AD306" s="36" t="s">
        <v>280</v>
      </c>
      <c r="AE306" s="36" t="s">
        <v>280</v>
      </c>
      <c r="AF306" s="36" t="s">
        <v>280</v>
      </c>
      <c r="AG306" s="36" t="s">
        <v>280</v>
      </c>
      <c r="AH306" s="36" t="s">
        <v>280</v>
      </c>
      <c r="AI306" s="36" t="s">
        <v>280</v>
      </c>
      <c r="AJ306" s="36" t="s">
        <v>280</v>
      </c>
      <c r="AK306" s="36" t="s">
        <v>280</v>
      </c>
      <c r="AL306" s="36" t="s">
        <v>280</v>
      </c>
      <c r="AM306" s="36" t="s">
        <v>280</v>
      </c>
    </row>
    <row r="307" spans="1:39" ht="26.25" customHeight="1" x14ac:dyDescent="0.15">
      <c r="A307" s="33" t="s">
        <v>3093</v>
      </c>
      <c r="B307" s="34">
        <v>3</v>
      </c>
      <c r="C307" s="35">
        <v>45227</v>
      </c>
      <c r="D307" s="35" t="s">
        <v>721</v>
      </c>
      <c r="E307" s="35">
        <v>45358</v>
      </c>
      <c r="F307" s="36" t="s">
        <v>3094</v>
      </c>
      <c r="G307" s="36" t="s">
        <v>3095</v>
      </c>
      <c r="H307" s="36" t="s">
        <v>3096</v>
      </c>
      <c r="I307" s="36" t="s">
        <v>3097</v>
      </c>
      <c r="J307" s="36" t="s">
        <v>3098</v>
      </c>
      <c r="K307" s="36" t="s">
        <v>280</v>
      </c>
      <c r="L307" s="36">
        <v>32</v>
      </c>
      <c r="M307" s="36" t="s">
        <v>65</v>
      </c>
      <c r="N307" s="36">
        <v>3</v>
      </c>
      <c r="O307" s="36" t="s">
        <v>10</v>
      </c>
      <c r="P307" s="36">
        <v>23</v>
      </c>
      <c r="Q307" s="36" t="s">
        <v>49</v>
      </c>
      <c r="R307" s="36">
        <v>26</v>
      </c>
      <c r="S307" s="36" t="s">
        <v>55</v>
      </c>
      <c r="T307" s="36" t="s">
        <v>280</v>
      </c>
      <c r="U307" s="36" t="s">
        <v>280</v>
      </c>
      <c r="V307" s="36" t="s">
        <v>3099</v>
      </c>
      <c r="W307" s="36" t="s">
        <v>3100</v>
      </c>
      <c r="X307" s="36" t="s">
        <v>3101</v>
      </c>
      <c r="Y307" s="36" t="s">
        <v>280</v>
      </c>
      <c r="Z307" s="36" t="s">
        <v>280</v>
      </c>
      <c r="AA307" s="36" t="s">
        <v>280</v>
      </c>
      <c r="AB307" s="36" t="s">
        <v>280</v>
      </c>
      <c r="AC307" s="36" t="s">
        <v>280</v>
      </c>
      <c r="AD307" s="36" t="s">
        <v>280</v>
      </c>
      <c r="AE307" s="36" t="s">
        <v>280</v>
      </c>
      <c r="AF307" s="36" t="s">
        <v>280</v>
      </c>
      <c r="AG307" s="36" t="s">
        <v>280</v>
      </c>
      <c r="AH307" s="36" t="s">
        <v>280</v>
      </c>
      <c r="AI307" s="36" t="s">
        <v>280</v>
      </c>
      <c r="AJ307" s="36" t="s">
        <v>280</v>
      </c>
      <c r="AK307" s="36" t="s">
        <v>280</v>
      </c>
      <c r="AL307" s="36" t="s">
        <v>280</v>
      </c>
      <c r="AM307" s="36" t="s">
        <v>280</v>
      </c>
    </row>
    <row r="308" spans="1:39" ht="26.25" customHeight="1" x14ac:dyDescent="0.15">
      <c r="A308" s="33" t="s">
        <v>3102</v>
      </c>
      <c r="B308" s="34">
        <v>3</v>
      </c>
      <c r="C308" s="35">
        <v>45227</v>
      </c>
      <c r="D308" s="35" t="s">
        <v>273</v>
      </c>
      <c r="E308" s="35">
        <v>45227</v>
      </c>
      <c r="F308" s="36" t="s">
        <v>2844</v>
      </c>
      <c r="G308" s="36" t="s">
        <v>3103</v>
      </c>
      <c r="H308" s="36" t="s">
        <v>3104</v>
      </c>
      <c r="I308" s="36" t="s">
        <v>3105</v>
      </c>
      <c r="J308" s="36" t="s">
        <v>3106</v>
      </c>
      <c r="K308" s="36" t="s">
        <v>280</v>
      </c>
      <c r="L308" s="36">
        <v>32</v>
      </c>
      <c r="M308" s="36" t="s">
        <v>65</v>
      </c>
      <c r="N308" s="36">
        <v>3</v>
      </c>
      <c r="O308" s="36" t="s">
        <v>10</v>
      </c>
      <c r="P308" s="36">
        <v>23</v>
      </c>
      <c r="Q308" s="36" t="s">
        <v>49</v>
      </c>
      <c r="R308" s="36">
        <v>26</v>
      </c>
      <c r="S308" s="36" t="s">
        <v>55</v>
      </c>
      <c r="T308" s="36" t="s">
        <v>280</v>
      </c>
      <c r="U308" s="36" t="s">
        <v>280</v>
      </c>
      <c r="V308" s="36" t="s">
        <v>3107</v>
      </c>
      <c r="W308" s="36" t="s">
        <v>3108</v>
      </c>
      <c r="X308" s="36" t="s">
        <v>3109</v>
      </c>
      <c r="Y308" s="36" t="s">
        <v>280</v>
      </c>
      <c r="Z308" s="36" t="s">
        <v>280</v>
      </c>
      <c r="AA308" s="36" t="s">
        <v>280</v>
      </c>
      <c r="AB308" s="36" t="s">
        <v>280</v>
      </c>
      <c r="AC308" s="36" t="s">
        <v>280</v>
      </c>
      <c r="AD308" s="36" t="s">
        <v>280</v>
      </c>
      <c r="AE308" s="36" t="s">
        <v>280</v>
      </c>
      <c r="AF308" s="36" t="s">
        <v>280</v>
      </c>
      <c r="AG308" s="36" t="s">
        <v>280</v>
      </c>
      <c r="AH308" s="36" t="s">
        <v>280</v>
      </c>
      <c r="AI308" s="36" t="s">
        <v>280</v>
      </c>
      <c r="AJ308" s="36" t="s">
        <v>280</v>
      </c>
      <c r="AK308" s="36" t="s">
        <v>280</v>
      </c>
      <c r="AL308" s="36" t="s">
        <v>280</v>
      </c>
      <c r="AM308" s="36" t="s">
        <v>280</v>
      </c>
    </row>
    <row r="309" spans="1:39" ht="26.25" customHeight="1" x14ac:dyDescent="0.15">
      <c r="A309" s="33" t="s">
        <v>3110</v>
      </c>
      <c r="B309" s="34">
        <v>3</v>
      </c>
      <c r="C309" s="35">
        <v>45227</v>
      </c>
      <c r="D309" s="35" t="s">
        <v>273</v>
      </c>
      <c r="E309" s="35">
        <v>45227</v>
      </c>
      <c r="F309" s="36" t="s">
        <v>3111</v>
      </c>
      <c r="G309" s="36" t="s">
        <v>3112</v>
      </c>
      <c r="H309" s="36" t="s">
        <v>3113</v>
      </c>
      <c r="I309" s="36" t="s">
        <v>3114</v>
      </c>
      <c r="J309" s="36" t="s">
        <v>3115</v>
      </c>
      <c r="K309" s="36" t="s">
        <v>280</v>
      </c>
      <c r="L309" s="36">
        <v>32</v>
      </c>
      <c r="M309" s="36" t="s">
        <v>65</v>
      </c>
      <c r="N309" s="36">
        <v>3</v>
      </c>
      <c r="O309" s="36" t="s">
        <v>10</v>
      </c>
      <c r="P309" s="36">
        <v>23</v>
      </c>
      <c r="Q309" s="36" t="s">
        <v>49</v>
      </c>
      <c r="R309" s="36">
        <v>26</v>
      </c>
      <c r="S309" s="36" t="s">
        <v>55</v>
      </c>
      <c r="T309" s="36" t="s">
        <v>280</v>
      </c>
      <c r="U309" s="36" t="s">
        <v>280</v>
      </c>
      <c r="V309" s="36" t="s">
        <v>3116</v>
      </c>
      <c r="W309" s="36" t="s">
        <v>3050</v>
      </c>
      <c r="X309" s="36" t="s">
        <v>3117</v>
      </c>
      <c r="Y309" s="36" t="s">
        <v>280</v>
      </c>
      <c r="Z309" s="36" t="s">
        <v>280</v>
      </c>
      <c r="AA309" s="36" t="s">
        <v>280</v>
      </c>
      <c r="AB309" s="36" t="s">
        <v>280</v>
      </c>
      <c r="AC309" s="36" t="s">
        <v>280</v>
      </c>
      <c r="AD309" s="36" t="s">
        <v>280</v>
      </c>
      <c r="AE309" s="36" t="s">
        <v>280</v>
      </c>
      <c r="AF309" s="36" t="s">
        <v>280</v>
      </c>
      <c r="AG309" s="36" t="s">
        <v>280</v>
      </c>
      <c r="AH309" s="36" t="s">
        <v>280</v>
      </c>
      <c r="AI309" s="36" t="s">
        <v>280</v>
      </c>
      <c r="AJ309" s="36" t="s">
        <v>280</v>
      </c>
      <c r="AK309" s="36" t="s">
        <v>280</v>
      </c>
      <c r="AL309" s="36" t="s">
        <v>280</v>
      </c>
      <c r="AM309" s="36" t="s">
        <v>280</v>
      </c>
    </row>
    <row r="310" spans="1:39" ht="26.25" customHeight="1" x14ac:dyDescent="0.15">
      <c r="A310" s="33" t="s">
        <v>3118</v>
      </c>
      <c r="B310" s="34">
        <v>3</v>
      </c>
      <c r="C310" s="35">
        <v>45227</v>
      </c>
      <c r="D310" s="35" t="s">
        <v>273</v>
      </c>
      <c r="E310" s="35">
        <v>45227</v>
      </c>
      <c r="F310" s="36" t="s">
        <v>2844</v>
      </c>
      <c r="G310" s="36" t="s">
        <v>3119</v>
      </c>
      <c r="H310" s="36" t="s">
        <v>3120</v>
      </c>
      <c r="I310" s="36" t="s">
        <v>3121</v>
      </c>
      <c r="J310" s="36" t="s">
        <v>3122</v>
      </c>
      <c r="K310" s="36" t="s">
        <v>280</v>
      </c>
      <c r="L310" s="36">
        <v>32</v>
      </c>
      <c r="M310" s="36" t="s">
        <v>65</v>
      </c>
      <c r="N310" s="36">
        <v>3</v>
      </c>
      <c r="O310" s="36" t="s">
        <v>10</v>
      </c>
      <c r="P310" s="36">
        <v>23</v>
      </c>
      <c r="Q310" s="36" t="s">
        <v>49</v>
      </c>
      <c r="R310" s="36">
        <v>26</v>
      </c>
      <c r="S310" s="36" t="s">
        <v>55</v>
      </c>
      <c r="T310" s="36" t="s">
        <v>280</v>
      </c>
      <c r="U310" s="36" t="s">
        <v>280</v>
      </c>
      <c r="V310" s="36" t="s">
        <v>3123</v>
      </c>
      <c r="W310" s="36" t="s">
        <v>3124</v>
      </c>
      <c r="X310" s="36" t="s">
        <v>3125</v>
      </c>
      <c r="Y310" s="36" t="s">
        <v>280</v>
      </c>
      <c r="Z310" s="36" t="s">
        <v>280</v>
      </c>
      <c r="AA310" s="36" t="s">
        <v>280</v>
      </c>
      <c r="AB310" s="36" t="s">
        <v>280</v>
      </c>
      <c r="AC310" s="36" t="s">
        <v>280</v>
      </c>
      <c r="AD310" s="36" t="s">
        <v>280</v>
      </c>
      <c r="AE310" s="36" t="s">
        <v>280</v>
      </c>
      <c r="AF310" s="36" t="s">
        <v>280</v>
      </c>
      <c r="AG310" s="36" t="s">
        <v>280</v>
      </c>
      <c r="AH310" s="36" t="s">
        <v>280</v>
      </c>
      <c r="AI310" s="36" t="s">
        <v>280</v>
      </c>
      <c r="AJ310" s="36" t="s">
        <v>280</v>
      </c>
      <c r="AK310" s="36" t="s">
        <v>280</v>
      </c>
      <c r="AL310" s="36" t="s">
        <v>280</v>
      </c>
      <c r="AM310" s="36" t="s">
        <v>280</v>
      </c>
    </row>
    <row r="311" spans="1:39" ht="26.25" customHeight="1" x14ac:dyDescent="0.15">
      <c r="A311" s="33" t="s">
        <v>3126</v>
      </c>
      <c r="B311" s="34">
        <v>3</v>
      </c>
      <c r="C311" s="35">
        <v>45227</v>
      </c>
      <c r="D311" s="35" t="s">
        <v>273</v>
      </c>
      <c r="E311" s="35">
        <v>45227</v>
      </c>
      <c r="F311" s="36" t="s">
        <v>2844</v>
      </c>
      <c r="G311" s="36" t="s">
        <v>3127</v>
      </c>
      <c r="H311" s="36" t="s">
        <v>3128</v>
      </c>
      <c r="I311" s="36" t="s">
        <v>3129</v>
      </c>
      <c r="J311" s="36" t="s">
        <v>3130</v>
      </c>
      <c r="K311" s="36" t="s">
        <v>280</v>
      </c>
      <c r="L311" s="36">
        <v>32</v>
      </c>
      <c r="M311" s="36" t="s">
        <v>65</v>
      </c>
      <c r="N311" s="36">
        <v>3</v>
      </c>
      <c r="O311" s="36" t="s">
        <v>10</v>
      </c>
      <c r="P311" s="36">
        <v>23</v>
      </c>
      <c r="Q311" s="36" t="s">
        <v>49</v>
      </c>
      <c r="R311" s="36">
        <v>26</v>
      </c>
      <c r="S311" s="36" t="s">
        <v>55</v>
      </c>
      <c r="T311" s="36" t="s">
        <v>280</v>
      </c>
      <c r="U311" s="36" t="s">
        <v>280</v>
      </c>
      <c r="V311" s="36" t="s">
        <v>3131</v>
      </c>
      <c r="W311" s="36" t="s">
        <v>3132</v>
      </c>
      <c r="X311" s="36" t="s">
        <v>3133</v>
      </c>
      <c r="Y311" s="36" t="s">
        <v>280</v>
      </c>
      <c r="Z311" s="36" t="s">
        <v>280</v>
      </c>
      <c r="AA311" s="36" t="s">
        <v>280</v>
      </c>
      <c r="AB311" s="36" t="s">
        <v>280</v>
      </c>
      <c r="AC311" s="36" t="s">
        <v>280</v>
      </c>
      <c r="AD311" s="36" t="s">
        <v>280</v>
      </c>
      <c r="AE311" s="36" t="s">
        <v>280</v>
      </c>
      <c r="AF311" s="36" t="s">
        <v>280</v>
      </c>
      <c r="AG311" s="36" t="s">
        <v>280</v>
      </c>
      <c r="AH311" s="36" t="s">
        <v>280</v>
      </c>
      <c r="AI311" s="36" t="s">
        <v>280</v>
      </c>
      <c r="AJ311" s="36" t="s">
        <v>280</v>
      </c>
      <c r="AK311" s="36" t="s">
        <v>280</v>
      </c>
      <c r="AL311" s="36" t="s">
        <v>280</v>
      </c>
      <c r="AM311" s="36" t="s">
        <v>280</v>
      </c>
    </row>
    <row r="312" spans="1:39" ht="26.25" customHeight="1" x14ac:dyDescent="0.15">
      <c r="A312" s="33" t="s">
        <v>3134</v>
      </c>
      <c r="B312" s="34">
        <v>3</v>
      </c>
      <c r="C312" s="35">
        <v>45227</v>
      </c>
      <c r="D312" s="35" t="s">
        <v>273</v>
      </c>
      <c r="E312" s="35">
        <v>45227</v>
      </c>
      <c r="F312" s="36" t="s">
        <v>2844</v>
      </c>
      <c r="G312" s="36" t="s">
        <v>3135</v>
      </c>
      <c r="H312" s="36" t="s">
        <v>3136</v>
      </c>
      <c r="I312" s="36" t="s">
        <v>3137</v>
      </c>
      <c r="J312" s="36" t="s">
        <v>3138</v>
      </c>
      <c r="K312" s="36" t="s">
        <v>280</v>
      </c>
      <c r="L312" s="36">
        <v>32</v>
      </c>
      <c r="M312" s="36" t="s">
        <v>65</v>
      </c>
      <c r="N312" s="36">
        <v>3</v>
      </c>
      <c r="O312" s="36" t="s">
        <v>10</v>
      </c>
      <c r="P312" s="36">
        <v>23</v>
      </c>
      <c r="Q312" s="36" t="s">
        <v>49</v>
      </c>
      <c r="R312" s="36">
        <v>26</v>
      </c>
      <c r="S312" s="36" t="s">
        <v>55</v>
      </c>
      <c r="T312" s="36" t="s">
        <v>280</v>
      </c>
      <c r="U312" s="36" t="s">
        <v>280</v>
      </c>
      <c r="V312" s="36" t="s">
        <v>3139</v>
      </c>
      <c r="W312" s="36" t="s">
        <v>3140</v>
      </c>
      <c r="X312" s="36" t="s">
        <v>3141</v>
      </c>
      <c r="Y312" s="36" t="s">
        <v>280</v>
      </c>
      <c r="Z312" s="36" t="s">
        <v>280</v>
      </c>
      <c r="AA312" s="36" t="s">
        <v>280</v>
      </c>
      <c r="AB312" s="36" t="s">
        <v>280</v>
      </c>
      <c r="AC312" s="36" t="s">
        <v>280</v>
      </c>
      <c r="AD312" s="36" t="s">
        <v>280</v>
      </c>
      <c r="AE312" s="36" t="s">
        <v>280</v>
      </c>
      <c r="AF312" s="36" t="s">
        <v>280</v>
      </c>
      <c r="AG312" s="36" t="s">
        <v>280</v>
      </c>
      <c r="AH312" s="36" t="s">
        <v>280</v>
      </c>
      <c r="AI312" s="36" t="s">
        <v>280</v>
      </c>
      <c r="AJ312" s="36" t="s">
        <v>280</v>
      </c>
      <c r="AK312" s="36" t="s">
        <v>280</v>
      </c>
      <c r="AL312" s="36" t="s">
        <v>280</v>
      </c>
      <c r="AM312" s="36" t="s">
        <v>280</v>
      </c>
    </row>
    <row r="313" spans="1:39" ht="26.25" customHeight="1" x14ac:dyDescent="0.15">
      <c r="A313" s="33" t="s">
        <v>3142</v>
      </c>
      <c r="B313" s="34">
        <v>3</v>
      </c>
      <c r="C313" s="35">
        <v>45227</v>
      </c>
      <c r="D313" s="35" t="s">
        <v>273</v>
      </c>
      <c r="E313" s="35">
        <v>45227</v>
      </c>
      <c r="F313" s="36" t="s">
        <v>2844</v>
      </c>
      <c r="G313" s="36" t="s">
        <v>3143</v>
      </c>
      <c r="H313" s="36" t="s">
        <v>3144</v>
      </c>
      <c r="I313" s="36" t="s">
        <v>3145</v>
      </c>
      <c r="J313" s="36" t="s">
        <v>3146</v>
      </c>
      <c r="K313" s="36" t="s">
        <v>280</v>
      </c>
      <c r="L313" s="36">
        <v>32</v>
      </c>
      <c r="M313" s="36" t="s">
        <v>65</v>
      </c>
      <c r="N313" s="36">
        <v>3</v>
      </c>
      <c r="O313" s="36" t="s">
        <v>10</v>
      </c>
      <c r="P313" s="36">
        <v>23</v>
      </c>
      <c r="Q313" s="36" t="s">
        <v>49</v>
      </c>
      <c r="R313" s="36">
        <v>26</v>
      </c>
      <c r="S313" s="36" t="s">
        <v>55</v>
      </c>
      <c r="T313" s="36" t="s">
        <v>280</v>
      </c>
      <c r="U313" s="36" t="s">
        <v>280</v>
      </c>
      <c r="V313" s="36" t="s">
        <v>3147</v>
      </c>
      <c r="W313" s="36" t="s">
        <v>3148</v>
      </c>
      <c r="X313" s="36" t="s">
        <v>3149</v>
      </c>
      <c r="Y313" s="36" t="s">
        <v>280</v>
      </c>
      <c r="Z313" s="36" t="s">
        <v>280</v>
      </c>
      <c r="AA313" s="36" t="s">
        <v>280</v>
      </c>
      <c r="AB313" s="36" t="s">
        <v>280</v>
      </c>
      <c r="AC313" s="36" t="s">
        <v>280</v>
      </c>
      <c r="AD313" s="36" t="s">
        <v>280</v>
      </c>
      <c r="AE313" s="36" t="s">
        <v>280</v>
      </c>
      <c r="AF313" s="36" t="s">
        <v>280</v>
      </c>
      <c r="AG313" s="36" t="s">
        <v>280</v>
      </c>
      <c r="AH313" s="36" t="s">
        <v>280</v>
      </c>
      <c r="AI313" s="36" t="s">
        <v>280</v>
      </c>
      <c r="AJ313" s="36" t="s">
        <v>280</v>
      </c>
      <c r="AK313" s="36" t="s">
        <v>280</v>
      </c>
      <c r="AL313" s="36" t="s">
        <v>280</v>
      </c>
      <c r="AM313" s="36" t="s">
        <v>280</v>
      </c>
    </row>
    <row r="314" spans="1:39" ht="26.25" customHeight="1" x14ac:dyDescent="0.15">
      <c r="A314" s="33" t="s">
        <v>3150</v>
      </c>
      <c r="B314" s="34">
        <v>3</v>
      </c>
      <c r="C314" s="35">
        <v>45227</v>
      </c>
      <c r="D314" s="35" t="s">
        <v>273</v>
      </c>
      <c r="E314" s="35">
        <v>45227</v>
      </c>
      <c r="F314" s="36" t="s">
        <v>2844</v>
      </c>
      <c r="G314" s="36" t="s">
        <v>3151</v>
      </c>
      <c r="H314" s="36" t="s">
        <v>3152</v>
      </c>
      <c r="I314" s="36" t="s">
        <v>3153</v>
      </c>
      <c r="J314" s="36" t="s">
        <v>3154</v>
      </c>
      <c r="K314" s="36" t="s">
        <v>280</v>
      </c>
      <c r="L314" s="36">
        <v>32</v>
      </c>
      <c r="M314" s="36" t="s">
        <v>65</v>
      </c>
      <c r="N314" s="36">
        <v>3</v>
      </c>
      <c r="O314" s="36" t="s">
        <v>10</v>
      </c>
      <c r="P314" s="36">
        <v>23</v>
      </c>
      <c r="Q314" s="36" t="s">
        <v>49</v>
      </c>
      <c r="R314" s="36">
        <v>26</v>
      </c>
      <c r="S314" s="36" t="s">
        <v>55</v>
      </c>
      <c r="T314" s="36" t="s">
        <v>280</v>
      </c>
      <c r="U314" s="36" t="s">
        <v>280</v>
      </c>
      <c r="V314" s="36" t="s">
        <v>3155</v>
      </c>
      <c r="W314" s="36" t="s">
        <v>3156</v>
      </c>
      <c r="X314" s="36" t="s">
        <v>3157</v>
      </c>
      <c r="Y314" s="36" t="s">
        <v>280</v>
      </c>
      <c r="Z314" s="36" t="s">
        <v>280</v>
      </c>
      <c r="AA314" s="36" t="s">
        <v>280</v>
      </c>
      <c r="AB314" s="36" t="s">
        <v>280</v>
      </c>
      <c r="AC314" s="36" t="s">
        <v>280</v>
      </c>
      <c r="AD314" s="36" t="s">
        <v>280</v>
      </c>
      <c r="AE314" s="36" t="s">
        <v>280</v>
      </c>
      <c r="AF314" s="36" t="s">
        <v>280</v>
      </c>
      <c r="AG314" s="36" t="s">
        <v>280</v>
      </c>
      <c r="AH314" s="36" t="s">
        <v>280</v>
      </c>
      <c r="AI314" s="36" t="s">
        <v>280</v>
      </c>
      <c r="AJ314" s="36" t="s">
        <v>280</v>
      </c>
      <c r="AK314" s="36" t="s">
        <v>280</v>
      </c>
      <c r="AL314" s="36" t="s">
        <v>280</v>
      </c>
      <c r="AM314" s="36" t="s">
        <v>280</v>
      </c>
    </row>
    <row r="315" spans="1:39" ht="26.25" customHeight="1" x14ac:dyDescent="0.15">
      <c r="A315" s="33" t="s">
        <v>3158</v>
      </c>
      <c r="B315" s="34">
        <v>3</v>
      </c>
      <c r="C315" s="35">
        <v>45227</v>
      </c>
      <c r="D315" s="35" t="s">
        <v>273</v>
      </c>
      <c r="E315" s="35">
        <v>45227</v>
      </c>
      <c r="F315" s="36" t="s">
        <v>3159</v>
      </c>
      <c r="G315" s="36" t="s">
        <v>3160</v>
      </c>
      <c r="H315" s="36" t="s">
        <v>3161</v>
      </c>
      <c r="I315" s="36" t="s">
        <v>3162</v>
      </c>
      <c r="J315" s="36" t="s">
        <v>3163</v>
      </c>
      <c r="K315" s="36" t="s">
        <v>280</v>
      </c>
      <c r="L315" s="36">
        <v>32</v>
      </c>
      <c r="M315" s="36" t="s">
        <v>65</v>
      </c>
      <c r="N315" s="36">
        <v>3</v>
      </c>
      <c r="O315" s="36" t="s">
        <v>10</v>
      </c>
      <c r="P315" s="36">
        <v>23</v>
      </c>
      <c r="Q315" s="36" t="s">
        <v>49</v>
      </c>
      <c r="R315" s="36">
        <v>26</v>
      </c>
      <c r="S315" s="36" t="s">
        <v>55</v>
      </c>
      <c r="T315" s="36" t="s">
        <v>280</v>
      </c>
      <c r="U315" s="36" t="s">
        <v>280</v>
      </c>
      <c r="V315" s="36" t="s">
        <v>3164</v>
      </c>
      <c r="W315" s="36" t="s">
        <v>3165</v>
      </c>
      <c r="X315" s="36" t="s">
        <v>3166</v>
      </c>
      <c r="Y315" s="36" t="s">
        <v>280</v>
      </c>
      <c r="Z315" s="36" t="s">
        <v>280</v>
      </c>
      <c r="AA315" s="36" t="s">
        <v>280</v>
      </c>
      <c r="AB315" s="36" t="s">
        <v>280</v>
      </c>
      <c r="AC315" s="36" t="s">
        <v>280</v>
      </c>
      <c r="AD315" s="36" t="s">
        <v>280</v>
      </c>
      <c r="AE315" s="36" t="s">
        <v>280</v>
      </c>
      <c r="AF315" s="36" t="s">
        <v>280</v>
      </c>
      <c r="AG315" s="36" t="s">
        <v>280</v>
      </c>
      <c r="AH315" s="36" t="s">
        <v>280</v>
      </c>
      <c r="AI315" s="36" t="s">
        <v>280</v>
      </c>
      <c r="AJ315" s="36" t="s">
        <v>280</v>
      </c>
      <c r="AK315" s="36" t="s">
        <v>280</v>
      </c>
      <c r="AL315" s="36" t="s">
        <v>280</v>
      </c>
      <c r="AM315" s="36" t="s">
        <v>280</v>
      </c>
    </row>
    <row r="316" spans="1:39" ht="26.25" customHeight="1" x14ac:dyDescent="0.15">
      <c r="A316" s="33" t="s">
        <v>3167</v>
      </c>
      <c r="B316" s="34">
        <v>3</v>
      </c>
      <c r="C316" s="35">
        <v>45227</v>
      </c>
      <c r="D316" s="35" t="s">
        <v>273</v>
      </c>
      <c r="E316" s="35">
        <v>45227</v>
      </c>
      <c r="F316" s="36" t="s">
        <v>3168</v>
      </c>
      <c r="G316" s="36" t="s">
        <v>3169</v>
      </c>
      <c r="H316" s="36" t="s">
        <v>3170</v>
      </c>
      <c r="I316" s="36" t="s">
        <v>3171</v>
      </c>
      <c r="J316" s="36" t="s">
        <v>3172</v>
      </c>
      <c r="K316" s="36" t="s">
        <v>280</v>
      </c>
      <c r="L316" s="36">
        <v>32</v>
      </c>
      <c r="M316" s="36" t="s">
        <v>65</v>
      </c>
      <c r="N316" s="36">
        <v>3</v>
      </c>
      <c r="O316" s="36" t="s">
        <v>10</v>
      </c>
      <c r="P316" s="36">
        <v>23</v>
      </c>
      <c r="Q316" s="36" t="s">
        <v>49</v>
      </c>
      <c r="R316" s="36">
        <v>26</v>
      </c>
      <c r="S316" s="36" t="s">
        <v>55</v>
      </c>
      <c r="T316" s="36" t="s">
        <v>280</v>
      </c>
      <c r="U316" s="36" t="s">
        <v>280</v>
      </c>
      <c r="V316" s="36" t="s">
        <v>3173</v>
      </c>
      <c r="W316" s="36" t="s">
        <v>3174</v>
      </c>
      <c r="X316" s="36" t="s">
        <v>3175</v>
      </c>
      <c r="Y316" s="36" t="s">
        <v>280</v>
      </c>
      <c r="Z316" s="36" t="s">
        <v>280</v>
      </c>
      <c r="AA316" s="36" t="s">
        <v>280</v>
      </c>
      <c r="AB316" s="36" t="s">
        <v>280</v>
      </c>
      <c r="AC316" s="36" t="s">
        <v>280</v>
      </c>
      <c r="AD316" s="36" t="s">
        <v>280</v>
      </c>
      <c r="AE316" s="36" t="s">
        <v>280</v>
      </c>
      <c r="AF316" s="36" t="s">
        <v>280</v>
      </c>
      <c r="AG316" s="36" t="s">
        <v>280</v>
      </c>
      <c r="AH316" s="36" t="s">
        <v>280</v>
      </c>
      <c r="AI316" s="36" t="s">
        <v>280</v>
      </c>
      <c r="AJ316" s="36" t="s">
        <v>280</v>
      </c>
      <c r="AK316" s="36" t="s">
        <v>280</v>
      </c>
      <c r="AL316" s="36" t="s">
        <v>280</v>
      </c>
      <c r="AM316" s="36" t="s">
        <v>280</v>
      </c>
    </row>
    <row r="317" spans="1:39" ht="26.25" customHeight="1" x14ac:dyDescent="0.15">
      <c r="A317" s="33" t="s">
        <v>3176</v>
      </c>
      <c r="B317" s="34">
        <v>3</v>
      </c>
      <c r="C317" s="35">
        <v>45227</v>
      </c>
      <c r="D317" s="35" t="s">
        <v>273</v>
      </c>
      <c r="E317" s="35">
        <v>45227</v>
      </c>
      <c r="F317" s="36" t="s">
        <v>2844</v>
      </c>
      <c r="G317" s="36" t="s">
        <v>3177</v>
      </c>
      <c r="H317" s="36" t="s">
        <v>3178</v>
      </c>
      <c r="I317" s="36" t="s">
        <v>3179</v>
      </c>
      <c r="J317" s="36" t="s">
        <v>3180</v>
      </c>
      <c r="K317" s="36" t="s">
        <v>280</v>
      </c>
      <c r="L317" s="36">
        <v>32</v>
      </c>
      <c r="M317" s="36" t="s">
        <v>65</v>
      </c>
      <c r="N317" s="36">
        <v>3</v>
      </c>
      <c r="O317" s="36" t="s">
        <v>10</v>
      </c>
      <c r="P317" s="36">
        <v>23</v>
      </c>
      <c r="Q317" s="36" t="s">
        <v>49</v>
      </c>
      <c r="R317" s="36">
        <v>26</v>
      </c>
      <c r="S317" s="36" t="s">
        <v>55</v>
      </c>
      <c r="T317" s="36" t="s">
        <v>280</v>
      </c>
      <c r="U317" s="36" t="s">
        <v>280</v>
      </c>
      <c r="V317" s="36" t="s">
        <v>3181</v>
      </c>
      <c r="W317" s="36" t="s">
        <v>3182</v>
      </c>
      <c r="X317" s="36" t="s">
        <v>3183</v>
      </c>
      <c r="Y317" s="36" t="s">
        <v>280</v>
      </c>
      <c r="Z317" s="36" t="s">
        <v>280</v>
      </c>
      <c r="AA317" s="36" t="s">
        <v>280</v>
      </c>
      <c r="AB317" s="36" t="s">
        <v>280</v>
      </c>
      <c r="AC317" s="36" t="s">
        <v>280</v>
      </c>
      <c r="AD317" s="36" t="s">
        <v>280</v>
      </c>
      <c r="AE317" s="36" t="s">
        <v>280</v>
      </c>
      <c r="AF317" s="36" t="s">
        <v>280</v>
      </c>
      <c r="AG317" s="36" t="s">
        <v>280</v>
      </c>
      <c r="AH317" s="36" t="s">
        <v>280</v>
      </c>
      <c r="AI317" s="36" t="s">
        <v>280</v>
      </c>
      <c r="AJ317" s="36" t="s">
        <v>280</v>
      </c>
      <c r="AK317" s="36" t="s">
        <v>280</v>
      </c>
      <c r="AL317" s="36" t="s">
        <v>280</v>
      </c>
      <c r="AM317" s="36" t="s">
        <v>280</v>
      </c>
    </row>
    <row r="318" spans="1:39" ht="26.25" customHeight="1" x14ac:dyDescent="0.15">
      <c r="A318" s="33" t="s">
        <v>3184</v>
      </c>
      <c r="B318" s="34">
        <v>3</v>
      </c>
      <c r="C318" s="35">
        <v>45227</v>
      </c>
      <c r="D318" s="35" t="s">
        <v>273</v>
      </c>
      <c r="E318" s="35">
        <v>45227</v>
      </c>
      <c r="F318" s="36" t="s">
        <v>2844</v>
      </c>
      <c r="G318" s="36" t="s">
        <v>3185</v>
      </c>
      <c r="H318" s="36" t="s">
        <v>3186</v>
      </c>
      <c r="I318" s="36" t="s">
        <v>3187</v>
      </c>
      <c r="J318" s="36" t="s">
        <v>3188</v>
      </c>
      <c r="K318" s="36" t="s">
        <v>280</v>
      </c>
      <c r="L318" s="36">
        <v>32</v>
      </c>
      <c r="M318" s="36" t="s">
        <v>65</v>
      </c>
      <c r="N318" s="36">
        <v>3</v>
      </c>
      <c r="O318" s="36" t="s">
        <v>10</v>
      </c>
      <c r="P318" s="36">
        <v>23</v>
      </c>
      <c r="Q318" s="36" t="s">
        <v>49</v>
      </c>
      <c r="R318" s="36">
        <v>26</v>
      </c>
      <c r="S318" s="36" t="s">
        <v>55</v>
      </c>
      <c r="T318" s="36" t="s">
        <v>280</v>
      </c>
      <c r="U318" s="36" t="s">
        <v>280</v>
      </c>
      <c r="V318" s="36" t="s">
        <v>3189</v>
      </c>
      <c r="W318" s="36" t="s">
        <v>3190</v>
      </c>
      <c r="X318" s="36" t="s">
        <v>3191</v>
      </c>
      <c r="Y318" s="36" t="s">
        <v>280</v>
      </c>
      <c r="Z318" s="36" t="s">
        <v>280</v>
      </c>
      <c r="AA318" s="36" t="s">
        <v>280</v>
      </c>
      <c r="AB318" s="36" t="s">
        <v>280</v>
      </c>
      <c r="AC318" s="36" t="s">
        <v>280</v>
      </c>
      <c r="AD318" s="36" t="s">
        <v>280</v>
      </c>
      <c r="AE318" s="36" t="s">
        <v>280</v>
      </c>
      <c r="AF318" s="36" t="s">
        <v>280</v>
      </c>
      <c r="AG318" s="36" t="s">
        <v>280</v>
      </c>
      <c r="AH318" s="36" t="s">
        <v>280</v>
      </c>
      <c r="AI318" s="36" t="s">
        <v>280</v>
      </c>
      <c r="AJ318" s="36" t="s">
        <v>280</v>
      </c>
      <c r="AK318" s="36" t="s">
        <v>280</v>
      </c>
      <c r="AL318" s="36" t="s">
        <v>280</v>
      </c>
      <c r="AM318" s="36" t="s">
        <v>280</v>
      </c>
    </row>
    <row r="319" spans="1:39" ht="26.25" customHeight="1" x14ac:dyDescent="0.15">
      <c r="A319" s="33" t="s">
        <v>3192</v>
      </c>
      <c r="B319" s="34">
        <v>3</v>
      </c>
      <c r="C319" s="35">
        <v>45227</v>
      </c>
      <c r="D319" s="35" t="s">
        <v>273</v>
      </c>
      <c r="E319" s="35">
        <v>45227</v>
      </c>
      <c r="F319" s="36" t="s">
        <v>3193</v>
      </c>
      <c r="G319" s="36" t="s">
        <v>3194</v>
      </c>
      <c r="H319" s="36" t="s">
        <v>3195</v>
      </c>
      <c r="I319" s="36" t="s">
        <v>3196</v>
      </c>
      <c r="J319" s="36" t="s">
        <v>3197</v>
      </c>
      <c r="K319" s="36" t="s">
        <v>280</v>
      </c>
      <c r="L319" s="36">
        <v>32</v>
      </c>
      <c r="M319" s="36" t="s">
        <v>65</v>
      </c>
      <c r="N319" s="36">
        <v>3</v>
      </c>
      <c r="O319" s="36" t="s">
        <v>10</v>
      </c>
      <c r="P319" s="36">
        <v>23</v>
      </c>
      <c r="Q319" s="36" t="s">
        <v>49</v>
      </c>
      <c r="R319" s="36">
        <v>26</v>
      </c>
      <c r="S319" s="36" t="s">
        <v>55</v>
      </c>
      <c r="T319" s="36" t="s">
        <v>280</v>
      </c>
      <c r="U319" s="36" t="s">
        <v>280</v>
      </c>
      <c r="V319" s="36" t="s">
        <v>3198</v>
      </c>
      <c r="W319" s="36" t="s">
        <v>3199</v>
      </c>
      <c r="X319" s="36" t="s">
        <v>3200</v>
      </c>
      <c r="Y319" s="36" t="s">
        <v>280</v>
      </c>
      <c r="Z319" s="36" t="s">
        <v>280</v>
      </c>
      <c r="AA319" s="36" t="s">
        <v>280</v>
      </c>
      <c r="AB319" s="36" t="s">
        <v>280</v>
      </c>
      <c r="AC319" s="36" t="s">
        <v>280</v>
      </c>
      <c r="AD319" s="36" t="s">
        <v>280</v>
      </c>
      <c r="AE319" s="36" t="s">
        <v>280</v>
      </c>
      <c r="AF319" s="36" t="s">
        <v>280</v>
      </c>
      <c r="AG319" s="36" t="s">
        <v>280</v>
      </c>
      <c r="AH319" s="36" t="s">
        <v>280</v>
      </c>
      <c r="AI319" s="36" t="s">
        <v>280</v>
      </c>
      <c r="AJ319" s="36" t="s">
        <v>280</v>
      </c>
      <c r="AK319" s="36" t="s">
        <v>280</v>
      </c>
      <c r="AL319" s="36" t="s">
        <v>280</v>
      </c>
      <c r="AM319" s="36" t="s">
        <v>280</v>
      </c>
    </row>
    <row r="320" spans="1:39" ht="26.25" customHeight="1" x14ac:dyDescent="0.15">
      <c r="A320" s="33" t="s">
        <v>3201</v>
      </c>
      <c r="B320" s="34">
        <v>3</v>
      </c>
      <c r="C320" s="35">
        <v>45227</v>
      </c>
      <c r="D320" s="35" t="s">
        <v>273</v>
      </c>
      <c r="E320" s="35">
        <v>45227</v>
      </c>
      <c r="F320" s="36" t="s">
        <v>2844</v>
      </c>
      <c r="G320" s="36" t="s">
        <v>3202</v>
      </c>
      <c r="H320" s="36" t="s">
        <v>3203</v>
      </c>
      <c r="I320" s="36" t="s">
        <v>3204</v>
      </c>
      <c r="J320" s="36" t="s">
        <v>3205</v>
      </c>
      <c r="K320" s="36" t="s">
        <v>280</v>
      </c>
      <c r="L320" s="36">
        <v>32</v>
      </c>
      <c r="M320" s="36" t="s">
        <v>65</v>
      </c>
      <c r="N320" s="36">
        <v>3</v>
      </c>
      <c r="O320" s="36" t="s">
        <v>10</v>
      </c>
      <c r="P320" s="36">
        <v>23</v>
      </c>
      <c r="Q320" s="36" t="s">
        <v>49</v>
      </c>
      <c r="R320" s="36">
        <v>26</v>
      </c>
      <c r="S320" s="36" t="s">
        <v>55</v>
      </c>
      <c r="T320" s="36" t="s">
        <v>280</v>
      </c>
      <c r="U320" s="36" t="s">
        <v>280</v>
      </c>
      <c r="V320" s="36" t="s">
        <v>3206</v>
      </c>
      <c r="W320" s="36" t="s">
        <v>3207</v>
      </c>
      <c r="X320" s="36" t="s">
        <v>3208</v>
      </c>
      <c r="Y320" s="36" t="s">
        <v>280</v>
      </c>
      <c r="Z320" s="36" t="s">
        <v>280</v>
      </c>
      <c r="AA320" s="36" t="s">
        <v>280</v>
      </c>
      <c r="AB320" s="36" t="s">
        <v>280</v>
      </c>
      <c r="AC320" s="36" t="s">
        <v>280</v>
      </c>
      <c r="AD320" s="36" t="s">
        <v>280</v>
      </c>
      <c r="AE320" s="36" t="s">
        <v>280</v>
      </c>
      <c r="AF320" s="36" t="s">
        <v>280</v>
      </c>
      <c r="AG320" s="36" t="s">
        <v>280</v>
      </c>
      <c r="AH320" s="36" t="s">
        <v>280</v>
      </c>
      <c r="AI320" s="36" t="s">
        <v>280</v>
      </c>
      <c r="AJ320" s="36" t="s">
        <v>280</v>
      </c>
      <c r="AK320" s="36" t="s">
        <v>280</v>
      </c>
      <c r="AL320" s="36" t="s">
        <v>280</v>
      </c>
      <c r="AM320" s="36" t="s">
        <v>280</v>
      </c>
    </row>
    <row r="321" spans="1:39" ht="26.25" customHeight="1" x14ac:dyDescent="0.15">
      <c r="A321" s="33" t="s">
        <v>3209</v>
      </c>
      <c r="B321" s="34">
        <v>3</v>
      </c>
      <c r="C321" s="35">
        <v>45227</v>
      </c>
      <c r="D321" s="35" t="s">
        <v>721</v>
      </c>
      <c r="E321" s="35">
        <v>45465</v>
      </c>
      <c r="F321" s="36" t="s">
        <v>3210</v>
      </c>
      <c r="G321" s="36" t="s">
        <v>3211</v>
      </c>
      <c r="H321" s="36" t="s">
        <v>3212</v>
      </c>
      <c r="I321" s="36" t="s">
        <v>3213</v>
      </c>
      <c r="J321" s="36" t="s">
        <v>3214</v>
      </c>
      <c r="K321" s="36" t="s">
        <v>280</v>
      </c>
      <c r="L321" s="36">
        <v>32</v>
      </c>
      <c r="M321" s="36" t="s">
        <v>65</v>
      </c>
      <c r="N321" s="36">
        <v>3</v>
      </c>
      <c r="O321" s="36" t="s">
        <v>10</v>
      </c>
      <c r="P321" s="36">
        <v>23</v>
      </c>
      <c r="Q321" s="36" t="s">
        <v>49</v>
      </c>
      <c r="R321" s="36">
        <v>26</v>
      </c>
      <c r="S321" s="36" t="s">
        <v>55</v>
      </c>
      <c r="T321" s="36" t="s">
        <v>280</v>
      </c>
      <c r="U321" s="36" t="s">
        <v>280</v>
      </c>
      <c r="V321" s="36" t="s">
        <v>3215</v>
      </c>
      <c r="W321" s="36" t="s">
        <v>3216</v>
      </c>
      <c r="X321" s="36" t="s">
        <v>3217</v>
      </c>
      <c r="Y321" s="36" t="s">
        <v>280</v>
      </c>
      <c r="Z321" s="36" t="s">
        <v>280</v>
      </c>
      <c r="AA321" s="36" t="s">
        <v>280</v>
      </c>
      <c r="AB321" s="36" t="s">
        <v>280</v>
      </c>
      <c r="AC321" s="36" t="s">
        <v>280</v>
      </c>
      <c r="AD321" s="36" t="s">
        <v>280</v>
      </c>
      <c r="AE321" s="36" t="s">
        <v>280</v>
      </c>
      <c r="AF321" s="36" t="s">
        <v>280</v>
      </c>
      <c r="AG321" s="36" t="s">
        <v>280</v>
      </c>
      <c r="AH321" s="36" t="s">
        <v>280</v>
      </c>
      <c r="AI321" s="36" t="s">
        <v>280</v>
      </c>
      <c r="AJ321" s="36" t="s">
        <v>280</v>
      </c>
      <c r="AK321" s="36" t="s">
        <v>280</v>
      </c>
      <c r="AL321" s="36" t="s">
        <v>280</v>
      </c>
      <c r="AM321" s="36" t="s">
        <v>280</v>
      </c>
    </row>
    <row r="322" spans="1:39" ht="26.25" customHeight="1" x14ac:dyDescent="0.15">
      <c r="A322" s="33" t="s">
        <v>3218</v>
      </c>
      <c r="B322" s="34">
        <v>3</v>
      </c>
      <c r="C322" s="35">
        <v>45227</v>
      </c>
      <c r="D322" s="35" t="s">
        <v>273</v>
      </c>
      <c r="E322" s="35">
        <v>45227</v>
      </c>
      <c r="F322" s="36" t="s">
        <v>2844</v>
      </c>
      <c r="G322" s="36" t="s">
        <v>3219</v>
      </c>
      <c r="H322" s="36" t="s">
        <v>3220</v>
      </c>
      <c r="I322" s="36" t="s">
        <v>3221</v>
      </c>
      <c r="J322" s="36" t="s">
        <v>3222</v>
      </c>
      <c r="K322" s="36" t="s">
        <v>280</v>
      </c>
      <c r="L322" s="36">
        <v>32</v>
      </c>
      <c r="M322" s="36" t="s">
        <v>65</v>
      </c>
      <c r="N322" s="36">
        <v>3</v>
      </c>
      <c r="O322" s="36" t="s">
        <v>10</v>
      </c>
      <c r="P322" s="36">
        <v>23</v>
      </c>
      <c r="Q322" s="36" t="s">
        <v>49</v>
      </c>
      <c r="R322" s="36">
        <v>26</v>
      </c>
      <c r="S322" s="36" t="s">
        <v>55</v>
      </c>
      <c r="T322" s="36" t="s">
        <v>280</v>
      </c>
      <c r="U322" s="36" t="s">
        <v>280</v>
      </c>
      <c r="V322" s="36" t="s">
        <v>3223</v>
      </c>
      <c r="W322" s="36" t="s">
        <v>3224</v>
      </c>
      <c r="X322" s="36" t="s">
        <v>3225</v>
      </c>
      <c r="Y322" s="36" t="s">
        <v>280</v>
      </c>
      <c r="Z322" s="36" t="s">
        <v>280</v>
      </c>
      <c r="AA322" s="36" t="s">
        <v>280</v>
      </c>
      <c r="AB322" s="36" t="s">
        <v>280</v>
      </c>
      <c r="AC322" s="36" t="s">
        <v>280</v>
      </c>
      <c r="AD322" s="36" t="s">
        <v>280</v>
      </c>
      <c r="AE322" s="36" t="s">
        <v>280</v>
      </c>
      <c r="AF322" s="36" t="s">
        <v>280</v>
      </c>
      <c r="AG322" s="36" t="s">
        <v>280</v>
      </c>
      <c r="AH322" s="36" t="s">
        <v>280</v>
      </c>
      <c r="AI322" s="36" t="s">
        <v>280</v>
      </c>
      <c r="AJ322" s="36" t="s">
        <v>280</v>
      </c>
      <c r="AK322" s="36" t="s">
        <v>280</v>
      </c>
      <c r="AL322" s="36" t="s">
        <v>280</v>
      </c>
      <c r="AM322" s="36" t="s">
        <v>280</v>
      </c>
    </row>
    <row r="323" spans="1:39" ht="26.25" customHeight="1" x14ac:dyDescent="0.15">
      <c r="A323" s="33" t="s">
        <v>3226</v>
      </c>
      <c r="B323" s="34">
        <v>3</v>
      </c>
      <c r="C323" s="35">
        <v>45227</v>
      </c>
      <c r="D323" s="35" t="s">
        <v>273</v>
      </c>
      <c r="E323" s="35">
        <v>45227</v>
      </c>
      <c r="F323" s="36" t="s">
        <v>3227</v>
      </c>
      <c r="G323" s="36" t="s">
        <v>3228</v>
      </c>
      <c r="H323" s="36" t="s">
        <v>3229</v>
      </c>
      <c r="I323" s="36" t="s">
        <v>3230</v>
      </c>
      <c r="J323" s="36" t="s">
        <v>3231</v>
      </c>
      <c r="K323" s="36" t="s">
        <v>280</v>
      </c>
      <c r="L323" s="36">
        <v>32</v>
      </c>
      <c r="M323" s="36" t="s">
        <v>65</v>
      </c>
      <c r="N323" s="36">
        <v>3</v>
      </c>
      <c r="O323" s="36" t="s">
        <v>10</v>
      </c>
      <c r="P323" s="36">
        <v>23</v>
      </c>
      <c r="Q323" s="36" t="s">
        <v>49</v>
      </c>
      <c r="R323" s="36">
        <v>26</v>
      </c>
      <c r="S323" s="36" t="s">
        <v>55</v>
      </c>
      <c r="T323" s="36" t="s">
        <v>280</v>
      </c>
      <c r="U323" s="36" t="s">
        <v>280</v>
      </c>
      <c r="V323" s="36" t="s">
        <v>3232</v>
      </c>
      <c r="W323" s="36" t="s">
        <v>3233</v>
      </c>
      <c r="X323" s="36" t="s">
        <v>3234</v>
      </c>
      <c r="Y323" s="36" t="s">
        <v>280</v>
      </c>
      <c r="Z323" s="36" t="s">
        <v>280</v>
      </c>
      <c r="AA323" s="36" t="s">
        <v>280</v>
      </c>
      <c r="AB323" s="36" t="s">
        <v>280</v>
      </c>
      <c r="AC323" s="36" t="s">
        <v>280</v>
      </c>
      <c r="AD323" s="36" t="s">
        <v>280</v>
      </c>
      <c r="AE323" s="36" t="s">
        <v>280</v>
      </c>
      <c r="AF323" s="36" t="s">
        <v>280</v>
      </c>
      <c r="AG323" s="36" t="s">
        <v>280</v>
      </c>
      <c r="AH323" s="36" t="s">
        <v>280</v>
      </c>
      <c r="AI323" s="36" t="s">
        <v>280</v>
      </c>
      <c r="AJ323" s="36" t="s">
        <v>280</v>
      </c>
      <c r="AK323" s="36" t="s">
        <v>280</v>
      </c>
      <c r="AL323" s="36" t="s">
        <v>280</v>
      </c>
      <c r="AM323" s="36" t="s">
        <v>280</v>
      </c>
    </row>
    <row r="324" spans="1:39" ht="26.25" customHeight="1" x14ac:dyDescent="0.15">
      <c r="A324" s="33" t="s">
        <v>3235</v>
      </c>
      <c r="B324" s="34">
        <v>3</v>
      </c>
      <c r="C324" s="35">
        <v>45227</v>
      </c>
      <c r="D324" s="35" t="s">
        <v>273</v>
      </c>
      <c r="E324" s="35">
        <v>45227</v>
      </c>
      <c r="F324" s="36" t="s">
        <v>2844</v>
      </c>
      <c r="G324" s="36" t="s">
        <v>3236</v>
      </c>
      <c r="H324" s="36" t="s">
        <v>3237</v>
      </c>
      <c r="I324" s="36" t="s">
        <v>3238</v>
      </c>
      <c r="J324" s="36" t="s">
        <v>3239</v>
      </c>
      <c r="K324" s="36" t="s">
        <v>280</v>
      </c>
      <c r="L324" s="36">
        <v>32</v>
      </c>
      <c r="M324" s="36" t="s">
        <v>65</v>
      </c>
      <c r="N324" s="36">
        <v>3</v>
      </c>
      <c r="O324" s="36" t="s">
        <v>10</v>
      </c>
      <c r="P324" s="36">
        <v>23</v>
      </c>
      <c r="Q324" s="36" t="s">
        <v>49</v>
      </c>
      <c r="R324" s="36">
        <v>26</v>
      </c>
      <c r="S324" s="36" t="s">
        <v>55</v>
      </c>
      <c r="T324" s="36" t="s">
        <v>280</v>
      </c>
      <c r="U324" s="36" t="s">
        <v>280</v>
      </c>
      <c r="V324" s="36" t="s">
        <v>3240</v>
      </c>
      <c r="W324" s="36" t="s">
        <v>1351</v>
      </c>
      <c r="X324" s="36" t="s">
        <v>3241</v>
      </c>
      <c r="Y324" s="36" t="s">
        <v>280</v>
      </c>
      <c r="Z324" s="36" t="s">
        <v>280</v>
      </c>
      <c r="AA324" s="36" t="s">
        <v>280</v>
      </c>
      <c r="AB324" s="36" t="s">
        <v>280</v>
      </c>
      <c r="AC324" s="36" t="s">
        <v>280</v>
      </c>
      <c r="AD324" s="36" t="s">
        <v>280</v>
      </c>
      <c r="AE324" s="36" t="s">
        <v>280</v>
      </c>
      <c r="AF324" s="36" t="s">
        <v>280</v>
      </c>
      <c r="AG324" s="36" t="s">
        <v>280</v>
      </c>
      <c r="AH324" s="36" t="s">
        <v>280</v>
      </c>
      <c r="AI324" s="36" t="s">
        <v>280</v>
      </c>
      <c r="AJ324" s="36" t="s">
        <v>280</v>
      </c>
      <c r="AK324" s="36" t="s">
        <v>280</v>
      </c>
      <c r="AL324" s="36" t="s">
        <v>280</v>
      </c>
      <c r="AM324" s="36" t="s">
        <v>280</v>
      </c>
    </row>
    <row r="325" spans="1:39" ht="26.25" customHeight="1" x14ac:dyDescent="0.15">
      <c r="A325" s="33" t="s">
        <v>3242</v>
      </c>
      <c r="B325" s="34">
        <v>3</v>
      </c>
      <c r="C325" s="35">
        <v>45227</v>
      </c>
      <c r="D325" s="35" t="s">
        <v>273</v>
      </c>
      <c r="E325" s="35">
        <v>45227</v>
      </c>
      <c r="F325" s="36" t="s">
        <v>2844</v>
      </c>
      <c r="G325" s="36" t="s">
        <v>3243</v>
      </c>
      <c r="H325" s="36" t="s">
        <v>3244</v>
      </c>
      <c r="I325" s="36" t="s">
        <v>3245</v>
      </c>
      <c r="J325" s="36" t="s">
        <v>3246</v>
      </c>
      <c r="K325" s="36" t="s">
        <v>280</v>
      </c>
      <c r="L325" s="36">
        <v>32</v>
      </c>
      <c r="M325" s="36" t="s">
        <v>65</v>
      </c>
      <c r="N325" s="36">
        <v>3</v>
      </c>
      <c r="O325" s="36" t="s">
        <v>10</v>
      </c>
      <c r="P325" s="36">
        <v>23</v>
      </c>
      <c r="Q325" s="36" t="s">
        <v>49</v>
      </c>
      <c r="R325" s="36">
        <v>26</v>
      </c>
      <c r="S325" s="36" t="s">
        <v>55</v>
      </c>
      <c r="T325" s="36" t="s">
        <v>280</v>
      </c>
      <c r="U325" s="36" t="s">
        <v>280</v>
      </c>
      <c r="V325" s="36" t="s">
        <v>3247</v>
      </c>
      <c r="W325" s="36" t="s">
        <v>3248</v>
      </c>
      <c r="X325" s="36" t="s">
        <v>3249</v>
      </c>
      <c r="Y325" s="36" t="s">
        <v>280</v>
      </c>
      <c r="Z325" s="36" t="s">
        <v>280</v>
      </c>
      <c r="AA325" s="36" t="s">
        <v>280</v>
      </c>
      <c r="AB325" s="36" t="s">
        <v>280</v>
      </c>
      <c r="AC325" s="36" t="s">
        <v>280</v>
      </c>
      <c r="AD325" s="36" t="s">
        <v>280</v>
      </c>
      <c r="AE325" s="36" t="s">
        <v>280</v>
      </c>
      <c r="AF325" s="36" t="s">
        <v>280</v>
      </c>
      <c r="AG325" s="36" t="s">
        <v>280</v>
      </c>
      <c r="AH325" s="36" t="s">
        <v>280</v>
      </c>
      <c r="AI325" s="36" t="s">
        <v>280</v>
      </c>
      <c r="AJ325" s="36" t="s">
        <v>280</v>
      </c>
      <c r="AK325" s="36" t="s">
        <v>280</v>
      </c>
      <c r="AL325" s="36" t="s">
        <v>280</v>
      </c>
      <c r="AM325" s="36" t="s">
        <v>280</v>
      </c>
    </row>
    <row r="326" spans="1:39" ht="26.25" customHeight="1" x14ac:dyDescent="0.15">
      <c r="A326" s="33" t="s">
        <v>3250</v>
      </c>
      <c r="B326" s="34">
        <v>3</v>
      </c>
      <c r="C326" s="35">
        <v>45227</v>
      </c>
      <c r="D326" s="35" t="s">
        <v>273</v>
      </c>
      <c r="E326" s="35">
        <v>45227</v>
      </c>
      <c r="F326" s="36" t="s">
        <v>2844</v>
      </c>
      <c r="G326" s="36" t="s">
        <v>3251</v>
      </c>
      <c r="H326" s="36" t="s">
        <v>3252</v>
      </c>
      <c r="I326" s="36" t="s">
        <v>3253</v>
      </c>
      <c r="J326" s="36" t="s">
        <v>3254</v>
      </c>
      <c r="K326" s="36" t="s">
        <v>280</v>
      </c>
      <c r="L326" s="36">
        <v>32</v>
      </c>
      <c r="M326" s="36" t="s">
        <v>65</v>
      </c>
      <c r="N326" s="36">
        <v>3</v>
      </c>
      <c r="O326" s="36" t="s">
        <v>10</v>
      </c>
      <c r="P326" s="36">
        <v>23</v>
      </c>
      <c r="Q326" s="36" t="s">
        <v>49</v>
      </c>
      <c r="R326" s="36">
        <v>26</v>
      </c>
      <c r="S326" s="36" t="s">
        <v>55</v>
      </c>
      <c r="T326" s="36" t="s">
        <v>280</v>
      </c>
      <c r="U326" s="36" t="s">
        <v>280</v>
      </c>
      <c r="V326" s="36" t="s">
        <v>3255</v>
      </c>
      <c r="W326" s="36" t="s">
        <v>3256</v>
      </c>
      <c r="X326" s="36" t="s">
        <v>3257</v>
      </c>
      <c r="Y326" s="36" t="s">
        <v>280</v>
      </c>
      <c r="Z326" s="36" t="s">
        <v>280</v>
      </c>
      <c r="AA326" s="36" t="s">
        <v>280</v>
      </c>
      <c r="AB326" s="36" t="s">
        <v>280</v>
      </c>
      <c r="AC326" s="36" t="s">
        <v>280</v>
      </c>
      <c r="AD326" s="36" t="s">
        <v>280</v>
      </c>
      <c r="AE326" s="36" t="s">
        <v>280</v>
      </c>
      <c r="AF326" s="36" t="s">
        <v>280</v>
      </c>
      <c r="AG326" s="36" t="s">
        <v>280</v>
      </c>
      <c r="AH326" s="36" t="s">
        <v>280</v>
      </c>
      <c r="AI326" s="36" t="s">
        <v>280</v>
      </c>
      <c r="AJ326" s="36" t="s">
        <v>280</v>
      </c>
      <c r="AK326" s="36" t="s">
        <v>280</v>
      </c>
      <c r="AL326" s="36" t="s">
        <v>280</v>
      </c>
      <c r="AM326" s="36" t="s">
        <v>280</v>
      </c>
    </row>
    <row r="327" spans="1:39" ht="26.25" customHeight="1" x14ac:dyDescent="0.15">
      <c r="A327" s="33" t="s">
        <v>3258</v>
      </c>
      <c r="B327" s="34">
        <v>3</v>
      </c>
      <c r="C327" s="35">
        <v>45227</v>
      </c>
      <c r="D327" s="35" t="s">
        <v>273</v>
      </c>
      <c r="E327" s="35">
        <v>45227</v>
      </c>
      <c r="F327" s="36" t="s">
        <v>2844</v>
      </c>
      <c r="G327" s="36" t="s">
        <v>3259</v>
      </c>
      <c r="H327" s="36" t="s">
        <v>3260</v>
      </c>
      <c r="I327" s="36" t="s">
        <v>3261</v>
      </c>
      <c r="J327" s="36" t="s">
        <v>3262</v>
      </c>
      <c r="K327" s="36" t="s">
        <v>280</v>
      </c>
      <c r="L327" s="36">
        <v>32</v>
      </c>
      <c r="M327" s="36" t="s">
        <v>65</v>
      </c>
      <c r="N327" s="36">
        <v>3</v>
      </c>
      <c r="O327" s="36" t="s">
        <v>10</v>
      </c>
      <c r="P327" s="36">
        <v>23</v>
      </c>
      <c r="Q327" s="36" t="s">
        <v>49</v>
      </c>
      <c r="R327" s="36">
        <v>26</v>
      </c>
      <c r="S327" s="36" t="s">
        <v>55</v>
      </c>
      <c r="T327" s="36" t="s">
        <v>280</v>
      </c>
      <c r="U327" s="36" t="s">
        <v>280</v>
      </c>
      <c r="V327" s="36" t="s">
        <v>3263</v>
      </c>
      <c r="W327" s="36" t="s">
        <v>3264</v>
      </c>
      <c r="X327" s="36" t="s">
        <v>3265</v>
      </c>
      <c r="Y327" s="36" t="s">
        <v>280</v>
      </c>
      <c r="Z327" s="36" t="s">
        <v>280</v>
      </c>
      <c r="AA327" s="36" t="s">
        <v>280</v>
      </c>
      <c r="AB327" s="36" t="s">
        <v>280</v>
      </c>
      <c r="AC327" s="36" t="s">
        <v>280</v>
      </c>
      <c r="AD327" s="36" t="s">
        <v>280</v>
      </c>
      <c r="AE327" s="36" t="s">
        <v>280</v>
      </c>
      <c r="AF327" s="36" t="s">
        <v>280</v>
      </c>
      <c r="AG327" s="36" t="s">
        <v>280</v>
      </c>
      <c r="AH327" s="36" t="s">
        <v>280</v>
      </c>
      <c r="AI327" s="36" t="s">
        <v>280</v>
      </c>
      <c r="AJ327" s="36" t="s">
        <v>280</v>
      </c>
      <c r="AK327" s="36" t="s">
        <v>280</v>
      </c>
      <c r="AL327" s="36" t="s">
        <v>280</v>
      </c>
      <c r="AM327" s="36" t="s">
        <v>280</v>
      </c>
    </row>
    <row r="328" spans="1:39" ht="26.25" customHeight="1" x14ac:dyDescent="0.15">
      <c r="A328" s="33" t="s">
        <v>3266</v>
      </c>
      <c r="B328" s="34">
        <v>3</v>
      </c>
      <c r="C328" s="35">
        <v>45227</v>
      </c>
      <c r="D328" s="35" t="s">
        <v>273</v>
      </c>
      <c r="E328" s="35">
        <v>45227</v>
      </c>
      <c r="F328" s="36" t="s">
        <v>3267</v>
      </c>
      <c r="G328" s="36" t="s">
        <v>3268</v>
      </c>
      <c r="H328" s="36" t="s">
        <v>3269</v>
      </c>
      <c r="I328" s="36" t="s">
        <v>3270</v>
      </c>
      <c r="J328" s="36" t="s">
        <v>3271</v>
      </c>
      <c r="K328" s="36" t="s">
        <v>280</v>
      </c>
      <c r="L328" s="36">
        <v>32</v>
      </c>
      <c r="M328" s="36" t="s">
        <v>65</v>
      </c>
      <c r="N328" s="36">
        <v>3</v>
      </c>
      <c r="O328" s="36" t="s">
        <v>10</v>
      </c>
      <c r="P328" s="36">
        <v>23</v>
      </c>
      <c r="Q328" s="36" t="s">
        <v>49</v>
      </c>
      <c r="R328" s="36">
        <v>26</v>
      </c>
      <c r="S328" s="36" t="s">
        <v>55</v>
      </c>
      <c r="T328" s="36" t="s">
        <v>280</v>
      </c>
      <c r="U328" s="36" t="s">
        <v>280</v>
      </c>
      <c r="V328" s="36" t="s">
        <v>3272</v>
      </c>
      <c r="W328" s="36" t="s">
        <v>3273</v>
      </c>
      <c r="X328" s="36" t="s">
        <v>3274</v>
      </c>
      <c r="Y328" s="36" t="s">
        <v>280</v>
      </c>
      <c r="Z328" s="36" t="s">
        <v>280</v>
      </c>
      <c r="AA328" s="36" t="s">
        <v>280</v>
      </c>
      <c r="AB328" s="36" t="s">
        <v>280</v>
      </c>
      <c r="AC328" s="36" t="s">
        <v>280</v>
      </c>
      <c r="AD328" s="36" t="s">
        <v>280</v>
      </c>
      <c r="AE328" s="36" t="s">
        <v>280</v>
      </c>
      <c r="AF328" s="36" t="s">
        <v>280</v>
      </c>
      <c r="AG328" s="36" t="s">
        <v>280</v>
      </c>
      <c r="AH328" s="36" t="s">
        <v>280</v>
      </c>
      <c r="AI328" s="36" t="s">
        <v>280</v>
      </c>
      <c r="AJ328" s="36" t="s">
        <v>280</v>
      </c>
      <c r="AK328" s="36" t="s">
        <v>280</v>
      </c>
      <c r="AL328" s="36" t="s">
        <v>280</v>
      </c>
      <c r="AM328" s="36" t="s">
        <v>280</v>
      </c>
    </row>
    <row r="329" spans="1:39" ht="26.25" customHeight="1" x14ac:dyDescent="0.15">
      <c r="A329" s="33" t="s">
        <v>3275</v>
      </c>
      <c r="B329" s="34">
        <v>3</v>
      </c>
      <c r="C329" s="35">
        <v>45227</v>
      </c>
      <c r="D329" s="35" t="s">
        <v>273</v>
      </c>
      <c r="E329" s="35">
        <v>45227</v>
      </c>
      <c r="F329" s="36" t="s">
        <v>2844</v>
      </c>
      <c r="G329" s="36" t="s">
        <v>3276</v>
      </c>
      <c r="H329" s="36" t="s">
        <v>3277</v>
      </c>
      <c r="I329" s="36" t="s">
        <v>3278</v>
      </c>
      <c r="J329" s="36" t="s">
        <v>3279</v>
      </c>
      <c r="K329" s="36" t="s">
        <v>280</v>
      </c>
      <c r="L329" s="36">
        <v>32</v>
      </c>
      <c r="M329" s="36" t="s">
        <v>65</v>
      </c>
      <c r="N329" s="36">
        <v>3</v>
      </c>
      <c r="O329" s="36" t="s">
        <v>10</v>
      </c>
      <c r="P329" s="36">
        <v>23</v>
      </c>
      <c r="Q329" s="36" t="s">
        <v>49</v>
      </c>
      <c r="R329" s="36">
        <v>26</v>
      </c>
      <c r="S329" s="36" t="s">
        <v>55</v>
      </c>
      <c r="T329" s="36" t="s">
        <v>280</v>
      </c>
      <c r="U329" s="36" t="s">
        <v>280</v>
      </c>
      <c r="V329" s="36" t="s">
        <v>3280</v>
      </c>
      <c r="W329" s="36" t="s">
        <v>3281</v>
      </c>
      <c r="X329" s="36" t="s">
        <v>3282</v>
      </c>
      <c r="Y329" s="36" t="s">
        <v>280</v>
      </c>
      <c r="Z329" s="36" t="s">
        <v>280</v>
      </c>
      <c r="AA329" s="36" t="s">
        <v>280</v>
      </c>
      <c r="AB329" s="36" t="s">
        <v>280</v>
      </c>
      <c r="AC329" s="36" t="s">
        <v>280</v>
      </c>
      <c r="AD329" s="36" t="s">
        <v>280</v>
      </c>
      <c r="AE329" s="36" t="s">
        <v>280</v>
      </c>
      <c r="AF329" s="36" t="s">
        <v>280</v>
      </c>
      <c r="AG329" s="36" t="s">
        <v>280</v>
      </c>
      <c r="AH329" s="36" t="s">
        <v>280</v>
      </c>
      <c r="AI329" s="36" t="s">
        <v>280</v>
      </c>
      <c r="AJ329" s="36" t="s">
        <v>280</v>
      </c>
      <c r="AK329" s="36" t="s">
        <v>280</v>
      </c>
      <c r="AL329" s="36" t="s">
        <v>280</v>
      </c>
      <c r="AM329" s="36" t="s">
        <v>280</v>
      </c>
    </row>
    <row r="330" spans="1:39" ht="26.25" customHeight="1" x14ac:dyDescent="0.15">
      <c r="A330" s="33" t="s">
        <v>3283</v>
      </c>
      <c r="B330" s="34">
        <v>3</v>
      </c>
      <c r="C330" s="35">
        <v>45227</v>
      </c>
      <c r="D330" s="35" t="s">
        <v>273</v>
      </c>
      <c r="E330" s="35">
        <v>45227</v>
      </c>
      <c r="F330" s="36" t="s">
        <v>2844</v>
      </c>
      <c r="G330" s="36" t="s">
        <v>3284</v>
      </c>
      <c r="H330" s="36" t="s">
        <v>3285</v>
      </c>
      <c r="I330" s="36" t="s">
        <v>3286</v>
      </c>
      <c r="J330" s="36" t="s">
        <v>3287</v>
      </c>
      <c r="K330" s="36" t="s">
        <v>280</v>
      </c>
      <c r="L330" s="36">
        <v>32</v>
      </c>
      <c r="M330" s="36" t="s">
        <v>65</v>
      </c>
      <c r="N330" s="36">
        <v>3</v>
      </c>
      <c r="O330" s="36" t="s">
        <v>10</v>
      </c>
      <c r="P330" s="36">
        <v>23</v>
      </c>
      <c r="Q330" s="36" t="s">
        <v>49</v>
      </c>
      <c r="R330" s="36">
        <v>26</v>
      </c>
      <c r="S330" s="36" t="s">
        <v>55</v>
      </c>
      <c r="T330" s="36" t="s">
        <v>280</v>
      </c>
      <c r="U330" s="36" t="s">
        <v>280</v>
      </c>
      <c r="V330" s="36" t="s">
        <v>3288</v>
      </c>
      <c r="W330" s="36" t="s">
        <v>3289</v>
      </c>
      <c r="X330" s="36" t="s">
        <v>3290</v>
      </c>
      <c r="Y330" s="36" t="s">
        <v>280</v>
      </c>
      <c r="Z330" s="36" t="s">
        <v>280</v>
      </c>
      <c r="AA330" s="36" t="s">
        <v>280</v>
      </c>
      <c r="AB330" s="36" t="s">
        <v>280</v>
      </c>
      <c r="AC330" s="36" t="s">
        <v>280</v>
      </c>
      <c r="AD330" s="36" t="s">
        <v>280</v>
      </c>
      <c r="AE330" s="36" t="s">
        <v>280</v>
      </c>
      <c r="AF330" s="36" t="s">
        <v>280</v>
      </c>
      <c r="AG330" s="36" t="s">
        <v>280</v>
      </c>
      <c r="AH330" s="36" t="s">
        <v>280</v>
      </c>
      <c r="AI330" s="36" t="s">
        <v>280</v>
      </c>
      <c r="AJ330" s="36" t="s">
        <v>280</v>
      </c>
      <c r="AK330" s="36" t="s">
        <v>280</v>
      </c>
      <c r="AL330" s="36" t="s">
        <v>280</v>
      </c>
      <c r="AM330" s="36" t="s">
        <v>280</v>
      </c>
    </row>
    <row r="331" spans="1:39" ht="26.25" customHeight="1" x14ac:dyDescent="0.15">
      <c r="A331" s="33" t="s">
        <v>3291</v>
      </c>
      <c r="B331" s="34">
        <v>3</v>
      </c>
      <c r="C331" s="35">
        <v>45227</v>
      </c>
      <c r="D331" s="35" t="s">
        <v>273</v>
      </c>
      <c r="E331" s="35">
        <v>45227</v>
      </c>
      <c r="F331" s="36" t="s">
        <v>3292</v>
      </c>
      <c r="G331" s="36" t="s">
        <v>3293</v>
      </c>
      <c r="H331" s="36" t="s">
        <v>3294</v>
      </c>
      <c r="I331" s="36" t="s">
        <v>3295</v>
      </c>
      <c r="J331" s="36" t="s">
        <v>3296</v>
      </c>
      <c r="K331" s="36" t="s">
        <v>280</v>
      </c>
      <c r="L331" s="36">
        <v>32</v>
      </c>
      <c r="M331" s="36" t="s">
        <v>65</v>
      </c>
      <c r="N331" s="36">
        <v>3</v>
      </c>
      <c r="O331" s="36" t="s">
        <v>10</v>
      </c>
      <c r="P331" s="36">
        <v>23</v>
      </c>
      <c r="Q331" s="36" t="s">
        <v>49</v>
      </c>
      <c r="R331" s="36">
        <v>26</v>
      </c>
      <c r="S331" s="36" t="s">
        <v>55</v>
      </c>
      <c r="T331" s="36" t="s">
        <v>280</v>
      </c>
      <c r="U331" s="36" t="s">
        <v>280</v>
      </c>
      <c r="V331" s="36" t="s">
        <v>3297</v>
      </c>
      <c r="W331" s="36" t="s">
        <v>3298</v>
      </c>
      <c r="X331" s="36" t="s">
        <v>3299</v>
      </c>
      <c r="Y331" s="36" t="s">
        <v>280</v>
      </c>
      <c r="Z331" s="36" t="s">
        <v>280</v>
      </c>
      <c r="AA331" s="36" t="s">
        <v>280</v>
      </c>
      <c r="AB331" s="36" t="s">
        <v>280</v>
      </c>
      <c r="AC331" s="36" t="s">
        <v>280</v>
      </c>
      <c r="AD331" s="36" t="s">
        <v>280</v>
      </c>
      <c r="AE331" s="36" t="s">
        <v>280</v>
      </c>
      <c r="AF331" s="36" t="s">
        <v>280</v>
      </c>
      <c r="AG331" s="36" t="s">
        <v>280</v>
      </c>
      <c r="AH331" s="36" t="s">
        <v>280</v>
      </c>
      <c r="AI331" s="36" t="s">
        <v>280</v>
      </c>
      <c r="AJ331" s="36" t="s">
        <v>280</v>
      </c>
      <c r="AK331" s="36" t="s">
        <v>280</v>
      </c>
      <c r="AL331" s="36" t="s">
        <v>280</v>
      </c>
      <c r="AM331" s="36" t="s">
        <v>280</v>
      </c>
    </row>
    <row r="332" spans="1:39" ht="26.25" customHeight="1" x14ac:dyDescent="0.15">
      <c r="A332" s="33" t="s">
        <v>3300</v>
      </c>
      <c r="B332" s="34">
        <v>3</v>
      </c>
      <c r="C332" s="35">
        <v>45227</v>
      </c>
      <c r="D332" s="35" t="s">
        <v>273</v>
      </c>
      <c r="E332" s="35">
        <v>45227</v>
      </c>
      <c r="F332" s="36" t="s">
        <v>2844</v>
      </c>
      <c r="G332" s="36" t="s">
        <v>3301</v>
      </c>
      <c r="H332" s="36" t="s">
        <v>3302</v>
      </c>
      <c r="I332" s="36" t="s">
        <v>3303</v>
      </c>
      <c r="J332" s="36" t="s">
        <v>3304</v>
      </c>
      <c r="K332" s="36" t="s">
        <v>280</v>
      </c>
      <c r="L332" s="36">
        <v>32</v>
      </c>
      <c r="M332" s="36" t="s">
        <v>65</v>
      </c>
      <c r="N332" s="36">
        <v>3</v>
      </c>
      <c r="O332" s="36" t="s">
        <v>10</v>
      </c>
      <c r="P332" s="36">
        <v>23</v>
      </c>
      <c r="Q332" s="36" t="s">
        <v>49</v>
      </c>
      <c r="R332" s="36">
        <v>26</v>
      </c>
      <c r="S332" s="36" t="s">
        <v>55</v>
      </c>
      <c r="T332" s="36" t="s">
        <v>280</v>
      </c>
      <c r="U332" s="36" t="s">
        <v>280</v>
      </c>
      <c r="V332" s="36" t="s">
        <v>3305</v>
      </c>
      <c r="W332" s="36" t="s">
        <v>3306</v>
      </c>
      <c r="X332" s="36" t="s">
        <v>3307</v>
      </c>
      <c r="Y332" s="36" t="s">
        <v>280</v>
      </c>
      <c r="Z332" s="36" t="s">
        <v>280</v>
      </c>
      <c r="AA332" s="36" t="s">
        <v>280</v>
      </c>
      <c r="AB332" s="36" t="s">
        <v>280</v>
      </c>
      <c r="AC332" s="36" t="s">
        <v>280</v>
      </c>
      <c r="AD332" s="36" t="s">
        <v>280</v>
      </c>
      <c r="AE332" s="36" t="s">
        <v>280</v>
      </c>
      <c r="AF332" s="36" t="s">
        <v>280</v>
      </c>
      <c r="AG332" s="36" t="s">
        <v>280</v>
      </c>
      <c r="AH332" s="36" t="s">
        <v>280</v>
      </c>
      <c r="AI332" s="36" t="s">
        <v>280</v>
      </c>
      <c r="AJ332" s="36" t="s">
        <v>280</v>
      </c>
      <c r="AK332" s="36" t="s">
        <v>280</v>
      </c>
      <c r="AL332" s="36" t="s">
        <v>280</v>
      </c>
      <c r="AM332" s="36" t="s">
        <v>280</v>
      </c>
    </row>
    <row r="333" spans="1:39" ht="26.25" customHeight="1" x14ac:dyDescent="0.15">
      <c r="A333" s="33" t="s">
        <v>3308</v>
      </c>
      <c r="B333" s="34">
        <v>3</v>
      </c>
      <c r="C333" s="35">
        <v>45227</v>
      </c>
      <c r="D333" s="35" t="s">
        <v>273</v>
      </c>
      <c r="E333" s="35">
        <v>45227</v>
      </c>
      <c r="F333" s="36" t="s">
        <v>2844</v>
      </c>
      <c r="G333" s="36" t="s">
        <v>3309</v>
      </c>
      <c r="H333" s="36" t="s">
        <v>3310</v>
      </c>
      <c r="I333" s="36" t="s">
        <v>3311</v>
      </c>
      <c r="J333" s="36" t="s">
        <v>3312</v>
      </c>
      <c r="K333" s="36" t="s">
        <v>280</v>
      </c>
      <c r="L333" s="36">
        <v>32</v>
      </c>
      <c r="M333" s="36" t="s">
        <v>65</v>
      </c>
      <c r="N333" s="36">
        <v>3</v>
      </c>
      <c r="O333" s="36" t="s">
        <v>10</v>
      </c>
      <c r="P333" s="36">
        <v>23</v>
      </c>
      <c r="Q333" s="36" t="s">
        <v>49</v>
      </c>
      <c r="R333" s="36">
        <v>26</v>
      </c>
      <c r="S333" s="36" t="s">
        <v>55</v>
      </c>
      <c r="T333" s="36" t="s">
        <v>280</v>
      </c>
      <c r="U333" s="36" t="s">
        <v>280</v>
      </c>
      <c r="V333" s="36" t="s">
        <v>3313</v>
      </c>
      <c r="W333" s="36" t="s">
        <v>3314</v>
      </c>
      <c r="X333" s="36" t="s">
        <v>3315</v>
      </c>
      <c r="Y333" s="36" t="s">
        <v>280</v>
      </c>
      <c r="Z333" s="36" t="s">
        <v>280</v>
      </c>
      <c r="AA333" s="36" t="s">
        <v>280</v>
      </c>
      <c r="AB333" s="36" t="s">
        <v>280</v>
      </c>
      <c r="AC333" s="36" t="s">
        <v>280</v>
      </c>
      <c r="AD333" s="36" t="s">
        <v>280</v>
      </c>
      <c r="AE333" s="36" t="s">
        <v>280</v>
      </c>
      <c r="AF333" s="36" t="s">
        <v>280</v>
      </c>
      <c r="AG333" s="36" t="s">
        <v>280</v>
      </c>
      <c r="AH333" s="36" t="s">
        <v>280</v>
      </c>
      <c r="AI333" s="36" t="s">
        <v>280</v>
      </c>
      <c r="AJ333" s="36" t="s">
        <v>280</v>
      </c>
      <c r="AK333" s="36" t="s">
        <v>280</v>
      </c>
      <c r="AL333" s="36" t="s">
        <v>280</v>
      </c>
      <c r="AM333" s="36" t="s">
        <v>280</v>
      </c>
    </row>
    <row r="334" spans="1:39" ht="26.25" customHeight="1" x14ac:dyDescent="0.15">
      <c r="A334" s="33" t="s">
        <v>3316</v>
      </c>
      <c r="B334" s="34">
        <v>3</v>
      </c>
      <c r="C334" s="35">
        <v>45227</v>
      </c>
      <c r="D334" s="35" t="s">
        <v>273</v>
      </c>
      <c r="E334" s="35">
        <v>45227</v>
      </c>
      <c r="F334" s="36" t="s">
        <v>3317</v>
      </c>
      <c r="G334" s="36" t="s">
        <v>3318</v>
      </c>
      <c r="H334" s="36" t="s">
        <v>3319</v>
      </c>
      <c r="I334" s="36" t="s">
        <v>3320</v>
      </c>
      <c r="J334" s="36" t="s">
        <v>3321</v>
      </c>
      <c r="K334" s="36" t="s">
        <v>280</v>
      </c>
      <c r="L334" s="36">
        <v>32</v>
      </c>
      <c r="M334" s="36" t="s">
        <v>65</v>
      </c>
      <c r="N334" s="36">
        <v>3</v>
      </c>
      <c r="O334" s="36" t="s">
        <v>10</v>
      </c>
      <c r="P334" s="36">
        <v>23</v>
      </c>
      <c r="Q334" s="36" t="s">
        <v>49</v>
      </c>
      <c r="R334" s="36">
        <v>26</v>
      </c>
      <c r="S334" s="36" t="s">
        <v>55</v>
      </c>
      <c r="T334" s="36" t="s">
        <v>280</v>
      </c>
      <c r="U334" s="36" t="s">
        <v>280</v>
      </c>
      <c r="V334" s="36" t="s">
        <v>3322</v>
      </c>
      <c r="W334" s="36" t="s">
        <v>2859</v>
      </c>
      <c r="X334" s="36" t="s">
        <v>3323</v>
      </c>
      <c r="Y334" s="36" t="s">
        <v>280</v>
      </c>
      <c r="Z334" s="36" t="s">
        <v>280</v>
      </c>
      <c r="AA334" s="36" t="s">
        <v>280</v>
      </c>
      <c r="AB334" s="36" t="s">
        <v>280</v>
      </c>
      <c r="AC334" s="36" t="s">
        <v>280</v>
      </c>
      <c r="AD334" s="36" t="s">
        <v>280</v>
      </c>
      <c r="AE334" s="36" t="s">
        <v>280</v>
      </c>
      <c r="AF334" s="36" t="s">
        <v>280</v>
      </c>
      <c r="AG334" s="36" t="s">
        <v>280</v>
      </c>
      <c r="AH334" s="36" t="s">
        <v>280</v>
      </c>
      <c r="AI334" s="36" t="s">
        <v>280</v>
      </c>
      <c r="AJ334" s="36" t="s">
        <v>280</v>
      </c>
      <c r="AK334" s="36" t="s">
        <v>280</v>
      </c>
      <c r="AL334" s="36" t="s">
        <v>280</v>
      </c>
      <c r="AM334" s="36" t="s">
        <v>280</v>
      </c>
    </row>
    <row r="335" spans="1:39" ht="26.25" customHeight="1" x14ac:dyDescent="0.15">
      <c r="A335" s="33" t="s">
        <v>3324</v>
      </c>
      <c r="B335" s="34">
        <v>3</v>
      </c>
      <c r="C335" s="35">
        <v>45227</v>
      </c>
      <c r="D335" s="35" t="s">
        <v>273</v>
      </c>
      <c r="E335" s="35">
        <v>45227</v>
      </c>
      <c r="F335" s="36" t="s">
        <v>2844</v>
      </c>
      <c r="G335" s="36" t="s">
        <v>3325</v>
      </c>
      <c r="H335" s="36" t="s">
        <v>3326</v>
      </c>
      <c r="I335" s="36" t="s">
        <v>3327</v>
      </c>
      <c r="J335" s="36" t="s">
        <v>3328</v>
      </c>
      <c r="K335" s="36" t="s">
        <v>280</v>
      </c>
      <c r="L335" s="36">
        <v>32</v>
      </c>
      <c r="M335" s="36" t="s">
        <v>65</v>
      </c>
      <c r="N335" s="36">
        <v>3</v>
      </c>
      <c r="O335" s="36" t="s">
        <v>10</v>
      </c>
      <c r="P335" s="36">
        <v>23</v>
      </c>
      <c r="Q335" s="36" t="s">
        <v>49</v>
      </c>
      <c r="R335" s="36">
        <v>26</v>
      </c>
      <c r="S335" s="36" t="s">
        <v>55</v>
      </c>
      <c r="T335" s="36" t="s">
        <v>280</v>
      </c>
      <c r="U335" s="36" t="s">
        <v>280</v>
      </c>
      <c r="V335" s="36" t="s">
        <v>3329</v>
      </c>
      <c r="W335" s="36" t="s">
        <v>3330</v>
      </c>
      <c r="X335" s="36" t="s">
        <v>3331</v>
      </c>
      <c r="Y335" s="36" t="s">
        <v>280</v>
      </c>
      <c r="Z335" s="36" t="s">
        <v>280</v>
      </c>
      <c r="AA335" s="36" t="s">
        <v>280</v>
      </c>
      <c r="AB335" s="36" t="s">
        <v>280</v>
      </c>
      <c r="AC335" s="36" t="s">
        <v>280</v>
      </c>
      <c r="AD335" s="36" t="s">
        <v>280</v>
      </c>
      <c r="AE335" s="36" t="s">
        <v>280</v>
      </c>
      <c r="AF335" s="36" t="s">
        <v>280</v>
      </c>
      <c r="AG335" s="36" t="s">
        <v>280</v>
      </c>
      <c r="AH335" s="36" t="s">
        <v>280</v>
      </c>
      <c r="AI335" s="36" t="s">
        <v>280</v>
      </c>
      <c r="AJ335" s="36" t="s">
        <v>280</v>
      </c>
      <c r="AK335" s="36" t="s">
        <v>280</v>
      </c>
      <c r="AL335" s="36" t="s">
        <v>280</v>
      </c>
      <c r="AM335" s="36" t="s">
        <v>280</v>
      </c>
    </row>
    <row r="336" spans="1:39" ht="26.25" customHeight="1" x14ac:dyDescent="0.15">
      <c r="A336" s="33" t="s">
        <v>3332</v>
      </c>
      <c r="B336" s="34">
        <v>3</v>
      </c>
      <c r="C336" s="35">
        <v>45227</v>
      </c>
      <c r="D336" s="35" t="s">
        <v>273</v>
      </c>
      <c r="E336" s="35">
        <v>45227</v>
      </c>
      <c r="F336" s="36" t="s">
        <v>2844</v>
      </c>
      <c r="G336" s="36" t="s">
        <v>3333</v>
      </c>
      <c r="H336" s="36" t="s">
        <v>3334</v>
      </c>
      <c r="I336" s="36" t="s">
        <v>3335</v>
      </c>
      <c r="J336" s="36" t="s">
        <v>3336</v>
      </c>
      <c r="K336" s="36" t="s">
        <v>280</v>
      </c>
      <c r="L336" s="36">
        <v>32</v>
      </c>
      <c r="M336" s="36" t="s">
        <v>65</v>
      </c>
      <c r="N336" s="36">
        <v>3</v>
      </c>
      <c r="O336" s="36" t="s">
        <v>10</v>
      </c>
      <c r="P336" s="36">
        <v>23</v>
      </c>
      <c r="Q336" s="36" t="s">
        <v>49</v>
      </c>
      <c r="R336" s="36">
        <v>26</v>
      </c>
      <c r="S336" s="36" t="s">
        <v>55</v>
      </c>
      <c r="T336" s="36" t="s">
        <v>280</v>
      </c>
      <c r="U336" s="36" t="s">
        <v>280</v>
      </c>
      <c r="V336" s="36" t="s">
        <v>3337</v>
      </c>
      <c r="W336" s="36" t="s">
        <v>1953</v>
      </c>
      <c r="X336" s="36" t="s">
        <v>3338</v>
      </c>
      <c r="Y336" s="36" t="s">
        <v>280</v>
      </c>
      <c r="Z336" s="36" t="s">
        <v>280</v>
      </c>
      <c r="AA336" s="36" t="s">
        <v>280</v>
      </c>
      <c r="AB336" s="36" t="s">
        <v>280</v>
      </c>
      <c r="AC336" s="36" t="s">
        <v>280</v>
      </c>
      <c r="AD336" s="36" t="s">
        <v>280</v>
      </c>
      <c r="AE336" s="36" t="s">
        <v>280</v>
      </c>
      <c r="AF336" s="36" t="s">
        <v>280</v>
      </c>
      <c r="AG336" s="36" t="s">
        <v>280</v>
      </c>
      <c r="AH336" s="36" t="s">
        <v>280</v>
      </c>
      <c r="AI336" s="36" t="s">
        <v>280</v>
      </c>
      <c r="AJ336" s="36" t="s">
        <v>280</v>
      </c>
      <c r="AK336" s="36" t="s">
        <v>280</v>
      </c>
      <c r="AL336" s="36" t="s">
        <v>280</v>
      </c>
      <c r="AM336" s="36" t="s">
        <v>280</v>
      </c>
    </row>
    <row r="337" spans="1:39" ht="26.25" customHeight="1" x14ac:dyDescent="0.15">
      <c r="A337" s="33" t="s">
        <v>3339</v>
      </c>
      <c r="B337" s="34">
        <v>3</v>
      </c>
      <c r="C337" s="35">
        <v>45227</v>
      </c>
      <c r="D337" s="35" t="s">
        <v>273</v>
      </c>
      <c r="E337" s="35">
        <v>45227</v>
      </c>
      <c r="F337" s="36" t="s">
        <v>2844</v>
      </c>
      <c r="G337" s="36" t="s">
        <v>3340</v>
      </c>
      <c r="H337" s="36" t="s">
        <v>3341</v>
      </c>
      <c r="I337" s="36" t="s">
        <v>3342</v>
      </c>
      <c r="J337" s="36" t="s">
        <v>3343</v>
      </c>
      <c r="K337" s="36" t="s">
        <v>280</v>
      </c>
      <c r="L337" s="36">
        <v>32</v>
      </c>
      <c r="M337" s="36" t="s">
        <v>65</v>
      </c>
      <c r="N337" s="36">
        <v>3</v>
      </c>
      <c r="O337" s="36" t="s">
        <v>10</v>
      </c>
      <c r="P337" s="36">
        <v>23</v>
      </c>
      <c r="Q337" s="36" t="s">
        <v>49</v>
      </c>
      <c r="R337" s="36">
        <v>26</v>
      </c>
      <c r="S337" s="36" t="s">
        <v>55</v>
      </c>
      <c r="T337" s="36" t="s">
        <v>280</v>
      </c>
      <c r="U337" s="36" t="s">
        <v>280</v>
      </c>
      <c r="V337" s="36" t="s">
        <v>3344</v>
      </c>
      <c r="W337" s="36" t="s">
        <v>3345</v>
      </c>
      <c r="X337" s="36" t="s">
        <v>3346</v>
      </c>
      <c r="Y337" s="36" t="s">
        <v>280</v>
      </c>
      <c r="Z337" s="36" t="s">
        <v>280</v>
      </c>
      <c r="AA337" s="36" t="s">
        <v>280</v>
      </c>
      <c r="AB337" s="36" t="s">
        <v>280</v>
      </c>
      <c r="AC337" s="36" t="s">
        <v>280</v>
      </c>
      <c r="AD337" s="36" t="s">
        <v>280</v>
      </c>
      <c r="AE337" s="36" t="s">
        <v>280</v>
      </c>
      <c r="AF337" s="36" t="s">
        <v>280</v>
      </c>
      <c r="AG337" s="36" t="s">
        <v>280</v>
      </c>
      <c r="AH337" s="36" t="s">
        <v>280</v>
      </c>
      <c r="AI337" s="36" t="s">
        <v>280</v>
      </c>
      <c r="AJ337" s="36" t="s">
        <v>280</v>
      </c>
      <c r="AK337" s="36" t="s">
        <v>280</v>
      </c>
      <c r="AL337" s="36" t="s">
        <v>280</v>
      </c>
      <c r="AM337" s="36" t="s">
        <v>280</v>
      </c>
    </row>
    <row r="338" spans="1:39" ht="26.25" customHeight="1" x14ac:dyDescent="0.15">
      <c r="A338" s="33" t="s">
        <v>3347</v>
      </c>
      <c r="B338" s="34">
        <v>3</v>
      </c>
      <c r="C338" s="35">
        <v>45227</v>
      </c>
      <c r="D338" s="35" t="s">
        <v>273</v>
      </c>
      <c r="E338" s="35">
        <v>45227</v>
      </c>
      <c r="F338" s="36" t="s">
        <v>2844</v>
      </c>
      <c r="G338" s="36" t="s">
        <v>3348</v>
      </c>
      <c r="H338" s="36" t="s">
        <v>3349</v>
      </c>
      <c r="I338" s="36" t="s">
        <v>3350</v>
      </c>
      <c r="J338" s="36" t="s">
        <v>3351</v>
      </c>
      <c r="K338" s="36" t="s">
        <v>280</v>
      </c>
      <c r="L338" s="36">
        <v>32</v>
      </c>
      <c r="M338" s="36" t="s">
        <v>65</v>
      </c>
      <c r="N338" s="36">
        <v>3</v>
      </c>
      <c r="O338" s="36" t="s">
        <v>10</v>
      </c>
      <c r="P338" s="36">
        <v>23</v>
      </c>
      <c r="Q338" s="36" t="s">
        <v>49</v>
      </c>
      <c r="R338" s="36">
        <v>26</v>
      </c>
      <c r="S338" s="36" t="s">
        <v>55</v>
      </c>
      <c r="T338" s="36" t="s">
        <v>280</v>
      </c>
      <c r="U338" s="36" t="s">
        <v>280</v>
      </c>
      <c r="V338" s="36" t="s">
        <v>3352</v>
      </c>
      <c r="W338" s="36" t="s">
        <v>3353</v>
      </c>
      <c r="X338" s="36" t="s">
        <v>3354</v>
      </c>
      <c r="Y338" s="36" t="s">
        <v>280</v>
      </c>
      <c r="Z338" s="36" t="s">
        <v>280</v>
      </c>
      <c r="AA338" s="36" t="s">
        <v>280</v>
      </c>
      <c r="AB338" s="36" t="s">
        <v>280</v>
      </c>
      <c r="AC338" s="36" t="s">
        <v>280</v>
      </c>
      <c r="AD338" s="36" t="s">
        <v>280</v>
      </c>
      <c r="AE338" s="36" t="s">
        <v>280</v>
      </c>
      <c r="AF338" s="36" t="s">
        <v>280</v>
      </c>
      <c r="AG338" s="36" t="s">
        <v>280</v>
      </c>
      <c r="AH338" s="36" t="s">
        <v>280</v>
      </c>
      <c r="AI338" s="36" t="s">
        <v>280</v>
      </c>
      <c r="AJ338" s="36" t="s">
        <v>280</v>
      </c>
      <c r="AK338" s="36" t="s">
        <v>280</v>
      </c>
      <c r="AL338" s="36" t="s">
        <v>280</v>
      </c>
      <c r="AM338" s="36" t="s">
        <v>280</v>
      </c>
    </row>
    <row r="339" spans="1:39" ht="26.25" customHeight="1" x14ac:dyDescent="0.15">
      <c r="A339" s="33" t="s">
        <v>3355</v>
      </c>
      <c r="B339" s="34">
        <v>3</v>
      </c>
      <c r="C339" s="35">
        <v>45227</v>
      </c>
      <c r="D339" s="35" t="s">
        <v>273</v>
      </c>
      <c r="E339" s="35">
        <v>45227</v>
      </c>
      <c r="F339" s="36" t="s">
        <v>2844</v>
      </c>
      <c r="G339" s="36" t="s">
        <v>3356</v>
      </c>
      <c r="H339" s="36" t="s">
        <v>3357</v>
      </c>
      <c r="I339" s="36" t="s">
        <v>3358</v>
      </c>
      <c r="J339" s="36" t="s">
        <v>3359</v>
      </c>
      <c r="K339" s="36" t="s">
        <v>280</v>
      </c>
      <c r="L339" s="36">
        <v>32</v>
      </c>
      <c r="M339" s="36" t="s">
        <v>65</v>
      </c>
      <c r="N339" s="36">
        <v>3</v>
      </c>
      <c r="O339" s="36" t="s">
        <v>10</v>
      </c>
      <c r="P339" s="36">
        <v>23</v>
      </c>
      <c r="Q339" s="36" t="s">
        <v>49</v>
      </c>
      <c r="R339" s="36">
        <v>26</v>
      </c>
      <c r="S339" s="36" t="s">
        <v>55</v>
      </c>
      <c r="T339" s="36" t="s">
        <v>280</v>
      </c>
      <c r="U339" s="36" t="s">
        <v>280</v>
      </c>
      <c r="V339" s="36" t="s">
        <v>3360</v>
      </c>
      <c r="W339" s="36" t="s">
        <v>3361</v>
      </c>
      <c r="X339" s="36" t="s">
        <v>3362</v>
      </c>
      <c r="Y339" s="36" t="s">
        <v>280</v>
      </c>
      <c r="Z339" s="36" t="s">
        <v>280</v>
      </c>
      <c r="AA339" s="36" t="s">
        <v>280</v>
      </c>
      <c r="AB339" s="36" t="s">
        <v>280</v>
      </c>
      <c r="AC339" s="36" t="s">
        <v>280</v>
      </c>
      <c r="AD339" s="36" t="s">
        <v>280</v>
      </c>
      <c r="AE339" s="36" t="s">
        <v>280</v>
      </c>
      <c r="AF339" s="36" t="s">
        <v>280</v>
      </c>
      <c r="AG339" s="36" t="s">
        <v>280</v>
      </c>
      <c r="AH339" s="36" t="s">
        <v>280</v>
      </c>
      <c r="AI339" s="36" t="s">
        <v>280</v>
      </c>
      <c r="AJ339" s="36" t="s">
        <v>280</v>
      </c>
      <c r="AK339" s="36" t="s">
        <v>280</v>
      </c>
      <c r="AL339" s="36" t="s">
        <v>280</v>
      </c>
      <c r="AM339" s="36" t="s">
        <v>280</v>
      </c>
    </row>
    <row r="340" spans="1:39" ht="26.25" customHeight="1" x14ac:dyDescent="0.15">
      <c r="A340" s="33" t="s">
        <v>3363</v>
      </c>
      <c r="B340" s="34">
        <v>3</v>
      </c>
      <c r="C340" s="35">
        <v>45227</v>
      </c>
      <c r="D340" s="35" t="s">
        <v>273</v>
      </c>
      <c r="E340" s="35">
        <v>45227</v>
      </c>
      <c r="F340" s="36" t="s">
        <v>3364</v>
      </c>
      <c r="G340" s="36" t="s">
        <v>3365</v>
      </c>
      <c r="H340" s="36" t="s">
        <v>3366</v>
      </c>
      <c r="I340" s="36" t="s">
        <v>3367</v>
      </c>
      <c r="J340" s="36" t="s">
        <v>3368</v>
      </c>
      <c r="K340" s="36" t="s">
        <v>280</v>
      </c>
      <c r="L340" s="36">
        <v>32</v>
      </c>
      <c r="M340" s="36" t="s">
        <v>65</v>
      </c>
      <c r="N340" s="36">
        <v>3</v>
      </c>
      <c r="O340" s="36" t="s">
        <v>10</v>
      </c>
      <c r="P340" s="36">
        <v>23</v>
      </c>
      <c r="Q340" s="36" t="s">
        <v>49</v>
      </c>
      <c r="R340" s="36">
        <v>26</v>
      </c>
      <c r="S340" s="36" t="s">
        <v>55</v>
      </c>
      <c r="T340" s="36" t="s">
        <v>280</v>
      </c>
      <c r="U340" s="36" t="s">
        <v>280</v>
      </c>
      <c r="V340" s="36" t="s">
        <v>3369</v>
      </c>
      <c r="W340" s="36" t="s">
        <v>3370</v>
      </c>
      <c r="X340" s="36" t="s">
        <v>3371</v>
      </c>
      <c r="Y340" s="36" t="s">
        <v>280</v>
      </c>
      <c r="Z340" s="36" t="s">
        <v>280</v>
      </c>
      <c r="AA340" s="36" t="s">
        <v>280</v>
      </c>
      <c r="AB340" s="36" t="s">
        <v>280</v>
      </c>
      <c r="AC340" s="36" t="s">
        <v>280</v>
      </c>
      <c r="AD340" s="36" t="s">
        <v>280</v>
      </c>
      <c r="AE340" s="36" t="s">
        <v>280</v>
      </c>
      <c r="AF340" s="36" t="s">
        <v>280</v>
      </c>
      <c r="AG340" s="36" t="s">
        <v>280</v>
      </c>
      <c r="AH340" s="36" t="s">
        <v>280</v>
      </c>
      <c r="AI340" s="36" t="s">
        <v>280</v>
      </c>
      <c r="AJ340" s="36" t="s">
        <v>280</v>
      </c>
      <c r="AK340" s="36" t="s">
        <v>280</v>
      </c>
      <c r="AL340" s="36" t="s">
        <v>280</v>
      </c>
      <c r="AM340" s="36" t="s">
        <v>280</v>
      </c>
    </row>
    <row r="341" spans="1:39" ht="26.25" customHeight="1" x14ac:dyDescent="0.15">
      <c r="A341" s="33" t="s">
        <v>3372</v>
      </c>
      <c r="B341" s="34">
        <v>3</v>
      </c>
      <c r="C341" s="35">
        <v>45227</v>
      </c>
      <c r="D341" s="35" t="s">
        <v>273</v>
      </c>
      <c r="E341" s="35">
        <v>45227</v>
      </c>
      <c r="F341" s="36" t="s">
        <v>2844</v>
      </c>
      <c r="G341" s="36" t="s">
        <v>3373</v>
      </c>
      <c r="H341" s="36" t="s">
        <v>3374</v>
      </c>
      <c r="I341" s="36" t="s">
        <v>3375</v>
      </c>
      <c r="J341" s="36" t="s">
        <v>3376</v>
      </c>
      <c r="K341" s="36" t="s">
        <v>280</v>
      </c>
      <c r="L341" s="36">
        <v>32</v>
      </c>
      <c r="M341" s="36" t="s">
        <v>65</v>
      </c>
      <c r="N341" s="36">
        <v>3</v>
      </c>
      <c r="O341" s="36" t="s">
        <v>10</v>
      </c>
      <c r="P341" s="36">
        <v>23</v>
      </c>
      <c r="Q341" s="36" t="s">
        <v>49</v>
      </c>
      <c r="R341" s="36">
        <v>26</v>
      </c>
      <c r="S341" s="36" t="s">
        <v>55</v>
      </c>
      <c r="T341" s="36" t="s">
        <v>280</v>
      </c>
      <c r="U341" s="36" t="s">
        <v>280</v>
      </c>
      <c r="V341" s="36" t="s">
        <v>3377</v>
      </c>
      <c r="W341" s="36" t="s">
        <v>3378</v>
      </c>
      <c r="X341" s="36" t="s">
        <v>3379</v>
      </c>
      <c r="Y341" s="36" t="s">
        <v>280</v>
      </c>
      <c r="Z341" s="36" t="s">
        <v>280</v>
      </c>
      <c r="AA341" s="36" t="s">
        <v>280</v>
      </c>
      <c r="AB341" s="36" t="s">
        <v>280</v>
      </c>
      <c r="AC341" s="36" t="s">
        <v>280</v>
      </c>
      <c r="AD341" s="36" t="s">
        <v>280</v>
      </c>
      <c r="AE341" s="36" t="s">
        <v>280</v>
      </c>
      <c r="AF341" s="36" t="s">
        <v>280</v>
      </c>
      <c r="AG341" s="36" t="s">
        <v>280</v>
      </c>
      <c r="AH341" s="36" t="s">
        <v>280</v>
      </c>
      <c r="AI341" s="36" t="s">
        <v>280</v>
      </c>
      <c r="AJ341" s="36" t="s">
        <v>280</v>
      </c>
      <c r="AK341" s="36" t="s">
        <v>280</v>
      </c>
      <c r="AL341" s="36" t="s">
        <v>280</v>
      </c>
      <c r="AM341" s="36" t="s">
        <v>280</v>
      </c>
    </row>
    <row r="342" spans="1:39" ht="26.25" customHeight="1" x14ac:dyDescent="0.15">
      <c r="A342" s="33" t="s">
        <v>3380</v>
      </c>
      <c r="B342" s="34">
        <v>3</v>
      </c>
      <c r="C342" s="35">
        <v>45227</v>
      </c>
      <c r="D342" s="35" t="s">
        <v>273</v>
      </c>
      <c r="E342" s="35">
        <v>45227</v>
      </c>
      <c r="F342" s="36" t="s">
        <v>2844</v>
      </c>
      <c r="G342" s="36" t="s">
        <v>3381</v>
      </c>
      <c r="H342" s="36" t="s">
        <v>3382</v>
      </c>
      <c r="I342" s="36" t="s">
        <v>3383</v>
      </c>
      <c r="J342" s="36" t="s">
        <v>3384</v>
      </c>
      <c r="K342" s="36" t="s">
        <v>280</v>
      </c>
      <c r="L342" s="36">
        <v>32</v>
      </c>
      <c r="M342" s="36" t="s">
        <v>65</v>
      </c>
      <c r="N342" s="36">
        <v>3</v>
      </c>
      <c r="O342" s="36" t="s">
        <v>10</v>
      </c>
      <c r="P342" s="36">
        <v>23</v>
      </c>
      <c r="Q342" s="36" t="s">
        <v>49</v>
      </c>
      <c r="R342" s="36">
        <v>26</v>
      </c>
      <c r="S342" s="36" t="s">
        <v>55</v>
      </c>
      <c r="T342" s="36" t="s">
        <v>280</v>
      </c>
      <c r="U342" s="36" t="s">
        <v>280</v>
      </c>
      <c r="V342" s="36" t="s">
        <v>3385</v>
      </c>
      <c r="W342" s="36" t="s">
        <v>3148</v>
      </c>
      <c r="X342" s="36" t="s">
        <v>3386</v>
      </c>
      <c r="Y342" s="36" t="s">
        <v>280</v>
      </c>
      <c r="Z342" s="36" t="s">
        <v>280</v>
      </c>
      <c r="AA342" s="36" t="s">
        <v>280</v>
      </c>
      <c r="AB342" s="36" t="s">
        <v>280</v>
      </c>
      <c r="AC342" s="36" t="s">
        <v>280</v>
      </c>
      <c r="AD342" s="36" t="s">
        <v>280</v>
      </c>
      <c r="AE342" s="36" t="s">
        <v>280</v>
      </c>
      <c r="AF342" s="36" t="s">
        <v>280</v>
      </c>
      <c r="AG342" s="36" t="s">
        <v>280</v>
      </c>
      <c r="AH342" s="36" t="s">
        <v>280</v>
      </c>
      <c r="AI342" s="36" t="s">
        <v>280</v>
      </c>
      <c r="AJ342" s="36" t="s">
        <v>280</v>
      </c>
      <c r="AK342" s="36" t="s">
        <v>280</v>
      </c>
      <c r="AL342" s="36" t="s">
        <v>280</v>
      </c>
      <c r="AM342" s="36" t="s">
        <v>280</v>
      </c>
    </row>
    <row r="343" spans="1:39" ht="26.25" customHeight="1" x14ac:dyDescent="0.15">
      <c r="A343" s="33" t="s">
        <v>3387</v>
      </c>
      <c r="B343" s="34">
        <v>3</v>
      </c>
      <c r="C343" s="35">
        <v>45227</v>
      </c>
      <c r="D343" s="35" t="s">
        <v>273</v>
      </c>
      <c r="E343" s="35">
        <v>45227</v>
      </c>
      <c r="F343" s="36" t="s">
        <v>2844</v>
      </c>
      <c r="G343" s="36" t="s">
        <v>3388</v>
      </c>
      <c r="H343" s="36" t="s">
        <v>3389</v>
      </c>
      <c r="I343" s="36" t="s">
        <v>3390</v>
      </c>
      <c r="J343" s="36" t="s">
        <v>3391</v>
      </c>
      <c r="K343" s="36" t="s">
        <v>280</v>
      </c>
      <c r="L343" s="36">
        <v>32</v>
      </c>
      <c r="M343" s="36" t="s">
        <v>65</v>
      </c>
      <c r="N343" s="36">
        <v>3</v>
      </c>
      <c r="O343" s="36" t="s">
        <v>10</v>
      </c>
      <c r="P343" s="36">
        <v>23</v>
      </c>
      <c r="Q343" s="36" t="s">
        <v>49</v>
      </c>
      <c r="R343" s="36">
        <v>26</v>
      </c>
      <c r="S343" s="36" t="s">
        <v>55</v>
      </c>
      <c r="T343" s="36" t="s">
        <v>280</v>
      </c>
      <c r="U343" s="36" t="s">
        <v>280</v>
      </c>
      <c r="V343" s="36" t="s">
        <v>3392</v>
      </c>
      <c r="W343" s="36" t="s">
        <v>3393</v>
      </c>
      <c r="X343" s="36" t="s">
        <v>3394</v>
      </c>
      <c r="Y343" s="36" t="s">
        <v>280</v>
      </c>
      <c r="Z343" s="36" t="s">
        <v>280</v>
      </c>
      <c r="AA343" s="36" t="s">
        <v>280</v>
      </c>
      <c r="AB343" s="36" t="s">
        <v>280</v>
      </c>
      <c r="AC343" s="36" t="s">
        <v>280</v>
      </c>
      <c r="AD343" s="36" t="s">
        <v>280</v>
      </c>
      <c r="AE343" s="36" t="s">
        <v>280</v>
      </c>
      <c r="AF343" s="36" t="s">
        <v>280</v>
      </c>
      <c r="AG343" s="36" t="s">
        <v>280</v>
      </c>
      <c r="AH343" s="36" t="s">
        <v>280</v>
      </c>
      <c r="AI343" s="36" t="s">
        <v>280</v>
      </c>
      <c r="AJ343" s="36" t="s">
        <v>280</v>
      </c>
      <c r="AK343" s="36" t="s">
        <v>280</v>
      </c>
      <c r="AL343" s="36" t="s">
        <v>280</v>
      </c>
      <c r="AM343" s="36" t="s">
        <v>280</v>
      </c>
    </row>
    <row r="344" spans="1:39" ht="26.25" customHeight="1" x14ac:dyDescent="0.15">
      <c r="A344" s="33" t="s">
        <v>3395</v>
      </c>
      <c r="B344" s="34">
        <v>3</v>
      </c>
      <c r="C344" s="35">
        <v>45227</v>
      </c>
      <c r="D344" s="35" t="s">
        <v>273</v>
      </c>
      <c r="E344" s="35">
        <v>45227</v>
      </c>
      <c r="F344" s="36" t="s">
        <v>2844</v>
      </c>
      <c r="G344" s="36" t="s">
        <v>3396</v>
      </c>
      <c r="H344" s="36" t="s">
        <v>3397</v>
      </c>
      <c r="I344" s="36" t="s">
        <v>3398</v>
      </c>
      <c r="J344" s="36" t="s">
        <v>3399</v>
      </c>
      <c r="K344" s="36" t="s">
        <v>280</v>
      </c>
      <c r="L344" s="36">
        <v>32</v>
      </c>
      <c r="M344" s="36" t="s">
        <v>65</v>
      </c>
      <c r="N344" s="36">
        <v>3</v>
      </c>
      <c r="O344" s="36" t="s">
        <v>10</v>
      </c>
      <c r="P344" s="36">
        <v>23</v>
      </c>
      <c r="Q344" s="36" t="s">
        <v>49</v>
      </c>
      <c r="R344" s="36">
        <v>26</v>
      </c>
      <c r="S344" s="36" t="s">
        <v>55</v>
      </c>
      <c r="T344" s="36" t="s">
        <v>280</v>
      </c>
      <c r="U344" s="36" t="s">
        <v>280</v>
      </c>
      <c r="V344" s="36" t="s">
        <v>3400</v>
      </c>
      <c r="W344" s="36" t="s">
        <v>3401</v>
      </c>
      <c r="X344" s="36" t="s">
        <v>3402</v>
      </c>
      <c r="Y344" s="36" t="s">
        <v>280</v>
      </c>
      <c r="Z344" s="36" t="s">
        <v>280</v>
      </c>
      <c r="AA344" s="36" t="s">
        <v>280</v>
      </c>
      <c r="AB344" s="36" t="s">
        <v>280</v>
      </c>
      <c r="AC344" s="36" t="s">
        <v>280</v>
      </c>
      <c r="AD344" s="36" t="s">
        <v>280</v>
      </c>
      <c r="AE344" s="36" t="s">
        <v>280</v>
      </c>
      <c r="AF344" s="36" t="s">
        <v>280</v>
      </c>
      <c r="AG344" s="36" t="s">
        <v>280</v>
      </c>
      <c r="AH344" s="36" t="s">
        <v>280</v>
      </c>
      <c r="AI344" s="36" t="s">
        <v>280</v>
      </c>
      <c r="AJ344" s="36" t="s">
        <v>280</v>
      </c>
      <c r="AK344" s="36" t="s">
        <v>280</v>
      </c>
      <c r="AL344" s="36" t="s">
        <v>280</v>
      </c>
      <c r="AM344" s="36" t="s">
        <v>280</v>
      </c>
    </row>
    <row r="345" spans="1:39" ht="26.25" customHeight="1" x14ac:dyDescent="0.15">
      <c r="A345" s="33" t="s">
        <v>3403</v>
      </c>
      <c r="B345" s="34">
        <v>3</v>
      </c>
      <c r="C345" s="35">
        <v>45227</v>
      </c>
      <c r="D345" s="35" t="s">
        <v>273</v>
      </c>
      <c r="E345" s="35">
        <v>45227</v>
      </c>
      <c r="F345" s="36" t="s">
        <v>3404</v>
      </c>
      <c r="G345" s="36" t="s">
        <v>3405</v>
      </c>
      <c r="H345" s="36" t="s">
        <v>3406</v>
      </c>
      <c r="I345" s="36" t="s">
        <v>3407</v>
      </c>
      <c r="J345" s="36" t="s">
        <v>3408</v>
      </c>
      <c r="K345" s="36" t="s">
        <v>280</v>
      </c>
      <c r="L345" s="36">
        <v>32</v>
      </c>
      <c r="M345" s="36" t="s">
        <v>65</v>
      </c>
      <c r="N345" s="36">
        <v>3</v>
      </c>
      <c r="O345" s="36" t="s">
        <v>10</v>
      </c>
      <c r="P345" s="36">
        <v>23</v>
      </c>
      <c r="Q345" s="36" t="s">
        <v>49</v>
      </c>
      <c r="R345" s="36">
        <v>26</v>
      </c>
      <c r="S345" s="36" t="s">
        <v>55</v>
      </c>
      <c r="T345" s="36" t="s">
        <v>280</v>
      </c>
      <c r="U345" s="36" t="s">
        <v>280</v>
      </c>
      <c r="V345" s="36" t="s">
        <v>3409</v>
      </c>
      <c r="W345" s="36" t="s">
        <v>3410</v>
      </c>
      <c r="X345" s="36" t="s">
        <v>3411</v>
      </c>
      <c r="Y345" s="36" t="s">
        <v>280</v>
      </c>
      <c r="Z345" s="36" t="s">
        <v>280</v>
      </c>
      <c r="AA345" s="36" t="s">
        <v>280</v>
      </c>
      <c r="AB345" s="36" t="s">
        <v>280</v>
      </c>
      <c r="AC345" s="36" t="s">
        <v>280</v>
      </c>
      <c r="AD345" s="36" t="s">
        <v>280</v>
      </c>
      <c r="AE345" s="36" t="s">
        <v>280</v>
      </c>
      <c r="AF345" s="36" t="s">
        <v>280</v>
      </c>
      <c r="AG345" s="36" t="s">
        <v>280</v>
      </c>
      <c r="AH345" s="36" t="s">
        <v>280</v>
      </c>
      <c r="AI345" s="36" t="s">
        <v>280</v>
      </c>
      <c r="AJ345" s="36" t="s">
        <v>280</v>
      </c>
      <c r="AK345" s="36" t="s">
        <v>280</v>
      </c>
      <c r="AL345" s="36" t="s">
        <v>280</v>
      </c>
      <c r="AM345" s="36" t="s">
        <v>280</v>
      </c>
    </row>
    <row r="346" spans="1:39" ht="26.25" customHeight="1" x14ac:dyDescent="0.15">
      <c r="A346" s="33" t="s">
        <v>3412</v>
      </c>
      <c r="B346" s="34">
        <v>3</v>
      </c>
      <c r="C346" s="35">
        <v>45227</v>
      </c>
      <c r="D346" s="35" t="s">
        <v>273</v>
      </c>
      <c r="E346" s="35">
        <v>45227</v>
      </c>
      <c r="F346" s="36" t="s">
        <v>2844</v>
      </c>
      <c r="G346" s="36" t="s">
        <v>3413</v>
      </c>
      <c r="H346" s="36" t="s">
        <v>3414</v>
      </c>
      <c r="I346" s="36" t="s">
        <v>3415</v>
      </c>
      <c r="J346" s="36" t="s">
        <v>3416</v>
      </c>
      <c r="K346" s="36" t="s">
        <v>280</v>
      </c>
      <c r="L346" s="36">
        <v>32</v>
      </c>
      <c r="M346" s="36" t="s">
        <v>65</v>
      </c>
      <c r="N346" s="36">
        <v>3</v>
      </c>
      <c r="O346" s="36" t="s">
        <v>10</v>
      </c>
      <c r="P346" s="36">
        <v>23</v>
      </c>
      <c r="Q346" s="36" t="s">
        <v>49</v>
      </c>
      <c r="R346" s="36">
        <v>26</v>
      </c>
      <c r="S346" s="36" t="s">
        <v>55</v>
      </c>
      <c r="T346" s="36" t="s">
        <v>280</v>
      </c>
      <c r="U346" s="36" t="s">
        <v>280</v>
      </c>
      <c r="V346" s="36" t="s">
        <v>3417</v>
      </c>
      <c r="W346" s="36" t="s">
        <v>2784</v>
      </c>
      <c r="X346" s="36" t="s">
        <v>3418</v>
      </c>
      <c r="Y346" s="36" t="s">
        <v>280</v>
      </c>
      <c r="Z346" s="36" t="s">
        <v>280</v>
      </c>
      <c r="AA346" s="36" t="s">
        <v>280</v>
      </c>
      <c r="AB346" s="36" t="s">
        <v>280</v>
      </c>
      <c r="AC346" s="36" t="s">
        <v>280</v>
      </c>
      <c r="AD346" s="36" t="s">
        <v>280</v>
      </c>
      <c r="AE346" s="36" t="s">
        <v>280</v>
      </c>
      <c r="AF346" s="36" t="s">
        <v>280</v>
      </c>
      <c r="AG346" s="36" t="s">
        <v>280</v>
      </c>
      <c r="AH346" s="36" t="s">
        <v>280</v>
      </c>
      <c r="AI346" s="36" t="s">
        <v>280</v>
      </c>
      <c r="AJ346" s="36" t="s">
        <v>280</v>
      </c>
      <c r="AK346" s="36" t="s">
        <v>280</v>
      </c>
      <c r="AL346" s="36" t="s">
        <v>280</v>
      </c>
      <c r="AM346" s="36" t="s">
        <v>280</v>
      </c>
    </row>
    <row r="347" spans="1:39" ht="26.25" customHeight="1" x14ac:dyDescent="0.15">
      <c r="A347" s="33" t="s">
        <v>3419</v>
      </c>
      <c r="B347" s="34">
        <v>3</v>
      </c>
      <c r="C347" s="35">
        <v>45227</v>
      </c>
      <c r="D347" s="35" t="s">
        <v>273</v>
      </c>
      <c r="E347" s="35">
        <v>45227</v>
      </c>
      <c r="F347" s="36" t="s">
        <v>2844</v>
      </c>
      <c r="G347" s="36" t="s">
        <v>3420</v>
      </c>
      <c r="H347" s="36" t="s">
        <v>3421</v>
      </c>
      <c r="I347" s="36" t="s">
        <v>3422</v>
      </c>
      <c r="J347" s="36" t="s">
        <v>3423</v>
      </c>
      <c r="K347" s="36" t="s">
        <v>280</v>
      </c>
      <c r="L347" s="36">
        <v>32</v>
      </c>
      <c r="M347" s="36" t="s">
        <v>65</v>
      </c>
      <c r="N347" s="36">
        <v>3</v>
      </c>
      <c r="O347" s="36" t="s">
        <v>10</v>
      </c>
      <c r="P347" s="36">
        <v>23</v>
      </c>
      <c r="Q347" s="36" t="s">
        <v>49</v>
      </c>
      <c r="R347" s="36">
        <v>26</v>
      </c>
      <c r="S347" s="36" t="s">
        <v>55</v>
      </c>
      <c r="T347" s="36" t="s">
        <v>280</v>
      </c>
      <c r="U347" s="36" t="s">
        <v>280</v>
      </c>
      <c r="V347" s="36" t="s">
        <v>3424</v>
      </c>
      <c r="W347" s="36" t="s">
        <v>3425</v>
      </c>
      <c r="X347" s="36" t="s">
        <v>3426</v>
      </c>
      <c r="Y347" s="36" t="s">
        <v>280</v>
      </c>
      <c r="Z347" s="36" t="s">
        <v>280</v>
      </c>
      <c r="AA347" s="36" t="s">
        <v>280</v>
      </c>
      <c r="AB347" s="36" t="s">
        <v>280</v>
      </c>
      <c r="AC347" s="36" t="s">
        <v>280</v>
      </c>
      <c r="AD347" s="36" t="s">
        <v>280</v>
      </c>
      <c r="AE347" s="36" t="s">
        <v>280</v>
      </c>
      <c r="AF347" s="36" t="s">
        <v>280</v>
      </c>
      <c r="AG347" s="36" t="s">
        <v>280</v>
      </c>
      <c r="AH347" s="36" t="s">
        <v>280</v>
      </c>
      <c r="AI347" s="36" t="s">
        <v>280</v>
      </c>
      <c r="AJ347" s="36" t="s">
        <v>280</v>
      </c>
      <c r="AK347" s="36" t="s">
        <v>280</v>
      </c>
      <c r="AL347" s="36" t="s">
        <v>280</v>
      </c>
      <c r="AM347" s="36" t="s">
        <v>280</v>
      </c>
    </row>
    <row r="348" spans="1:39" ht="26.25" customHeight="1" x14ac:dyDescent="0.15">
      <c r="A348" s="33" t="s">
        <v>3427</v>
      </c>
      <c r="B348" s="34">
        <v>3</v>
      </c>
      <c r="C348" s="35">
        <v>45227</v>
      </c>
      <c r="D348" s="35" t="s">
        <v>273</v>
      </c>
      <c r="E348" s="35">
        <v>45227</v>
      </c>
      <c r="F348" s="36" t="s">
        <v>2844</v>
      </c>
      <c r="G348" s="36" t="s">
        <v>3428</v>
      </c>
      <c r="H348" s="36" t="s">
        <v>3429</v>
      </c>
      <c r="I348" s="36" t="s">
        <v>3430</v>
      </c>
      <c r="J348" s="36" t="s">
        <v>3431</v>
      </c>
      <c r="K348" s="36" t="s">
        <v>280</v>
      </c>
      <c r="L348" s="36">
        <v>32</v>
      </c>
      <c r="M348" s="36" t="s">
        <v>65</v>
      </c>
      <c r="N348" s="36">
        <v>3</v>
      </c>
      <c r="O348" s="36" t="s">
        <v>10</v>
      </c>
      <c r="P348" s="36">
        <v>23</v>
      </c>
      <c r="Q348" s="36" t="s">
        <v>49</v>
      </c>
      <c r="R348" s="36">
        <v>26</v>
      </c>
      <c r="S348" s="36" t="s">
        <v>55</v>
      </c>
      <c r="T348" s="36" t="s">
        <v>280</v>
      </c>
      <c r="U348" s="36" t="s">
        <v>280</v>
      </c>
      <c r="V348" s="36" t="s">
        <v>3432</v>
      </c>
      <c r="W348" s="36" t="s">
        <v>3433</v>
      </c>
      <c r="X348" s="36" t="s">
        <v>3434</v>
      </c>
      <c r="Y348" s="36" t="s">
        <v>280</v>
      </c>
      <c r="Z348" s="36" t="s">
        <v>280</v>
      </c>
      <c r="AA348" s="36" t="s">
        <v>280</v>
      </c>
      <c r="AB348" s="36" t="s">
        <v>280</v>
      </c>
      <c r="AC348" s="36" t="s">
        <v>280</v>
      </c>
      <c r="AD348" s="36" t="s">
        <v>280</v>
      </c>
      <c r="AE348" s="36" t="s">
        <v>280</v>
      </c>
      <c r="AF348" s="36" t="s">
        <v>280</v>
      </c>
      <c r="AG348" s="36" t="s">
        <v>280</v>
      </c>
      <c r="AH348" s="36" t="s">
        <v>280</v>
      </c>
      <c r="AI348" s="36" t="s">
        <v>280</v>
      </c>
      <c r="AJ348" s="36" t="s">
        <v>280</v>
      </c>
      <c r="AK348" s="36" t="s">
        <v>280</v>
      </c>
      <c r="AL348" s="36" t="s">
        <v>280</v>
      </c>
      <c r="AM348" s="36" t="s">
        <v>280</v>
      </c>
    </row>
    <row r="349" spans="1:39" ht="26.25" customHeight="1" x14ac:dyDescent="0.15">
      <c r="A349" s="33" t="s">
        <v>3435</v>
      </c>
      <c r="B349" s="34">
        <v>3</v>
      </c>
      <c r="C349" s="35">
        <v>45227</v>
      </c>
      <c r="D349" s="35" t="s">
        <v>273</v>
      </c>
      <c r="E349" s="35">
        <v>45227</v>
      </c>
      <c r="F349" s="36" t="s">
        <v>2844</v>
      </c>
      <c r="G349" s="36" t="s">
        <v>3436</v>
      </c>
      <c r="H349" s="36" t="s">
        <v>3437</v>
      </c>
      <c r="I349" s="36" t="s">
        <v>3438</v>
      </c>
      <c r="J349" s="36" t="s">
        <v>3439</v>
      </c>
      <c r="K349" s="36" t="s">
        <v>280</v>
      </c>
      <c r="L349" s="36">
        <v>32</v>
      </c>
      <c r="M349" s="36" t="s">
        <v>65</v>
      </c>
      <c r="N349" s="36">
        <v>3</v>
      </c>
      <c r="O349" s="36" t="s">
        <v>10</v>
      </c>
      <c r="P349" s="36">
        <v>23</v>
      </c>
      <c r="Q349" s="36" t="s">
        <v>49</v>
      </c>
      <c r="R349" s="36">
        <v>26</v>
      </c>
      <c r="S349" s="36" t="s">
        <v>55</v>
      </c>
      <c r="T349" s="36" t="s">
        <v>280</v>
      </c>
      <c r="U349" s="36" t="s">
        <v>280</v>
      </c>
      <c r="V349" s="36" t="s">
        <v>3440</v>
      </c>
      <c r="W349" s="36" t="s">
        <v>3441</v>
      </c>
      <c r="X349" s="36" t="s">
        <v>3442</v>
      </c>
      <c r="Y349" s="36" t="s">
        <v>280</v>
      </c>
      <c r="Z349" s="36" t="s">
        <v>280</v>
      </c>
      <c r="AA349" s="36" t="s">
        <v>280</v>
      </c>
      <c r="AB349" s="36" t="s">
        <v>280</v>
      </c>
      <c r="AC349" s="36" t="s">
        <v>280</v>
      </c>
      <c r="AD349" s="36" t="s">
        <v>280</v>
      </c>
      <c r="AE349" s="36" t="s">
        <v>280</v>
      </c>
      <c r="AF349" s="36" t="s">
        <v>280</v>
      </c>
      <c r="AG349" s="36" t="s">
        <v>280</v>
      </c>
      <c r="AH349" s="36" t="s">
        <v>280</v>
      </c>
      <c r="AI349" s="36" t="s">
        <v>280</v>
      </c>
      <c r="AJ349" s="36" t="s">
        <v>280</v>
      </c>
      <c r="AK349" s="36" t="s">
        <v>280</v>
      </c>
      <c r="AL349" s="36" t="s">
        <v>280</v>
      </c>
      <c r="AM349" s="36" t="s">
        <v>280</v>
      </c>
    </row>
    <row r="350" spans="1:39" ht="26.25" customHeight="1" x14ac:dyDescent="0.15">
      <c r="A350" s="33" t="s">
        <v>3443</v>
      </c>
      <c r="B350" s="34">
        <v>3</v>
      </c>
      <c r="C350" s="35">
        <v>45227</v>
      </c>
      <c r="D350" s="35" t="s">
        <v>273</v>
      </c>
      <c r="E350" s="35">
        <v>45227</v>
      </c>
      <c r="F350" s="36" t="s">
        <v>2844</v>
      </c>
      <c r="G350" s="36" t="s">
        <v>3444</v>
      </c>
      <c r="H350" s="36" t="s">
        <v>3445</v>
      </c>
      <c r="I350" s="36" t="s">
        <v>3446</v>
      </c>
      <c r="J350" s="36" t="s">
        <v>3447</v>
      </c>
      <c r="K350" s="36" t="s">
        <v>280</v>
      </c>
      <c r="L350" s="36">
        <v>32</v>
      </c>
      <c r="M350" s="36" t="s">
        <v>65</v>
      </c>
      <c r="N350" s="36">
        <v>3</v>
      </c>
      <c r="O350" s="36" t="s">
        <v>10</v>
      </c>
      <c r="P350" s="36">
        <v>23</v>
      </c>
      <c r="Q350" s="36" t="s">
        <v>49</v>
      </c>
      <c r="R350" s="36">
        <v>26</v>
      </c>
      <c r="S350" s="36" t="s">
        <v>55</v>
      </c>
      <c r="T350" s="36" t="s">
        <v>280</v>
      </c>
      <c r="U350" s="36" t="s">
        <v>280</v>
      </c>
      <c r="V350" s="36" t="s">
        <v>3448</v>
      </c>
      <c r="W350" s="36" t="s">
        <v>3449</v>
      </c>
      <c r="X350" s="36" t="s">
        <v>3450</v>
      </c>
      <c r="Y350" s="36" t="s">
        <v>280</v>
      </c>
      <c r="Z350" s="36" t="s">
        <v>280</v>
      </c>
      <c r="AA350" s="36" t="s">
        <v>280</v>
      </c>
      <c r="AB350" s="36" t="s">
        <v>280</v>
      </c>
      <c r="AC350" s="36" t="s">
        <v>280</v>
      </c>
      <c r="AD350" s="36" t="s">
        <v>280</v>
      </c>
      <c r="AE350" s="36" t="s">
        <v>280</v>
      </c>
      <c r="AF350" s="36" t="s">
        <v>280</v>
      </c>
      <c r="AG350" s="36" t="s">
        <v>280</v>
      </c>
      <c r="AH350" s="36" t="s">
        <v>280</v>
      </c>
      <c r="AI350" s="36" t="s">
        <v>280</v>
      </c>
      <c r="AJ350" s="36" t="s">
        <v>280</v>
      </c>
      <c r="AK350" s="36" t="s">
        <v>280</v>
      </c>
      <c r="AL350" s="36" t="s">
        <v>280</v>
      </c>
      <c r="AM350" s="36" t="s">
        <v>280</v>
      </c>
    </row>
    <row r="351" spans="1:39" ht="26.25" customHeight="1" x14ac:dyDescent="0.15">
      <c r="A351" s="33" t="s">
        <v>3451</v>
      </c>
      <c r="B351" s="34">
        <v>3</v>
      </c>
      <c r="C351" s="35">
        <v>45227</v>
      </c>
      <c r="D351" s="35" t="s">
        <v>273</v>
      </c>
      <c r="E351" s="35">
        <v>45227</v>
      </c>
      <c r="F351" s="36" t="s">
        <v>2844</v>
      </c>
      <c r="G351" s="36" t="s">
        <v>3452</v>
      </c>
      <c r="H351" s="36" t="s">
        <v>3453</v>
      </c>
      <c r="I351" s="36" t="s">
        <v>3454</v>
      </c>
      <c r="J351" s="36" t="s">
        <v>3455</v>
      </c>
      <c r="K351" s="36" t="s">
        <v>280</v>
      </c>
      <c r="L351" s="36">
        <v>32</v>
      </c>
      <c r="M351" s="36" t="s">
        <v>65</v>
      </c>
      <c r="N351" s="36">
        <v>3</v>
      </c>
      <c r="O351" s="36" t="s">
        <v>10</v>
      </c>
      <c r="P351" s="36">
        <v>23</v>
      </c>
      <c r="Q351" s="36" t="s">
        <v>49</v>
      </c>
      <c r="R351" s="36">
        <v>26</v>
      </c>
      <c r="S351" s="36" t="s">
        <v>55</v>
      </c>
      <c r="T351" s="36" t="s">
        <v>280</v>
      </c>
      <c r="U351" s="36" t="s">
        <v>280</v>
      </c>
      <c r="V351" s="36" t="s">
        <v>3456</v>
      </c>
      <c r="W351" s="36" t="s">
        <v>3457</v>
      </c>
      <c r="X351" s="36" t="s">
        <v>3458</v>
      </c>
      <c r="Y351" s="36" t="s">
        <v>280</v>
      </c>
      <c r="Z351" s="36" t="s">
        <v>280</v>
      </c>
      <c r="AA351" s="36" t="s">
        <v>280</v>
      </c>
      <c r="AB351" s="36" t="s">
        <v>280</v>
      </c>
      <c r="AC351" s="36" t="s">
        <v>280</v>
      </c>
      <c r="AD351" s="36" t="s">
        <v>280</v>
      </c>
      <c r="AE351" s="36" t="s">
        <v>280</v>
      </c>
      <c r="AF351" s="36" t="s">
        <v>280</v>
      </c>
      <c r="AG351" s="36" t="s">
        <v>280</v>
      </c>
      <c r="AH351" s="36" t="s">
        <v>280</v>
      </c>
      <c r="AI351" s="36" t="s">
        <v>280</v>
      </c>
      <c r="AJ351" s="36" t="s">
        <v>280</v>
      </c>
      <c r="AK351" s="36" t="s">
        <v>280</v>
      </c>
      <c r="AL351" s="36" t="s">
        <v>280</v>
      </c>
      <c r="AM351" s="36" t="s">
        <v>280</v>
      </c>
    </row>
    <row r="352" spans="1:39" ht="26.25" customHeight="1" x14ac:dyDescent="0.15">
      <c r="A352" s="33" t="s">
        <v>3459</v>
      </c>
      <c r="B352" s="34">
        <v>3</v>
      </c>
      <c r="C352" s="35">
        <v>45227</v>
      </c>
      <c r="D352" s="35" t="s">
        <v>273</v>
      </c>
      <c r="E352" s="35">
        <v>45227</v>
      </c>
      <c r="F352" s="36" t="s">
        <v>3460</v>
      </c>
      <c r="G352" s="36" t="s">
        <v>3461</v>
      </c>
      <c r="H352" s="36" t="s">
        <v>3462</v>
      </c>
      <c r="I352" s="36" t="s">
        <v>3463</v>
      </c>
      <c r="J352" s="36" t="s">
        <v>3464</v>
      </c>
      <c r="K352" s="36" t="s">
        <v>280</v>
      </c>
      <c r="L352" s="36">
        <v>32</v>
      </c>
      <c r="M352" s="36" t="s">
        <v>65</v>
      </c>
      <c r="N352" s="36">
        <v>3</v>
      </c>
      <c r="O352" s="36" t="s">
        <v>10</v>
      </c>
      <c r="P352" s="36">
        <v>23</v>
      </c>
      <c r="Q352" s="36" t="s">
        <v>49</v>
      </c>
      <c r="R352" s="36">
        <v>26</v>
      </c>
      <c r="S352" s="36" t="s">
        <v>55</v>
      </c>
      <c r="T352" s="36" t="s">
        <v>280</v>
      </c>
      <c r="U352" s="36" t="s">
        <v>280</v>
      </c>
      <c r="V352" s="36" t="s">
        <v>3465</v>
      </c>
      <c r="W352" s="36" t="s">
        <v>3466</v>
      </c>
      <c r="X352" s="36" t="s">
        <v>3467</v>
      </c>
      <c r="Y352" s="36" t="s">
        <v>280</v>
      </c>
      <c r="Z352" s="36" t="s">
        <v>280</v>
      </c>
      <c r="AA352" s="36" t="s">
        <v>280</v>
      </c>
      <c r="AB352" s="36" t="s">
        <v>280</v>
      </c>
      <c r="AC352" s="36" t="s">
        <v>280</v>
      </c>
      <c r="AD352" s="36" t="s">
        <v>280</v>
      </c>
      <c r="AE352" s="36" t="s">
        <v>280</v>
      </c>
      <c r="AF352" s="36" t="s">
        <v>280</v>
      </c>
      <c r="AG352" s="36" t="s">
        <v>280</v>
      </c>
      <c r="AH352" s="36" t="s">
        <v>280</v>
      </c>
      <c r="AI352" s="36" t="s">
        <v>280</v>
      </c>
      <c r="AJ352" s="36" t="s">
        <v>280</v>
      </c>
      <c r="AK352" s="36" t="s">
        <v>280</v>
      </c>
      <c r="AL352" s="36" t="s">
        <v>280</v>
      </c>
      <c r="AM352" s="36" t="s">
        <v>280</v>
      </c>
    </row>
    <row r="353" spans="1:39" ht="26.25" customHeight="1" x14ac:dyDescent="0.15">
      <c r="A353" s="33" t="s">
        <v>3468</v>
      </c>
      <c r="B353" s="34">
        <v>3</v>
      </c>
      <c r="C353" s="35">
        <v>45227</v>
      </c>
      <c r="D353" s="35" t="s">
        <v>273</v>
      </c>
      <c r="E353" s="35">
        <v>45227</v>
      </c>
      <c r="F353" s="36" t="s">
        <v>2844</v>
      </c>
      <c r="G353" s="36" t="s">
        <v>3469</v>
      </c>
      <c r="H353" s="36" t="s">
        <v>3470</v>
      </c>
      <c r="I353" s="36" t="s">
        <v>3471</v>
      </c>
      <c r="J353" s="36" t="s">
        <v>3472</v>
      </c>
      <c r="K353" s="36" t="s">
        <v>280</v>
      </c>
      <c r="L353" s="36">
        <v>32</v>
      </c>
      <c r="M353" s="36" t="s">
        <v>65</v>
      </c>
      <c r="N353" s="36">
        <v>3</v>
      </c>
      <c r="O353" s="36" t="s">
        <v>10</v>
      </c>
      <c r="P353" s="36">
        <v>23</v>
      </c>
      <c r="Q353" s="36" t="s">
        <v>49</v>
      </c>
      <c r="R353" s="36">
        <v>26</v>
      </c>
      <c r="S353" s="36" t="s">
        <v>55</v>
      </c>
      <c r="T353" s="36" t="s">
        <v>280</v>
      </c>
      <c r="U353" s="36" t="s">
        <v>280</v>
      </c>
      <c r="V353" s="36" t="s">
        <v>3473</v>
      </c>
      <c r="W353" s="36" t="s">
        <v>3474</v>
      </c>
      <c r="X353" s="36" t="s">
        <v>3475</v>
      </c>
      <c r="Y353" s="36" t="s">
        <v>280</v>
      </c>
      <c r="Z353" s="36" t="s">
        <v>280</v>
      </c>
      <c r="AA353" s="36" t="s">
        <v>280</v>
      </c>
      <c r="AB353" s="36" t="s">
        <v>280</v>
      </c>
      <c r="AC353" s="36" t="s">
        <v>280</v>
      </c>
      <c r="AD353" s="36" t="s">
        <v>280</v>
      </c>
      <c r="AE353" s="36" t="s">
        <v>280</v>
      </c>
      <c r="AF353" s="36" t="s">
        <v>280</v>
      </c>
      <c r="AG353" s="36" t="s">
        <v>280</v>
      </c>
      <c r="AH353" s="36" t="s">
        <v>280</v>
      </c>
      <c r="AI353" s="36" t="s">
        <v>280</v>
      </c>
      <c r="AJ353" s="36" t="s">
        <v>280</v>
      </c>
      <c r="AK353" s="36" t="s">
        <v>280</v>
      </c>
      <c r="AL353" s="36" t="s">
        <v>280</v>
      </c>
      <c r="AM353" s="36" t="s">
        <v>280</v>
      </c>
    </row>
    <row r="354" spans="1:39" ht="26.25" customHeight="1" x14ac:dyDescent="0.15">
      <c r="A354" s="33" t="s">
        <v>3476</v>
      </c>
      <c r="B354" s="34">
        <v>3</v>
      </c>
      <c r="C354" s="35">
        <v>45227</v>
      </c>
      <c r="D354" s="35" t="s">
        <v>273</v>
      </c>
      <c r="E354" s="35">
        <v>45227</v>
      </c>
      <c r="F354" s="36" t="s">
        <v>2844</v>
      </c>
      <c r="G354" s="36" t="s">
        <v>3477</v>
      </c>
      <c r="H354" s="36" t="s">
        <v>3478</v>
      </c>
      <c r="I354" s="36" t="s">
        <v>3479</v>
      </c>
      <c r="J354" s="36" t="s">
        <v>3480</v>
      </c>
      <c r="K354" s="36" t="s">
        <v>280</v>
      </c>
      <c r="L354" s="36">
        <v>32</v>
      </c>
      <c r="M354" s="36" t="s">
        <v>65</v>
      </c>
      <c r="N354" s="36">
        <v>3</v>
      </c>
      <c r="O354" s="36" t="s">
        <v>10</v>
      </c>
      <c r="P354" s="36">
        <v>23</v>
      </c>
      <c r="Q354" s="36" t="s">
        <v>49</v>
      </c>
      <c r="R354" s="36">
        <v>26</v>
      </c>
      <c r="S354" s="36" t="s">
        <v>55</v>
      </c>
      <c r="T354" s="36" t="s">
        <v>280</v>
      </c>
      <c r="U354" s="36" t="s">
        <v>280</v>
      </c>
      <c r="V354" s="36" t="s">
        <v>3481</v>
      </c>
      <c r="W354" s="36" t="s">
        <v>3482</v>
      </c>
      <c r="X354" s="36" t="s">
        <v>3483</v>
      </c>
      <c r="Y354" s="36" t="s">
        <v>280</v>
      </c>
      <c r="Z354" s="36" t="s">
        <v>280</v>
      </c>
      <c r="AA354" s="36" t="s">
        <v>280</v>
      </c>
      <c r="AB354" s="36" t="s">
        <v>280</v>
      </c>
      <c r="AC354" s="36" t="s">
        <v>280</v>
      </c>
      <c r="AD354" s="36" t="s">
        <v>280</v>
      </c>
      <c r="AE354" s="36" t="s">
        <v>280</v>
      </c>
      <c r="AF354" s="36" t="s">
        <v>280</v>
      </c>
      <c r="AG354" s="36" t="s">
        <v>280</v>
      </c>
      <c r="AH354" s="36" t="s">
        <v>280</v>
      </c>
      <c r="AI354" s="36" t="s">
        <v>280</v>
      </c>
      <c r="AJ354" s="36" t="s">
        <v>280</v>
      </c>
      <c r="AK354" s="36" t="s">
        <v>280</v>
      </c>
      <c r="AL354" s="36" t="s">
        <v>280</v>
      </c>
      <c r="AM354" s="36" t="s">
        <v>280</v>
      </c>
    </row>
    <row r="355" spans="1:39" ht="26.25" customHeight="1" x14ac:dyDescent="0.15">
      <c r="A355" s="33" t="s">
        <v>3484</v>
      </c>
      <c r="B355" s="34">
        <v>3</v>
      </c>
      <c r="C355" s="35">
        <v>45227</v>
      </c>
      <c r="D355" s="35" t="s">
        <v>273</v>
      </c>
      <c r="E355" s="35">
        <v>45227</v>
      </c>
      <c r="F355" s="36" t="s">
        <v>2844</v>
      </c>
      <c r="G355" s="36" t="s">
        <v>3485</v>
      </c>
      <c r="H355" s="36" t="s">
        <v>3486</v>
      </c>
      <c r="I355" s="36" t="s">
        <v>3487</v>
      </c>
      <c r="J355" s="36" t="s">
        <v>3488</v>
      </c>
      <c r="K355" s="36" t="s">
        <v>280</v>
      </c>
      <c r="L355" s="36">
        <v>32</v>
      </c>
      <c r="M355" s="36" t="s">
        <v>65</v>
      </c>
      <c r="N355" s="36">
        <v>3</v>
      </c>
      <c r="O355" s="36" t="s">
        <v>10</v>
      </c>
      <c r="P355" s="36">
        <v>23</v>
      </c>
      <c r="Q355" s="36" t="s">
        <v>49</v>
      </c>
      <c r="R355" s="36">
        <v>26</v>
      </c>
      <c r="S355" s="36" t="s">
        <v>55</v>
      </c>
      <c r="T355" s="36" t="s">
        <v>280</v>
      </c>
      <c r="U355" s="36" t="s">
        <v>280</v>
      </c>
      <c r="V355" s="36" t="s">
        <v>3489</v>
      </c>
      <c r="W355" s="36" t="s">
        <v>2139</v>
      </c>
      <c r="X355" s="36" t="s">
        <v>3490</v>
      </c>
      <c r="Y355" s="36" t="s">
        <v>280</v>
      </c>
      <c r="Z355" s="36" t="s">
        <v>280</v>
      </c>
      <c r="AA355" s="36" t="s">
        <v>280</v>
      </c>
      <c r="AB355" s="36" t="s">
        <v>280</v>
      </c>
      <c r="AC355" s="36" t="s">
        <v>280</v>
      </c>
      <c r="AD355" s="36" t="s">
        <v>280</v>
      </c>
      <c r="AE355" s="36" t="s">
        <v>280</v>
      </c>
      <c r="AF355" s="36" t="s">
        <v>280</v>
      </c>
      <c r="AG355" s="36" t="s">
        <v>280</v>
      </c>
      <c r="AH355" s="36" t="s">
        <v>280</v>
      </c>
      <c r="AI355" s="36" t="s">
        <v>280</v>
      </c>
      <c r="AJ355" s="36" t="s">
        <v>280</v>
      </c>
      <c r="AK355" s="36" t="s">
        <v>280</v>
      </c>
      <c r="AL355" s="36" t="s">
        <v>280</v>
      </c>
      <c r="AM355" s="36" t="s">
        <v>280</v>
      </c>
    </row>
    <row r="356" spans="1:39" ht="26.25" customHeight="1" x14ac:dyDescent="0.15">
      <c r="A356" s="33" t="s">
        <v>3491</v>
      </c>
      <c r="B356" s="34">
        <v>3</v>
      </c>
      <c r="C356" s="35">
        <v>45227</v>
      </c>
      <c r="D356" s="35" t="s">
        <v>273</v>
      </c>
      <c r="E356" s="35">
        <v>45227</v>
      </c>
      <c r="F356" s="36" t="s">
        <v>2844</v>
      </c>
      <c r="G356" s="36" t="s">
        <v>3492</v>
      </c>
      <c r="H356" s="36" t="s">
        <v>3493</v>
      </c>
      <c r="I356" s="36" t="s">
        <v>3494</v>
      </c>
      <c r="J356" s="36" t="s">
        <v>3495</v>
      </c>
      <c r="K356" s="36" t="s">
        <v>280</v>
      </c>
      <c r="L356" s="36">
        <v>32</v>
      </c>
      <c r="M356" s="36" t="s">
        <v>65</v>
      </c>
      <c r="N356" s="36">
        <v>3</v>
      </c>
      <c r="O356" s="36" t="s">
        <v>10</v>
      </c>
      <c r="P356" s="36">
        <v>23</v>
      </c>
      <c r="Q356" s="36" t="s">
        <v>49</v>
      </c>
      <c r="R356" s="36">
        <v>26</v>
      </c>
      <c r="S356" s="36" t="s">
        <v>55</v>
      </c>
      <c r="T356" s="36" t="s">
        <v>280</v>
      </c>
      <c r="U356" s="36" t="s">
        <v>280</v>
      </c>
      <c r="V356" s="36" t="s">
        <v>3496</v>
      </c>
      <c r="W356" s="36" t="s">
        <v>2859</v>
      </c>
      <c r="X356" s="36" t="s">
        <v>3497</v>
      </c>
      <c r="Y356" s="36" t="s">
        <v>280</v>
      </c>
      <c r="Z356" s="36" t="s">
        <v>280</v>
      </c>
      <c r="AA356" s="36" t="s">
        <v>280</v>
      </c>
      <c r="AB356" s="36" t="s">
        <v>280</v>
      </c>
      <c r="AC356" s="36" t="s">
        <v>280</v>
      </c>
      <c r="AD356" s="36" t="s">
        <v>280</v>
      </c>
      <c r="AE356" s="36" t="s">
        <v>280</v>
      </c>
      <c r="AF356" s="36" t="s">
        <v>280</v>
      </c>
      <c r="AG356" s="36" t="s">
        <v>280</v>
      </c>
      <c r="AH356" s="36" t="s">
        <v>280</v>
      </c>
      <c r="AI356" s="36" t="s">
        <v>280</v>
      </c>
      <c r="AJ356" s="36" t="s">
        <v>280</v>
      </c>
      <c r="AK356" s="36" t="s">
        <v>280</v>
      </c>
      <c r="AL356" s="36" t="s">
        <v>280</v>
      </c>
      <c r="AM356" s="36" t="s">
        <v>280</v>
      </c>
    </row>
    <row r="357" spans="1:39" ht="26.25" customHeight="1" x14ac:dyDescent="0.15">
      <c r="A357" s="33" t="s">
        <v>3498</v>
      </c>
      <c r="B357" s="34">
        <v>3</v>
      </c>
      <c r="C357" s="35">
        <v>45227</v>
      </c>
      <c r="D357" s="35" t="s">
        <v>273</v>
      </c>
      <c r="E357" s="35">
        <v>45227</v>
      </c>
      <c r="F357" s="36" t="s">
        <v>3499</v>
      </c>
      <c r="G357" s="36" t="s">
        <v>3500</v>
      </c>
      <c r="H357" s="36" t="s">
        <v>3501</v>
      </c>
      <c r="I357" s="36" t="s">
        <v>3502</v>
      </c>
      <c r="J357" s="36" t="s">
        <v>3503</v>
      </c>
      <c r="K357" s="36" t="s">
        <v>280</v>
      </c>
      <c r="L357" s="36">
        <v>32</v>
      </c>
      <c r="M357" s="36" t="s">
        <v>65</v>
      </c>
      <c r="N357" s="36">
        <v>3</v>
      </c>
      <c r="O357" s="36" t="s">
        <v>10</v>
      </c>
      <c r="P357" s="36">
        <v>23</v>
      </c>
      <c r="Q357" s="36" t="s">
        <v>49</v>
      </c>
      <c r="R357" s="36">
        <v>26</v>
      </c>
      <c r="S357" s="36" t="s">
        <v>55</v>
      </c>
      <c r="T357" s="36" t="s">
        <v>280</v>
      </c>
      <c r="U357" s="36" t="s">
        <v>280</v>
      </c>
      <c r="V357" s="36" t="s">
        <v>3504</v>
      </c>
      <c r="W357" s="36" t="s">
        <v>3505</v>
      </c>
      <c r="X357" s="36" t="s">
        <v>3506</v>
      </c>
      <c r="Y357" s="36" t="s">
        <v>280</v>
      </c>
      <c r="Z357" s="36" t="s">
        <v>280</v>
      </c>
      <c r="AA357" s="36" t="s">
        <v>280</v>
      </c>
      <c r="AB357" s="36" t="s">
        <v>280</v>
      </c>
      <c r="AC357" s="36" t="s">
        <v>280</v>
      </c>
      <c r="AD357" s="36" t="s">
        <v>280</v>
      </c>
      <c r="AE357" s="36" t="s">
        <v>280</v>
      </c>
      <c r="AF357" s="36" t="s">
        <v>280</v>
      </c>
      <c r="AG357" s="36" t="s">
        <v>280</v>
      </c>
      <c r="AH357" s="36" t="s">
        <v>280</v>
      </c>
      <c r="AI357" s="36" t="s">
        <v>280</v>
      </c>
      <c r="AJ357" s="36" t="s">
        <v>280</v>
      </c>
      <c r="AK357" s="36" t="s">
        <v>280</v>
      </c>
      <c r="AL357" s="36" t="s">
        <v>280</v>
      </c>
      <c r="AM357" s="36" t="s">
        <v>280</v>
      </c>
    </row>
    <row r="358" spans="1:39" ht="26.25" customHeight="1" x14ac:dyDescent="0.15">
      <c r="A358" s="33" t="s">
        <v>3507</v>
      </c>
      <c r="B358" s="34">
        <v>3</v>
      </c>
      <c r="C358" s="35">
        <v>45227</v>
      </c>
      <c r="D358" s="35" t="s">
        <v>273</v>
      </c>
      <c r="E358" s="35">
        <v>45227</v>
      </c>
      <c r="F358" s="36" t="s">
        <v>3508</v>
      </c>
      <c r="G358" s="36" t="s">
        <v>3509</v>
      </c>
      <c r="H358" s="36" t="s">
        <v>3510</v>
      </c>
      <c r="I358" s="36" t="s">
        <v>3511</v>
      </c>
      <c r="J358" s="36" t="s">
        <v>3512</v>
      </c>
      <c r="K358" s="36" t="s">
        <v>280</v>
      </c>
      <c r="L358" s="36">
        <v>32</v>
      </c>
      <c r="M358" s="36" t="s">
        <v>65</v>
      </c>
      <c r="N358" s="36">
        <v>3</v>
      </c>
      <c r="O358" s="36" t="s">
        <v>10</v>
      </c>
      <c r="P358" s="36">
        <v>23</v>
      </c>
      <c r="Q358" s="36" t="s">
        <v>49</v>
      </c>
      <c r="R358" s="36">
        <v>26</v>
      </c>
      <c r="S358" s="36" t="s">
        <v>55</v>
      </c>
      <c r="T358" s="36" t="s">
        <v>280</v>
      </c>
      <c r="U358" s="36" t="s">
        <v>280</v>
      </c>
      <c r="V358" s="36" t="s">
        <v>3513</v>
      </c>
      <c r="W358" s="36" t="s">
        <v>3514</v>
      </c>
      <c r="X358" s="36" t="s">
        <v>3515</v>
      </c>
      <c r="Y358" s="36" t="s">
        <v>280</v>
      </c>
      <c r="Z358" s="36" t="s">
        <v>280</v>
      </c>
      <c r="AA358" s="36" t="s">
        <v>280</v>
      </c>
      <c r="AB358" s="36" t="s">
        <v>280</v>
      </c>
      <c r="AC358" s="36" t="s">
        <v>280</v>
      </c>
      <c r="AD358" s="36" t="s">
        <v>280</v>
      </c>
      <c r="AE358" s="36" t="s">
        <v>280</v>
      </c>
      <c r="AF358" s="36" t="s">
        <v>280</v>
      </c>
      <c r="AG358" s="36" t="s">
        <v>280</v>
      </c>
      <c r="AH358" s="36" t="s">
        <v>280</v>
      </c>
      <c r="AI358" s="36" t="s">
        <v>280</v>
      </c>
      <c r="AJ358" s="36" t="s">
        <v>280</v>
      </c>
      <c r="AK358" s="36" t="s">
        <v>280</v>
      </c>
      <c r="AL358" s="36" t="s">
        <v>280</v>
      </c>
      <c r="AM358" s="36" t="s">
        <v>280</v>
      </c>
    </row>
    <row r="359" spans="1:39" ht="26.25" customHeight="1" x14ac:dyDescent="0.15">
      <c r="A359" s="33" t="s">
        <v>3516</v>
      </c>
      <c r="B359" s="34">
        <v>3</v>
      </c>
      <c r="C359" s="35">
        <v>45227</v>
      </c>
      <c r="D359" s="35" t="s">
        <v>273</v>
      </c>
      <c r="E359" s="35">
        <v>45227</v>
      </c>
      <c r="F359" s="36" t="s">
        <v>3517</v>
      </c>
      <c r="G359" s="36" t="s">
        <v>3518</v>
      </c>
      <c r="H359" s="36" t="s">
        <v>3519</v>
      </c>
      <c r="I359" s="36" t="s">
        <v>3520</v>
      </c>
      <c r="J359" s="36" t="s">
        <v>3521</v>
      </c>
      <c r="K359" s="36" t="s">
        <v>280</v>
      </c>
      <c r="L359" s="36">
        <v>32</v>
      </c>
      <c r="M359" s="36" t="s">
        <v>65</v>
      </c>
      <c r="N359" s="36">
        <v>3</v>
      </c>
      <c r="O359" s="36" t="s">
        <v>10</v>
      </c>
      <c r="P359" s="36">
        <v>23</v>
      </c>
      <c r="Q359" s="36" t="s">
        <v>49</v>
      </c>
      <c r="R359" s="36">
        <v>26</v>
      </c>
      <c r="S359" s="36" t="s">
        <v>55</v>
      </c>
      <c r="T359" s="36" t="s">
        <v>280</v>
      </c>
      <c r="U359" s="36" t="s">
        <v>280</v>
      </c>
      <c r="V359" s="36" t="s">
        <v>3522</v>
      </c>
      <c r="W359" s="36" t="s">
        <v>3523</v>
      </c>
      <c r="X359" s="36" t="s">
        <v>3524</v>
      </c>
      <c r="Y359" s="36" t="s">
        <v>280</v>
      </c>
      <c r="Z359" s="36" t="s">
        <v>280</v>
      </c>
      <c r="AA359" s="36" t="s">
        <v>280</v>
      </c>
      <c r="AB359" s="36" t="s">
        <v>280</v>
      </c>
      <c r="AC359" s="36" t="s">
        <v>280</v>
      </c>
      <c r="AD359" s="36" t="s">
        <v>280</v>
      </c>
      <c r="AE359" s="36" t="s">
        <v>280</v>
      </c>
      <c r="AF359" s="36" t="s">
        <v>280</v>
      </c>
      <c r="AG359" s="36" t="s">
        <v>280</v>
      </c>
      <c r="AH359" s="36" t="s">
        <v>280</v>
      </c>
      <c r="AI359" s="36" t="s">
        <v>280</v>
      </c>
      <c r="AJ359" s="36" t="s">
        <v>280</v>
      </c>
      <c r="AK359" s="36" t="s">
        <v>280</v>
      </c>
      <c r="AL359" s="36" t="s">
        <v>280</v>
      </c>
      <c r="AM359" s="36" t="s">
        <v>280</v>
      </c>
    </row>
    <row r="360" spans="1:39" ht="26.25" customHeight="1" x14ac:dyDescent="0.15">
      <c r="A360" s="33" t="s">
        <v>3525</v>
      </c>
      <c r="B360" s="34">
        <v>3</v>
      </c>
      <c r="C360" s="35">
        <v>45227</v>
      </c>
      <c r="D360" s="35" t="s">
        <v>273</v>
      </c>
      <c r="E360" s="35">
        <v>45227</v>
      </c>
      <c r="F360" s="36" t="s">
        <v>2844</v>
      </c>
      <c r="G360" s="36" t="s">
        <v>3526</v>
      </c>
      <c r="H360" s="36" t="s">
        <v>3527</v>
      </c>
      <c r="I360" s="36" t="s">
        <v>3528</v>
      </c>
      <c r="J360" s="36" t="s">
        <v>3529</v>
      </c>
      <c r="K360" s="36" t="s">
        <v>280</v>
      </c>
      <c r="L360" s="36">
        <v>32</v>
      </c>
      <c r="M360" s="36" t="s">
        <v>65</v>
      </c>
      <c r="N360" s="36">
        <v>3</v>
      </c>
      <c r="O360" s="36" t="s">
        <v>10</v>
      </c>
      <c r="P360" s="36">
        <v>23</v>
      </c>
      <c r="Q360" s="36" t="s">
        <v>49</v>
      </c>
      <c r="R360" s="36">
        <v>26</v>
      </c>
      <c r="S360" s="36" t="s">
        <v>55</v>
      </c>
      <c r="T360" s="36" t="s">
        <v>280</v>
      </c>
      <c r="U360" s="36" t="s">
        <v>280</v>
      </c>
      <c r="V360" s="36" t="s">
        <v>3164</v>
      </c>
      <c r="W360" s="36" t="s">
        <v>3165</v>
      </c>
      <c r="X360" s="36" t="s">
        <v>3530</v>
      </c>
      <c r="Y360" s="36" t="s">
        <v>280</v>
      </c>
      <c r="Z360" s="36" t="s">
        <v>280</v>
      </c>
      <c r="AA360" s="36" t="s">
        <v>280</v>
      </c>
      <c r="AB360" s="36" t="s">
        <v>280</v>
      </c>
      <c r="AC360" s="36" t="s">
        <v>280</v>
      </c>
      <c r="AD360" s="36" t="s">
        <v>280</v>
      </c>
      <c r="AE360" s="36" t="s">
        <v>280</v>
      </c>
      <c r="AF360" s="36" t="s">
        <v>280</v>
      </c>
      <c r="AG360" s="36" t="s">
        <v>280</v>
      </c>
      <c r="AH360" s="36" t="s">
        <v>280</v>
      </c>
      <c r="AI360" s="36" t="s">
        <v>280</v>
      </c>
      <c r="AJ360" s="36" t="s">
        <v>280</v>
      </c>
      <c r="AK360" s="36" t="s">
        <v>280</v>
      </c>
      <c r="AL360" s="36" t="s">
        <v>280</v>
      </c>
      <c r="AM360" s="36" t="s">
        <v>280</v>
      </c>
    </row>
    <row r="361" spans="1:39" ht="26.25" customHeight="1" x14ac:dyDescent="0.15">
      <c r="A361" s="33" t="s">
        <v>3531</v>
      </c>
      <c r="B361" s="34">
        <v>3</v>
      </c>
      <c r="C361" s="35">
        <v>45227</v>
      </c>
      <c r="D361" s="35" t="s">
        <v>273</v>
      </c>
      <c r="E361" s="35">
        <v>45227</v>
      </c>
      <c r="F361" s="36" t="s">
        <v>2844</v>
      </c>
      <c r="G361" s="36" t="s">
        <v>3532</v>
      </c>
      <c r="H361" s="36" t="s">
        <v>3533</v>
      </c>
      <c r="I361" s="36" t="s">
        <v>3534</v>
      </c>
      <c r="J361" s="36" t="s">
        <v>3535</v>
      </c>
      <c r="K361" s="36" t="s">
        <v>280</v>
      </c>
      <c r="L361" s="36">
        <v>32</v>
      </c>
      <c r="M361" s="36" t="s">
        <v>65</v>
      </c>
      <c r="N361" s="36">
        <v>3</v>
      </c>
      <c r="O361" s="36" t="s">
        <v>10</v>
      </c>
      <c r="P361" s="36">
        <v>23</v>
      </c>
      <c r="Q361" s="36" t="s">
        <v>49</v>
      </c>
      <c r="R361" s="36">
        <v>26</v>
      </c>
      <c r="S361" s="36" t="s">
        <v>55</v>
      </c>
      <c r="T361" s="36" t="s">
        <v>280</v>
      </c>
      <c r="U361" s="36" t="s">
        <v>280</v>
      </c>
      <c r="V361" s="36" t="s">
        <v>3536</v>
      </c>
      <c r="W361" s="36" t="s">
        <v>3537</v>
      </c>
      <c r="X361" s="36" t="s">
        <v>3538</v>
      </c>
      <c r="Y361" s="36" t="s">
        <v>280</v>
      </c>
      <c r="Z361" s="36" t="s">
        <v>280</v>
      </c>
      <c r="AA361" s="36" t="s">
        <v>280</v>
      </c>
      <c r="AB361" s="36" t="s">
        <v>280</v>
      </c>
      <c r="AC361" s="36" t="s">
        <v>280</v>
      </c>
      <c r="AD361" s="36" t="s">
        <v>280</v>
      </c>
      <c r="AE361" s="36" t="s">
        <v>280</v>
      </c>
      <c r="AF361" s="36" t="s">
        <v>280</v>
      </c>
      <c r="AG361" s="36" t="s">
        <v>280</v>
      </c>
      <c r="AH361" s="36" t="s">
        <v>280</v>
      </c>
      <c r="AI361" s="36" t="s">
        <v>280</v>
      </c>
      <c r="AJ361" s="36" t="s">
        <v>280</v>
      </c>
      <c r="AK361" s="36" t="s">
        <v>280</v>
      </c>
      <c r="AL361" s="36" t="s">
        <v>280</v>
      </c>
      <c r="AM361" s="36" t="s">
        <v>280</v>
      </c>
    </row>
    <row r="362" spans="1:39" ht="26.25" customHeight="1" x14ac:dyDescent="0.15">
      <c r="A362" s="33" t="s">
        <v>3539</v>
      </c>
      <c r="B362" s="34">
        <v>3</v>
      </c>
      <c r="C362" s="35">
        <v>45227</v>
      </c>
      <c r="D362" s="35" t="s">
        <v>273</v>
      </c>
      <c r="E362" s="35">
        <v>45227</v>
      </c>
      <c r="F362" s="36" t="s">
        <v>2844</v>
      </c>
      <c r="G362" s="36" t="s">
        <v>3540</v>
      </c>
      <c r="H362" s="36" t="s">
        <v>3541</v>
      </c>
      <c r="I362" s="36" t="s">
        <v>3542</v>
      </c>
      <c r="J362" s="36" t="s">
        <v>3543</v>
      </c>
      <c r="K362" s="36" t="s">
        <v>280</v>
      </c>
      <c r="L362" s="36">
        <v>32</v>
      </c>
      <c r="M362" s="36" t="s">
        <v>65</v>
      </c>
      <c r="N362" s="36">
        <v>3</v>
      </c>
      <c r="O362" s="36" t="s">
        <v>10</v>
      </c>
      <c r="P362" s="36">
        <v>23</v>
      </c>
      <c r="Q362" s="36" t="s">
        <v>49</v>
      </c>
      <c r="R362" s="36">
        <v>26</v>
      </c>
      <c r="S362" s="36" t="s">
        <v>55</v>
      </c>
      <c r="T362" s="36" t="s">
        <v>280</v>
      </c>
      <c r="U362" s="36" t="s">
        <v>280</v>
      </c>
      <c r="V362" s="36" t="s">
        <v>3544</v>
      </c>
      <c r="W362" s="36" t="s">
        <v>3545</v>
      </c>
      <c r="X362" s="36" t="s">
        <v>3546</v>
      </c>
      <c r="Y362" s="36" t="s">
        <v>280</v>
      </c>
      <c r="Z362" s="36" t="s">
        <v>280</v>
      </c>
      <c r="AA362" s="36" t="s">
        <v>280</v>
      </c>
      <c r="AB362" s="36" t="s">
        <v>280</v>
      </c>
      <c r="AC362" s="36" t="s">
        <v>280</v>
      </c>
      <c r="AD362" s="36" t="s">
        <v>280</v>
      </c>
      <c r="AE362" s="36" t="s">
        <v>280</v>
      </c>
      <c r="AF362" s="36" t="s">
        <v>280</v>
      </c>
      <c r="AG362" s="36" t="s">
        <v>280</v>
      </c>
      <c r="AH362" s="36" t="s">
        <v>280</v>
      </c>
      <c r="AI362" s="36" t="s">
        <v>280</v>
      </c>
      <c r="AJ362" s="36" t="s">
        <v>280</v>
      </c>
      <c r="AK362" s="36" t="s">
        <v>280</v>
      </c>
      <c r="AL362" s="36" t="s">
        <v>280</v>
      </c>
      <c r="AM362" s="36" t="s">
        <v>280</v>
      </c>
    </row>
    <row r="363" spans="1:39" ht="26.25" customHeight="1" x14ac:dyDescent="0.15">
      <c r="A363" s="33" t="s">
        <v>3547</v>
      </c>
      <c r="B363" s="34">
        <v>3</v>
      </c>
      <c r="C363" s="35">
        <v>45227</v>
      </c>
      <c r="D363" s="35" t="s">
        <v>273</v>
      </c>
      <c r="E363" s="35">
        <v>45227</v>
      </c>
      <c r="F363" s="36" t="s">
        <v>3548</v>
      </c>
      <c r="G363" s="36" t="s">
        <v>3549</v>
      </c>
      <c r="H363" s="36" t="s">
        <v>3550</v>
      </c>
      <c r="I363" s="36" t="s">
        <v>3551</v>
      </c>
      <c r="J363" s="36" t="s">
        <v>3552</v>
      </c>
      <c r="K363" s="36" t="s">
        <v>280</v>
      </c>
      <c r="L363" s="36">
        <v>32</v>
      </c>
      <c r="M363" s="36" t="s">
        <v>65</v>
      </c>
      <c r="N363" s="36">
        <v>3</v>
      </c>
      <c r="O363" s="36" t="s">
        <v>10</v>
      </c>
      <c r="P363" s="36">
        <v>23</v>
      </c>
      <c r="Q363" s="36" t="s">
        <v>49</v>
      </c>
      <c r="R363" s="36">
        <v>26</v>
      </c>
      <c r="S363" s="36" t="s">
        <v>55</v>
      </c>
      <c r="T363" s="36" t="s">
        <v>280</v>
      </c>
      <c r="U363" s="36" t="s">
        <v>280</v>
      </c>
      <c r="V363" s="36" t="s">
        <v>3553</v>
      </c>
      <c r="W363" s="36" t="s">
        <v>3554</v>
      </c>
      <c r="X363" s="36" t="s">
        <v>3555</v>
      </c>
      <c r="Y363" s="36" t="s">
        <v>280</v>
      </c>
      <c r="Z363" s="36" t="s">
        <v>280</v>
      </c>
      <c r="AA363" s="36" t="s">
        <v>280</v>
      </c>
      <c r="AB363" s="36" t="s">
        <v>280</v>
      </c>
      <c r="AC363" s="36" t="s">
        <v>280</v>
      </c>
      <c r="AD363" s="36" t="s">
        <v>280</v>
      </c>
      <c r="AE363" s="36" t="s">
        <v>280</v>
      </c>
      <c r="AF363" s="36" t="s">
        <v>280</v>
      </c>
      <c r="AG363" s="36" t="s">
        <v>280</v>
      </c>
      <c r="AH363" s="36" t="s">
        <v>280</v>
      </c>
      <c r="AI363" s="36" t="s">
        <v>280</v>
      </c>
      <c r="AJ363" s="36" t="s">
        <v>280</v>
      </c>
      <c r="AK363" s="36" t="s">
        <v>280</v>
      </c>
      <c r="AL363" s="36" t="s">
        <v>280</v>
      </c>
      <c r="AM363" s="36" t="s">
        <v>280</v>
      </c>
    </row>
    <row r="364" spans="1:39" ht="26.25" customHeight="1" x14ac:dyDescent="0.15">
      <c r="A364" s="33" t="s">
        <v>3556</v>
      </c>
      <c r="B364" s="34">
        <v>3</v>
      </c>
      <c r="C364" s="35">
        <v>45227</v>
      </c>
      <c r="D364" s="35" t="s">
        <v>273</v>
      </c>
      <c r="E364" s="35">
        <v>45227</v>
      </c>
      <c r="F364" s="36" t="s">
        <v>2844</v>
      </c>
      <c r="G364" s="36" t="s">
        <v>3557</v>
      </c>
      <c r="H364" s="36" t="s">
        <v>3558</v>
      </c>
      <c r="I364" s="36" t="s">
        <v>3559</v>
      </c>
      <c r="J364" s="36" t="s">
        <v>3560</v>
      </c>
      <c r="K364" s="36" t="s">
        <v>280</v>
      </c>
      <c r="L364" s="36">
        <v>32</v>
      </c>
      <c r="M364" s="36" t="s">
        <v>65</v>
      </c>
      <c r="N364" s="36">
        <v>3</v>
      </c>
      <c r="O364" s="36" t="s">
        <v>10</v>
      </c>
      <c r="P364" s="36">
        <v>23</v>
      </c>
      <c r="Q364" s="36" t="s">
        <v>49</v>
      </c>
      <c r="R364" s="36">
        <v>26</v>
      </c>
      <c r="S364" s="36" t="s">
        <v>55</v>
      </c>
      <c r="T364" s="36" t="s">
        <v>280</v>
      </c>
      <c r="U364" s="36" t="s">
        <v>280</v>
      </c>
      <c r="V364" s="36" t="s">
        <v>3561</v>
      </c>
      <c r="W364" s="36" t="s">
        <v>3562</v>
      </c>
      <c r="X364" s="36" t="s">
        <v>3563</v>
      </c>
      <c r="Y364" s="36" t="s">
        <v>280</v>
      </c>
      <c r="Z364" s="36" t="s">
        <v>280</v>
      </c>
      <c r="AA364" s="36" t="s">
        <v>280</v>
      </c>
      <c r="AB364" s="36" t="s">
        <v>280</v>
      </c>
      <c r="AC364" s="36" t="s">
        <v>280</v>
      </c>
      <c r="AD364" s="36" t="s">
        <v>280</v>
      </c>
      <c r="AE364" s="36" t="s">
        <v>280</v>
      </c>
      <c r="AF364" s="36" t="s">
        <v>280</v>
      </c>
      <c r="AG364" s="36" t="s">
        <v>280</v>
      </c>
      <c r="AH364" s="36" t="s">
        <v>280</v>
      </c>
      <c r="AI364" s="36" t="s">
        <v>280</v>
      </c>
      <c r="AJ364" s="36" t="s">
        <v>280</v>
      </c>
      <c r="AK364" s="36" t="s">
        <v>280</v>
      </c>
      <c r="AL364" s="36" t="s">
        <v>280</v>
      </c>
      <c r="AM364" s="36" t="s">
        <v>280</v>
      </c>
    </row>
    <row r="365" spans="1:39" ht="26.25" customHeight="1" x14ac:dyDescent="0.15">
      <c r="A365" s="33" t="s">
        <v>3564</v>
      </c>
      <c r="B365" s="34">
        <v>3</v>
      </c>
      <c r="C365" s="35">
        <v>45227</v>
      </c>
      <c r="D365" s="35" t="s">
        <v>273</v>
      </c>
      <c r="E365" s="35">
        <v>45227</v>
      </c>
      <c r="F365" s="36" t="s">
        <v>2844</v>
      </c>
      <c r="G365" s="36" t="s">
        <v>3565</v>
      </c>
      <c r="H365" s="36" t="s">
        <v>3566</v>
      </c>
      <c r="I365" s="36" t="s">
        <v>3567</v>
      </c>
      <c r="J365" s="36" t="s">
        <v>3568</v>
      </c>
      <c r="K365" s="36" t="s">
        <v>280</v>
      </c>
      <c r="L365" s="36">
        <v>32</v>
      </c>
      <c r="M365" s="36" t="s">
        <v>65</v>
      </c>
      <c r="N365" s="36">
        <v>3</v>
      </c>
      <c r="O365" s="36" t="s">
        <v>10</v>
      </c>
      <c r="P365" s="36">
        <v>23</v>
      </c>
      <c r="Q365" s="36" t="s">
        <v>49</v>
      </c>
      <c r="R365" s="36">
        <v>26</v>
      </c>
      <c r="S365" s="36" t="s">
        <v>55</v>
      </c>
      <c r="T365" s="36" t="s">
        <v>280</v>
      </c>
      <c r="U365" s="36" t="s">
        <v>280</v>
      </c>
      <c r="V365" s="36" t="s">
        <v>3569</v>
      </c>
      <c r="W365" s="36" t="s">
        <v>3570</v>
      </c>
      <c r="X365" s="36" t="s">
        <v>3571</v>
      </c>
      <c r="Y365" s="36" t="s">
        <v>280</v>
      </c>
      <c r="Z365" s="36" t="s">
        <v>280</v>
      </c>
      <c r="AA365" s="36" t="s">
        <v>280</v>
      </c>
      <c r="AB365" s="36" t="s">
        <v>280</v>
      </c>
      <c r="AC365" s="36" t="s">
        <v>280</v>
      </c>
      <c r="AD365" s="36" t="s">
        <v>280</v>
      </c>
      <c r="AE365" s="36" t="s">
        <v>280</v>
      </c>
      <c r="AF365" s="36" t="s">
        <v>280</v>
      </c>
      <c r="AG365" s="36" t="s">
        <v>280</v>
      </c>
      <c r="AH365" s="36" t="s">
        <v>280</v>
      </c>
      <c r="AI365" s="36" t="s">
        <v>280</v>
      </c>
      <c r="AJ365" s="36" t="s">
        <v>280</v>
      </c>
      <c r="AK365" s="36" t="s">
        <v>280</v>
      </c>
      <c r="AL365" s="36" t="s">
        <v>280</v>
      </c>
      <c r="AM365" s="36" t="s">
        <v>280</v>
      </c>
    </row>
    <row r="366" spans="1:39" ht="26.25" customHeight="1" x14ac:dyDescent="0.15">
      <c r="A366" s="33" t="s">
        <v>3572</v>
      </c>
      <c r="B366" s="34">
        <v>3</v>
      </c>
      <c r="C366" s="35">
        <v>45227</v>
      </c>
      <c r="D366" s="35" t="s">
        <v>273</v>
      </c>
      <c r="E366" s="35">
        <v>45227</v>
      </c>
      <c r="F366" s="36" t="s">
        <v>2844</v>
      </c>
      <c r="G366" s="36" t="s">
        <v>3573</v>
      </c>
      <c r="H366" s="36" t="s">
        <v>3574</v>
      </c>
      <c r="I366" s="36" t="s">
        <v>3575</v>
      </c>
      <c r="J366" s="36" t="s">
        <v>3576</v>
      </c>
      <c r="K366" s="36" t="s">
        <v>280</v>
      </c>
      <c r="L366" s="36">
        <v>32</v>
      </c>
      <c r="M366" s="36" t="s">
        <v>65</v>
      </c>
      <c r="N366" s="36">
        <v>3</v>
      </c>
      <c r="O366" s="36" t="s">
        <v>10</v>
      </c>
      <c r="P366" s="36">
        <v>23</v>
      </c>
      <c r="Q366" s="36" t="s">
        <v>49</v>
      </c>
      <c r="R366" s="36">
        <v>26</v>
      </c>
      <c r="S366" s="36" t="s">
        <v>55</v>
      </c>
      <c r="T366" s="36" t="s">
        <v>280</v>
      </c>
      <c r="U366" s="36" t="s">
        <v>280</v>
      </c>
      <c r="V366" s="36" t="s">
        <v>3577</v>
      </c>
      <c r="W366" s="36" t="s">
        <v>3578</v>
      </c>
      <c r="X366" s="36" t="s">
        <v>3579</v>
      </c>
      <c r="Y366" s="36" t="s">
        <v>280</v>
      </c>
      <c r="Z366" s="36" t="s">
        <v>280</v>
      </c>
      <c r="AA366" s="36" t="s">
        <v>280</v>
      </c>
      <c r="AB366" s="36" t="s">
        <v>280</v>
      </c>
      <c r="AC366" s="36" t="s">
        <v>280</v>
      </c>
      <c r="AD366" s="36" t="s">
        <v>280</v>
      </c>
      <c r="AE366" s="36" t="s">
        <v>280</v>
      </c>
      <c r="AF366" s="36" t="s">
        <v>280</v>
      </c>
      <c r="AG366" s="36" t="s">
        <v>280</v>
      </c>
      <c r="AH366" s="36" t="s">
        <v>280</v>
      </c>
      <c r="AI366" s="36" t="s">
        <v>280</v>
      </c>
      <c r="AJ366" s="36" t="s">
        <v>280</v>
      </c>
      <c r="AK366" s="36" t="s">
        <v>280</v>
      </c>
      <c r="AL366" s="36" t="s">
        <v>280</v>
      </c>
      <c r="AM366" s="36" t="s">
        <v>280</v>
      </c>
    </row>
    <row r="367" spans="1:39" ht="26.25" customHeight="1" x14ac:dyDescent="0.15">
      <c r="A367" s="33" t="s">
        <v>3580</v>
      </c>
      <c r="B367" s="34">
        <v>3</v>
      </c>
      <c r="C367" s="35">
        <v>45227</v>
      </c>
      <c r="D367" s="35" t="s">
        <v>273</v>
      </c>
      <c r="E367" s="35">
        <v>45227</v>
      </c>
      <c r="F367" s="36" t="s">
        <v>2844</v>
      </c>
      <c r="G367" s="36" t="s">
        <v>3581</v>
      </c>
      <c r="H367" s="36" t="s">
        <v>3582</v>
      </c>
      <c r="I367" s="36" t="s">
        <v>3583</v>
      </c>
      <c r="J367" s="36" t="s">
        <v>3584</v>
      </c>
      <c r="K367" s="36" t="s">
        <v>280</v>
      </c>
      <c r="L367" s="36">
        <v>32</v>
      </c>
      <c r="M367" s="36" t="s">
        <v>65</v>
      </c>
      <c r="N367" s="36">
        <v>3</v>
      </c>
      <c r="O367" s="36" t="s">
        <v>10</v>
      </c>
      <c r="P367" s="36">
        <v>23</v>
      </c>
      <c r="Q367" s="36" t="s">
        <v>49</v>
      </c>
      <c r="R367" s="36">
        <v>26</v>
      </c>
      <c r="S367" s="36" t="s">
        <v>55</v>
      </c>
      <c r="T367" s="36" t="s">
        <v>280</v>
      </c>
      <c r="U367" s="36" t="s">
        <v>280</v>
      </c>
      <c r="V367" s="36" t="s">
        <v>3585</v>
      </c>
      <c r="W367" s="36" t="s">
        <v>3586</v>
      </c>
      <c r="X367" s="36" t="s">
        <v>3587</v>
      </c>
      <c r="Y367" s="36" t="s">
        <v>280</v>
      </c>
      <c r="Z367" s="36" t="s">
        <v>280</v>
      </c>
      <c r="AA367" s="36" t="s">
        <v>280</v>
      </c>
      <c r="AB367" s="36" t="s">
        <v>280</v>
      </c>
      <c r="AC367" s="36" t="s">
        <v>280</v>
      </c>
      <c r="AD367" s="36" t="s">
        <v>280</v>
      </c>
      <c r="AE367" s="36" t="s">
        <v>280</v>
      </c>
      <c r="AF367" s="36" t="s">
        <v>280</v>
      </c>
      <c r="AG367" s="36" t="s">
        <v>280</v>
      </c>
      <c r="AH367" s="36" t="s">
        <v>280</v>
      </c>
      <c r="AI367" s="36" t="s">
        <v>280</v>
      </c>
      <c r="AJ367" s="36" t="s">
        <v>280</v>
      </c>
      <c r="AK367" s="36" t="s">
        <v>280</v>
      </c>
      <c r="AL367" s="36" t="s">
        <v>280</v>
      </c>
      <c r="AM367" s="36" t="s">
        <v>280</v>
      </c>
    </row>
    <row r="368" spans="1:39" ht="26.25" customHeight="1" x14ac:dyDescent="0.15">
      <c r="A368" s="33" t="s">
        <v>3588</v>
      </c>
      <c r="B368" s="34">
        <v>3</v>
      </c>
      <c r="C368" s="35">
        <v>45227</v>
      </c>
      <c r="D368" s="35" t="s">
        <v>273</v>
      </c>
      <c r="E368" s="35">
        <v>45227</v>
      </c>
      <c r="F368" s="36" t="s">
        <v>2844</v>
      </c>
      <c r="G368" s="36" t="s">
        <v>3589</v>
      </c>
      <c r="H368" s="36" t="s">
        <v>3590</v>
      </c>
      <c r="I368" s="36" t="s">
        <v>3591</v>
      </c>
      <c r="J368" s="36" t="s">
        <v>3592</v>
      </c>
      <c r="K368" s="36" t="s">
        <v>280</v>
      </c>
      <c r="L368" s="36">
        <v>32</v>
      </c>
      <c r="M368" s="36" t="s">
        <v>65</v>
      </c>
      <c r="N368" s="36">
        <v>3</v>
      </c>
      <c r="O368" s="36" t="s">
        <v>10</v>
      </c>
      <c r="P368" s="36">
        <v>23</v>
      </c>
      <c r="Q368" s="36" t="s">
        <v>49</v>
      </c>
      <c r="R368" s="36">
        <v>26</v>
      </c>
      <c r="S368" s="36" t="s">
        <v>55</v>
      </c>
      <c r="T368" s="36" t="s">
        <v>280</v>
      </c>
      <c r="U368" s="36" t="s">
        <v>280</v>
      </c>
      <c r="V368" s="36" t="s">
        <v>3593</v>
      </c>
      <c r="W368" s="36" t="s">
        <v>3594</v>
      </c>
      <c r="X368" s="36" t="s">
        <v>3595</v>
      </c>
      <c r="Y368" s="36" t="s">
        <v>280</v>
      </c>
      <c r="Z368" s="36" t="s">
        <v>280</v>
      </c>
      <c r="AA368" s="36" t="s">
        <v>280</v>
      </c>
      <c r="AB368" s="36" t="s">
        <v>280</v>
      </c>
      <c r="AC368" s="36" t="s">
        <v>280</v>
      </c>
      <c r="AD368" s="36" t="s">
        <v>280</v>
      </c>
      <c r="AE368" s="36" t="s">
        <v>280</v>
      </c>
      <c r="AF368" s="36" t="s">
        <v>280</v>
      </c>
      <c r="AG368" s="36" t="s">
        <v>280</v>
      </c>
      <c r="AH368" s="36" t="s">
        <v>280</v>
      </c>
      <c r="AI368" s="36" t="s">
        <v>280</v>
      </c>
      <c r="AJ368" s="36" t="s">
        <v>280</v>
      </c>
      <c r="AK368" s="36" t="s">
        <v>280</v>
      </c>
      <c r="AL368" s="36" t="s">
        <v>280</v>
      </c>
      <c r="AM368" s="36" t="s">
        <v>280</v>
      </c>
    </row>
    <row r="369" spans="1:39" ht="26.25" customHeight="1" x14ac:dyDescent="0.15">
      <c r="A369" s="33" t="s">
        <v>3596</v>
      </c>
      <c r="B369" s="34">
        <v>3</v>
      </c>
      <c r="C369" s="35">
        <v>45227</v>
      </c>
      <c r="D369" s="35" t="s">
        <v>273</v>
      </c>
      <c r="E369" s="35">
        <v>45227</v>
      </c>
      <c r="F369" s="36" t="s">
        <v>3597</v>
      </c>
      <c r="G369" s="36" t="s">
        <v>3598</v>
      </c>
      <c r="H369" s="36" t="s">
        <v>3599</v>
      </c>
      <c r="I369" s="36" t="s">
        <v>3600</v>
      </c>
      <c r="J369" s="36" t="s">
        <v>3601</v>
      </c>
      <c r="K369" s="36" t="s">
        <v>280</v>
      </c>
      <c r="L369" s="36">
        <v>32</v>
      </c>
      <c r="M369" s="36" t="s">
        <v>65</v>
      </c>
      <c r="N369" s="36">
        <v>3</v>
      </c>
      <c r="O369" s="36" t="s">
        <v>10</v>
      </c>
      <c r="P369" s="36">
        <v>23</v>
      </c>
      <c r="Q369" s="36" t="s">
        <v>49</v>
      </c>
      <c r="R369" s="36">
        <v>26</v>
      </c>
      <c r="S369" s="36" t="s">
        <v>55</v>
      </c>
      <c r="T369" s="36" t="s">
        <v>280</v>
      </c>
      <c r="U369" s="36" t="s">
        <v>280</v>
      </c>
      <c r="V369" s="36" t="s">
        <v>3602</v>
      </c>
      <c r="W369" s="36" t="s">
        <v>3603</v>
      </c>
      <c r="X369" s="36" t="s">
        <v>3604</v>
      </c>
      <c r="Y369" s="36" t="s">
        <v>280</v>
      </c>
      <c r="Z369" s="36" t="s">
        <v>280</v>
      </c>
      <c r="AA369" s="36" t="s">
        <v>280</v>
      </c>
      <c r="AB369" s="36" t="s">
        <v>280</v>
      </c>
      <c r="AC369" s="36" t="s">
        <v>280</v>
      </c>
      <c r="AD369" s="36" t="s">
        <v>280</v>
      </c>
      <c r="AE369" s="36" t="s">
        <v>280</v>
      </c>
      <c r="AF369" s="36" t="s">
        <v>280</v>
      </c>
      <c r="AG369" s="36" t="s">
        <v>280</v>
      </c>
      <c r="AH369" s="36" t="s">
        <v>280</v>
      </c>
      <c r="AI369" s="36" t="s">
        <v>280</v>
      </c>
      <c r="AJ369" s="36" t="s">
        <v>280</v>
      </c>
      <c r="AK369" s="36" t="s">
        <v>280</v>
      </c>
      <c r="AL369" s="36" t="s">
        <v>280</v>
      </c>
      <c r="AM369" s="36" t="s">
        <v>280</v>
      </c>
    </row>
    <row r="370" spans="1:39" ht="26.25" customHeight="1" x14ac:dyDescent="0.15">
      <c r="A370" s="33" t="s">
        <v>3605</v>
      </c>
      <c r="B370" s="34">
        <v>3</v>
      </c>
      <c r="C370" s="35">
        <v>45227</v>
      </c>
      <c r="D370" s="35" t="s">
        <v>273</v>
      </c>
      <c r="E370" s="35">
        <v>45227</v>
      </c>
      <c r="F370" s="36" t="s">
        <v>3508</v>
      </c>
      <c r="G370" s="36" t="s">
        <v>3606</v>
      </c>
      <c r="H370" s="36" t="s">
        <v>3607</v>
      </c>
      <c r="I370" s="36" t="s">
        <v>3608</v>
      </c>
      <c r="J370" s="36" t="s">
        <v>3609</v>
      </c>
      <c r="K370" s="36" t="s">
        <v>280</v>
      </c>
      <c r="L370" s="36">
        <v>32</v>
      </c>
      <c r="M370" s="36" t="s">
        <v>65</v>
      </c>
      <c r="N370" s="36">
        <v>3</v>
      </c>
      <c r="O370" s="36" t="s">
        <v>10</v>
      </c>
      <c r="P370" s="36">
        <v>23</v>
      </c>
      <c r="Q370" s="36" t="s">
        <v>49</v>
      </c>
      <c r="R370" s="36">
        <v>26</v>
      </c>
      <c r="S370" s="36" t="s">
        <v>55</v>
      </c>
      <c r="T370" s="36" t="s">
        <v>280</v>
      </c>
      <c r="U370" s="36" t="s">
        <v>280</v>
      </c>
      <c r="V370" s="36" t="s">
        <v>3610</v>
      </c>
      <c r="W370" s="36" t="s">
        <v>3586</v>
      </c>
      <c r="X370" s="36" t="s">
        <v>3611</v>
      </c>
      <c r="Y370" s="36" t="s">
        <v>280</v>
      </c>
      <c r="Z370" s="36" t="s">
        <v>280</v>
      </c>
      <c r="AA370" s="36" t="s">
        <v>280</v>
      </c>
      <c r="AB370" s="36" t="s">
        <v>280</v>
      </c>
      <c r="AC370" s="36" t="s">
        <v>280</v>
      </c>
      <c r="AD370" s="36" t="s">
        <v>280</v>
      </c>
      <c r="AE370" s="36" t="s">
        <v>280</v>
      </c>
      <c r="AF370" s="36" t="s">
        <v>280</v>
      </c>
      <c r="AG370" s="36" t="s">
        <v>280</v>
      </c>
      <c r="AH370" s="36" t="s">
        <v>280</v>
      </c>
      <c r="AI370" s="36" t="s">
        <v>280</v>
      </c>
      <c r="AJ370" s="36" t="s">
        <v>280</v>
      </c>
      <c r="AK370" s="36" t="s">
        <v>280</v>
      </c>
      <c r="AL370" s="36" t="s">
        <v>280</v>
      </c>
      <c r="AM370" s="36" t="s">
        <v>280</v>
      </c>
    </row>
    <row r="371" spans="1:39" ht="26.25" customHeight="1" x14ac:dyDescent="0.15">
      <c r="A371" s="33" t="s">
        <v>3612</v>
      </c>
      <c r="B371" s="34">
        <v>3</v>
      </c>
      <c r="C371" s="35">
        <v>45227</v>
      </c>
      <c r="D371" s="35" t="s">
        <v>273</v>
      </c>
      <c r="E371" s="35">
        <v>45227</v>
      </c>
      <c r="F371" s="36" t="s">
        <v>3613</v>
      </c>
      <c r="G371" s="36" t="s">
        <v>3614</v>
      </c>
      <c r="H371" s="36" t="s">
        <v>3615</v>
      </c>
      <c r="I371" s="36" t="s">
        <v>3616</v>
      </c>
      <c r="J371" s="36" t="s">
        <v>3617</v>
      </c>
      <c r="K371" s="36" t="s">
        <v>280</v>
      </c>
      <c r="L371" s="36">
        <v>32</v>
      </c>
      <c r="M371" s="36" t="s">
        <v>65</v>
      </c>
      <c r="N371" s="36">
        <v>3</v>
      </c>
      <c r="O371" s="36" t="s">
        <v>10</v>
      </c>
      <c r="P371" s="36">
        <v>23</v>
      </c>
      <c r="Q371" s="36" t="s">
        <v>49</v>
      </c>
      <c r="R371" s="36">
        <v>26</v>
      </c>
      <c r="S371" s="36" t="s">
        <v>55</v>
      </c>
      <c r="T371" s="36" t="s">
        <v>280</v>
      </c>
      <c r="U371" s="36" t="s">
        <v>280</v>
      </c>
      <c r="V371" s="36" t="s">
        <v>3618</v>
      </c>
      <c r="W371" s="36" t="s">
        <v>3619</v>
      </c>
      <c r="X371" s="36" t="s">
        <v>3620</v>
      </c>
      <c r="Y371" s="36" t="s">
        <v>280</v>
      </c>
      <c r="Z371" s="36" t="s">
        <v>280</v>
      </c>
      <c r="AA371" s="36" t="s">
        <v>280</v>
      </c>
      <c r="AB371" s="36" t="s">
        <v>280</v>
      </c>
      <c r="AC371" s="36" t="s">
        <v>280</v>
      </c>
      <c r="AD371" s="36" t="s">
        <v>280</v>
      </c>
      <c r="AE371" s="36" t="s">
        <v>280</v>
      </c>
      <c r="AF371" s="36" t="s">
        <v>280</v>
      </c>
      <c r="AG371" s="36" t="s">
        <v>280</v>
      </c>
      <c r="AH371" s="36" t="s">
        <v>280</v>
      </c>
      <c r="AI371" s="36" t="s">
        <v>280</v>
      </c>
      <c r="AJ371" s="36" t="s">
        <v>280</v>
      </c>
      <c r="AK371" s="36" t="s">
        <v>280</v>
      </c>
      <c r="AL371" s="36" t="s">
        <v>280</v>
      </c>
      <c r="AM371" s="36" t="s">
        <v>280</v>
      </c>
    </row>
    <row r="372" spans="1:39" ht="26.25" customHeight="1" x14ac:dyDescent="0.15">
      <c r="A372" s="33" t="s">
        <v>3621</v>
      </c>
      <c r="B372" s="34">
        <v>3</v>
      </c>
      <c r="C372" s="35">
        <v>45227</v>
      </c>
      <c r="D372" s="35" t="s">
        <v>273</v>
      </c>
      <c r="E372" s="35">
        <v>45227</v>
      </c>
      <c r="F372" s="36" t="s">
        <v>2844</v>
      </c>
      <c r="G372" s="36" t="s">
        <v>3622</v>
      </c>
      <c r="H372" s="36" t="s">
        <v>3623</v>
      </c>
      <c r="I372" s="36" t="s">
        <v>3624</v>
      </c>
      <c r="J372" s="36" t="s">
        <v>3625</v>
      </c>
      <c r="K372" s="36" t="s">
        <v>280</v>
      </c>
      <c r="L372" s="36">
        <v>32</v>
      </c>
      <c r="M372" s="36" t="s">
        <v>65</v>
      </c>
      <c r="N372" s="36">
        <v>3</v>
      </c>
      <c r="O372" s="36" t="s">
        <v>10</v>
      </c>
      <c r="P372" s="36">
        <v>23</v>
      </c>
      <c r="Q372" s="36" t="s">
        <v>49</v>
      </c>
      <c r="R372" s="36">
        <v>26</v>
      </c>
      <c r="S372" s="36" t="s">
        <v>55</v>
      </c>
      <c r="T372" s="36" t="s">
        <v>280</v>
      </c>
      <c r="U372" s="36" t="s">
        <v>280</v>
      </c>
      <c r="V372" s="36" t="s">
        <v>3626</v>
      </c>
      <c r="W372" s="36" t="s">
        <v>3627</v>
      </c>
      <c r="X372" s="36" t="s">
        <v>3628</v>
      </c>
      <c r="Y372" s="36" t="s">
        <v>280</v>
      </c>
      <c r="Z372" s="36" t="s">
        <v>280</v>
      </c>
      <c r="AA372" s="36" t="s">
        <v>280</v>
      </c>
      <c r="AB372" s="36" t="s">
        <v>280</v>
      </c>
      <c r="AC372" s="36" t="s">
        <v>280</v>
      </c>
      <c r="AD372" s="36" t="s">
        <v>280</v>
      </c>
      <c r="AE372" s="36" t="s">
        <v>280</v>
      </c>
      <c r="AF372" s="36" t="s">
        <v>280</v>
      </c>
      <c r="AG372" s="36" t="s">
        <v>280</v>
      </c>
      <c r="AH372" s="36" t="s">
        <v>280</v>
      </c>
      <c r="AI372" s="36" t="s">
        <v>280</v>
      </c>
      <c r="AJ372" s="36" t="s">
        <v>280</v>
      </c>
      <c r="AK372" s="36" t="s">
        <v>280</v>
      </c>
      <c r="AL372" s="36" t="s">
        <v>280</v>
      </c>
      <c r="AM372" s="36" t="s">
        <v>280</v>
      </c>
    </row>
    <row r="373" spans="1:39" ht="26.25" customHeight="1" x14ac:dyDescent="0.15">
      <c r="A373" s="33" t="s">
        <v>3629</v>
      </c>
      <c r="B373" s="34">
        <v>3</v>
      </c>
      <c r="C373" s="35">
        <v>45227</v>
      </c>
      <c r="D373" s="35" t="s">
        <v>273</v>
      </c>
      <c r="E373" s="35">
        <v>45227</v>
      </c>
      <c r="F373" s="36" t="s">
        <v>2844</v>
      </c>
      <c r="G373" s="36" t="s">
        <v>3630</v>
      </c>
      <c r="H373" s="36" t="s">
        <v>3631</v>
      </c>
      <c r="I373" s="36" t="s">
        <v>3632</v>
      </c>
      <c r="J373" s="36" t="s">
        <v>3633</v>
      </c>
      <c r="K373" s="36" t="s">
        <v>280</v>
      </c>
      <c r="L373" s="36">
        <v>32</v>
      </c>
      <c r="M373" s="36" t="s">
        <v>65</v>
      </c>
      <c r="N373" s="36">
        <v>3</v>
      </c>
      <c r="O373" s="36" t="s">
        <v>10</v>
      </c>
      <c r="P373" s="36">
        <v>23</v>
      </c>
      <c r="Q373" s="36" t="s">
        <v>49</v>
      </c>
      <c r="R373" s="36">
        <v>26</v>
      </c>
      <c r="S373" s="36" t="s">
        <v>55</v>
      </c>
      <c r="T373" s="36" t="s">
        <v>280</v>
      </c>
      <c r="U373" s="36" t="s">
        <v>280</v>
      </c>
      <c r="V373" s="36" t="s">
        <v>3634</v>
      </c>
      <c r="W373" s="36" t="s">
        <v>3635</v>
      </c>
      <c r="X373" s="36" t="s">
        <v>3636</v>
      </c>
      <c r="Y373" s="36" t="s">
        <v>280</v>
      </c>
      <c r="Z373" s="36" t="s">
        <v>280</v>
      </c>
      <c r="AA373" s="36" t="s">
        <v>280</v>
      </c>
      <c r="AB373" s="36" t="s">
        <v>280</v>
      </c>
      <c r="AC373" s="36" t="s">
        <v>280</v>
      </c>
      <c r="AD373" s="36" t="s">
        <v>280</v>
      </c>
      <c r="AE373" s="36" t="s">
        <v>280</v>
      </c>
      <c r="AF373" s="36" t="s">
        <v>280</v>
      </c>
      <c r="AG373" s="36" t="s">
        <v>280</v>
      </c>
      <c r="AH373" s="36" t="s">
        <v>280</v>
      </c>
      <c r="AI373" s="36" t="s">
        <v>280</v>
      </c>
      <c r="AJ373" s="36" t="s">
        <v>280</v>
      </c>
      <c r="AK373" s="36" t="s">
        <v>280</v>
      </c>
      <c r="AL373" s="36" t="s">
        <v>280</v>
      </c>
      <c r="AM373" s="36" t="s">
        <v>280</v>
      </c>
    </row>
    <row r="374" spans="1:39" ht="26.25" customHeight="1" x14ac:dyDescent="0.15">
      <c r="A374" s="33" t="s">
        <v>3637</v>
      </c>
      <c r="B374" s="34">
        <v>3</v>
      </c>
      <c r="C374" s="35">
        <v>45227</v>
      </c>
      <c r="D374" s="35" t="s">
        <v>273</v>
      </c>
      <c r="E374" s="35">
        <v>45227</v>
      </c>
      <c r="F374" s="36" t="s">
        <v>3508</v>
      </c>
      <c r="G374" s="36" t="s">
        <v>3638</v>
      </c>
      <c r="H374" s="36" t="s">
        <v>3639</v>
      </c>
      <c r="I374" s="36" t="s">
        <v>3640</v>
      </c>
      <c r="J374" s="36" t="s">
        <v>3641</v>
      </c>
      <c r="K374" s="36" t="s">
        <v>280</v>
      </c>
      <c r="L374" s="36">
        <v>32</v>
      </c>
      <c r="M374" s="36" t="s">
        <v>65</v>
      </c>
      <c r="N374" s="36">
        <v>3</v>
      </c>
      <c r="O374" s="36" t="s">
        <v>10</v>
      </c>
      <c r="P374" s="36">
        <v>23</v>
      </c>
      <c r="Q374" s="36" t="s">
        <v>49</v>
      </c>
      <c r="R374" s="36">
        <v>26</v>
      </c>
      <c r="S374" s="36" t="s">
        <v>55</v>
      </c>
      <c r="T374" s="36" t="s">
        <v>280</v>
      </c>
      <c r="U374" s="36" t="s">
        <v>280</v>
      </c>
      <c r="V374" s="36" t="s">
        <v>3642</v>
      </c>
      <c r="W374" s="36" t="s">
        <v>3643</v>
      </c>
      <c r="X374" s="36" t="s">
        <v>3644</v>
      </c>
      <c r="Y374" s="36" t="s">
        <v>280</v>
      </c>
      <c r="Z374" s="36" t="s">
        <v>280</v>
      </c>
      <c r="AA374" s="36" t="s">
        <v>280</v>
      </c>
      <c r="AB374" s="36" t="s">
        <v>280</v>
      </c>
      <c r="AC374" s="36" t="s">
        <v>280</v>
      </c>
      <c r="AD374" s="36" t="s">
        <v>280</v>
      </c>
      <c r="AE374" s="36" t="s">
        <v>280</v>
      </c>
      <c r="AF374" s="36" t="s">
        <v>280</v>
      </c>
      <c r="AG374" s="36" t="s">
        <v>280</v>
      </c>
      <c r="AH374" s="36" t="s">
        <v>280</v>
      </c>
      <c r="AI374" s="36" t="s">
        <v>280</v>
      </c>
      <c r="AJ374" s="36" t="s">
        <v>280</v>
      </c>
      <c r="AK374" s="36" t="s">
        <v>280</v>
      </c>
      <c r="AL374" s="36" t="s">
        <v>280</v>
      </c>
      <c r="AM374" s="36" t="s">
        <v>280</v>
      </c>
    </row>
    <row r="375" spans="1:39" ht="26.25" customHeight="1" x14ac:dyDescent="0.15">
      <c r="A375" s="33" t="s">
        <v>3645</v>
      </c>
      <c r="B375" s="34">
        <v>3</v>
      </c>
      <c r="C375" s="35">
        <v>45227</v>
      </c>
      <c r="D375" s="35" t="s">
        <v>273</v>
      </c>
      <c r="E375" s="35">
        <v>45227</v>
      </c>
      <c r="F375" s="36" t="s">
        <v>3508</v>
      </c>
      <c r="G375" s="36" t="s">
        <v>3646</v>
      </c>
      <c r="H375" s="36" t="s">
        <v>3647</v>
      </c>
      <c r="I375" s="36" t="s">
        <v>3648</v>
      </c>
      <c r="J375" s="36" t="s">
        <v>3649</v>
      </c>
      <c r="K375" s="36" t="s">
        <v>280</v>
      </c>
      <c r="L375" s="36">
        <v>32</v>
      </c>
      <c r="M375" s="36" t="s">
        <v>65</v>
      </c>
      <c r="N375" s="36">
        <v>3</v>
      </c>
      <c r="O375" s="36" t="s">
        <v>10</v>
      </c>
      <c r="P375" s="36">
        <v>23</v>
      </c>
      <c r="Q375" s="36" t="s">
        <v>49</v>
      </c>
      <c r="R375" s="36">
        <v>26</v>
      </c>
      <c r="S375" s="36" t="s">
        <v>55</v>
      </c>
      <c r="T375" s="36" t="s">
        <v>280</v>
      </c>
      <c r="U375" s="36" t="s">
        <v>280</v>
      </c>
      <c r="V375" s="36" t="s">
        <v>3650</v>
      </c>
      <c r="W375" s="36" t="s">
        <v>3132</v>
      </c>
      <c r="X375" s="36" t="s">
        <v>3651</v>
      </c>
      <c r="Y375" s="36" t="s">
        <v>280</v>
      </c>
      <c r="Z375" s="36" t="s">
        <v>280</v>
      </c>
      <c r="AA375" s="36" t="s">
        <v>280</v>
      </c>
      <c r="AB375" s="36" t="s">
        <v>280</v>
      </c>
      <c r="AC375" s="36" t="s">
        <v>280</v>
      </c>
      <c r="AD375" s="36" t="s">
        <v>280</v>
      </c>
      <c r="AE375" s="36" t="s">
        <v>280</v>
      </c>
      <c r="AF375" s="36" t="s">
        <v>280</v>
      </c>
      <c r="AG375" s="36" t="s">
        <v>280</v>
      </c>
      <c r="AH375" s="36" t="s">
        <v>280</v>
      </c>
      <c r="AI375" s="36" t="s">
        <v>280</v>
      </c>
      <c r="AJ375" s="36" t="s">
        <v>280</v>
      </c>
      <c r="AK375" s="36" t="s">
        <v>280</v>
      </c>
      <c r="AL375" s="36" t="s">
        <v>280</v>
      </c>
      <c r="AM375" s="36" t="s">
        <v>280</v>
      </c>
    </row>
    <row r="376" spans="1:39" ht="26.25" customHeight="1" x14ac:dyDescent="0.15">
      <c r="A376" s="33" t="s">
        <v>3652</v>
      </c>
      <c r="B376" s="34">
        <v>3</v>
      </c>
      <c r="C376" s="35">
        <v>45227</v>
      </c>
      <c r="D376" s="35" t="s">
        <v>273</v>
      </c>
      <c r="E376" s="35">
        <v>45227</v>
      </c>
      <c r="F376" s="36" t="s">
        <v>3508</v>
      </c>
      <c r="G376" s="36" t="s">
        <v>3653</v>
      </c>
      <c r="H376" s="36" t="s">
        <v>3654</v>
      </c>
      <c r="I376" s="36" t="s">
        <v>3655</v>
      </c>
      <c r="J376" s="36" t="s">
        <v>3656</v>
      </c>
      <c r="K376" s="36" t="s">
        <v>280</v>
      </c>
      <c r="L376" s="36">
        <v>32</v>
      </c>
      <c r="M376" s="36" t="s">
        <v>65</v>
      </c>
      <c r="N376" s="36">
        <v>3</v>
      </c>
      <c r="O376" s="36" t="s">
        <v>10</v>
      </c>
      <c r="P376" s="36">
        <v>23</v>
      </c>
      <c r="Q376" s="36" t="s">
        <v>49</v>
      </c>
      <c r="R376" s="36">
        <v>26</v>
      </c>
      <c r="S376" s="36" t="s">
        <v>55</v>
      </c>
      <c r="T376" s="36" t="s">
        <v>280</v>
      </c>
      <c r="U376" s="36" t="s">
        <v>280</v>
      </c>
      <c r="V376" s="36" t="s">
        <v>3657</v>
      </c>
      <c r="W376" s="36" t="s">
        <v>3658</v>
      </c>
      <c r="X376" s="36" t="s">
        <v>3659</v>
      </c>
      <c r="Y376" s="36" t="s">
        <v>280</v>
      </c>
      <c r="Z376" s="36" t="s">
        <v>280</v>
      </c>
      <c r="AA376" s="36" t="s">
        <v>280</v>
      </c>
      <c r="AB376" s="36" t="s">
        <v>280</v>
      </c>
      <c r="AC376" s="36" t="s">
        <v>280</v>
      </c>
      <c r="AD376" s="36" t="s">
        <v>280</v>
      </c>
      <c r="AE376" s="36" t="s">
        <v>280</v>
      </c>
      <c r="AF376" s="36" t="s">
        <v>280</v>
      </c>
      <c r="AG376" s="36" t="s">
        <v>280</v>
      </c>
      <c r="AH376" s="36" t="s">
        <v>280</v>
      </c>
      <c r="AI376" s="36" t="s">
        <v>280</v>
      </c>
      <c r="AJ376" s="36" t="s">
        <v>280</v>
      </c>
      <c r="AK376" s="36" t="s">
        <v>280</v>
      </c>
      <c r="AL376" s="36" t="s">
        <v>280</v>
      </c>
      <c r="AM376" s="36" t="s">
        <v>280</v>
      </c>
    </row>
    <row r="377" spans="1:39" ht="26.25" customHeight="1" x14ac:dyDescent="0.15">
      <c r="A377" s="33" t="s">
        <v>3660</v>
      </c>
      <c r="B377" s="34">
        <v>3</v>
      </c>
      <c r="C377" s="35">
        <v>45227</v>
      </c>
      <c r="D377" s="35" t="s">
        <v>273</v>
      </c>
      <c r="E377" s="35">
        <v>45227</v>
      </c>
      <c r="F377" s="36" t="s">
        <v>3508</v>
      </c>
      <c r="G377" s="36" t="s">
        <v>3661</v>
      </c>
      <c r="H377" s="36" t="s">
        <v>3662</v>
      </c>
      <c r="I377" s="36" t="s">
        <v>3663</v>
      </c>
      <c r="J377" s="36" t="s">
        <v>3664</v>
      </c>
      <c r="K377" s="36" t="s">
        <v>280</v>
      </c>
      <c r="L377" s="36">
        <v>32</v>
      </c>
      <c r="M377" s="36" t="s">
        <v>65</v>
      </c>
      <c r="N377" s="36">
        <v>3</v>
      </c>
      <c r="O377" s="36" t="s">
        <v>10</v>
      </c>
      <c r="P377" s="36">
        <v>23</v>
      </c>
      <c r="Q377" s="36" t="s">
        <v>49</v>
      </c>
      <c r="R377" s="36">
        <v>26</v>
      </c>
      <c r="S377" s="36" t="s">
        <v>55</v>
      </c>
      <c r="T377" s="36" t="s">
        <v>280</v>
      </c>
      <c r="U377" s="36" t="s">
        <v>280</v>
      </c>
      <c r="V377" s="36" t="s">
        <v>3665</v>
      </c>
      <c r="W377" s="36" t="s">
        <v>3666</v>
      </c>
      <c r="X377" s="36" t="s">
        <v>3667</v>
      </c>
      <c r="Y377" s="36" t="s">
        <v>280</v>
      </c>
      <c r="Z377" s="36" t="s">
        <v>280</v>
      </c>
      <c r="AA377" s="36" t="s">
        <v>280</v>
      </c>
      <c r="AB377" s="36" t="s">
        <v>280</v>
      </c>
      <c r="AC377" s="36" t="s">
        <v>280</v>
      </c>
      <c r="AD377" s="36" t="s">
        <v>280</v>
      </c>
      <c r="AE377" s="36" t="s">
        <v>280</v>
      </c>
      <c r="AF377" s="36" t="s">
        <v>280</v>
      </c>
      <c r="AG377" s="36" t="s">
        <v>280</v>
      </c>
      <c r="AH377" s="36" t="s">
        <v>280</v>
      </c>
      <c r="AI377" s="36" t="s">
        <v>280</v>
      </c>
      <c r="AJ377" s="36" t="s">
        <v>280</v>
      </c>
      <c r="AK377" s="36" t="s">
        <v>280</v>
      </c>
      <c r="AL377" s="36" t="s">
        <v>280</v>
      </c>
      <c r="AM377" s="36" t="s">
        <v>280</v>
      </c>
    </row>
    <row r="378" spans="1:39" ht="26.25" customHeight="1" x14ac:dyDescent="0.15">
      <c r="A378" s="33" t="s">
        <v>3668</v>
      </c>
      <c r="B378" s="34">
        <v>3</v>
      </c>
      <c r="C378" s="35">
        <v>45227</v>
      </c>
      <c r="D378" s="35" t="s">
        <v>273</v>
      </c>
      <c r="E378" s="35">
        <v>45227</v>
      </c>
      <c r="F378" s="36" t="s">
        <v>3669</v>
      </c>
      <c r="G378" s="36" t="s">
        <v>3670</v>
      </c>
      <c r="H378" s="36" t="s">
        <v>3671</v>
      </c>
      <c r="I378" s="36" t="s">
        <v>3672</v>
      </c>
      <c r="J378" s="36" t="s">
        <v>3673</v>
      </c>
      <c r="K378" s="36" t="s">
        <v>280</v>
      </c>
      <c r="L378" s="36">
        <v>32</v>
      </c>
      <c r="M378" s="36" t="s">
        <v>65</v>
      </c>
      <c r="N378" s="36">
        <v>3</v>
      </c>
      <c r="O378" s="36" t="s">
        <v>10</v>
      </c>
      <c r="P378" s="36">
        <v>23</v>
      </c>
      <c r="Q378" s="36" t="s">
        <v>49</v>
      </c>
      <c r="R378" s="36">
        <v>26</v>
      </c>
      <c r="S378" s="36" t="s">
        <v>55</v>
      </c>
      <c r="T378" s="36" t="s">
        <v>280</v>
      </c>
      <c r="U378" s="36" t="s">
        <v>280</v>
      </c>
      <c r="V378" s="36" t="s">
        <v>3674</v>
      </c>
      <c r="W378" s="36" t="s">
        <v>3675</v>
      </c>
      <c r="X378" s="36" t="s">
        <v>3676</v>
      </c>
      <c r="Y378" s="36" t="s">
        <v>280</v>
      </c>
      <c r="Z378" s="36" t="s">
        <v>280</v>
      </c>
      <c r="AA378" s="36" t="s">
        <v>280</v>
      </c>
      <c r="AB378" s="36" t="s">
        <v>280</v>
      </c>
      <c r="AC378" s="36" t="s">
        <v>280</v>
      </c>
      <c r="AD378" s="36" t="s">
        <v>280</v>
      </c>
      <c r="AE378" s="36" t="s">
        <v>280</v>
      </c>
      <c r="AF378" s="36" t="s">
        <v>280</v>
      </c>
      <c r="AG378" s="36" t="s">
        <v>280</v>
      </c>
      <c r="AH378" s="36" t="s">
        <v>280</v>
      </c>
      <c r="AI378" s="36" t="s">
        <v>280</v>
      </c>
      <c r="AJ378" s="36" t="s">
        <v>280</v>
      </c>
      <c r="AK378" s="36" t="s">
        <v>280</v>
      </c>
      <c r="AL378" s="36" t="s">
        <v>280</v>
      </c>
      <c r="AM378" s="36" t="s">
        <v>280</v>
      </c>
    </row>
    <row r="379" spans="1:39" ht="26.25" customHeight="1" x14ac:dyDescent="0.15">
      <c r="A379" s="33" t="s">
        <v>3677</v>
      </c>
      <c r="B379" s="34">
        <v>3</v>
      </c>
      <c r="C379" s="35">
        <v>45227</v>
      </c>
      <c r="D379" s="35" t="s">
        <v>273</v>
      </c>
      <c r="E379" s="35">
        <v>45227</v>
      </c>
      <c r="F379" s="36" t="s">
        <v>2844</v>
      </c>
      <c r="G379" s="36" t="s">
        <v>3678</v>
      </c>
      <c r="H379" s="36" t="s">
        <v>3679</v>
      </c>
      <c r="I379" s="36" t="s">
        <v>3680</v>
      </c>
      <c r="J379" s="36" t="s">
        <v>3681</v>
      </c>
      <c r="K379" s="36" t="s">
        <v>280</v>
      </c>
      <c r="L379" s="36">
        <v>32</v>
      </c>
      <c r="M379" s="36" t="s">
        <v>65</v>
      </c>
      <c r="N379" s="36">
        <v>3</v>
      </c>
      <c r="O379" s="36" t="s">
        <v>10</v>
      </c>
      <c r="P379" s="36">
        <v>23</v>
      </c>
      <c r="Q379" s="36" t="s">
        <v>49</v>
      </c>
      <c r="R379" s="36">
        <v>26</v>
      </c>
      <c r="S379" s="36" t="s">
        <v>55</v>
      </c>
      <c r="T379" s="36" t="s">
        <v>280</v>
      </c>
      <c r="U379" s="36" t="s">
        <v>280</v>
      </c>
      <c r="V379" s="36" t="s">
        <v>3682</v>
      </c>
      <c r="W379" s="36" t="s">
        <v>3683</v>
      </c>
      <c r="X379" s="36" t="s">
        <v>3684</v>
      </c>
      <c r="Y379" s="36" t="s">
        <v>280</v>
      </c>
      <c r="Z379" s="36" t="s">
        <v>280</v>
      </c>
      <c r="AA379" s="36" t="s">
        <v>280</v>
      </c>
      <c r="AB379" s="36" t="s">
        <v>280</v>
      </c>
      <c r="AC379" s="36" t="s">
        <v>280</v>
      </c>
      <c r="AD379" s="36" t="s">
        <v>280</v>
      </c>
      <c r="AE379" s="36" t="s">
        <v>280</v>
      </c>
      <c r="AF379" s="36" t="s">
        <v>280</v>
      </c>
      <c r="AG379" s="36" t="s">
        <v>280</v>
      </c>
      <c r="AH379" s="36" t="s">
        <v>280</v>
      </c>
      <c r="AI379" s="36" t="s">
        <v>280</v>
      </c>
      <c r="AJ379" s="36" t="s">
        <v>280</v>
      </c>
      <c r="AK379" s="36" t="s">
        <v>280</v>
      </c>
      <c r="AL379" s="36" t="s">
        <v>280</v>
      </c>
      <c r="AM379" s="36" t="s">
        <v>280</v>
      </c>
    </row>
    <row r="380" spans="1:39" ht="26.25" customHeight="1" x14ac:dyDescent="0.15">
      <c r="A380" s="33" t="s">
        <v>3685</v>
      </c>
      <c r="B380" s="34">
        <v>3</v>
      </c>
      <c r="C380" s="35">
        <v>45227</v>
      </c>
      <c r="D380" s="35" t="s">
        <v>721</v>
      </c>
      <c r="E380" s="35">
        <v>45239</v>
      </c>
      <c r="F380" s="36" t="s">
        <v>3686</v>
      </c>
      <c r="G380" s="36" t="s">
        <v>3687</v>
      </c>
      <c r="H380" s="36" t="s">
        <v>3688</v>
      </c>
      <c r="I380" s="36" t="s">
        <v>3689</v>
      </c>
      <c r="J380" s="36" t="s">
        <v>3690</v>
      </c>
      <c r="K380" s="36" t="s">
        <v>280</v>
      </c>
      <c r="L380" s="36">
        <v>32</v>
      </c>
      <c r="M380" s="36" t="s">
        <v>65</v>
      </c>
      <c r="N380" s="36">
        <v>3</v>
      </c>
      <c r="O380" s="36" t="s">
        <v>10</v>
      </c>
      <c r="P380" s="36">
        <v>23</v>
      </c>
      <c r="Q380" s="36" t="s">
        <v>49</v>
      </c>
      <c r="R380" s="36">
        <v>26</v>
      </c>
      <c r="S380" s="36" t="s">
        <v>55</v>
      </c>
      <c r="T380" s="36" t="s">
        <v>280</v>
      </c>
      <c r="U380" s="36" t="s">
        <v>280</v>
      </c>
      <c r="V380" s="36" t="s">
        <v>3691</v>
      </c>
      <c r="W380" s="36" t="s">
        <v>3273</v>
      </c>
      <c r="X380" s="36" t="s">
        <v>3692</v>
      </c>
      <c r="Y380" s="36" t="s">
        <v>280</v>
      </c>
      <c r="Z380" s="36" t="s">
        <v>280</v>
      </c>
      <c r="AA380" s="36" t="s">
        <v>280</v>
      </c>
      <c r="AB380" s="36" t="s">
        <v>280</v>
      </c>
      <c r="AC380" s="36" t="s">
        <v>280</v>
      </c>
      <c r="AD380" s="36" t="s">
        <v>280</v>
      </c>
      <c r="AE380" s="36" t="s">
        <v>280</v>
      </c>
      <c r="AF380" s="36" t="s">
        <v>280</v>
      </c>
      <c r="AG380" s="36" t="s">
        <v>280</v>
      </c>
      <c r="AH380" s="36" t="s">
        <v>280</v>
      </c>
      <c r="AI380" s="36" t="s">
        <v>280</v>
      </c>
      <c r="AJ380" s="36" t="s">
        <v>280</v>
      </c>
      <c r="AK380" s="36" t="s">
        <v>280</v>
      </c>
      <c r="AL380" s="36" t="s">
        <v>280</v>
      </c>
      <c r="AM380" s="36" t="s">
        <v>280</v>
      </c>
    </row>
    <row r="381" spans="1:39" ht="26.25" customHeight="1" x14ac:dyDescent="0.15">
      <c r="A381" s="33" t="s">
        <v>3693</v>
      </c>
      <c r="B381" s="34">
        <v>3</v>
      </c>
      <c r="C381" s="35">
        <v>45227</v>
      </c>
      <c r="D381" s="35" t="s">
        <v>273</v>
      </c>
      <c r="E381" s="35">
        <v>45227</v>
      </c>
      <c r="F381" s="36" t="s">
        <v>2844</v>
      </c>
      <c r="G381" s="36" t="s">
        <v>3694</v>
      </c>
      <c r="H381" s="36" t="s">
        <v>3695</v>
      </c>
      <c r="I381" s="36" t="s">
        <v>3696</v>
      </c>
      <c r="J381" s="36" t="s">
        <v>3697</v>
      </c>
      <c r="K381" s="36" t="s">
        <v>280</v>
      </c>
      <c r="L381" s="36">
        <v>32</v>
      </c>
      <c r="M381" s="36" t="s">
        <v>65</v>
      </c>
      <c r="N381" s="36">
        <v>3</v>
      </c>
      <c r="O381" s="36" t="s">
        <v>10</v>
      </c>
      <c r="P381" s="36">
        <v>23</v>
      </c>
      <c r="Q381" s="36" t="s">
        <v>49</v>
      </c>
      <c r="R381" s="36">
        <v>26</v>
      </c>
      <c r="S381" s="36" t="s">
        <v>55</v>
      </c>
      <c r="T381" s="36" t="s">
        <v>280</v>
      </c>
      <c r="U381" s="36" t="s">
        <v>280</v>
      </c>
      <c r="V381" s="36" t="s">
        <v>3698</v>
      </c>
      <c r="W381" s="36" t="s">
        <v>3699</v>
      </c>
      <c r="X381" s="36" t="s">
        <v>3700</v>
      </c>
      <c r="Y381" s="36" t="s">
        <v>280</v>
      </c>
      <c r="Z381" s="36" t="s">
        <v>280</v>
      </c>
      <c r="AA381" s="36" t="s">
        <v>280</v>
      </c>
      <c r="AB381" s="36" t="s">
        <v>280</v>
      </c>
      <c r="AC381" s="36" t="s">
        <v>280</v>
      </c>
      <c r="AD381" s="36" t="s">
        <v>280</v>
      </c>
      <c r="AE381" s="36" t="s">
        <v>280</v>
      </c>
      <c r="AF381" s="36" t="s">
        <v>280</v>
      </c>
      <c r="AG381" s="36" t="s">
        <v>280</v>
      </c>
      <c r="AH381" s="36" t="s">
        <v>280</v>
      </c>
      <c r="AI381" s="36" t="s">
        <v>280</v>
      </c>
      <c r="AJ381" s="36" t="s">
        <v>280</v>
      </c>
      <c r="AK381" s="36" t="s">
        <v>280</v>
      </c>
      <c r="AL381" s="36" t="s">
        <v>280</v>
      </c>
      <c r="AM381" s="36" t="s">
        <v>280</v>
      </c>
    </row>
    <row r="382" spans="1:39" ht="26.25" customHeight="1" x14ac:dyDescent="0.15">
      <c r="A382" s="33" t="s">
        <v>3701</v>
      </c>
      <c r="B382" s="34">
        <v>3</v>
      </c>
      <c r="C382" s="35">
        <v>45227</v>
      </c>
      <c r="D382" s="35" t="s">
        <v>273</v>
      </c>
      <c r="E382" s="35">
        <v>45227</v>
      </c>
      <c r="F382" s="36" t="s">
        <v>3702</v>
      </c>
      <c r="G382" s="36" t="s">
        <v>3703</v>
      </c>
      <c r="H382" s="36" t="s">
        <v>3704</v>
      </c>
      <c r="I382" s="36" t="s">
        <v>3705</v>
      </c>
      <c r="J382" s="36" t="s">
        <v>3706</v>
      </c>
      <c r="K382" s="36" t="s">
        <v>280</v>
      </c>
      <c r="L382" s="36">
        <v>32</v>
      </c>
      <c r="M382" s="36" t="s">
        <v>65</v>
      </c>
      <c r="N382" s="36">
        <v>3</v>
      </c>
      <c r="O382" s="36" t="s">
        <v>10</v>
      </c>
      <c r="P382" s="36">
        <v>23</v>
      </c>
      <c r="Q382" s="36" t="s">
        <v>49</v>
      </c>
      <c r="R382" s="36">
        <v>26</v>
      </c>
      <c r="S382" s="36" t="s">
        <v>55</v>
      </c>
      <c r="T382" s="36" t="s">
        <v>280</v>
      </c>
      <c r="U382" s="36" t="s">
        <v>280</v>
      </c>
      <c r="V382" s="36" t="s">
        <v>3707</v>
      </c>
      <c r="W382" s="36" t="s">
        <v>3708</v>
      </c>
      <c r="X382" s="36" t="s">
        <v>3709</v>
      </c>
      <c r="Y382" s="36" t="s">
        <v>280</v>
      </c>
      <c r="Z382" s="36" t="s">
        <v>280</v>
      </c>
      <c r="AA382" s="36" t="s">
        <v>280</v>
      </c>
      <c r="AB382" s="36" t="s">
        <v>280</v>
      </c>
      <c r="AC382" s="36" t="s">
        <v>280</v>
      </c>
      <c r="AD382" s="36" t="s">
        <v>280</v>
      </c>
      <c r="AE382" s="36" t="s">
        <v>280</v>
      </c>
      <c r="AF382" s="36" t="s">
        <v>280</v>
      </c>
      <c r="AG382" s="36" t="s">
        <v>280</v>
      </c>
      <c r="AH382" s="36" t="s">
        <v>280</v>
      </c>
      <c r="AI382" s="36" t="s">
        <v>280</v>
      </c>
      <c r="AJ382" s="36" t="s">
        <v>280</v>
      </c>
      <c r="AK382" s="36" t="s">
        <v>280</v>
      </c>
      <c r="AL382" s="36" t="s">
        <v>280</v>
      </c>
      <c r="AM382" s="36" t="s">
        <v>280</v>
      </c>
    </row>
    <row r="383" spans="1:39" ht="26.25" customHeight="1" x14ac:dyDescent="0.15">
      <c r="A383" s="33" t="s">
        <v>3710</v>
      </c>
      <c r="B383" s="34">
        <v>3</v>
      </c>
      <c r="C383" s="35">
        <v>45227</v>
      </c>
      <c r="D383" s="35" t="s">
        <v>273</v>
      </c>
      <c r="E383" s="35">
        <v>45227</v>
      </c>
      <c r="F383" s="36" t="s">
        <v>2844</v>
      </c>
      <c r="G383" s="36" t="s">
        <v>3711</v>
      </c>
      <c r="H383" s="36" t="s">
        <v>3712</v>
      </c>
      <c r="I383" s="36" t="s">
        <v>3713</v>
      </c>
      <c r="J383" s="36" t="s">
        <v>3714</v>
      </c>
      <c r="K383" s="36" t="s">
        <v>280</v>
      </c>
      <c r="L383" s="36">
        <v>32</v>
      </c>
      <c r="M383" s="36" t="s">
        <v>65</v>
      </c>
      <c r="N383" s="36">
        <v>3</v>
      </c>
      <c r="O383" s="36" t="s">
        <v>10</v>
      </c>
      <c r="P383" s="36">
        <v>23</v>
      </c>
      <c r="Q383" s="36" t="s">
        <v>49</v>
      </c>
      <c r="R383" s="36">
        <v>26</v>
      </c>
      <c r="S383" s="36" t="s">
        <v>55</v>
      </c>
      <c r="T383" s="36" t="s">
        <v>280</v>
      </c>
      <c r="U383" s="36" t="s">
        <v>280</v>
      </c>
      <c r="V383" s="36" t="s">
        <v>3715</v>
      </c>
      <c r="W383" s="36" t="s">
        <v>613</v>
      </c>
      <c r="X383" s="36" t="s">
        <v>3716</v>
      </c>
      <c r="Y383" s="36" t="s">
        <v>280</v>
      </c>
      <c r="Z383" s="36" t="s">
        <v>280</v>
      </c>
      <c r="AA383" s="36" t="s">
        <v>280</v>
      </c>
      <c r="AB383" s="36" t="s">
        <v>280</v>
      </c>
      <c r="AC383" s="36" t="s">
        <v>280</v>
      </c>
      <c r="AD383" s="36" t="s">
        <v>280</v>
      </c>
      <c r="AE383" s="36" t="s">
        <v>280</v>
      </c>
      <c r="AF383" s="36" t="s">
        <v>280</v>
      </c>
      <c r="AG383" s="36" t="s">
        <v>280</v>
      </c>
      <c r="AH383" s="36" t="s">
        <v>280</v>
      </c>
      <c r="AI383" s="36" t="s">
        <v>280</v>
      </c>
      <c r="AJ383" s="36" t="s">
        <v>280</v>
      </c>
      <c r="AK383" s="36" t="s">
        <v>280</v>
      </c>
      <c r="AL383" s="36" t="s">
        <v>280</v>
      </c>
      <c r="AM383" s="36" t="s">
        <v>280</v>
      </c>
    </row>
    <row r="384" spans="1:39" ht="26.25" customHeight="1" x14ac:dyDescent="0.15">
      <c r="A384" s="33" t="s">
        <v>3717</v>
      </c>
      <c r="B384" s="34">
        <v>3</v>
      </c>
      <c r="C384" s="35">
        <v>45227</v>
      </c>
      <c r="D384" s="35" t="s">
        <v>273</v>
      </c>
      <c r="E384" s="35">
        <v>45227</v>
      </c>
      <c r="F384" s="36" t="s">
        <v>3718</v>
      </c>
      <c r="G384" s="36" t="s">
        <v>3719</v>
      </c>
      <c r="H384" s="36" t="s">
        <v>3720</v>
      </c>
      <c r="I384" s="36" t="s">
        <v>3721</v>
      </c>
      <c r="J384" s="36" t="s">
        <v>3722</v>
      </c>
      <c r="K384" s="36" t="s">
        <v>280</v>
      </c>
      <c r="L384" s="36">
        <v>32</v>
      </c>
      <c r="M384" s="36" t="s">
        <v>65</v>
      </c>
      <c r="N384" s="36">
        <v>3</v>
      </c>
      <c r="O384" s="36" t="s">
        <v>10</v>
      </c>
      <c r="P384" s="36">
        <v>23</v>
      </c>
      <c r="Q384" s="36" t="s">
        <v>49</v>
      </c>
      <c r="R384" s="36">
        <v>26</v>
      </c>
      <c r="S384" s="36" t="s">
        <v>55</v>
      </c>
      <c r="T384" s="36" t="s">
        <v>280</v>
      </c>
      <c r="U384" s="36" t="s">
        <v>280</v>
      </c>
      <c r="V384" s="36" t="s">
        <v>3723</v>
      </c>
      <c r="W384" s="36" t="s">
        <v>3724</v>
      </c>
      <c r="X384" s="36" t="s">
        <v>3725</v>
      </c>
      <c r="Y384" s="36" t="s">
        <v>280</v>
      </c>
      <c r="Z384" s="36" t="s">
        <v>280</v>
      </c>
      <c r="AA384" s="36" t="s">
        <v>280</v>
      </c>
      <c r="AB384" s="36" t="s">
        <v>280</v>
      </c>
      <c r="AC384" s="36" t="s">
        <v>280</v>
      </c>
      <c r="AD384" s="36" t="s">
        <v>280</v>
      </c>
      <c r="AE384" s="36" t="s">
        <v>280</v>
      </c>
      <c r="AF384" s="36" t="s">
        <v>280</v>
      </c>
      <c r="AG384" s="36" t="s">
        <v>280</v>
      </c>
      <c r="AH384" s="36" t="s">
        <v>280</v>
      </c>
      <c r="AI384" s="36" t="s">
        <v>280</v>
      </c>
      <c r="AJ384" s="36" t="s">
        <v>280</v>
      </c>
      <c r="AK384" s="36" t="s">
        <v>280</v>
      </c>
      <c r="AL384" s="36" t="s">
        <v>280</v>
      </c>
      <c r="AM384" s="36" t="s">
        <v>280</v>
      </c>
    </row>
    <row r="385" spans="1:39" ht="26.25" customHeight="1" x14ac:dyDescent="0.15">
      <c r="A385" s="33" t="s">
        <v>3726</v>
      </c>
      <c r="B385" s="34">
        <v>3</v>
      </c>
      <c r="C385" s="35">
        <v>45227</v>
      </c>
      <c r="D385" s="35" t="s">
        <v>273</v>
      </c>
      <c r="E385" s="35">
        <v>45227</v>
      </c>
      <c r="F385" s="36" t="s">
        <v>3508</v>
      </c>
      <c r="G385" s="36" t="s">
        <v>3727</v>
      </c>
      <c r="H385" s="36" t="s">
        <v>3728</v>
      </c>
      <c r="I385" s="36" t="s">
        <v>3729</v>
      </c>
      <c r="J385" s="36" t="s">
        <v>3730</v>
      </c>
      <c r="K385" s="36" t="s">
        <v>280</v>
      </c>
      <c r="L385" s="36">
        <v>32</v>
      </c>
      <c r="M385" s="36" t="s">
        <v>65</v>
      </c>
      <c r="N385" s="36">
        <v>3</v>
      </c>
      <c r="O385" s="36" t="s">
        <v>10</v>
      </c>
      <c r="P385" s="36">
        <v>23</v>
      </c>
      <c r="Q385" s="36" t="s">
        <v>49</v>
      </c>
      <c r="R385" s="36">
        <v>26</v>
      </c>
      <c r="S385" s="36" t="s">
        <v>55</v>
      </c>
      <c r="T385" s="36" t="s">
        <v>280</v>
      </c>
      <c r="U385" s="36" t="s">
        <v>280</v>
      </c>
      <c r="V385" s="36" t="s">
        <v>3731</v>
      </c>
      <c r="W385" s="36" t="s">
        <v>3306</v>
      </c>
      <c r="X385" s="36" t="s">
        <v>3732</v>
      </c>
      <c r="Y385" s="36" t="s">
        <v>280</v>
      </c>
      <c r="Z385" s="36" t="s">
        <v>280</v>
      </c>
      <c r="AA385" s="36" t="s">
        <v>280</v>
      </c>
      <c r="AB385" s="36" t="s">
        <v>280</v>
      </c>
      <c r="AC385" s="36" t="s">
        <v>280</v>
      </c>
      <c r="AD385" s="36" t="s">
        <v>280</v>
      </c>
      <c r="AE385" s="36" t="s">
        <v>280</v>
      </c>
      <c r="AF385" s="36" t="s">
        <v>280</v>
      </c>
      <c r="AG385" s="36" t="s">
        <v>280</v>
      </c>
      <c r="AH385" s="36" t="s">
        <v>280</v>
      </c>
      <c r="AI385" s="36" t="s">
        <v>280</v>
      </c>
      <c r="AJ385" s="36" t="s">
        <v>280</v>
      </c>
      <c r="AK385" s="36" t="s">
        <v>280</v>
      </c>
      <c r="AL385" s="36" t="s">
        <v>280</v>
      </c>
      <c r="AM385" s="36" t="s">
        <v>280</v>
      </c>
    </row>
    <row r="386" spans="1:39" ht="26.25" customHeight="1" x14ac:dyDescent="0.15">
      <c r="A386" s="33" t="s">
        <v>3733</v>
      </c>
      <c r="B386" s="34">
        <v>3</v>
      </c>
      <c r="C386" s="35">
        <v>45227</v>
      </c>
      <c r="D386" s="35" t="s">
        <v>273</v>
      </c>
      <c r="E386" s="35">
        <v>45227</v>
      </c>
      <c r="F386" s="36" t="s">
        <v>2844</v>
      </c>
      <c r="G386" s="36" t="s">
        <v>3734</v>
      </c>
      <c r="H386" s="36" t="s">
        <v>3735</v>
      </c>
      <c r="I386" s="36" t="s">
        <v>3736</v>
      </c>
      <c r="J386" s="36" t="s">
        <v>3737</v>
      </c>
      <c r="K386" s="36" t="s">
        <v>280</v>
      </c>
      <c r="L386" s="36">
        <v>32</v>
      </c>
      <c r="M386" s="36" t="s">
        <v>65</v>
      </c>
      <c r="N386" s="36">
        <v>3</v>
      </c>
      <c r="O386" s="36" t="s">
        <v>10</v>
      </c>
      <c r="P386" s="36">
        <v>23</v>
      </c>
      <c r="Q386" s="36" t="s">
        <v>49</v>
      </c>
      <c r="R386" s="36">
        <v>26</v>
      </c>
      <c r="S386" s="36" t="s">
        <v>55</v>
      </c>
      <c r="T386" s="36" t="s">
        <v>280</v>
      </c>
      <c r="U386" s="36" t="s">
        <v>280</v>
      </c>
      <c r="V386" s="36" t="s">
        <v>3738</v>
      </c>
      <c r="W386" s="36" t="s">
        <v>1953</v>
      </c>
      <c r="X386" s="36" t="s">
        <v>3739</v>
      </c>
      <c r="Y386" s="36" t="s">
        <v>280</v>
      </c>
      <c r="Z386" s="36" t="s">
        <v>280</v>
      </c>
      <c r="AA386" s="36" t="s">
        <v>280</v>
      </c>
      <c r="AB386" s="36" t="s">
        <v>280</v>
      </c>
      <c r="AC386" s="36" t="s">
        <v>280</v>
      </c>
      <c r="AD386" s="36" t="s">
        <v>280</v>
      </c>
      <c r="AE386" s="36" t="s">
        <v>280</v>
      </c>
      <c r="AF386" s="36" t="s">
        <v>280</v>
      </c>
      <c r="AG386" s="36" t="s">
        <v>280</v>
      </c>
      <c r="AH386" s="36" t="s">
        <v>280</v>
      </c>
      <c r="AI386" s="36" t="s">
        <v>280</v>
      </c>
      <c r="AJ386" s="36" t="s">
        <v>280</v>
      </c>
      <c r="AK386" s="36" t="s">
        <v>280</v>
      </c>
      <c r="AL386" s="36" t="s">
        <v>280</v>
      </c>
      <c r="AM386" s="36" t="s">
        <v>280</v>
      </c>
    </row>
    <row r="387" spans="1:39" ht="26.25" customHeight="1" x14ac:dyDescent="0.15">
      <c r="A387" s="33" t="s">
        <v>3740</v>
      </c>
      <c r="B387" s="34">
        <v>3</v>
      </c>
      <c r="C387" s="35">
        <v>45227</v>
      </c>
      <c r="D387" s="35" t="s">
        <v>273</v>
      </c>
      <c r="E387" s="35">
        <v>45227</v>
      </c>
      <c r="F387" s="36" t="s">
        <v>3741</v>
      </c>
      <c r="G387" s="36" t="s">
        <v>3742</v>
      </c>
      <c r="H387" s="36" t="s">
        <v>3743</v>
      </c>
      <c r="I387" s="36" t="s">
        <v>3744</v>
      </c>
      <c r="J387" s="36" t="s">
        <v>3745</v>
      </c>
      <c r="K387" s="36" t="s">
        <v>280</v>
      </c>
      <c r="L387" s="36">
        <v>32</v>
      </c>
      <c r="M387" s="36" t="s">
        <v>65</v>
      </c>
      <c r="N387" s="36">
        <v>3</v>
      </c>
      <c r="O387" s="36" t="s">
        <v>10</v>
      </c>
      <c r="P387" s="36">
        <v>23</v>
      </c>
      <c r="Q387" s="36" t="s">
        <v>49</v>
      </c>
      <c r="R387" s="36">
        <v>26</v>
      </c>
      <c r="S387" s="36" t="s">
        <v>55</v>
      </c>
      <c r="T387" s="36" t="s">
        <v>280</v>
      </c>
      <c r="U387" s="36" t="s">
        <v>280</v>
      </c>
      <c r="V387" s="36" t="s">
        <v>3746</v>
      </c>
      <c r="W387" s="36" t="s">
        <v>676</v>
      </c>
      <c r="X387" s="36" t="s">
        <v>3747</v>
      </c>
      <c r="Y387" s="36" t="s">
        <v>280</v>
      </c>
      <c r="Z387" s="36" t="s">
        <v>280</v>
      </c>
      <c r="AA387" s="36" t="s">
        <v>280</v>
      </c>
      <c r="AB387" s="36" t="s">
        <v>280</v>
      </c>
      <c r="AC387" s="36" t="s">
        <v>280</v>
      </c>
      <c r="AD387" s="36" t="s">
        <v>280</v>
      </c>
      <c r="AE387" s="36" t="s">
        <v>280</v>
      </c>
      <c r="AF387" s="36" t="s">
        <v>280</v>
      </c>
      <c r="AG387" s="36" t="s">
        <v>280</v>
      </c>
      <c r="AH387" s="36" t="s">
        <v>280</v>
      </c>
      <c r="AI387" s="36" t="s">
        <v>280</v>
      </c>
      <c r="AJ387" s="36" t="s">
        <v>280</v>
      </c>
      <c r="AK387" s="36" t="s">
        <v>280</v>
      </c>
      <c r="AL387" s="36" t="s">
        <v>280</v>
      </c>
      <c r="AM387" s="36" t="s">
        <v>280</v>
      </c>
    </row>
    <row r="388" spans="1:39" ht="26.25" customHeight="1" x14ac:dyDescent="0.15">
      <c r="A388" s="33" t="s">
        <v>3748</v>
      </c>
      <c r="B388" s="34">
        <v>3</v>
      </c>
      <c r="C388" s="35">
        <v>45227</v>
      </c>
      <c r="D388" s="35" t="s">
        <v>273</v>
      </c>
      <c r="E388" s="35">
        <v>45227</v>
      </c>
      <c r="F388" s="36" t="s">
        <v>3159</v>
      </c>
      <c r="G388" s="36" t="s">
        <v>3749</v>
      </c>
      <c r="H388" s="36" t="s">
        <v>3750</v>
      </c>
      <c r="I388" s="36" t="s">
        <v>3751</v>
      </c>
      <c r="J388" s="36" t="s">
        <v>3752</v>
      </c>
      <c r="K388" s="36" t="s">
        <v>280</v>
      </c>
      <c r="L388" s="36">
        <v>32</v>
      </c>
      <c r="M388" s="36" t="s">
        <v>65</v>
      </c>
      <c r="N388" s="36">
        <v>3</v>
      </c>
      <c r="O388" s="36" t="s">
        <v>10</v>
      </c>
      <c r="P388" s="36">
        <v>23</v>
      </c>
      <c r="Q388" s="36" t="s">
        <v>49</v>
      </c>
      <c r="R388" s="36">
        <v>26</v>
      </c>
      <c r="S388" s="36" t="s">
        <v>55</v>
      </c>
      <c r="T388" s="36" t="s">
        <v>280</v>
      </c>
      <c r="U388" s="36" t="s">
        <v>280</v>
      </c>
      <c r="V388" s="36" t="s">
        <v>3753</v>
      </c>
      <c r="W388" s="36" t="s">
        <v>3754</v>
      </c>
      <c r="X388" s="36" t="s">
        <v>3755</v>
      </c>
      <c r="Y388" s="36" t="s">
        <v>280</v>
      </c>
      <c r="Z388" s="36" t="s">
        <v>280</v>
      </c>
      <c r="AA388" s="36" t="s">
        <v>280</v>
      </c>
      <c r="AB388" s="36" t="s">
        <v>280</v>
      </c>
      <c r="AC388" s="36" t="s">
        <v>280</v>
      </c>
      <c r="AD388" s="36" t="s">
        <v>280</v>
      </c>
      <c r="AE388" s="36" t="s">
        <v>280</v>
      </c>
      <c r="AF388" s="36" t="s">
        <v>280</v>
      </c>
      <c r="AG388" s="36" t="s">
        <v>280</v>
      </c>
      <c r="AH388" s="36" t="s">
        <v>280</v>
      </c>
      <c r="AI388" s="36" t="s">
        <v>280</v>
      </c>
      <c r="AJ388" s="36" t="s">
        <v>280</v>
      </c>
      <c r="AK388" s="36" t="s">
        <v>280</v>
      </c>
      <c r="AL388" s="36" t="s">
        <v>280</v>
      </c>
      <c r="AM388" s="36" t="s">
        <v>280</v>
      </c>
    </row>
    <row r="389" spans="1:39" ht="26.25" customHeight="1" x14ac:dyDescent="0.15">
      <c r="A389" s="33" t="s">
        <v>3756</v>
      </c>
      <c r="B389" s="34">
        <v>3</v>
      </c>
      <c r="C389" s="35">
        <v>45227</v>
      </c>
      <c r="D389" s="35" t="s">
        <v>273</v>
      </c>
      <c r="E389" s="35">
        <v>45227</v>
      </c>
      <c r="F389" s="36" t="s">
        <v>3757</v>
      </c>
      <c r="G389" s="36" t="s">
        <v>3758</v>
      </c>
      <c r="H389" s="36" t="s">
        <v>3759</v>
      </c>
      <c r="I389" s="36" t="s">
        <v>3760</v>
      </c>
      <c r="J389" s="36" t="s">
        <v>3761</v>
      </c>
      <c r="K389" s="36" t="s">
        <v>280</v>
      </c>
      <c r="L389" s="36">
        <v>32</v>
      </c>
      <c r="M389" s="36" t="s">
        <v>65</v>
      </c>
      <c r="N389" s="36">
        <v>3</v>
      </c>
      <c r="O389" s="36" t="s">
        <v>10</v>
      </c>
      <c r="P389" s="36">
        <v>23</v>
      </c>
      <c r="Q389" s="36" t="s">
        <v>49</v>
      </c>
      <c r="R389" s="36">
        <v>26</v>
      </c>
      <c r="S389" s="36" t="s">
        <v>55</v>
      </c>
      <c r="T389" s="36" t="s">
        <v>280</v>
      </c>
      <c r="U389" s="36" t="s">
        <v>280</v>
      </c>
      <c r="V389" s="36" t="s">
        <v>3762</v>
      </c>
      <c r="W389" s="36" t="s">
        <v>3763</v>
      </c>
      <c r="X389" s="36" t="s">
        <v>3764</v>
      </c>
      <c r="Y389" s="36" t="s">
        <v>280</v>
      </c>
      <c r="Z389" s="36" t="s">
        <v>280</v>
      </c>
      <c r="AA389" s="36" t="s">
        <v>280</v>
      </c>
      <c r="AB389" s="36" t="s">
        <v>280</v>
      </c>
      <c r="AC389" s="36" t="s">
        <v>280</v>
      </c>
      <c r="AD389" s="36" t="s">
        <v>280</v>
      </c>
      <c r="AE389" s="36" t="s">
        <v>280</v>
      </c>
      <c r="AF389" s="36" t="s">
        <v>280</v>
      </c>
      <c r="AG389" s="36" t="s">
        <v>280</v>
      </c>
      <c r="AH389" s="36" t="s">
        <v>280</v>
      </c>
      <c r="AI389" s="36" t="s">
        <v>280</v>
      </c>
      <c r="AJ389" s="36" t="s">
        <v>280</v>
      </c>
      <c r="AK389" s="36" t="s">
        <v>280</v>
      </c>
      <c r="AL389" s="36" t="s">
        <v>280</v>
      </c>
      <c r="AM389" s="36" t="s">
        <v>280</v>
      </c>
    </row>
    <row r="390" spans="1:39" ht="26.25" customHeight="1" x14ac:dyDescent="0.15">
      <c r="A390" s="33" t="s">
        <v>3765</v>
      </c>
      <c r="B390" s="34">
        <v>3</v>
      </c>
      <c r="C390" s="35">
        <v>45227</v>
      </c>
      <c r="D390" s="35" t="s">
        <v>273</v>
      </c>
      <c r="E390" s="35">
        <v>45227</v>
      </c>
      <c r="F390" s="36" t="s">
        <v>2844</v>
      </c>
      <c r="G390" s="36" t="s">
        <v>3766</v>
      </c>
      <c r="H390" s="36" t="s">
        <v>3767</v>
      </c>
      <c r="I390" s="36" t="s">
        <v>3768</v>
      </c>
      <c r="J390" s="36" t="s">
        <v>3769</v>
      </c>
      <c r="K390" s="36" t="s">
        <v>280</v>
      </c>
      <c r="L390" s="36">
        <v>32</v>
      </c>
      <c r="M390" s="36" t="s">
        <v>65</v>
      </c>
      <c r="N390" s="36">
        <v>3</v>
      </c>
      <c r="O390" s="36" t="s">
        <v>10</v>
      </c>
      <c r="P390" s="36">
        <v>23</v>
      </c>
      <c r="Q390" s="36" t="s">
        <v>49</v>
      </c>
      <c r="R390" s="36">
        <v>26</v>
      </c>
      <c r="S390" s="36" t="s">
        <v>55</v>
      </c>
      <c r="T390" s="36" t="s">
        <v>280</v>
      </c>
      <c r="U390" s="36" t="s">
        <v>280</v>
      </c>
      <c r="V390" s="36" t="s">
        <v>3770</v>
      </c>
      <c r="W390" s="36" t="s">
        <v>3771</v>
      </c>
      <c r="X390" s="36" t="s">
        <v>3772</v>
      </c>
      <c r="Y390" s="36" t="s">
        <v>280</v>
      </c>
      <c r="Z390" s="36" t="s">
        <v>280</v>
      </c>
      <c r="AA390" s="36" t="s">
        <v>280</v>
      </c>
      <c r="AB390" s="36" t="s">
        <v>280</v>
      </c>
      <c r="AC390" s="36" t="s">
        <v>280</v>
      </c>
      <c r="AD390" s="36" t="s">
        <v>280</v>
      </c>
      <c r="AE390" s="36" t="s">
        <v>280</v>
      </c>
      <c r="AF390" s="36" t="s">
        <v>280</v>
      </c>
      <c r="AG390" s="36" t="s">
        <v>280</v>
      </c>
      <c r="AH390" s="36" t="s">
        <v>280</v>
      </c>
      <c r="AI390" s="36" t="s">
        <v>280</v>
      </c>
      <c r="AJ390" s="36" t="s">
        <v>280</v>
      </c>
      <c r="AK390" s="36" t="s">
        <v>280</v>
      </c>
      <c r="AL390" s="36" t="s">
        <v>280</v>
      </c>
      <c r="AM390" s="36" t="s">
        <v>280</v>
      </c>
    </row>
    <row r="391" spans="1:39" ht="26.25" customHeight="1" x14ac:dyDescent="0.15">
      <c r="A391" s="33" t="s">
        <v>3773</v>
      </c>
      <c r="B391" s="34">
        <v>3</v>
      </c>
      <c r="C391" s="35">
        <v>45227</v>
      </c>
      <c r="D391" s="35" t="s">
        <v>273</v>
      </c>
      <c r="E391" s="35">
        <v>45227</v>
      </c>
      <c r="F391" s="36" t="s">
        <v>2844</v>
      </c>
      <c r="G391" s="36" t="s">
        <v>3774</v>
      </c>
      <c r="H391" s="36" t="s">
        <v>3775</v>
      </c>
      <c r="I391" s="36" t="s">
        <v>3776</v>
      </c>
      <c r="J391" s="36" t="s">
        <v>3777</v>
      </c>
      <c r="K391" s="36" t="s">
        <v>280</v>
      </c>
      <c r="L391" s="36">
        <v>32</v>
      </c>
      <c r="M391" s="36" t="s">
        <v>65</v>
      </c>
      <c r="N391" s="36">
        <v>3</v>
      </c>
      <c r="O391" s="36" t="s">
        <v>10</v>
      </c>
      <c r="P391" s="36">
        <v>23</v>
      </c>
      <c r="Q391" s="36" t="s">
        <v>49</v>
      </c>
      <c r="R391" s="36">
        <v>26</v>
      </c>
      <c r="S391" s="36" t="s">
        <v>55</v>
      </c>
      <c r="T391" s="36" t="s">
        <v>280</v>
      </c>
      <c r="U391" s="36" t="s">
        <v>280</v>
      </c>
      <c r="V391" s="36" t="s">
        <v>3778</v>
      </c>
      <c r="W391" s="36" t="s">
        <v>3779</v>
      </c>
      <c r="X391" s="36" t="s">
        <v>3780</v>
      </c>
      <c r="Y391" s="36" t="s">
        <v>280</v>
      </c>
      <c r="Z391" s="36" t="s">
        <v>280</v>
      </c>
      <c r="AA391" s="36" t="s">
        <v>280</v>
      </c>
      <c r="AB391" s="36" t="s">
        <v>280</v>
      </c>
      <c r="AC391" s="36" t="s">
        <v>280</v>
      </c>
      <c r="AD391" s="36" t="s">
        <v>280</v>
      </c>
      <c r="AE391" s="36" t="s">
        <v>280</v>
      </c>
      <c r="AF391" s="36" t="s">
        <v>280</v>
      </c>
      <c r="AG391" s="36" t="s">
        <v>280</v>
      </c>
      <c r="AH391" s="36" t="s">
        <v>280</v>
      </c>
      <c r="AI391" s="36" t="s">
        <v>280</v>
      </c>
      <c r="AJ391" s="36" t="s">
        <v>280</v>
      </c>
      <c r="AK391" s="36" t="s">
        <v>280</v>
      </c>
      <c r="AL391" s="36" t="s">
        <v>280</v>
      </c>
      <c r="AM391" s="36" t="s">
        <v>280</v>
      </c>
    </row>
    <row r="392" spans="1:39" ht="26.25" customHeight="1" x14ac:dyDescent="0.15">
      <c r="A392" s="33" t="s">
        <v>3781</v>
      </c>
      <c r="B392" s="34">
        <v>3</v>
      </c>
      <c r="C392" s="35">
        <v>45227</v>
      </c>
      <c r="D392" s="35" t="s">
        <v>273</v>
      </c>
      <c r="E392" s="35">
        <v>45227</v>
      </c>
      <c r="F392" s="36" t="s">
        <v>3782</v>
      </c>
      <c r="G392" s="36" t="s">
        <v>3783</v>
      </c>
      <c r="H392" s="36" t="s">
        <v>3784</v>
      </c>
      <c r="I392" s="36" t="s">
        <v>3785</v>
      </c>
      <c r="J392" s="36" t="s">
        <v>3786</v>
      </c>
      <c r="K392" s="36" t="s">
        <v>280</v>
      </c>
      <c r="L392" s="36">
        <v>32</v>
      </c>
      <c r="M392" s="36" t="s">
        <v>65</v>
      </c>
      <c r="N392" s="36">
        <v>3</v>
      </c>
      <c r="O392" s="36" t="s">
        <v>10</v>
      </c>
      <c r="P392" s="36">
        <v>23</v>
      </c>
      <c r="Q392" s="36" t="s">
        <v>49</v>
      </c>
      <c r="R392" s="36">
        <v>26</v>
      </c>
      <c r="S392" s="36" t="s">
        <v>55</v>
      </c>
      <c r="T392" s="36" t="s">
        <v>280</v>
      </c>
      <c r="U392" s="36" t="s">
        <v>280</v>
      </c>
      <c r="V392" s="36" t="s">
        <v>3787</v>
      </c>
      <c r="W392" s="36" t="s">
        <v>3788</v>
      </c>
      <c r="X392" s="36" t="s">
        <v>3789</v>
      </c>
      <c r="Y392" s="36" t="s">
        <v>280</v>
      </c>
      <c r="Z392" s="36" t="s">
        <v>280</v>
      </c>
      <c r="AA392" s="36" t="s">
        <v>280</v>
      </c>
      <c r="AB392" s="36" t="s">
        <v>280</v>
      </c>
      <c r="AC392" s="36" t="s">
        <v>280</v>
      </c>
      <c r="AD392" s="36" t="s">
        <v>280</v>
      </c>
      <c r="AE392" s="36" t="s">
        <v>280</v>
      </c>
      <c r="AF392" s="36" t="s">
        <v>280</v>
      </c>
      <c r="AG392" s="36" t="s">
        <v>280</v>
      </c>
      <c r="AH392" s="36" t="s">
        <v>280</v>
      </c>
      <c r="AI392" s="36" t="s">
        <v>280</v>
      </c>
      <c r="AJ392" s="36" t="s">
        <v>280</v>
      </c>
      <c r="AK392" s="36" t="s">
        <v>280</v>
      </c>
      <c r="AL392" s="36" t="s">
        <v>280</v>
      </c>
      <c r="AM392" s="36" t="s">
        <v>280</v>
      </c>
    </row>
    <row r="393" spans="1:39" ht="26.25" customHeight="1" x14ac:dyDescent="0.15">
      <c r="A393" s="33" t="s">
        <v>3790</v>
      </c>
      <c r="B393" s="34">
        <v>3</v>
      </c>
      <c r="C393" s="35">
        <v>45227</v>
      </c>
      <c r="D393" s="35" t="s">
        <v>273</v>
      </c>
      <c r="E393" s="35">
        <v>45227</v>
      </c>
      <c r="F393" s="36" t="s">
        <v>3757</v>
      </c>
      <c r="G393" s="36" t="s">
        <v>3791</v>
      </c>
      <c r="H393" s="36" t="s">
        <v>3792</v>
      </c>
      <c r="I393" s="36" t="s">
        <v>3793</v>
      </c>
      <c r="J393" s="36" t="s">
        <v>3794</v>
      </c>
      <c r="K393" s="36" t="s">
        <v>280</v>
      </c>
      <c r="L393" s="36">
        <v>32</v>
      </c>
      <c r="M393" s="36" t="s">
        <v>65</v>
      </c>
      <c r="N393" s="36">
        <v>3</v>
      </c>
      <c r="O393" s="36" t="s">
        <v>10</v>
      </c>
      <c r="P393" s="36">
        <v>23</v>
      </c>
      <c r="Q393" s="36" t="s">
        <v>49</v>
      </c>
      <c r="R393" s="36">
        <v>26</v>
      </c>
      <c r="S393" s="36" t="s">
        <v>55</v>
      </c>
      <c r="T393" s="36" t="s">
        <v>280</v>
      </c>
      <c r="U393" s="36" t="s">
        <v>280</v>
      </c>
      <c r="V393" s="36" t="s">
        <v>3795</v>
      </c>
      <c r="W393" s="36" t="s">
        <v>3796</v>
      </c>
      <c r="X393" s="36" t="s">
        <v>3797</v>
      </c>
      <c r="Y393" s="36" t="s">
        <v>280</v>
      </c>
      <c r="Z393" s="36" t="s">
        <v>280</v>
      </c>
      <c r="AA393" s="36" t="s">
        <v>280</v>
      </c>
      <c r="AB393" s="36" t="s">
        <v>280</v>
      </c>
      <c r="AC393" s="36" t="s">
        <v>280</v>
      </c>
      <c r="AD393" s="36" t="s">
        <v>280</v>
      </c>
      <c r="AE393" s="36" t="s">
        <v>280</v>
      </c>
      <c r="AF393" s="36" t="s">
        <v>280</v>
      </c>
      <c r="AG393" s="36" t="s">
        <v>280</v>
      </c>
      <c r="AH393" s="36" t="s">
        <v>280</v>
      </c>
      <c r="AI393" s="36" t="s">
        <v>280</v>
      </c>
      <c r="AJ393" s="36" t="s">
        <v>280</v>
      </c>
      <c r="AK393" s="36" t="s">
        <v>280</v>
      </c>
      <c r="AL393" s="36" t="s">
        <v>280</v>
      </c>
      <c r="AM393" s="36" t="s">
        <v>280</v>
      </c>
    </row>
    <row r="394" spans="1:39" ht="26.25" customHeight="1" x14ac:dyDescent="0.15">
      <c r="A394" s="33" t="s">
        <v>3798</v>
      </c>
      <c r="B394" s="34">
        <v>3</v>
      </c>
      <c r="C394" s="35">
        <v>45227</v>
      </c>
      <c r="D394" s="35" t="s">
        <v>273</v>
      </c>
      <c r="E394" s="35">
        <v>45227</v>
      </c>
      <c r="F394" s="36" t="s">
        <v>2844</v>
      </c>
      <c r="G394" s="36" t="s">
        <v>3799</v>
      </c>
      <c r="H394" s="36" t="s">
        <v>3800</v>
      </c>
      <c r="I394" s="36" t="s">
        <v>3801</v>
      </c>
      <c r="J394" s="36" t="s">
        <v>3802</v>
      </c>
      <c r="K394" s="36" t="s">
        <v>280</v>
      </c>
      <c r="L394" s="36">
        <v>32</v>
      </c>
      <c r="M394" s="36" t="s">
        <v>65</v>
      </c>
      <c r="N394" s="36">
        <v>3</v>
      </c>
      <c r="O394" s="36" t="s">
        <v>10</v>
      </c>
      <c r="P394" s="36">
        <v>23</v>
      </c>
      <c r="Q394" s="36" t="s">
        <v>49</v>
      </c>
      <c r="R394" s="36">
        <v>26</v>
      </c>
      <c r="S394" s="36" t="s">
        <v>55</v>
      </c>
      <c r="T394" s="36" t="s">
        <v>280</v>
      </c>
      <c r="U394" s="36" t="s">
        <v>280</v>
      </c>
      <c r="V394" s="36" t="s">
        <v>3803</v>
      </c>
      <c r="W394" s="36" t="s">
        <v>3804</v>
      </c>
      <c r="X394" s="36" t="s">
        <v>3805</v>
      </c>
      <c r="Y394" s="36" t="s">
        <v>280</v>
      </c>
      <c r="Z394" s="36" t="s">
        <v>280</v>
      </c>
      <c r="AA394" s="36" t="s">
        <v>280</v>
      </c>
      <c r="AB394" s="36" t="s">
        <v>280</v>
      </c>
      <c r="AC394" s="36" t="s">
        <v>280</v>
      </c>
      <c r="AD394" s="36" t="s">
        <v>280</v>
      </c>
      <c r="AE394" s="36" t="s">
        <v>280</v>
      </c>
      <c r="AF394" s="36" t="s">
        <v>280</v>
      </c>
      <c r="AG394" s="36" t="s">
        <v>280</v>
      </c>
      <c r="AH394" s="36" t="s">
        <v>280</v>
      </c>
      <c r="AI394" s="36" t="s">
        <v>280</v>
      </c>
      <c r="AJ394" s="36" t="s">
        <v>280</v>
      </c>
      <c r="AK394" s="36" t="s">
        <v>280</v>
      </c>
      <c r="AL394" s="36" t="s">
        <v>280</v>
      </c>
      <c r="AM394" s="36" t="s">
        <v>280</v>
      </c>
    </row>
    <row r="395" spans="1:39" ht="26.25" customHeight="1" x14ac:dyDescent="0.15">
      <c r="A395" s="33" t="s">
        <v>3806</v>
      </c>
      <c r="B395" s="34">
        <v>3</v>
      </c>
      <c r="C395" s="35">
        <v>45227</v>
      </c>
      <c r="D395" s="35" t="s">
        <v>273</v>
      </c>
      <c r="E395" s="35">
        <v>45227</v>
      </c>
      <c r="F395" s="36" t="s">
        <v>3807</v>
      </c>
      <c r="G395" s="36" t="s">
        <v>3808</v>
      </c>
      <c r="H395" s="36" t="s">
        <v>3809</v>
      </c>
      <c r="I395" s="36" t="s">
        <v>3810</v>
      </c>
      <c r="J395" s="36" t="s">
        <v>3811</v>
      </c>
      <c r="K395" s="36" t="s">
        <v>280</v>
      </c>
      <c r="L395" s="36">
        <v>32</v>
      </c>
      <c r="M395" s="36" t="s">
        <v>65</v>
      </c>
      <c r="N395" s="36">
        <v>3</v>
      </c>
      <c r="O395" s="36" t="s">
        <v>10</v>
      </c>
      <c r="P395" s="36">
        <v>23</v>
      </c>
      <c r="Q395" s="36" t="s">
        <v>49</v>
      </c>
      <c r="R395" s="36">
        <v>26</v>
      </c>
      <c r="S395" s="36" t="s">
        <v>55</v>
      </c>
      <c r="T395" s="36" t="s">
        <v>280</v>
      </c>
      <c r="U395" s="36" t="s">
        <v>280</v>
      </c>
      <c r="V395" s="36" t="s">
        <v>3812</v>
      </c>
      <c r="W395" s="36" t="s">
        <v>3813</v>
      </c>
      <c r="X395" s="36" t="s">
        <v>3814</v>
      </c>
      <c r="Y395" s="36" t="s">
        <v>280</v>
      </c>
      <c r="Z395" s="36" t="s">
        <v>280</v>
      </c>
      <c r="AA395" s="36" t="s">
        <v>280</v>
      </c>
      <c r="AB395" s="36" t="s">
        <v>280</v>
      </c>
      <c r="AC395" s="36" t="s">
        <v>280</v>
      </c>
      <c r="AD395" s="36" t="s">
        <v>280</v>
      </c>
      <c r="AE395" s="36" t="s">
        <v>280</v>
      </c>
      <c r="AF395" s="36" t="s">
        <v>280</v>
      </c>
      <c r="AG395" s="36" t="s">
        <v>280</v>
      </c>
      <c r="AH395" s="36" t="s">
        <v>280</v>
      </c>
      <c r="AI395" s="36" t="s">
        <v>280</v>
      </c>
      <c r="AJ395" s="36" t="s">
        <v>280</v>
      </c>
      <c r="AK395" s="36" t="s">
        <v>280</v>
      </c>
      <c r="AL395" s="36" t="s">
        <v>280</v>
      </c>
      <c r="AM395" s="36" t="s">
        <v>280</v>
      </c>
    </row>
    <row r="396" spans="1:39" ht="26.25" customHeight="1" x14ac:dyDescent="0.15">
      <c r="A396" s="33" t="s">
        <v>3815</v>
      </c>
      <c r="B396" s="34">
        <v>3</v>
      </c>
      <c r="C396" s="35">
        <v>45227</v>
      </c>
      <c r="D396" s="35" t="s">
        <v>273</v>
      </c>
      <c r="E396" s="35">
        <v>45227</v>
      </c>
      <c r="F396" s="36" t="s">
        <v>2844</v>
      </c>
      <c r="G396" s="36" t="s">
        <v>3816</v>
      </c>
      <c r="H396" s="36" t="s">
        <v>3817</v>
      </c>
      <c r="I396" s="36" t="s">
        <v>3818</v>
      </c>
      <c r="J396" s="36" t="s">
        <v>3819</v>
      </c>
      <c r="K396" s="36" t="s">
        <v>280</v>
      </c>
      <c r="L396" s="36">
        <v>32</v>
      </c>
      <c r="M396" s="36" t="s">
        <v>65</v>
      </c>
      <c r="N396" s="36">
        <v>3</v>
      </c>
      <c r="O396" s="36" t="s">
        <v>10</v>
      </c>
      <c r="P396" s="36">
        <v>23</v>
      </c>
      <c r="Q396" s="36" t="s">
        <v>49</v>
      </c>
      <c r="R396" s="36">
        <v>26</v>
      </c>
      <c r="S396" s="36" t="s">
        <v>55</v>
      </c>
      <c r="T396" s="36" t="s">
        <v>280</v>
      </c>
      <c r="U396" s="36" t="s">
        <v>280</v>
      </c>
      <c r="V396" s="36" t="s">
        <v>3820</v>
      </c>
      <c r="W396" s="36" t="s">
        <v>3821</v>
      </c>
      <c r="X396" s="36" t="s">
        <v>3822</v>
      </c>
      <c r="Y396" s="36" t="s">
        <v>280</v>
      </c>
      <c r="Z396" s="36" t="s">
        <v>280</v>
      </c>
      <c r="AA396" s="36" t="s">
        <v>280</v>
      </c>
      <c r="AB396" s="36" t="s">
        <v>280</v>
      </c>
      <c r="AC396" s="36" t="s">
        <v>280</v>
      </c>
      <c r="AD396" s="36" t="s">
        <v>280</v>
      </c>
      <c r="AE396" s="36" t="s">
        <v>280</v>
      </c>
      <c r="AF396" s="36" t="s">
        <v>280</v>
      </c>
      <c r="AG396" s="36" t="s">
        <v>280</v>
      </c>
      <c r="AH396" s="36" t="s">
        <v>280</v>
      </c>
      <c r="AI396" s="36" t="s">
        <v>280</v>
      </c>
      <c r="AJ396" s="36" t="s">
        <v>280</v>
      </c>
      <c r="AK396" s="36" t="s">
        <v>280</v>
      </c>
      <c r="AL396" s="36" t="s">
        <v>280</v>
      </c>
      <c r="AM396" s="36" t="s">
        <v>280</v>
      </c>
    </row>
    <row r="397" spans="1:39" ht="26.25" customHeight="1" x14ac:dyDescent="0.15">
      <c r="A397" s="33" t="s">
        <v>3823</v>
      </c>
      <c r="B397" s="34">
        <v>3</v>
      </c>
      <c r="C397" s="35">
        <v>45227</v>
      </c>
      <c r="D397" s="35" t="s">
        <v>273</v>
      </c>
      <c r="E397" s="35">
        <v>45227</v>
      </c>
      <c r="F397" s="36" t="s">
        <v>2844</v>
      </c>
      <c r="G397" s="36" t="s">
        <v>3824</v>
      </c>
      <c r="H397" s="36" t="s">
        <v>3825</v>
      </c>
      <c r="I397" s="36" t="s">
        <v>3826</v>
      </c>
      <c r="J397" s="36" t="s">
        <v>3827</v>
      </c>
      <c r="K397" s="36" t="s">
        <v>280</v>
      </c>
      <c r="L397" s="36">
        <v>32</v>
      </c>
      <c r="M397" s="36" t="s">
        <v>65</v>
      </c>
      <c r="N397" s="36">
        <v>3</v>
      </c>
      <c r="O397" s="36" t="s">
        <v>10</v>
      </c>
      <c r="P397" s="36">
        <v>23</v>
      </c>
      <c r="Q397" s="36" t="s">
        <v>49</v>
      </c>
      <c r="R397" s="36">
        <v>26</v>
      </c>
      <c r="S397" s="36" t="s">
        <v>55</v>
      </c>
      <c r="T397" s="36" t="s">
        <v>280</v>
      </c>
      <c r="U397" s="36" t="s">
        <v>280</v>
      </c>
      <c r="V397" s="36" t="s">
        <v>3828</v>
      </c>
      <c r="W397" s="36" t="s">
        <v>3829</v>
      </c>
      <c r="X397" s="36" t="s">
        <v>3830</v>
      </c>
      <c r="Y397" s="36" t="s">
        <v>280</v>
      </c>
      <c r="Z397" s="36" t="s">
        <v>280</v>
      </c>
      <c r="AA397" s="36" t="s">
        <v>280</v>
      </c>
      <c r="AB397" s="36" t="s">
        <v>280</v>
      </c>
      <c r="AC397" s="36" t="s">
        <v>280</v>
      </c>
      <c r="AD397" s="36" t="s">
        <v>280</v>
      </c>
      <c r="AE397" s="36" t="s">
        <v>280</v>
      </c>
      <c r="AF397" s="36" t="s">
        <v>280</v>
      </c>
      <c r="AG397" s="36" t="s">
        <v>280</v>
      </c>
      <c r="AH397" s="36" t="s">
        <v>280</v>
      </c>
      <c r="AI397" s="36" t="s">
        <v>280</v>
      </c>
      <c r="AJ397" s="36" t="s">
        <v>280</v>
      </c>
      <c r="AK397" s="36" t="s">
        <v>280</v>
      </c>
      <c r="AL397" s="36" t="s">
        <v>280</v>
      </c>
      <c r="AM397" s="36" t="s">
        <v>280</v>
      </c>
    </row>
    <row r="398" spans="1:39" ht="26.25" customHeight="1" x14ac:dyDescent="0.15">
      <c r="A398" s="33" t="s">
        <v>3831</v>
      </c>
      <c r="B398" s="34">
        <v>3</v>
      </c>
      <c r="C398" s="35">
        <v>45227</v>
      </c>
      <c r="D398" s="35" t="s">
        <v>273</v>
      </c>
      <c r="E398" s="35">
        <v>45227</v>
      </c>
      <c r="F398" s="36" t="s">
        <v>2844</v>
      </c>
      <c r="G398" s="36" t="s">
        <v>3832</v>
      </c>
      <c r="H398" s="36" t="s">
        <v>3833</v>
      </c>
      <c r="I398" s="36" t="s">
        <v>3834</v>
      </c>
      <c r="J398" s="36" t="s">
        <v>3835</v>
      </c>
      <c r="K398" s="36" t="s">
        <v>280</v>
      </c>
      <c r="L398" s="36">
        <v>32</v>
      </c>
      <c r="M398" s="36" t="s">
        <v>65</v>
      </c>
      <c r="N398" s="36">
        <v>3</v>
      </c>
      <c r="O398" s="36" t="s">
        <v>10</v>
      </c>
      <c r="P398" s="36">
        <v>23</v>
      </c>
      <c r="Q398" s="36" t="s">
        <v>49</v>
      </c>
      <c r="R398" s="36">
        <v>26</v>
      </c>
      <c r="S398" s="36" t="s">
        <v>55</v>
      </c>
      <c r="T398" s="36" t="s">
        <v>280</v>
      </c>
      <c r="U398" s="36" t="s">
        <v>280</v>
      </c>
      <c r="V398" s="36" t="s">
        <v>3836</v>
      </c>
      <c r="W398" s="36" t="s">
        <v>3837</v>
      </c>
      <c r="X398" s="36" t="s">
        <v>3838</v>
      </c>
      <c r="Y398" s="36" t="s">
        <v>280</v>
      </c>
      <c r="Z398" s="36" t="s">
        <v>280</v>
      </c>
      <c r="AA398" s="36" t="s">
        <v>280</v>
      </c>
      <c r="AB398" s="36" t="s">
        <v>280</v>
      </c>
      <c r="AC398" s="36" t="s">
        <v>280</v>
      </c>
      <c r="AD398" s="36" t="s">
        <v>280</v>
      </c>
      <c r="AE398" s="36" t="s">
        <v>280</v>
      </c>
      <c r="AF398" s="36" t="s">
        <v>280</v>
      </c>
      <c r="AG398" s="36" t="s">
        <v>280</v>
      </c>
      <c r="AH398" s="36" t="s">
        <v>280</v>
      </c>
      <c r="AI398" s="36" t="s">
        <v>280</v>
      </c>
      <c r="AJ398" s="36" t="s">
        <v>280</v>
      </c>
      <c r="AK398" s="36" t="s">
        <v>280</v>
      </c>
      <c r="AL398" s="36" t="s">
        <v>280</v>
      </c>
      <c r="AM398" s="36" t="s">
        <v>280</v>
      </c>
    </row>
    <row r="399" spans="1:39" ht="26.25" customHeight="1" x14ac:dyDescent="0.15">
      <c r="A399" s="33" t="s">
        <v>3839</v>
      </c>
      <c r="B399" s="34">
        <v>3</v>
      </c>
      <c r="C399" s="35">
        <v>45227</v>
      </c>
      <c r="D399" s="35" t="s">
        <v>273</v>
      </c>
      <c r="E399" s="35">
        <v>45227</v>
      </c>
      <c r="F399" s="36" t="s">
        <v>3840</v>
      </c>
      <c r="G399" s="36" t="s">
        <v>3841</v>
      </c>
      <c r="H399" s="36" t="s">
        <v>3842</v>
      </c>
      <c r="I399" s="36" t="s">
        <v>3843</v>
      </c>
      <c r="J399" s="36" t="s">
        <v>3844</v>
      </c>
      <c r="K399" s="36" t="s">
        <v>280</v>
      </c>
      <c r="L399" s="36">
        <v>32</v>
      </c>
      <c r="M399" s="36" t="s">
        <v>65</v>
      </c>
      <c r="N399" s="36">
        <v>3</v>
      </c>
      <c r="O399" s="36" t="s">
        <v>10</v>
      </c>
      <c r="P399" s="36">
        <v>23</v>
      </c>
      <c r="Q399" s="36" t="s">
        <v>49</v>
      </c>
      <c r="R399" s="36">
        <v>26</v>
      </c>
      <c r="S399" s="36" t="s">
        <v>55</v>
      </c>
      <c r="T399" s="36" t="s">
        <v>280</v>
      </c>
      <c r="U399" s="36" t="s">
        <v>280</v>
      </c>
      <c r="V399" s="36" t="s">
        <v>3845</v>
      </c>
      <c r="W399" s="36" t="s">
        <v>3846</v>
      </c>
      <c r="X399" s="36" t="s">
        <v>3847</v>
      </c>
      <c r="Y399" s="36" t="s">
        <v>280</v>
      </c>
      <c r="Z399" s="36" t="s">
        <v>280</v>
      </c>
      <c r="AA399" s="36" t="s">
        <v>280</v>
      </c>
      <c r="AB399" s="36" t="s">
        <v>280</v>
      </c>
      <c r="AC399" s="36" t="s">
        <v>280</v>
      </c>
      <c r="AD399" s="36" t="s">
        <v>280</v>
      </c>
      <c r="AE399" s="36" t="s">
        <v>280</v>
      </c>
      <c r="AF399" s="36" t="s">
        <v>280</v>
      </c>
      <c r="AG399" s="36" t="s">
        <v>280</v>
      </c>
      <c r="AH399" s="36" t="s">
        <v>280</v>
      </c>
      <c r="AI399" s="36" t="s">
        <v>280</v>
      </c>
      <c r="AJ399" s="36" t="s">
        <v>280</v>
      </c>
      <c r="AK399" s="36" t="s">
        <v>280</v>
      </c>
      <c r="AL399" s="36" t="s">
        <v>280</v>
      </c>
      <c r="AM399" s="36" t="s">
        <v>280</v>
      </c>
    </row>
    <row r="400" spans="1:39" ht="26.25" customHeight="1" x14ac:dyDescent="0.15">
      <c r="A400" s="33" t="s">
        <v>3848</v>
      </c>
      <c r="B400" s="34">
        <v>3</v>
      </c>
      <c r="C400" s="35">
        <v>45227</v>
      </c>
      <c r="D400" s="35" t="s">
        <v>273</v>
      </c>
      <c r="E400" s="35">
        <v>45227</v>
      </c>
      <c r="F400" s="36" t="s">
        <v>2844</v>
      </c>
      <c r="G400" s="36" t="s">
        <v>3849</v>
      </c>
      <c r="H400" s="36" t="s">
        <v>3850</v>
      </c>
      <c r="I400" s="36" t="s">
        <v>3851</v>
      </c>
      <c r="J400" s="36" t="s">
        <v>3852</v>
      </c>
      <c r="K400" s="36" t="s">
        <v>280</v>
      </c>
      <c r="L400" s="36">
        <v>32</v>
      </c>
      <c r="M400" s="36" t="s">
        <v>65</v>
      </c>
      <c r="N400" s="36">
        <v>3</v>
      </c>
      <c r="O400" s="36" t="s">
        <v>10</v>
      </c>
      <c r="P400" s="36">
        <v>23</v>
      </c>
      <c r="Q400" s="36" t="s">
        <v>49</v>
      </c>
      <c r="R400" s="36">
        <v>26</v>
      </c>
      <c r="S400" s="36" t="s">
        <v>55</v>
      </c>
      <c r="T400" s="36" t="s">
        <v>280</v>
      </c>
      <c r="U400" s="36" t="s">
        <v>280</v>
      </c>
      <c r="V400" s="36" t="s">
        <v>3853</v>
      </c>
      <c r="W400" s="36" t="s">
        <v>3854</v>
      </c>
      <c r="X400" s="36" t="s">
        <v>3855</v>
      </c>
      <c r="Y400" s="36" t="s">
        <v>280</v>
      </c>
      <c r="Z400" s="36" t="s">
        <v>280</v>
      </c>
      <c r="AA400" s="36" t="s">
        <v>280</v>
      </c>
      <c r="AB400" s="36" t="s">
        <v>280</v>
      </c>
      <c r="AC400" s="36" t="s">
        <v>280</v>
      </c>
      <c r="AD400" s="36" t="s">
        <v>280</v>
      </c>
      <c r="AE400" s="36" t="s">
        <v>280</v>
      </c>
      <c r="AF400" s="36" t="s">
        <v>280</v>
      </c>
      <c r="AG400" s="36" t="s">
        <v>280</v>
      </c>
      <c r="AH400" s="36" t="s">
        <v>280</v>
      </c>
      <c r="AI400" s="36" t="s">
        <v>280</v>
      </c>
      <c r="AJ400" s="36" t="s">
        <v>280</v>
      </c>
      <c r="AK400" s="36" t="s">
        <v>280</v>
      </c>
      <c r="AL400" s="36" t="s">
        <v>280</v>
      </c>
      <c r="AM400" s="36" t="s">
        <v>280</v>
      </c>
    </row>
    <row r="401" spans="1:39" ht="26.25" customHeight="1" x14ac:dyDescent="0.15">
      <c r="A401" s="33" t="s">
        <v>3856</v>
      </c>
      <c r="B401" s="34">
        <v>3</v>
      </c>
      <c r="C401" s="35">
        <v>45227</v>
      </c>
      <c r="D401" s="35" t="s">
        <v>273</v>
      </c>
      <c r="E401" s="35">
        <v>45227</v>
      </c>
      <c r="F401" s="36" t="s">
        <v>3460</v>
      </c>
      <c r="G401" s="36" t="s">
        <v>3857</v>
      </c>
      <c r="H401" s="36" t="s">
        <v>3858</v>
      </c>
      <c r="I401" s="36" t="s">
        <v>3859</v>
      </c>
      <c r="J401" s="36" t="s">
        <v>3860</v>
      </c>
      <c r="K401" s="36" t="s">
        <v>3861</v>
      </c>
      <c r="L401" s="36">
        <v>32</v>
      </c>
      <c r="M401" s="36" t="s">
        <v>65</v>
      </c>
      <c r="N401" s="36">
        <v>3</v>
      </c>
      <c r="O401" s="36" t="s">
        <v>10</v>
      </c>
      <c r="P401" s="36">
        <v>23</v>
      </c>
      <c r="Q401" s="36" t="s">
        <v>49</v>
      </c>
      <c r="R401" s="36">
        <v>26</v>
      </c>
      <c r="S401" s="36" t="s">
        <v>55</v>
      </c>
      <c r="T401" s="36" t="s">
        <v>280</v>
      </c>
      <c r="U401" s="36" t="s">
        <v>280</v>
      </c>
      <c r="V401" s="36" t="s">
        <v>3465</v>
      </c>
      <c r="W401" s="36" t="s">
        <v>3466</v>
      </c>
      <c r="X401" s="36" t="s">
        <v>3467</v>
      </c>
      <c r="Y401" s="36" t="s">
        <v>280</v>
      </c>
      <c r="Z401" s="36" t="s">
        <v>280</v>
      </c>
      <c r="AA401" s="36" t="s">
        <v>280</v>
      </c>
      <c r="AB401" s="36" t="s">
        <v>280</v>
      </c>
      <c r="AC401" s="36" t="s">
        <v>280</v>
      </c>
      <c r="AD401" s="36" t="s">
        <v>280</v>
      </c>
      <c r="AE401" s="36" t="s">
        <v>280</v>
      </c>
      <c r="AF401" s="36" t="s">
        <v>280</v>
      </c>
      <c r="AG401" s="36" t="s">
        <v>280</v>
      </c>
      <c r="AH401" s="36" t="s">
        <v>280</v>
      </c>
      <c r="AI401" s="36" t="s">
        <v>280</v>
      </c>
      <c r="AJ401" s="36" t="s">
        <v>280</v>
      </c>
      <c r="AK401" s="36" t="s">
        <v>280</v>
      </c>
      <c r="AL401" s="36" t="s">
        <v>280</v>
      </c>
      <c r="AM401" s="36" t="s">
        <v>280</v>
      </c>
    </row>
    <row r="402" spans="1:39" ht="26.25" customHeight="1" x14ac:dyDescent="0.15">
      <c r="A402" s="33" t="s">
        <v>3862</v>
      </c>
      <c r="B402" s="34">
        <v>3</v>
      </c>
      <c r="C402" s="35">
        <v>45227</v>
      </c>
      <c r="D402" s="35" t="s">
        <v>273</v>
      </c>
      <c r="E402" s="35">
        <v>45227</v>
      </c>
      <c r="F402" s="36" t="s">
        <v>2844</v>
      </c>
      <c r="G402" s="36" t="s">
        <v>3863</v>
      </c>
      <c r="H402" s="36" t="s">
        <v>3864</v>
      </c>
      <c r="I402" s="36" t="s">
        <v>3865</v>
      </c>
      <c r="J402" s="36" t="s">
        <v>3866</v>
      </c>
      <c r="K402" s="36" t="s">
        <v>3867</v>
      </c>
      <c r="L402" s="36">
        <v>32</v>
      </c>
      <c r="M402" s="36" t="s">
        <v>65</v>
      </c>
      <c r="N402" s="36">
        <v>3</v>
      </c>
      <c r="O402" s="36" t="s">
        <v>10</v>
      </c>
      <c r="P402" s="36">
        <v>23</v>
      </c>
      <c r="Q402" s="36" t="s">
        <v>49</v>
      </c>
      <c r="R402" s="36">
        <v>26</v>
      </c>
      <c r="S402" s="36" t="s">
        <v>55</v>
      </c>
      <c r="T402" s="36" t="s">
        <v>280</v>
      </c>
      <c r="U402" s="36" t="s">
        <v>280</v>
      </c>
      <c r="V402" s="36" t="s">
        <v>3868</v>
      </c>
      <c r="W402" s="36" t="s">
        <v>3869</v>
      </c>
      <c r="X402" s="36" t="s">
        <v>3870</v>
      </c>
      <c r="Y402" s="36" t="s">
        <v>280</v>
      </c>
      <c r="Z402" s="36" t="s">
        <v>280</v>
      </c>
      <c r="AA402" s="36" t="s">
        <v>280</v>
      </c>
      <c r="AB402" s="36" t="s">
        <v>280</v>
      </c>
      <c r="AC402" s="36" t="s">
        <v>280</v>
      </c>
      <c r="AD402" s="36" t="s">
        <v>280</v>
      </c>
      <c r="AE402" s="36" t="s">
        <v>280</v>
      </c>
      <c r="AF402" s="36" t="s">
        <v>280</v>
      </c>
      <c r="AG402" s="36" t="s">
        <v>280</v>
      </c>
      <c r="AH402" s="36" t="s">
        <v>280</v>
      </c>
      <c r="AI402" s="36" t="s">
        <v>280</v>
      </c>
      <c r="AJ402" s="36" t="s">
        <v>280</v>
      </c>
      <c r="AK402" s="36" t="s">
        <v>280</v>
      </c>
      <c r="AL402" s="36" t="s">
        <v>280</v>
      </c>
      <c r="AM402" s="36" t="s">
        <v>280</v>
      </c>
    </row>
    <row r="403" spans="1:39" ht="26.25" customHeight="1" x14ac:dyDescent="0.15">
      <c r="A403" s="33" t="s">
        <v>3871</v>
      </c>
      <c r="B403" s="34">
        <v>3</v>
      </c>
      <c r="C403" s="35">
        <v>45237</v>
      </c>
      <c r="D403" s="35" t="s">
        <v>273</v>
      </c>
      <c r="E403" s="35">
        <v>45237</v>
      </c>
      <c r="F403" s="36" t="s">
        <v>3872</v>
      </c>
      <c r="G403" s="36" t="s">
        <v>3873</v>
      </c>
      <c r="H403" s="36" t="s">
        <v>3874</v>
      </c>
      <c r="I403" s="36" t="s">
        <v>3875</v>
      </c>
      <c r="J403" s="36" t="s">
        <v>3876</v>
      </c>
      <c r="K403" s="36" t="s">
        <v>3877</v>
      </c>
      <c r="L403" s="36">
        <v>1</v>
      </c>
      <c r="M403" s="36" t="s">
        <v>6</v>
      </c>
      <c r="N403" s="36">
        <v>2</v>
      </c>
      <c r="O403" s="36" t="s">
        <v>8</v>
      </c>
      <c r="P403" s="36">
        <v>3</v>
      </c>
      <c r="Q403" s="36" t="s">
        <v>10</v>
      </c>
      <c r="R403" s="36">
        <v>32</v>
      </c>
      <c r="S403" s="36" t="s">
        <v>65</v>
      </c>
      <c r="T403" s="36">
        <v>34</v>
      </c>
      <c r="U403" s="36" t="s">
        <v>69</v>
      </c>
      <c r="V403" s="36" t="s">
        <v>3878</v>
      </c>
      <c r="W403" s="36" t="s">
        <v>3879</v>
      </c>
      <c r="X403" s="36" t="s">
        <v>3880</v>
      </c>
      <c r="Y403" s="36" t="s">
        <v>280</v>
      </c>
      <c r="Z403" s="36" t="s">
        <v>280</v>
      </c>
      <c r="AA403" s="36" t="s">
        <v>280</v>
      </c>
      <c r="AB403" s="36" t="s">
        <v>280</v>
      </c>
      <c r="AC403" s="36" t="s">
        <v>280</v>
      </c>
      <c r="AD403" s="36" t="s">
        <v>280</v>
      </c>
      <c r="AE403" s="36" t="s">
        <v>280</v>
      </c>
      <c r="AF403" s="36" t="s">
        <v>280</v>
      </c>
      <c r="AG403" s="36" t="s">
        <v>280</v>
      </c>
      <c r="AH403" s="36" t="s">
        <v>280</v>
      </c>
      <c r="AI403" s="36" t="s">
        <v>280</v>
      </c>
      <c r="AJ403" s="36" t="s">
        <v>280</v>
      </c>
      <c r="AK403" s="36" t="s">
        <v>280</v>
      </c>
      <c r="AL403" s="36" t="s">
        <v>280</v>
      </c>
      <c r="AM403" s="36" t="s">
        <v>280</v>
      </c>
    </row>
    <row r="404" spans="1:39" ht="26.25" customHeight="1" x14ac:dyDescent="0.15">
      <c r="A404" s="33" t="s">
        <v>3881</v>
      </c>
      <c r="B404" s="34">
        <v>3</v>
      </c>
      <c r="C404" s="35">
        <v>45237</v>
      </c>
      <c r="D404" s="35" t="s">
        <v>721</v>
      </c>
      <c r="E404" s="35">
        <v>45268</v>
      </c>
      <c r="F404" s="36" t="s">
        <v>3882</v>
      </c>
      <c r="G404" s="36" t="s">
        <v>3883</v>
      </c>
      <c r="H404" s="36" t="s">
        <v>3884</v>
      </c>
      <c r="I404" s="36" t="s">
        <v>3885</v>
      </c>
      <c r="J404" s="36" t="s">
        <v>3886</v>
      </c>
      <c r="K404" s="36" t="s">
        <v>3887</v>
      </c>
      <c r="L404" s="36">
        <v>2</v>
      </c>
      <c r="M404" s="36" t="s">
        <v>8</v>
      </c>
      <c r="N404" s="36">
        <v>3</v>
      </c>
      <c r="O404" s="36" t="s">
        <v>10</v>
      </c>
      <c r="P404" s="36">
        <v>32</v>
      </c>
      <c r="Q404" s="36" t="s">
        <v>65</v>
      </c>
      <c r="R404" s="36">
        <v>82</v>
      </c>
      <c r="S404" s="36" t="s">
        <v>165</v>
      </c>
      <c r="T404" s="36" t="s">
        <v>280</v>
      </c>
      <c r="U404" s="36" t="s">
        <v>280</v>
      </c>
      <c r="V404" s="36" t="s">
        <v>3888</v>
      </c>
      <c r="W404" s="36" t="s">
        <v>3889</v>
      </c>
      <c r="X404" s="36" t="s">
        <v>3890</v>
      </c>
      <c r="Y404" s="36" t="s">
        <v>280</v>
      </c>
      <c r="Z404" s="36" t="s">
        <v>280</v>
      </c>
      <c r="AA404" s="36" t="s">
        <v>280</v>
      </c>
      <c r="AB404" s="36" t="s">
        <v>280</v>
      </c>
      <c r="AC404" s="36" t="s">
        <v>280</v>
      </c>
      <c r="AD404" s="36" t="s">
        <v>280</v>
      </c>
      <c r="AE404" s="36" t="s">
        <v>280</v>
      </c>
      <c r="AF404" s="36" t="s">
        <v>280</v>
      </c>
      <c r="AG404" s="36" t="s">
        <v>280</v>
      </c>
      <c r="AH404" s="36" t="s">
        <v>280</v>
      </c>
      <c r="AI404" s="36" t="s">
        <v>280</v>
      </c>
      <c r="AJ404" s="36" t="s">
        <v>280</v>
      </c>
      <c r="AK404" s="36" t="s">
        <v>280</v>
      </c>
      <c r="AL404" s="36" t="s">
        <v>280</v>
      </c>
      <c r="AM404" s="36" t="s">
        <v>280</v>
      </c>
    </row>
    <row r="405" spans="1:39" ht="26.25" customHeight="1" x14ac:dyDescent="0.15">
      <c r="A405" s="33" t="s">
        <v>3891</v>
      </c>
      <c r="B405" s="34">
        <v>3</v>
      </c>
      <c r="C405" s="35">
        <v>45237</v>
      </c>
      <c r="D405" s="35" t="s">
        <v>273</v>
      </c>
      <c r="E405" s="35">
        <v>45237</v>
      </c>
      <c r="F405" s="36" t="s">
        <v>3892</v>
      </c>
      <c r="G405" s="36" t="s">
        <v>3893</v>
      </c>
      <c r="H405" s="36" t="s">
        <v>3894</v>
      </c>
      <c r="I405" s="36" t="s">
        <v>3895</v>
      </c>
      <c r="J405" s="36" t="s">
        <v>3896</v>
      </c>
      <c r="K405" s="36" t="s">
        <v>3897</v>
      </c>
      <c r="L405" s="36">
        <v>32</v>
      </c>
      <c r="M405" s="36" t="s">
        <v>65</v>
      </c>
      <c r="N405" s="36">
        <v>3</v>
      </c>
      <c r="O405" s="36" t="s">
        <v>10</v>
      </c>
      <c r="P405" s="36">
        <v>6</v>
      </c>
      <c r="Q405" s="36" t="s">
        <v>425</v>
      </c>
      <c r="R405" s="36" t="s">
        <v>280</v>
      </c>
      <c r="S405" s="36" t="s">
        <v>280</v>
      </c>
      <c r="T405" s="36" t="s">
        <v>280</v>
      </c>
      <c r="U405" s="36" t="s">
        <v>280</v>
      </c>
      <c r="V405" s="36" t="s">
        <v>3898</v>
      </c>
      <c r="W405" s="36" t="s">
        <v>3899</v>
      </c>
      <c r="X405" s="36" t="s">
        <v>3900</v>
      </c>
      <c r="Y405" s="36" t="s">
        <v>280</v>
      </c>
      <c r="Z405" s="36" t="s">
        <v>280</v>
      </c>
      <c r="AA405" s="36" t="s">
        <v>280</v>
      </c>
      <c r="AB405" s="36" t="s">
        <v>280</v>
      </c>
      <c r="AC405" s="36" t="s">
        <v>280</v>
      </c>
      <c r="AD405" s="36" t="s">
        <v>280</v>
      </c>
      <c r="AE405" s="36" t="s">
        <v>280</v>
      </c>
      <c r="AF405" s="36" t="s">
        <v>280</v>
      </c>
      <c r="AG405" s="36" t="s">
        <v>280</v>
      </c>
      <c r="AH405" s="36" t="s">
        <v>280</v>
      </c>
      <c r="AI405" s="36" t="s">
        <v>280</v>
      </c>
      <c r="AJ405" s="36" t="s">
        <v>280</v>
      </c>
      <c r="AK405" s="36" t="s">
        <v>280</v>
      </c>
      <c r="AL405" s="36" t="s">
        <v>280</v>
      </c>
      <c r="AM405" s="36" t="s">
        <v>280</v>
      </c>
    </row>
    <row r="406" spans="1:39" ht="26.25" customHeight="1" x14ac:dyDescent="0.15">
      <c r="A406" s="33" t="s">
        <v>3901</v>
      </c>
      <c r="B406" s="34">
        <v>3</v>
      </c>
      <c r="C406" s="35">
        <v>45237</v>
      </c>
      <c r="D406" s="35" t="s">
        <v>273</v>
      </c>
      <c r="E406" s="35">
        <v>45237</v>
      </c>
      <c r="F406" s="36" t="s">
        <v>3872</v>
      </c>
      <c r="G406" s="36" t="s">
        <v>3902</v>
      </c>
      <c r="H406" s="36" t="s">
        <v>3903</v>
      </c>
      <c r="I406" s="36" t="s">
        <v>3904</v>
      </c>
      <c r="J406" s="36" t="s">
        <v>3905</v>
      </c>
      <c r="K406" s="36" t="s">
        <v>3906</v>
      </c>
      <c r="L406" s="36">
        <v>32</v>
      </c>
      <c r="M406" s="36" t="s">
        <v>65</v>
      </c>
      <c r="N406" s="36">
        <v>3</v>
      </c>
      <c r="O406" s="36" t="s">
        <v>10</v>
      </c>
      <c r="P406" s="36">
        <v>6</v>
      </c>
      <c r="Q406" s="36" t="s">
        <v>425</v>
      </c>
      <c r="R406" s="36" t="s">
        <v>280</v>
      </c>
      <c r="S406" s="36" t="s">
        <v>280</v>
      </c>
      <c r="T406" s="36" t="s">
        <v>280</v>
      </c>
      <c r="U406" s="36" t="s">
        <v>280</v>
      </c>
      <c r="V406" s="36" t="s">
        <v>3907</v>
      </c>
      <c r="W406" s="36" t="s">
        <v>3908</v>
      </c>
      <c r="X406" s="36" t="s">
        <v>3909</v>
      </c>
      <c r="Y406" s="36" t="s">
        <v>280</v>
      </c>
      <c r="Z406" s="36" t="s">
        <v>280</v>
      </c>
      <c r="AA406" s="36" t="s">
        <v>280</v>
      </c>
      <c r="AB406" s="36" t="s">
        <v>280</v>
      </c>
      <c r="AC406" s="36" t="s">
        <v>280</v>
      </c>
      <c r="AD406" s="36" t="s">
        <v>280</v>
      </c>
      <c r="AE406" s="36" t="s">
        <v>280</v>
      </c>
      <c r="AF406" s="36" t="s">
        <v>280</v>
      </c>
      <c r="AG406" s="36" t="s">
        <v>280</v>
      </c>
      <c r="AH406" s="36" t="s">
        <v>280</v>
      </c>
      <c r="AI406" s="36" t="s">
        <v>280</v>
      </c>
      <c r="AJ406" s="36" t="s">
        <v>280</v>
      </c>
      <c r="AK406" s="36" t="s">
        <v>280</v>
      </c>
      <c r="AL406" s="36" t="s">
        <v>280</v>
      </c>
      <c r="AM406" s="36" t="s">
        <v>280</v>
      </c>
    </row>
    <row r="407" spans="1:39" ht="26.25" customHeight="1" x14ac:dyDescent="0.15">
      <c r="A407" s="33" t="s">
        <v>3910</v>
      </c>
      <c r="B407" s="34">
        <v>3</v>
      </c>
      <c r="C407" s="35">
        <v>45237</v>
      </c>
      <c r="D407" s="35" t="s">
        <v>721</v>
      </c>
      <c r="E407" s="35">
        <v>45383</v>
      </c>
      <c r="F407" s="36" t="s">
        <v>3911</v>
      </c>
      <c r="G407" s="36" t="s">
        <v>3912</v>
      </c>
      <c r="H407" s="36" t="s">
        <v>3913</v>
      </c>
      <c r="I407" s="36" t="s">
        <v>3914</v>
      </c>
      <c r="J407" s="36" t="s">
        <v>3915</v>
      </c>
      <c r="K407" s="36" t="s">
        <v>3916</v>
      </c>
      <c r="L407" s="36">
        <v>32</v>
      </c>
      <c r="M407" s="36" t="s">
        <v>65</v>
      </c>
      <c r="N407" s="36">
        <v>3</v>
      </c>
      <c r="O407" s="36" t="s">
        <v>10</v>
      </c>
      <c r="P407" s="36">
        <v>6</v>
      </c>
      <c r="Q407" s="36" t="s">
        <v>425</v>
      </c>
      <c r="R407" s="36" t="s">
        <v>280</v>
      </c>
      <c r="S407" s="36" t="s">
        <v>280</v>
      </c>
      <c r="T407" s="36" t="s">
        <v>280</v>
      </c>
      <c r="U407" s="36" t="s">
        <v>280</v>
      </c>
      <c r="V407" s="36" t="s">
        <v>3917</v>
      </c>
      <c r="W407" s="36" t="s">
        <v>3918</v>
      </c>
      <c r="X407" s="36" t="s">
        <v>3919</v>
      </c>
      <c r="Y407" s="36" t="s">
        <v>280</v>
      </c>
      <c r="Z407" s="36" t="s">
        <v>280</v>
      </c>
      <c r="AA407" s="36" t="s">
        <v>280</v>
      </c>
      <c r="AB407" s="36" t="s">
        <v>280</v>
      </c>
      <c r="AC407" s="36" t="s">
        <v>280</v>
      </c>
      <c r="AD407" s="36" t="s">
        <v>280</v>
      </c>
      <c r="AE407" s="36" t="s">
        <v>280</v>
      </c>
      <c r="AF407" s="36" t="s">
        <v>280</v>
      </c>
      <c r="AG407" s="36" t="s">
        <v>280</v>
      </c>
      <c r="AH407" s="36" t="s">
        <v>280</v>
      </c>
      <c r="AI407" s="36" t="s">
        <v>280</v>
      </c>
      <c r="AJ407" s="36" t="s">
        <v>280</v>
      </c>
      <c r="AK407" s="36" t="s">
        <v>280</v>
      </c>
      <c r="AL407" s="36" t="s">
        <v>280</v>
      </c>
      <c r="AM407" s="36" t="s">
        <v>280</v>
      </c>
    </row>
    <row r="408" spans="1:39" ht="26.25" customHeight="1" x14ac:dyDescent="0.15">
      <c r="A408" s="33" t="s">
        <v>3920</v>
      </c>
      <c r="B408" s="34">
        <v>3</v>
      </c>
      <c r="C408" s="35">
        <v>45237</v>
      </c>
      <c r="D408" s="35" t="s">
        <v>273</v>
      </c>
      <c r="E408" s="35">
        <v>45237</v>
      </c>
      <c r="F408" s="36" t="s">
        <v>3872</v>
      </c>
      <c r="G408" s="36" t="s">
        <v>3921</v>
      </c>
      <c r="H408" s="36" t="s">
        <v>3922</v>
      </c>
      <c r="I408" s="36" t="s">
        <v>3923</v>
      </c>
      <c r="J408" s="36" t="s">
        <v>3924</v>
      </c>
      <c r="K408" s="36" t="s">
        <v>3925</v>
      </c>
      <c r="L408" s="36">
        <v>32</v>
      </c>
      <c r="M408" s="36" t="s">
        <v>65</v>
      </c>
      <c r="N408" s="36">
        <v>3</v>
      </c>
      <c r="O408" s="36" t="s">
        <v>10</v>
      </c>
      <c r="P408" s="36">
        <v>6</v>
      </c>
      <c r="Q408" s="36" t="s">
        <v>425</v>
      </c>
      <c r="R408" s="36" t="s">
        <v>280</v>
      </c>
      <c r="S408" s="36" t="s">
        <v>280</v>
      </c>
      <c r="T408" s="36" t="s">
        <v>280</v>
      </c>
      <c r="U408" s="36" t="s">
        <v>280</v>
      </c>
      <c r="V408" s="36" t="s">
        <v>3926</v>
      </c>
      <c r="W408" s="36" t="s">
        <v>3927</v>
      </c>
      <c r="X408" s="36" t="s">
        <v>3928</v>
      </c>
      <c r="Y408" s="36" t="s">
        <v>280</v>
      </c>
      <c r="Z408" s="36" t="s">
        <v>280</v>
      </c>
      <c r="AA408" s="36" t="s">
        <v>280</v>
      </c>
      <c r="AB408" s="36" t="s">
        <v>280</v>
      </c>
      <c r="AC408" s="36" t="s">
        <v>280</v>
      </c>
      <c r="AD408" s="36" t="s">
        <v>280</v>
      </c>
      <c r="AE408" s="36" t="s">
        <v>280</v>
      </c>
      <c r="AF408" s="36" t="s">
        <v>280</v>
      </c>
      <c r="AG408" s="36" t="s">
        <v>280</v>
      </c>
      <c r="AH408" s="36" t="s">
        <v>280</v>
      </c>
      <c r="AI408" s="36" t="s">
        <v>280</v>
      </c>
      <c r="AJ408" s="36" t="s">
        <v>280</v>
      </c>
      <c r="AK408" s="36" t="s">
        <v>280</v>
      </c>
      <c r="AL408" s="36" t="s">
        <v>280</v>
      </c>
      <c r="AM408" s="36" t="s">
        <v>280</v>
      </c>
    </row>
    <row r="409" spans="1:39" ht="26.25" customHeight="1" x14ac:dyDescent="0.15">
      <c r="A409" s="33" t="s">
        <v>3929</v>
      </c>
      <c r="B409" s="34">
        <v>3</v>
      </c>
      <c r="C409" s="35">
        <v>45237</v>
      </c>
      <c r="D409" s="35" t="s">
        <v>273</v>
      </c>
      <c r="E409" s="35">
        <v>45237</v>
      </c>
      <c r="F409" s="36" t="s">
        <v>3872</v>
      </c>
      <c r="G409" s="36" t="s">
        <v>3930</v>
      </c>
      <c r="H409" s="36" t="s">
        <v>3931</v>
      </c>
      <c r="I409" s="36" t="s">
        <v>3932</v>
      </c>
      <c r="J409" s="36" t="s">
        <v>3933</v>
      </c>
      <c r="K409" s="36" t="s">
        <v>3934</v>
      </c>
      <c r="L409" s="36">
        <v>32</v>
      </c>
      <c r="M409" s="36" t="s">
        <v>65</v>
      </c>
      <c r="N409" s="36">
        <v>3</v>
      </c>
      <c r="O409" s="36" t="s">
        <v>10</v>
      </c>
      <c r="P409" s="36">
        <v>6</v>
      </c>
      <c r="Q409" s="36" t="s">
        <v>425</v>
      </c>
      <c r="R409" s="36" t="s">
        <v>280</v>
      </c>
      <c r="S409" s="36" t="s">
        <v>280</v>
      </c>
      <c r="T409" s="36" t="s">
        <v>280</v>
      </c>
      <c r="U409" s="36" t="s">
        <v>280</v>
      </c>
      <c r="V409" s="36" t="s">
        <v>3935</v>
      </c>
      <c r="W409" s="36" t="s">
        <v>3936</v>
      </c>
      <c r="X409" s="36" t="s">
        <v>3937</v>
      </c>
      <c r="Y409" s="36" t="s">
        <v>280</v>
      </c>
      <c r="Z409" s="36" t="s">
        <v>280</v>
      </c>
      <c r="AA409" s="36" t="s">
        <v>280</v>
      </c>
      <c r="AB409" s="36" t="s">
        <v>280</v>
      </c>
      <c r="AC409" s="36" t="s">
        <v>280</v>
      </c>
      <c r="AD409" s="36" t="s">
        <v>280</v>
      </c>
      <c r="AE409" s="36" t="s">
        <v>280</v>
      </c>
      <c r="AF409" s="36" t="s">
        <v>280</v>
      </c>
      <c r="AG409" s="36" t="s">
        <v>280</v>
      </c>
      <c r="AH409" s="36" t="s">
        <v>280</v>
      </c>
      <c r="AI409" s="36" t="s">
        <v>280</v>
      </c>
      <c r="AJ409" s="36" t="s">
        <v>280</v>
      </c>
      <c r="AK409" s="36" t="s">
        <v>280</v>
      </c>
      <c r="AL409" s="36" t="s">
        <v>280</v>
      </c>
      <c r="AM409" s="36" t="s">
        <v>280</v>
      </c>
    </row>
    <row r="410" spans="1:39" ht="26.25" customHeight="1" x14ac:dyDescent="0.15">
      <c r="A410" s="33" t="s">
        <v>3938</v>
      </c>
      <c r="B410" s="34">
        <v>3</v>
      </c>
      <c r="C410" s="35">
        <v>45237</v>
      </c>
      <c r="D410" s="35" t="s">
        <v>273</v>
      </c>
      <c r="E410" s="35">
        <v>45237</v>
      </c>
      <c r="F410" s="36" t="s">
        <v>3872</v>
      </c>
      <c r="G410" s="36" t="s">
        <v>3939</v>
      </c>
      <c r="H410" s="36" t="s">
        <v>3940</v>
      </c>
      <c r="I410" s="36" t="s">
        <v>3941</v>
      </c>
      <c r="J410" s="36" t="s">
        <v>3942</v>
      </c>
      <c r="K410" s="36" t="s">
        <v>3943</v>
      </c>
      <c r="L410" s="36">
        <v>32</v>
      </c>
      <c r="M410" s="36" t="s">
        <v>65</v>
      </c>
      <c r="N410" s="36">
        <v>3</v>
      </c>
      <c r="O410" s="36" t="s">
        <v>10</v>
      </c>
      <c r="P410" s="36">
        <v>6</v>
      </c>
      <c r="Q410" s="36" t="s">
        <v>425</v>
      </c>
      <c r="R410" s="36" t="s">
        <v>280</v>
      </c>
      <c r="S410" s="36" t="s">
        <v>280</v>
      </c>
      <c r="T410" s="36" t="s">
        <v>280</v>
      </c>
      <c r="U410" s="36" t="s">
        <v>280</v>
      </c>
      <c r="V410" s="36" t="s">
        <v>3944</v>
      </c>
      <c r="W410" s="36" t="s">
        <v>3945</v>
      </c>
      <c r="X410" s="36" t="s">
        <v>3946</v>
      </c>
      <c r="Y410" s="36" t="s">
        <v>280</v>
      </c>
      <c r="Z410" s="36" t="s">
        <v>280</v>
      </c>
      <c r="AA410" s="36" t="s">
        <v>280</v>
      </c>
      <c r="AB410" s="36" t="s">
        <v>280</v>
      </c>
      <c r="AC410" s="36" t="s">
        <v>280</v>
      </c>
      <c r="AD410" s="36" t="s">
        <v>280</v>
      </c>
      <c r="AE410" s="36" t="s">
        <v>280</v>
      </c>
      <c r="AF410" s="36" t="s">
        <v>280</v>
      </c>
      <c r="AG410" s="36" t="s">
        <v>280</v>
      </c>
      <c r="AH410" s="36" t="s">
        <v>280</v>
      </c>
      <c r="AI410" s="36" t="s">
        <v>280</v>
      </c>
      <c r="AJ410" s="36" t="s">
        <v>280</v>
      </c>
      <c r="AK410" s="36" t="s">
        <v>280</v>
      </c>
      <c r="AL410" s="36" t="s">
        <v>280</v>
      </c>
      <c r="AM410" s="36" t="s">
        <v>280</v>
      </c>
    </row>
    <row r="411" spans="1:39" ht="26.25" customHeight="1" x14ac:dyDescent="0.15">
      <c r="A411" s="33" t="s">
        <v>3947</v>
      </c>
      <c r="B411" s="34">
        <v>3</v>
      </c>
      <c r="C411" s="35">
        <v>45237</v>
      </c>
      <c r="D411" s="35" t="s">
        <v>273</v>
      </c>
      <c r="E411" s="35">
        <v>45237</v>
      </c>
      <c r="F411" s="36" t="s">
        <v>3872</v>
      </c>
      <c r="G411" s="36" t="s">
        <v>3948</v>
      </c>
      <c r="H411" s="36" t="s">
        <v>3949</v>
      </c>
      <c r="I411" s="36" t="s">
        <v>3950</v>
      </c>
      <c r="J411" s="36" t="s">
        <v>3951</v>
      </c>
      <c r="K411" s="36" t="s">
        <v>3952</v>
      </c>
      <c r="L411" s="36">
        <v>32</v>
      </c>
      <c r="M411" s="36" t="s">
        <v>65</v>
      </c>
      <c r="N411" s="36">
        <v>3</v>
      </c>
      <c r="O411" s="36" t="s">
        <v>10</v>
      </c>
      <c r="P411" s="36">
        <v>6</v>
      </c>
      <c r="Q411" s="36" t="s">
        <v>425</v>
      </c>
      <c r="R411" s="36" t="s">
        <v>280</v>
      </c>
      <c r="S411" s="36" t="s">
        <v>280</v>
      </c>
      <c r="T411" s="36" t="s">
        <v>280</v>
      </c>
      <c r="U411" s="36" t="s">
        <v>280</v>
      </c>
      <c r="V411" s="36" t="s">
        <v>3953</v>
      </c>
      <c r="W411" s="36" t="s">
        <v>3954</v>
      </c>
      <c r="X411" s="36" t="s">
        <v>3955</v>
      </c>
      <c r="Y411" s="36" t="s">
        <v>280</v>
      </c>
      <c r="Z411" s="36" t="s">
        <v>280</v>
      </c>
      <c r="AA411" s="36" t="s">
        <v>280</v>
      </c>
      <c r="AB411" s="36" t="s">
        <v>280</v>
      </c>
      <c r="AC411" s="36" t="s">
        <v>280</v>
      </c>
      <c r="AD411" s="36" t="s">
        <v>280</v>
      </c>
      <c r="AE411" s="36" t="s">
        <v>280</v>
      </c>
      <c r="AF411" s="36" t="s">
        <v>280</v>
      </c>
      <c r="AG411" s="36" t="s">
        <v>280</v>
      </c>
      <c r="AH411" s="36" t="s">
        <v>280</v>
      </c>
      <c r="AI411" s="36" t="s">
        <v>280</v>
      </c>
      <c r="AJ411" s="36" t="s">
        <v>280</v>
      </c>
      <c r="AK411" s="36" t="s">
        <v>280</v>
      </c>
      <c r="AL411" s="36" t="s">
        <v>280</v>
      </c>
      <c r="AM411" s="36" t="s">
        <v>280</v>
      </c>
    </row>
    <row r="412" spans="1:39" ht="26.25" customHeight="1" x14ac:dyDescent="0.15">
      <c r="A412" s="33" t="s">
        <v>3956</v>
      </c>
      <c r="B412" s="34">
        <v>3</v>
      </c>
      <c r="C412" s="35">
        <v>45237</v>
      </c>
      <c r="D412" s="35" t="s">
        <v>273</v>
      </c>
      <c r="E412" s="35">
        <v>45237</v>
      </c>
      <c r="F412" s="36" t="s">
        <v>3957</v>
      </c>
      <c r="G412" s="36" t="s">
        <v>3958</v>
      </c>
      <c r="H412" s="36" t="s">
        <v>3959</v>
      </c>
      <c r="I412" s="36" t="s">
        <v>3960</v>
      </c>
      <c r="J412" s="36" t="s">
        <v>3961</v>
      </c>
      <c r="K412" s="36" t="s">
        <v>3962</v>
      </c>
      <c r="L412" s="36">
        <v>32</v>
      </c>
      <c r="M412" s="36" t="s">
        <v>65</v>
      </c>
      <c r="N412" s="36">
        <v>3</v>
      </c>
      <c r="O412" s="36" t="s">
        <v>10</v>
      </c>
      <c r="P412" s="36">
        <v>6</v>
      </c>
      <c r="Q412" s="36" t="s">
        <v>425</v>
      </c>
      <c r="R412" s="36" t="s">
        <v>280</v>
      </c>
      <c r="S412" s="36" t="s">
        <v>280</v>
      </c>
      <c r="T412" s="36" t="s">
        <v>280</v>
      </c>
      <c r="U412" s="36" t="s">
        <v>280</v>
      </c>
      <c r="V412" s="36" t="s">
        <v>3963</v>
      </c>
      <c r="W412" s="36" t="s">
        <v>3964</v>
      </c>
      <c r="X412" s="36" t="s">
        <v>3965</v>
      </c>
      <c r="Y412" s="36" t="s">
        <v>280</v>
      </c>
      <c r="Z412" s="36" t="s">
        <v>280</v>
      </c>
      <c r="AA412" s="36" t="s">
        <v>280</v>
      </c>
      <c r="AB412" s="36" t="s">
        <v>280</v>
      </c>
      <c r="AC412" s="36" t="s">
        <v>280</v>
      </c>
      <c r="AD412" s="36" t="s">
        <v>280</v>
      </c>
      <c r="AE412" s="36" t="s">
        <v>280</v>
      </c>
      <c r="AF412" s="36" t="s">
        <v>280</v>
      </c>
      <c r="AG412" s="36" t="s">
        <v>280</v>
      </c>
      <c r="AH412" s="36" t="s">
        <v>280</v>
      </c>
      <c r="AI412" s="36" t="s">
        <v>280</v>
      </c>
      <c r="AJ412" s="36" t="s">
        <v>280</v>
      </c>
      <c r="AK412" s="36" t="s">
        <v>280</v>
      </c>
      <c r="AL412" s="36" t="s">
        <v>280</v>
      </c>
      <c r="AM412" s="36" t="s">
        <v>280</v>
      </c>
    </row>
    <row r="413" spans="1:39" ht="26.25" customHeight="1" x14ac:dyDescent="0.15">
      <c r="A413" s="33" t="s">
        <v>3966</v>
      </c>
      <c r="B413" s="34">
        <v>3</v>
      </c>
      <c r="C413" s="35">
        <v>45237</v>
      </c>
      <c r="D413" s="35" t="s">
        <v>273</v>
      </c>
      <c r="E413" s="35">
        <v>45237</v>
      </c>
      <c r="F413" s="36" t="s">
        <v>3872</v>
      </c>
      <c r="G413" s="36" t="s">
        <v>3967</v>
      </c>
      <c r="H413" s="36" t="s">
        <v>3968</v>
      </c>
      <c r="I413" s="36" t="s">
        <v>3969</v>
      </c>
      <c r="J413" s="36" t="s">
        <v>3970</v>
      </c>
      <c r="K413" s="36" t="s">
        <v>3971</v>
      </c>
      <c r="L413" s="36">
        <v>32</v>
      </c>
      <c r="M413" s="36" t="s">
        <v>65</v>
      </c>
      <c r="N413" s="36">
        <v>3</v>
      </c>
      <c r="O413" s="36" t="s">
        <v>10</v>
      </c>
      <c r="P413" s="36">
        <v>6</v>
      </c>
      <c r="Q413" s="36" t="s">
        <v>425</v>
      </c>
      <c r="R413" s="36" t="s">
        <v>280</v>
      </c>
      <c r="S413" s="36" t="s">
        <v>280</v>
      </c>
      <c r="T413" s="36" t="s">
        <v>280</v>
      </c>
      <c r="U413" s="36" t="s">
        <v>280</v>
      </c>
      <c r="V413" s="36" t="s">
        <v>3972</v>
      </c>
      <c r="W413" s="36" t="s">
        <v>3973</v>
      </c>
      <c r="X413" s="36" t="s">
        <v>3974</v>
      </c>
      <c r="Y413" s="36" t="s">
        <v>280</v>
      </c>
      <c r="Z413" s="36" t="s">
        <v>280</v>
      </c>
      <c r="AA413" s="36" t="s">
        <v>280</v>
      </c>
      <c r="AB413" s="36" t="s">
        <v>280</v>
      </c>
      <c r="AC413" s="36" t="s">
        <v>280</v>
      </c>
      <c r="AD413" s="36" t="s">
        <v>280</v>
      </c>
      <c r="AE413" s="36" t="s">
        <v>280</v>
      </c>
      <c r="AF413" s="36" t="s">
        <v>280</v>
      </c>
      <c r="AG413" s="36" t="s">
        <v>280</v>
      </c>
      <c r="AH413" s="36" t="s">
        <v>280</v>
      </c>
      <c r="AI413" s="36" t="s">
        <v>280</v>
      </c>
      <c r="AJ413" s="36" t="s">
        <v>280</v>
      </c>
      <c r="AK413" s="36" t="s">
        <v>280</v>
      </c>
      <c r="AL413" s="36" t="s">
        <v>280</v>
      </c>
      <c r="AM413" s="36" t="s">
        <v>280</v>
      </c>
    </row>
    <row r="414" spans="1:39" ht="26.25" customHeight="1" x14ac:dyDescent="0.15">
      <c r="A414" s="33" t="s">
        <v>3975</v>
      </c>
      <c r="B414" s="34">
        <v>3</v>
      </c>
      <c r="C414" s="35">
        <v>45237</v>
      </c>
      <c r="D414" s="35" t="s">
        <v>273</v>
      </c>
      <c r="E414" s="35">
        <v>45237</v>
      </c>
      <c r="F414" s="36" t="s">
        <v>3872</v>
      </c>
      <c r="G414" s="36" t="s">
        <v>3976</v>
      </c>
      <c r="H414" s="36" t="s">
        <v>3977</v>
      </c>
      <c r="I414" s="36" t="s">
        <v>3978</v>
      </c>
      <c r="J414" s="36" t="s">
        <v>3979</v>
      </c>
      <c r="K414" s="36" t="s">
        <v>3980</v>
      </c>
      <c r="L414" s="36">
        <v>3</v>
      </c>
      <c r="M414" s="36" t="s">
        <v>10</v>
      </c>
      <c r="N414" s="36">
        <v>20</v>
      </c>
      <c r="O414" s="36" t="s">
        <v>43</v>
      </c>
      <c r="P414" s="36">
        <v>28</v>
      </c>
      <c r="Q414" s="36" t="s">
        <v>59</v>
      </c>
      <c r="R414" s="36">
        <v>32</v>
      </c>
      <c r="S414" s="36" t="s">
        <v>65</v>
      </c>
      <c r="T414" s="36" t="s">
        <v>280</v>
      </c>
      <c r="U414" s="36" t="s">
        <v>280</v>
      </c>
      <c r="V414" s="36" t="s">
        <v>3981</v>
      </c>
      <c r="W414" s="36" t="s">
        <v>3982</v>
      </c>
      <c r="X414" s="36" t="s">
        <v>3983</v>
      </c>
      <c r="Y414" s="36" t="s">
        <v>280</v>
      </c>
      <c r="Z414" s="36" t="s">
        <v>280</v>
      </c>
      <c r="AA414" s="36" t="s">
        <v>280</v>
      </c>
      <c r="AB414" s="36" t="s">
        <v>280</v>
      </c>
      <c r="AC414" s="36" t="s">
        <v>280</v>
      </c>
      <c r="AD414" s="36" t="s">
        <v>280</v>
      </c>
      <c r="AE414" s="36" t="s">
        <v>280</v>
      </c>
      <c r="AF414" s="36" t="s">
        <v>280</v>
      </c>
      <c r="AG414" s="36" t="s">
        <v>280</v>
      </c>
      <c r="AH414" s="36" t="s">
        <v>280</v>
      </c>
      <c r="AI414" s="36" t="s">
        <v>280</v>
      </c>
      <c r="AJ414" s="36" t="s">
        <v>280</v>
      </c>
      <c r="AK414" s="36" t="s">
        <v>280</v>
      </c>
      <c r="AL414" s="36" t="s">
        <v>280</v>
      </c>
      <c r="AM414" s="36" t="s">
        <v>280</v>
      </c>
    </row>
    <row r="415" spans="1:39" ht="26.25" customHeight="1" x14ac:dyDescent="0.15">
      <c r="A415" s="33" t="s">
        <v>3984</v>
      </c>
      <c r="B415" s="34">
        <v>3</v>
      </c>
      <c r="C415" s="35">
        <v>45240</v>
      </c>
      <c r="D415" s="35" t="s">
        <v>273</v>
      </c>
      <c r="E415" s="35">
        <v>45240</v>
      </c>
      <c r="F415" s="36" t="s">
        <v>3985</v>
      </c>
      <c r="G415" s="36" t="s">
        <v>3986</v>
      </c>
      <c r="H415" s="36" t="s">
        <v>3987</v>
      </c>
      <c r="I415" s="36" t="s">
        <v>3988</v>
      </c>
      <c r="J415" s="36" t="s">
        <v>3989</v>
      </c>
      <c r="K415" s="36" t="s">
        <v>3990</v>
      </c>
      <c r="L415" s="36">
        <v>70</v>
      </c>
      <c r="M415" s="36" t="s">
        <v>141</v>
      </c>
      <c r="N415" s="36" t="s">
        <v>280</v>
      </c>
      <c r="O415" s="36" t="s">
        <v>280</v>
      </c>
      <c r="P415" s="36" t="s">
        <v>280</v>
      </c>
      <c r="Q415" s="36" t="s">
        <v>280</v>
      </c>
      <c r="R415" s="36" t="s">
        <v>280</v>
      </c>
      <c r="S415" s="36" t="s">
        <v>280</v>
      </c>
      <c r="T415" s="36" t="s">
        <v>280</v>
      </c>
      <c r="U415" s="36" t="s">
        <v>280</v>
      </c>
      <c r="V415" s="36" t="s">
        <v>3991</v>
      </c>
      <c r="W415" s="36" t="s">
        <v>1989</v>
      </c>
      <c r="X415" s="36" t="s">
        <v>3992</v>
      </c>
      <c r="Y415" s="36" t="s">
        <v>280</v>
      </c>
      <c r="Z415" s="36" t="s">
        <v>280</v>
      </c>
      <c r="AA415" s="36" t="s">
        <v>280</v>
      </c>
      <c r="AB415" s="36" t="s">
        <v>280</v>
      </c>
      <c r="AC415" s="36" t="s">
        <v>280</v>
      </c>
      <c r="AD415" s="36" t="s">
        <v>280</v>
      </c>
      <c r="AE415" s="36" t="s">
        <v>280</v>
      </c>
      <c r="AF415" s="36" t="s">
        <v>280</v>
      </c>
      <c r="AG415" s="36" t="s">
        <v>280</v>
      </c>
      <c r="AH415" s="36" t="s">
        <v>280</v>
      </c>
      <c r="AI415" s="36" t="s">
        <v>280</v>
      </c>
      <c r="AJ415" s="36" t="s">
        <v>280</v>
      </c>
      <c r="AK415" s="36" t="s">
        <v>280</v>
      </c>
      <c r="AL415" s="36" t="s">
        <v>280</v>
      </c>
      <c r="AM415" s="36" t="s">
        <v>280</v>
      </c>
    </row>
    <row r="416" spans="1:39" ht="26.25" customHeight="1" x14ac:dyDescent="0.15">
      <c r="A416" s="33" t="s">
        <v>3993</v>
      </c>
      <c r="B416" s="34">
        <v>3</v>
      </c>
      <c r="C416" s="35">
        <v>45240</v>
      </c>
      <c r="D416" s="35" t="s">
        <v>273</v>
      </c>
      <c r="E416" s="35">
        <v>45240</v>
      </c>
      <c r="F416" s="36" t="s">
        <v>3985</v>
      </c>
      <c r="G416" s="36" t="s">
        <v>3994</v>
      </c>
      <c r="H416" s="36" t="s">
        <v>3995</v>
      </c>
      <c r="I416" s="36" t="s">
        <v>3996</v>
      </c>
      <c r="J416" s="36" t="s">
        <v>3997</v>
      </c>
      <c r="K416" s="36" t="s">
        <v>3998</v>
      </c>
      <c r="L416" s="36">
        <v>57</v>
      </c>
      <c r="M416" s="36" t="s">
        <v>115</v>
      </c>
      <c r="N416" s="36">
        <v>66</v>
      </c>
      <c r="O416" s="36" t="s">
        <v>133</v>
      </c>
      <c r="P416" s="36" t="s">
        <v>280</v>
      </c>
      <c r="Q416" s="36" t="s">
        <v>280</v>
      </c>
      <c r="R416" s="36" t="s">
        <v>280</v>
      </c>
      <c r="S416" s="36" t="s">
        <v>280</v>
      </c>
      <c r="T416" s="36" t="s">
        <v>280</v>
      </c>
      <c r="U416" s="36" t="s">
        <v>280</v>
      </c>
      <c r="V416" s="36" t="s">
        <v>3999</v>
      </c>
      <c r="W416" s="36" t="s">
        <v>4000</v>
      </c>
      <c r="X416" s="36" t="s">
        <v>4001</v>
      </c>
      <c r="Y416" s="36" t="s">
        <v>280</v>
      </c>
      <c r="Z416" s="36" t="s">
        <v>280</v>
      </c>
      <c r="AA416" s="36" t="s">
        <v>280</v>
      </c>
      <c r="AB416" s="36" t="s">
        <v>280</v>
      </c>
      <c r="AC416" s="36" t="s">
        <v>280</v>
      </c>
      <c r="AD416" s="36" t="s">
        <v>280</v>
      </c>
      <c r="AE416" s="36" t="s">
        <v>280</v>
      </c>
      <c r="AF416" s="36" t="s">
        <v>280</v>
      </c>
      <c r="AG416" s="36" t="s">
        <v>280</v>
      </c>
      <c r="AH416" s="36" t="s">
        <v>280</v>
      </c>
      <c r="AI416" s="36" t="s">
        <v>280</v>
      </c>
      <c r="AJ416" s="36" t="s">
        <v>280</v>
      </c>
      <c r="AK416" s="36" t="s">
        <v>280</v>
      </c>
      <c r="AL416" s="36" t="s">
        <v>280</v>
      </c>
      <c r="AM416" s="36" t="s">
        <v>280</v>
      </c>
    </row>
    <row r="417" spans="1:39" ht="26.25" customHeight="1" x14ac:dyDescent="0.15">
      <c r="A417" s="33" t="s">
        <v>4002</v>
      </c>
      <c r="B417" s="34">
        <v>3</v>
      </c>
      <c r="C417" s="35">
        <v>45240</v>
      </c>
      <c r="D417" s="35" t="s">
        <v>273</v>
      </c>
      <c r="E417" s="35">
        <v>45240</v>
      </c>
      <c r="F417" s="36" t="s">
        <v>3985</v>
      </c>
      <c r="G417" s="36" t="s">
        <v>4003</v>
      </c>
      <c r="H417" s="36" t="s">
        <v>4004</v>
      </c>
      <c r="I417" s="36" t="s">
        <v>4005</v>
      </c>
      <c r="J417" s="36" t="s">
        <v>4006</v>
      </c>
      <c r="K417" s="36" t="s">
        <v>4007</v>
      </c>
      <c r="L417" s="36">
        <v>38</v>
      </c>
      <c r="M417" s="36" t="s">
        <v>77</v>
      </c>
      <c r="N417" s="36">
        <v>57</v>
      </c>
      <c r="O417" s="36" t="s">
        <v>115</v>
      </c>
      <c r="P417" s="36">
        <v>58</v>
      </c>
      <c r="Q417" s="36" t="s">
        <v>117</v>
      </c>
      <c r="R417" s="36">
        <v>65</v>
      </c>
      <c r="S417" s="36" t="s">
        <v>131</v>
      </c>
      <c r="T417" s="36">
        <v>66</v>
      </c>
      <c r="U417" s="36" t="s">
        <v>133</v>
      </c>
      <c r="V417" s="36" t="s">
        <v>4008</v>
      </c>
      <c r="W417" s="36" t="s">
        <v>3108</v>
      </c>
      <c r="X417" s="36" t="s">
        <v>4009</v>
      </c>
      <c r="Y417" s="36" t="s">
        <v>280</v>
      </c>
      <c r="Z417" s="36" t="s">
        <v>280</v>
      </c>
      <c r="AA417" s="36" t="s">
        <v>280</v>
      </c>
      <c r="AB417" s="36" t="s">
        <v>280</v>
      </c>
      <c r="AC417" s="36" t="s">
        <v>280</v>
      </c>
      <c r="AD417" s="36" t="s">
        <v>280</v>
      </c>
      <c r="AE417" s="36" t="s">
        <v>280</v>
      </c>
      <c r="AF417" s="36" t="s">
        <v>280</v>
      </c>
      <c r="AG417" s="36" t="s">
        <v>280</v>
      </c>
      <c r="AH417" s="36" t="s">
        <v>280</v>
      </c>
      <c r="AI417" s="36" t="s">
        <v>280</v>
      </c>
      <c r="AJ417" s="36" t="s">
        <v>280</v>
      </c>
      <c r="AK417" s="36" t="s">
        <v>280</v>
      </c>
      <c r="AL417" s="36" t="s">
        <v>280</v>
      </c>
      <c r="AM417" s="36" t="s">
        <v>280</v>
      </c>
    </row>
    <row r="418" spans="1:39" ht="26.25" customHeight="1" x14ac:dyDescent="0.15">
      <c r="A418" s="33" t="s">
        <v>4010</v>
      </c>
      <c r="B418" s="34">
        <v>3</v>
      </c>
      <c r="C418" s="35">
        <v>45240</v>
      </c>
      <c r="D418" s="35" t="s">
        <v>273</v>
      </c>
      <c r="E418" s="35">
        <v>45240</v>
      </c>
      <c r="F418" s="36" t="s">
        <v>3985</v>
      </c>
      <c r="G418" s="36" t="s">
        <v>4011</v>
      </c>
      <c r="H418" s="36" t="s">
        <v>4012</v>
      </c>
      <c r="I418" s="36" t="s">
        <v>4013</v>
      </c>
      <c r="J418" s="36" t="s">
        <v>4014</v>
      </c>
      <c r="K418" s="36" t="s">
        <v>4015</v>
      </c>
      <c r="L418" s="36">
        <v>4</v>
      </c>
      <c r="M418" s="36" t="s">
        <v>12</v>
      </c>
      <c r="N418" s="36">
        <v>38</v>
      </c>
      <c r="O418" s="36" t="s">
        <v>77</v>
      </c>
      <c r="P418" s="36">
        <v>57</v>
      </c>
      <c r="Q418" s="36" t="s">
        <v>115</v>
      </c>
      <c r="R418" s="36">
        <v>58</v>
      </c>
      <c r="S418" s="36" t="s">
        <v>117</v>
      </c>
      <c r="T418" s="36">
        <v>66</v>
      </c>
      <c r="U418" s="36" t="s">
        <v>133</v>
      </c>
      <c r="V418" s="36" t="s">
        <v>4016</v>
      </c>
      <c r="W418" s="36" t="s">
        <v>4017</v>
      </c>
      <c r="X418" s="36" t="s">
        <v>4018</v>
      </c>
      <c r="Y418" s="36" t="s">
        <v>280</v>
      </c>
      <c r="Z418" s="36" t="s">
        <v>280</v>
      </c>
      <c r="AA418" s="36" t="s">
        <v>280</v>
      </c>
      <c r="AB418" s="36" t="s">
        <v>280</v>
      </c>
      <c r="AC418" s="36" t="s">
        <v>280</v>
      </c>
      <c r="AD418" s="36" t="s">
        <v>280</v>
      </c>
      <c r="AE418" s="36" t="s">
        <v>280</v>
      </c>
      <c r="AF418" s="36" t="s">
        <v>280</v>
      </c>
      <c r="AG418" s="36" t="s">
        <v>280</v>
      </c>
      <c r="AH418" s="36" t="s">
        <v>280</v>
      </c>
      <c r="AI418" s="36" t="s">
        <v>280</v>
      </c>
      <c r="AJ418" s="36" t="s">
        <v>280</v>
      </c>
      <c r="AK418" s="36" t="s">
        <v>280</v>
      </c>
      <c r="AL418" s="36" t="s">
        <v>280</v>
      </c>
      <c r="AM418" s="36" t="s">
        <v>280</v>
      </c>
    </row>
    <row r="419" spans="1:39" ht="26.25" customHeight="1" x14ac:dyDescent="0.15">
      <c r="A419" s="33" t="s">
        <v>4019</v>
      </c>
      <c r="B419" s="34">
        <v>3</v>
      </c>
      <c r="C419" s="35">
        <v>45240</v>
      </c>
      <c r="D419" s="35" t="s">
        <v>273</v>
      </c>
      <c r="E419" s="35">
        <v>45240</v>
      </c>
      <c r="F419" s="36" t="s">
        <v>3985</v>
      </c>
      <c r="G419" s="36" t="s">
        <v>4020</v>
      </c>
      <c r="H419" s="36" t="s">
        <v>4021</v>
      </c>
      <c r="I419" s="36" t="s">
        <v>4022</v>
      </c>
      <c r="J419" s="36" t="s">
        <v>4023</v>
      </c>
      <c r="K419" s="36" t="s">
        <v>4024</v>
      </c>
      <c r="L419" s="36">
        <v>57</v>
      </c>
      <c r="M419" s="36" t="s">
        <v>115</v>
      </c>
      <c r="N419" s="36">
        <v>38</v>
      </c>
      <c r="O419" s="36" t="s">
        <v>77</v>
      </c>
      <c r="P419" s="36" t="s">
        <v>280</v>
      </c>
      <c r="Q419" s="36" t="s">
        <v>280</v>
      </c>
      <c r="R419" s="36" t="s">
        <v>280</v>
      </c>
      <c r="S419" s="36" t="s">
        <v>280</v>
      </c>
      <c r="T419" s="36" t="s">
        <v>280</v>
      </c>
      <c r="U419" s="36" t="s">
        <v>280</v>
      </c>
      <c r="V419" s="36" t="s">
        <v>4025</v>
      </c>
      <c r="W419" s="36" t="s">
        <v>4026</v>
      </c>
      <c r="X419" s="36" t="s">
        <v>4027</v>
      </c>
      <c r="Y419" s="36" t="s">
        <v>280</v>
      </c>
      <c r="Z419" s="36" t="s">
        <v>280</v>
      </c>
      <c r="AA419" s="36" t="s">
        <v>280</v>
      </c>
      <c r="AB419" s="36" t="s">
        <v>280</v>
      </c>
      <c r="AC419" s="36" t="s">
        <v>280</v>
      </c>
      <c r="AD419" s="36" t="s">
        <v>280</v>
      </c>
      <c r="AE419" s="36" t="s">
        <v>280</v>
      </c>
      <c r="AF419" s="36" t="s">
        <v>280</v>
      </c>
      <c r="AG419" s="36" t="s">
        <v>280</v>
      </c>
      <c r="AH419" s="36" t="s">
        <v>280</v>
      </c>
      <c r="AI419" s="36" t="s">
        <v>280</v>
      </c>
      <c r="AJ419" s="36" t="s">
        <v>280</v>
      </c>
      <c r="AK419" s="36" t="s">
        <v>280</v>
      </c>
      <c r="AL419" s="36" t="s">
        <v>280</v>
      </c>
      <c r="AM419" s="36" t="s">
        <v>280</v>
      </c>
    </row>
    <row r="420" spans="1:39" ht="26.25" customHeight="1" x14ac:dyDescent="0.15">
      <c r="A420" s="33" t="s">
        <v>4028</v>
      </c>
      <c r="B420" s="34">
        <v>3</v>
      </c>
      <c r="C420" s="35">
        <v>45265</v>
      </c>
      <c r="D420" s="35" t="s">
        <v>273</v>
      </c>
      <c r="E420" s="35">
        <v>45265</v>
      </c>
      <c r="F420" s="36" t="s">
        <v>4029</v>
      </c>
      <c r="G420" s="36" t="s">
        <v>4030</v>
      </c>
      <c r="H420" s="36" t="s">
        <v>4031</v>
      </c>
      <c r="I420" s="36" t="s">
        <v>4032</v>
      </c>
      <c r="J420" s="36" t="s">
        <v>4033</v>
      </c>
      <c r="K420" s="36" t="s">
        <v>4034</v>
      </c>
      <c r="L420" s="36">
        <v>38</v>
      </c>
      <c r="M420" s="36" t="s">
        <v>77</v>
      </c>
      <c r="N420" s="36">
        <v>57</v>
      </c>
      <c r="O420" s="36" t="s">
        <v>115</v>
      </c>
      <c r="P420" s="36" t="s">
        <v>280</v>
      </c>
      <c r="Q420" s="36" t="s">
        <v>280</v>
      </c>
      <c r="R420" s="36" t="s">
        <v>280</v>
      </c>
      <c r="S420" s="36" t="s">
        <v>280</v>
      </c>
      <c r="T420" s="36" t="s">
        <v>280</v>
      </c>
      <c r="U420" s="36" t="s">
        <v>280</v>
      </c>
      <c r="V420" s="36" t="s">
        <v>4035</v>
      </c>
      <c r="W420" s="36" t="s">
        <v>4036</v>
      </c>
      <c r="X420" s="36" t="s">
        <v>4037</v>
      </c>
      <c r="Y420" s="36" t="s">
        <v>280</v>
      </c>
      <c r="Z420" s="36" t="s">
        <v>280</v>
      </c>
      <c r="AA420" s="36" t="s">
        <v>280</v>
      </c>
      <c r="AB420" s="36" t="s">
        <v>280</v>
      </c>
      <c r="AC420" s="36" t="s">
        <v>280</v>
      </c>
      <c r="AD420" s="36" t="s">
        <v>280</v>
      </c>
      <c r="AE420" s="36" t="s">
        <v>280</v>
      </c>
      <c r="AF420" s="36" t="s">
        <v>280</v>
      </c>
      <c r="AG420" s="36" t="s">
        <v>280</v>
      </c>
      <c r="AH420" s="36" t="s">
        <v>280</v>
      </c>
      <c r="AI420" s="36" t="s">
        <v>280</v>
      </c>
      <c r="AJ420" s="36" t="s">
        <v>280</v>
      </c>
      <c r="AK420" s="36" t="s">
        <v>280</v>
      </c>
      <c r="AL420" s="36" t="s">
        <v>280</v>
      </c>
      <c r="AM420" s="36" t="s">
        <v>280</v>
      </c>
    </row>
    <row r="421" spans="1:39" ht="26.25" customHeight="1" x14ac:dyDescent="0.15">
      <c r="A421" s="33" t="s">
        <v>4038</v>
      </c>
      <c r="B421" s="34">
        <v>3</v>
      </c>
      <c r="C421" s="35">
        <v>45272</v>
      </c>
      <c r="D421" s="35" t="s">
        <v>273</v>
      </c>
      <c r="E421" s="35">
        <v>45272</v>
      </c>
      <c r="F421" s="36" t="s">
        <v>4039</v>
      </c>
      <c r="G421" s="36" t="s">
        <v>4040</v>
      </c>
      <c r="H421" s="36" t="s">
        <v>4041</v>
      </c>
      <c r="I421" s="36" t="s">
        <v>4042</v>
      </c>
      <c r="J421" s="36" t="s">
        <v>4043</v>
      </c>
      <c r="K421" s="36" t="s">
        <v>4044</v>
      </c>
      <c r="L421" s="36">
        <v>3</v>
      </c>
      <c r="M421" s="36" t="s">
        <v>10</v>
      </c>
      <c r="N421" s="36">
        <v>32</v>
      </c>
      <c r="O421" s="36" t="s">
        <v>65</v>
      </c>
      <c r="P421" s="36">
        <v>33</v>
      </c>
      <c r="Q421" s="36" t="s">
        <v>67</v>
      </c>
      <c r="R421" s="36" t="s">
        <v>280</v>
      </c>
      <c r="S421" s="36" t="s">
        <v>280</v>
      </c>
      <c r="T421" s="36" t="s">
        <v>280</v>
      </c>
      <c r="U421" s="36" t="s">
        <v>280</v>
      </c>
      <c r="V421" s="36" t="s">
        <v>4045</v>
      </c>
      <c r="W421" s="36" t="s">
        <v>977</v>
      </c>
      <c r="X421" s="36" t="s">
        <v>4046</v>
      </c>
      <c r="Y421" s="36" t="s">
        <v>280</v>
      </c>
      <c r="Z421" s="36" t="s">
        <v>280</v>
      </c>
      <c r="AA421" s="36" t="s">
        <v>280</v>
      </c>
      <c r="AB421" s="36" t="s">
        <v>280</v>
      </c>
      <c r="AC421" s="36" t="s">
        <v>280</v>
      </c>
      <c r="AD421" s="36" t="s">
        <v>280</v>
      </c>
      <c r="AE421" s="36" t="s">
        <v>280</v>
      </c>
      <c r="AF421" s="36" t="s">
        <v>280</v>
      </c>
      <c r="AG421" s="36" t="s">
        <v>280</v>
      </c>
      <c r="AH421" s="36" t="s">
        <v>280</v>
      </c>
      <c r="AI421" s="36" t="s">
        <v>280</v>
      </c>
      <c r="AJ421" s="36" t="s">
        <v>280</v>
      </c>
      <c r="AK421" s="36" t="s">
        <v>280</v>
      </c>
      <c r="AL421" s="36" t="s">
        <v>280</v>
      </c>
      <c r="AM421" s="36" t="s">
        <v>280</v>
      </c>
    </row>
    <row r="422" spans="1:39" ht="26.25" customHeight="1" x14ac:dyDescent="0.15">
      <c r="A422" s="33" t="s">
        <v>4047</v>
      </c>
      <c r="B422" s="34">
        <v>3</v>
      </c>
      <c r="C422" s="35">
        <v>45272</v>
      </c>
      <c r="D422" s="35" t="s">
        <v>273</v>
      </c>
      <c r="E422" s="35">
        <v>45272</v>
      </c>
      <c r="F422" s="36" t="s">
        <v>4039</v>
      </c>
      <c r="G422" s="36" t="s">
        <v>4048</v>
      </c>
      <c r="H422" s="36" t="s">
        <v>4049</v>
      </c>
      <c r="I422" s="36" t="s">
        <v>4050</v>
      </c>
      <c r="J422" s="36" t="s">
        <v>4051</v>
      </c>
      <c r="K422" s="36" t="s">
        <v>4052</v>
      </c>
      <c r="L422" s="36">
        <v>38</v>
      </c>
      <c r="M422" s="36" t="s">
        <v>77</v>
      </c>
      <c r="N422" s="36">
        <v>57</v>
      </c>
      <c r="O422" s="36" t="s">
        <v>115</v>
      </c>
      <c r="P422" s="36" t="s">
        <v>280</v>
      </c>
      <c r="Q422" s="36" t="s">
        <v>280</v>
      </c>
      <c r="R422" s="36" t="s">
        <v>280</v>
      </c>
      <c r="S422" s="36" t="s">
        <v>280</v>
      </c>
      <c r="T422" s="36" t="s">
        <v>280</v>
      </c>
      <c r="U422" s="36" t="s">
        <v>280</v>
      </c>
      <c r="V422" s="36" t="s">
        <v>4053</v>
      </c>
      <c r="W422" s="36" t="s">
        <v>389</v>
      </c>
      <c r="X422" s="36" t="s">
        <v>4054</v>
      </c>
      <c r="Y422" s="36" t="s">
        <v>280</v>
      </c>
      <c r="Z422" s="36" t="s">
        <v>280</v>
      </c>
      <c r="AA422" s="36" t="s">
        <v>280</v>
      </c>
      <c r="AB422" s="36" t="s">
        <v>280</v>
      </c>
      <c r="AC422" s="36" t="s">
        <v>280</v>
      </c>
      <c r="AD422" s="36" t="s">
        <v>280</v>
      </c>
      <c r="AE422" s="36" t="s">
        <v>280</v>
      </c>
      <c r="AF422" s="36" t="s">
        <v>280</v>
      </c>
      <c r="AG422" s="36" t="s">
        <v>280</v>
      </c>
      <c r="AH422" s="36" t="s">
        <v>280</v>
      </c>
      <c r="AI422" s="36" t="s">
        <v>280</v>
      </c>
      <c r="AJ422" s="36" t="s">
        <v>280</v>
      </c>
      <c r="AK422" s="36" t="s">
        <v>280</v>
      </c>
      <c r="AL422" s="36" t="s">
        <v>280</v>
      </c>
      <c r="AM422" s="36" t="s">
        <v>280</v>
      </c>
    </row>
    <row r="423" spans="1:39" ht="26.25" customHeight="1" x14ac:dyDescent="0.15">
      <c r="A423" s="33" t="s">
        <v>4055</v>
      </c>
      <c r="B423" s="34">
        <v>3</v>
      </c>
      <c r="C423" s="35">
        <v>45272</v>
      </c>
      <c r="D423" s="35" t="s">
        <v>273</v>
      </c>
      <c r="E423" s="35">
        <v>45272</v>
      </c>
      <c r="F423" s="36" t="s">
        <v>4039</v>
      </c>
      <c r="G423" s="36" t="s">
        <v>4056</v>
      </c>
      <c r="H423" s="36" t="s">
        <v>4057</v>
      </c>
      <c r="I423" s="36" t="s">
        <v>4058</v>
      </c>
      <c r="J423" s="36" t="s">
        <v>4059</v>
      </c>
      <c r="K423" s="36" t="s">
        <v>280</v>
      </c>
      <c r="L423" s="36">
        <v>32</v>
      </c>
      <c r="M423" s="36" t="s">
        <v>65</v>
      </c>
      <c r="N423" s="36">
        <v>3</v>
      </c>
      <c r="O423" s="36" t="s">
        <v>10</v>
      </c>
      <c r="P423" s="36">
        <v>23</v>
      </c>
      <c r="Q423" s="36" t="s">
        <v>49</v>
      </c>
      <c r="R423" s="36">
        <v>26</v>
      </c>
      <c r="S423" s="36" t="s">
        <v>55</v>
      </c>
      <c r="T423" s="36" t="s">
        <v>280</v>
      </c>
      <c r="U423" s="36" t="s">
        <v>280</v>
      </c>
      <c r="V423" s="36" t="s">
        <v>4060</v>
      </c>
      <c r="W423" s="36" t="s">
        <v>4061</v>
      </c>
      <c r="X423" s="36" t="s">
        <v>4062</v>
      </c>
      <c r="Y423" s="36" t="s">
        <v>280</v>
      </c>
      <c r="Z423" s="36" t="s">
        <v>280</v>
      </c>
      <c r="AA423" s="36" t="s">
        <v>280</v>
      </c>
      <c r="AB423" s="36" t="s">
        <v>280</v>
      </c>
      <c r="AC423" s="36" t="s">
        <v>280</v>
      </c>
      <c r="AD423" s="36" t="s">
        <v>280</v>
      </c>
      <c r="AE423" s="36" t="s">
        <v>280</v>
      </c>
      <c r="AF423" s="36" t="s">
        <v>280</v>
      </c>
      <c r="AG423" s="36" t="s">
        <v>280</v>
      </c>
      <c r="AH423" s="36" t="s">
        <v>280</v>
      </c>
      <c r="AI423" s="36" t="s">
        <v>280</v>
      </c>
      <c r="AJ423" s="36" t="s">
        <v>280</v>
      </c>
      <c r="AK423" s="36" t="s">
        <v>280</v>
      </c>
      <c r="AL423" s="36" t="s">
        <v>280</v>
      </c>
      <c r="AM423" s="36" t="s">
        <v>280</v>
      </c>
    </row>
    <row r="424" spans="1:39" ht="26.25" customHeight="1" x14ac:dyDescent="0.15">
      <c r="A424" s="33" t="s">
        <v>4063</v>
      </c>
      <c r="B424" s="34">
        <v>3</v>
      </c>
      <c r="C424" s="35">
        <v>45272</v>
      </c>
      <c r="D424" s="35" t="s">
        <v>273</v>
      </c>
      <c r="E424" s="35">
        <v>45272</v>
      </c>
      <c r="F424" s="36" t="s">
        <v>4039</v>
      </c>
      <c r="G424" s="36" t="s">
        <v>4064</v>
      </c>
      <c r="H424" s="36" t="s">
        <v>4065</v>
      </c>
      <c r="I424" s="36" t="s">
        <v>4066</v>
      </c>
      <c r="J424" s="36" t="s">
        <v>4067</v>
      </c>
      <c r="K424" s="36" t="s">
        <v>4068</v>
      </c>
      <c r="L424" s="36">
        <v>32</v>
      </c>
      <c r="M424" s="36" t="s">
        <v>65</v>
      </c>
      <c r="N424" s="36">
        <v>3</v>
      </c>
      <c r="O424" s="36" t="s">
        <v>10</v>
      </c>
      <c r="P424" s="36" t="s">
        <v>280</v>
      </c>
      <c r="Q424" s="36" t="s">
        <v>280</v>
      </c>
      <c r="R424" s="36" t="s">
        <v>280</v>
      </c>
      <c r="S424" s="36" t="s">
        <v>280</v>
      </c>
      <c r="T424" s="36" t="s">
        <v>280</v>
      </c>
      <c r="U424" s="36" t="s">
        <v>280</v>
      </c>
      <c r="V424" s="36" t="s">
        <v>4069</v>
      </c>
      <c r="W424" s="36" t="s">
        <v>4070</v>
      </c>
      <c r="X424" s="36" t="s">
        <v>4071</v>
      </c>
      <c r="Y424" s="36" t="s">
        <v>280</v>
      </c>
      <c r="Z424" s="36" t="s">
        <v>280</v>
      </c>
      <c r="AA424" s="36" t="s">
        <v>280</v>
      </c>
      <c r="AB424" s="36" t="s">
        <v>280</v>
      </c>
      <c r="AC424" s="36" t="s">
        <v>280</v>
      </c>
      <c r="AD424" s="36" t="s">
        <v>280</v>
      </c>
      <c r="AE424" s="36" t="s">
        <v>280</v>
      </c>
      <c r="AF424" s="36" t="s">
        <v>280</v>
      </c>
      <c r="AG424" s="36" t="s">
        <v>280</v>
      </c>
      <c r="AH424" s="36" t="s">
        <v>280</v>
      </c>
      <c r="AI424" s="36" t="s">
        <v>280</v>
      </c>
      <c r="AJ424" s="36" t="s">
        <v>280</v>
      </c>
      <c r="AK424" s="36" t="s">
        <v>280</v>
      </c>
      <c r="AL424" s="36" t="s">
        <v>280</v>
      </c>
      <c r="AM424" s="36" t="s">
        <v>280</v>
      </c>
    </row>
    <row r="425" spans="1:39" ht="26.25" customHeight="1" x14ac:dyDescent="0.15">
      <c r="A425" s="33" t="s">
        <v>4072</v>
      </c>
      <c r="B425" s="34">
        <v>3</v>
      </c>
      <c r="C425" s="35">
        <v>45272</v>
      </c>
      <c r="D425" s="35" t="s">
        <v>721</v>
      </c>
      <c r="E425" s="35">
        <v>45453</v>
      </c>
      <c r="F425" s="36" t="s">
        <v>4073</v>
      </c>
      <c r="G425" s="36" t="s">
        <v>4074</v>
      </c>
      <c r="H425" s="36" t="s">
        <v>4075</v>
      </c>
      <c r="I425" s="36" t="s">
        <v>4076</v>
      </c>
      <c r="J425" s="36" t="s">
        <v>4077</v>
      </c>
      <c r="K425" s="36" t="s">
        <v>4078</v>
      </c>
      <c r="L425" s="36">
        <v>3</v>
      </c>
      <c r="M425" s="36" t="s">
        <v>10</v>
      </c>
      <c r="N425" s="36">
        <v>32</v>
      </c>
      <c r="O425" s="36" t="s">
        <v>65</v>
      </c>
      <c r="P425" s="36" t="s">
        <v>280</v>
      </c>
      <c r="Q425" s="36" t="s">
        <v>280</v>
      </c>
      <c r="R425" s="36" t="s">
        <v>280</v>
      </c>
      <c r="S425" s="36" t="s">
        <v>280</v>
      </c>
      <c r="T425" s="36" t="s">
        <v>280</v>
      </c>
      <c r="U425" s="36" t="s">
        <v>280</v>
      </c>
      <c r="V425" s="36" t="s">
        <v>4079</v>
      </c>
      <c r="W425" s="36" t="s">
        <v>4080</v>
      </c>
      <c r="X425" s="36" t="s">
        <v>4081</v>
      </c>
      <c r="Y425" s="36" t="s">
        <v>280</v>
      </c>
      <c r="Z425" s="36" t="s">
        <v>280</v>
      </c>
      <c r="AA425" s="36" t="s">
        <v>280</v>
      </c>
      <c r="AB425" s="36" t="s">
        <v>280</v>
      </c>
      <c r="AC425" s="36" t="s">
        <v>280</v>
      </c>
      <c r="AD425" s="36" t="s">
        <v>280</v>
      </c>
      <c r="AE425" s="36" t="s">
        <v>280</v>
      </c>
      <c r="AF425" s="36" t="s">
        <v>280</v>
      </c>
      <c r="AG425" s="36" t="s">
        <v>280</v>
      </c>
      <c r="AH425" s="36" t="s">
        <v>280</v>
      </c>
      <c r="AI425" s="36" t="s">
        <v>280</v>
      </c>
      <c r="AJ425" s="36" t="s">
        <v>280</v>
      </c>
      <c r="AK425" s="36" t="s">
        <v>280</v>
      </c>
      <c r="AL425" s="36" t="s">
        <v>280</v>
      </c>
      <c r="AM425" s="36" t="s">
        <v>280</v>
      </c>
    </row>
    <row r="426" spans="1:39" ht="26.25" customHeight="1" x14ac:dyDescent="0.15">
      <c r="A426" s="33" t="s">
        <v>4082</v>
      </c>
      <c r="B426" s="34">
        <v>3</v>
      </c>
      <c r="C426" s="35">
        <v>45272</v>
      </c>
      <c r="D426" s="35" t="s">
        <v>273</v>
      </c>
      <c r="E426" s="35">
        <v>45272</v>
      </c>
      <c r="F426" s="36" t="s">
        <v>4039</v>
      </c>
      <c r="G426" s="36" t="s">
        <v>4083</v>
      </c>
      <c r="H426" s="36" t="s">
        <v>4084</v>
      </c>
      <c r="I426" s="36" t="s">
        <v>4085</v>
      </c>
      <c r="J426" s="36" t="s">
        <v>4086</v>
      </c>
      <c r="K426" s="36" t="s">
        <v>4087</v>
      </c>
      <c r="L426" s="36">
        <v>3</v>
      </c>
      <c r="M426" s="36" t="s">
        <v>10</v>
      </c>
      <c r="N426" s="36">
        <v>9</v>
      </c>
      <c r="O426" s="36" t="s">
        <v>22</v>
      </c>
      <c r="P426" s="36">
        <v>32</v>
      </c>
      <c r="Q426" s="36" t="s">
        <v>65</v>
      </c>
      <c r="R426" s="36" t="s">
        <v>280</v>
      </c>
      <c r="S426" s="36" t="s">
        <v>280</v>
      </c>
      <c r="T426" s="36" t="s">
        <v>280</v>
      </c>
      <c r="U426" s="36" t="s">
        <v>280</v>
      </c>
      <c r="V426" s="36" t="s">
        <v>4088</v>
      </c>
      <c r="W426" s="36" t="s">
        <v>4089</v>
      </c>
      <c r="X426" s="36" t="s">
        <v>4090</v>
      </c>
      <c r="Y426" s="36" t="s">
        <v>280</v>
      </c>
      <c r="Z426" s="36" t="s">
        <v>280</v>
      </c>
      <c r="AA426" s="36" t="s">
        <v>280</v>
      </c>
      <c r="AB426" s="36" t="s">
        <v>280</v>
      </c>
      <c r="AC426" s="36" t="s">
        <v>280</v>
      </c>
      <c r="AD426" s="36" t="s">
        <v>280</v>
      </c>
      <c r="AE426" s="36" t="s">
        <v>280</v>
      </c>
      <c r="AF426" s="36" t="s">
        <v>280</v>
      </c>
      <c r="AG426" s="36" t="s">
        <v>280</v>
      </c>
      <c r="AH426" s="36" t="s">
        <v>280</v>
      </c>
      <c r="AI426" s="36" t="s">
        <v>280</v>
      </c>
      <c r="AJ426" s="36" t="s">
        <v>280</v>
      </c>
      <c r="AK426" s="36" t="s">
        <v>280</v>
      </c>
      <c r="AL426" s="36" t="s">
        <v>280</v>
      </c>
      <c r="AM426" s="36" t="s">
        <v>280</v>
      </c>
    </row>
    <row r="427" spans="1:39" ht="26.25" customHeight="1" x14ac:dyDescent="0.15">
      <c r="A427" s="33" t="s">
        <v>4091</v>
      </c>
      <c r="B427" s="34">
        <v>3</v>
      </c>
      <c r="C427" s="35">
        <v>45273</v>
      </c>
      <c r="D427" s="35" t="s">
        <v>273</v>
      </c>
      <c r="E427" s="35">
        <v>45273</v>
      </c>
      <c r="F427" s="36" t="s">
        <v>4092</v>
      </c>
      <c r="G427" s="36" t="s">
        <v>4093</v>
      </c>
      <c r="H427" s="36" t="s">
        <v>4094</v>
      </c>
      <c r="I427" s="36" t="s">
        <v>4095</v>
      </c>
      <c r="J427" s="36" t="s">
        <v>4096</v>
      </c>
      <c r="K427" s="36" t="s">
        <v>4097</v>
      </c>
      <c r="L427" s="36">
        <v>32</v>
      </c>
      <c r="M427" s="36" t="s">
        <v>65</v>
      </c>
      <c r="N427" s="36">
        <v>3</v>
      </c>
      <c r="O427" s="36" t="s">
        <v>10</v>
      </c>
      <c r="P427" s="36">
        <v>6</v>
      </c>
      <c r="Q427" s="36" t="s">
        <v>425</v>
      </c>
      <c r="R427" s="36" t="s">
        <v>280</v>
      </c>
      <c r="S427" s="36" t="s">
        <v>280</v>
      </c>
      <c r="T427" s="36" t="s">
        <v>280</v>
      </c>
      <c r="U427" s="36" t="s">
        <v>280</v>
      </c>
      <c r="V427" s="36" t="s">
        <v>4098</v>
      </c>
      <c r="W427" s="36" t="s">
        <v>4099</v>
      </c>
      <c r="X427" s="36" t="s">
        <v>4100</v>
      </c>
      <c r="Y427" s="36" t="s">
        <v>280</v>
      </c>
      <c r="Z427" s="36" t="s">
        <v>280</v>
      </c>
      <c r="AA427" s="36" t="s">
        <v>280</v>
      </c>
      <c r="AB427" s="36" t="s">
        <v>280</v>
      </c>
      <c r="AC427" s="36" t="s">
        <v>280</v>
      </c>
      <c r="AD427" s="36" t="s">
        <v>280</v>
      </c>
      <c r="AE427" s="36" t="s">
        <v>280</v>
      </c>
      <c r="AF427" s="36" t="s">
        <v>280</v>
      </c>
      <c r="AG427" s="36" t="s">
        <v>280</v>
      </c>
      <c r="AH427" s="36" t="s">
        <v>280</v>
      </c>
      <c r="AI427" s="36" t="s">
        <v>280</v>
      </c>
      <c r="AJ427" s="36" t="s">
        <v>280</v>
      </c>
      <c r="AK427" s="36" t="s">
        <v>280</v>
      </c>
      <c r="AL427" s="36" t="s">
        <v>280</v>
      </c>
      <c r="AM427" s="36" t="s">
        <v>280</v>
      </c>
    </row>
    <row r="428" spans="1:39" ht="26.25" customHeight="1" x14ac:dyDescent="0.15">
      <c r="A428" s="33" t="s">
        <v>4101</v>
      </c>
      <c r="B428" s="34">
        <v>3</v>
      </c>
      <c r="C428" s="35">
        <v>45279</v>
      </c>
      <c r="D428" s="35" t="s">
        <v>273</v>
      </c>
      <c r="E428" s="35">
        <v>45279</v>
      </c>
      <c r="F428" s="36" t="s">
        <v>4102</v>
      </c>
      <c r="G428" s="36" t="s">
        <v>4103</v>
      </c>
      <c r="H428" s="36" t="s">
        <v>4104</v>
      </c>
      <c r="I428" s="36" t="s">
        <v>4105</v>
      </c>
      <c r="J428" s="36" t="s">
        <v>4106</v>
      </c>
      <c r="K428" s="36" t="s">
        <v>4107</v>
      </c>
      <c r="L428" s="36">
        <v>6</v>
      </c>
      <c r="M428" s="36" t="s">
        <v>425</v>
      </c>
      <c r="N428" s="36">
        <v>10</v>
      </c>
      <c r="O428" s="36" t="s">
        <v>24</v>
      </c>
      <c r="P428" s="36">
        <v>12</v>
      </c>
      <c r="Q428" s="36" t="s">
        <v>28</v>
      </c>
      <c r="R428" s="36">
        <v>28</v>
      </c>
      <c r="S428" s="36" t="s">
        <v>59</v>
      </c>
      <c r="T428" s="36">
        <v>38</v>
      </c>
      <c r="U428" s="36" t="s">
        <v>77</v>
      </c>
      <c r="V428" s="36" t="s">
        <v>4108</v>
      </c>
      <c r="W428" s="36" t="s">
        <v>4109</v>
      </c>
      <c r="X428" s="36" t="s">
        <v>4110</v>
      </c>
      <c r="Y428" s="36" t="s">
        <v>280</v>
      </c>
      <c r="Z428" s="36" t="s">
        <v>280</v>
      </c>
      <c r="AA428" s="36" t="s">
        <v>280</v>
      </c>
      <c r="AB428" s="36" t="s">
        <v>280</v>
      </c>
      <c r="AC428" s="36" t="s">
        <v>280</v>
      </c>
      <c r="AD428" s="36" t="s">
        <v>280</v>
      </c>
      <c r="AE428" s="36" t="s">
        <v>280</v>
      </c>
      <c r="AF428" s="36" t="s">
        <v>280</v>
      </c>
      <c r="AG428" s="36" t="s">
        <v>280</v>
      </c>
      <c r="AH428" s="36" t="s">
        <v>280</v>
      </c>
      <c r="AI428" s="36" t="s">
        <v>280</v>
      </c>
      <c r="AJ428" s="36" t="s">
        <v>280</v>
      </c>
      <c r="AK428" s="36" t="s">
        <v>280</v>
      </c>
      <c r="AL428" s="36" t="s">
        <v>280</v>
      </c>
      <c r="AM428" s="36" t="s">
        <v>280</v>
      </c>
    </row>
    <row r="429" spans="1:39" ht="26.25" customHeight="1" x14ac:dyDescent="0.15">
      <c r="A429" s="33" t="s">
        <v>4111</v>
      </c>
      <c r="B429" s="34">
        <v>3</v>
      </c>
      <c r="C429" s="35">
        <v>45302</v>
      </c>
      <c r="D429" s="35" t="s">
        <v>273</v>
      </c>
      <c r="E429" s="35">
        <v>45302</v>
      </c>
      <c r="F429" s="36" t="s">
        <v>4112</v>
      </c>
      <c r="G429" s="36" t="s">
        <v>4113</v>
      </c>
      <c r="H429" s="36" t="s">
        <v>4114</v>
      </c>
      <c r="I429" s="36" t="s">
        <v>4115</v>
      </c>
      <c r="J429" s="36" t="s">
        <v>4116</v>
      </c>
      <c r="K429" s="36" t="s">
        <v>4117</v>
      </c>
      <c r="L429" s="36">
        <v>32</v>
      </c>
      <c r="M429" s="36" t="s">
        <v>65</v>
      </c>
      <c r="N429" s="36">
        <v>3</v>
      </c>
      <c r="O429" s="36" t="s">
        <v>10</v>
      </c>
      <c r="P429" s="36">
        <v>6</v>
      </c>
      <c r="Q429" s="36" t="s">
        <v>425</v>
      </c>
      <c r="R429" s="36" t="s">
        <v>280</v>
      </c>
      <c r="S429" s="36" t="s">
        <v>280</v>
      </c>
      <c r="T429" s="36" t="s">
        <v>280</v>
      </c>
      <c r="U429" s="36" t="s">
        <v>280</v>
      </c>
      <c r="V429" s="36" t="s">
        <v>4118</v>
      </c>
      <c r="W429" s="36" t="s">
        <v>4119</v>
      </c>
      <c r="X429" s="36" t="s">
        <v>4120</v>
      </c>
      <c r="Y429" s="36" t="s">
        <v>280</v>
      </c>
      <c r="Z429" s="36" t="s">
        <v>280</v>
      </c>
      <c r="AA429" s="36" t="s">
        <v>280</v>
      </c>
      <c r="AB429" s="36" t="s">
        <v>280</v>
      </c>
      <c r="AC429" s="36" t="s">
        <v>280</v>
      </c>
      <c r="AD429" s="36" t="s">
        <v>280</v>
      </c>
      <c r="AE429" s="36" t="s">
        <v>280</v>
      </c>
      <c r="AF429" s="36" t="s">
        <v>280</v>
      </c>
      <c r="AG429" s="36" t="s">
        <v>280</v>
      </c>
      <c r="AH429" s="36" t="s">
        <v>280</v>
      </c>
      <c r="AI429" s="36" t="s">
        <v>280</v>
      </c>
      <c r="AJ429" s="36" t="s">
        <v>280</v>
      </c>
      <c r="AK429" s="36" t="s">
        <v>280</v>
      </c>
      <c r="AL429" s="36" t="s">
        <v>280</v>
      </c>
      <c r="AM429" s="36" t="s">
        <v>280</v>
      </c>
    </row>
    <row r="430" spans="1:39" ht="26.25" customHeight="1" x14ac:dyDescent="0.15">
      <c r="A430" s="33" t="s">
        <v>4121</v>
      </c>
      <c r="B430" s="34">
        <v>3</v>
      </c>
      <c r="C430" s="35">
        <v>45302</v>
      </c>
      <c r="D430" s="35" t="s">
        <v>273</v>
      </c>
      <c r="E430" s="35">
        <v>45302</v>
      </c>
      <c r="F430" s="36" t="s">
        <v>4122</v>
      </c>
      <c r="G430" s="36" t="s">
        <v>4123</v>
      </c>
      <c r="H430" s="36" t="s">
        <v>4124</v>
      </c>
      <c r="I430" s="36" t="s">
        <v>4125</v>
      </c>
      <c r="J430" s="36" t="s">
        <v>4126</v>
      </c>
      <c r="K430" s="36" t="s">
        <v>4127</v>
      </c>
      <c r="L430" s="36">
        <v>32</v>
      </c>
      <c r="M430" s="36" t="s">
        <v>65</v>
      </c>
      <c r="N430" s="36">
        <v>3</v>
      </c>
      <c r="O430" s="36" t="s">
        <v>10</v>
      </c>
      <c r="P430" s="36">
        <v>6</v>
      </c>
      <c r="Q430" s="36" t="s">
        <v>425</v>
      </c>
      <c r="R430" s="36" t="s">
        <v>280</v>
      </c>
      <c r="S430" s="36" t="s">
        <v>280</v>
      </c>
      <c r="T430" s="36" t="s">
        <v>280</v>
      </c>
      <c r="U430" s="36" t="s">
        <v>280</v>
      </c>
      <c r="V430" s="36" t="s">
        <v>4128</v>
      </c>
      <c r="W430" s="36" t="s">
        <v>4129</v>
      </c>
      <c r="X430" s="36" t="s">
        <v>4130</v>
      </c>
      <c r="Y430" s="36" t="s">
        <v>280</v>
      </c>
      <c r="Z430" s="36" t="s">
        <v>280</v>
      </c>
      <c r="AA430" s="36" t="s">
        <v>280</v>
      </c>
      <c r="AB430" s="36" t="s">
        <v>280</v>
      </c>
      <c r="AC430" s="36" t="s">
        <v>280</v>
      </c>
      <c r="AD430" s="36" t="s">
        <v>280</v>
      </c>
      <c r="AE430" s="36" t="s">
        <v>280</v>
      </c>
      <c r="AF430" s="36" t="s">
        <v>280</v>
      </c>
      <c r="AG430" s="36" t="s">
        <v>280</v>
      </c>
      <c r="AH430" s="36" t="s">
        <v>280</v>
      </c>
      <c r="AI430" s="36" t="s">
        <v>280</v>
      </c>
      <c r="AJ430" s="36" t="s">
        <v>280</v>
      </c>
      <c r="AK430" s="36" t="s">
        <v>280</v>
      </c>
      <c r="AL430" s="36" t="s">
        <v>280</v>
      </c>
      <c r="AM430" s="36" t="s">
        <v>280</v>
      </c>
    </row>
    <row r="431" spans="1:39" ht="26.25" customHeight="1" x14ac:dyDescent="0.15">
      <c r="A431" s="33" t="s">
        <v>4131</v>
      </c>
      <c r="B431" s="34">
        <v>3</v>
      </c>
      <c r="C431" s="35">
        <v>45301</v>
      </c>
      <c r="D431" s="35" t="s">
        <v>273</v>
      </c>
      <c r="E431" s="35">
        <v>45301</v>
      </c>
      <c r="F431" s="36" t="s">
        <v>4132</v>
      </c>
      <c r="G431" s="36" t="s">
        <v>4133</v>
      </c>
      <c r="H431" s="36" t="s">
        <v>4134</v>
      </c>
      <c r="I431" s="36" t="s">
        <v>4135</v>
      </c>
      <c r="J431" s="36" t="s">
        <v>4136</v>
      </c>
      <c r="K431" s="36" t="s">
        <v>4137</v>
      </c>
      <c r="L431" s="36">
        <v>70</v>
      </c>
      <c r="M431" s="36" t="s">
        <v>141</v>
      </c>
      <c r="N431" s="36" t="s">
        <v>280</v>
      </c>
      <c r="O431" s="36" t="s">
        <v>280</v>
      </c>
      <c r="P431" s="36" t="s">
        <v>280</v>
      </c>
      <c r="Q431" s="36" t="s">
        <v>280</v>
      </c>
      <c r="R431" s="36" t="s">
        <v>280</v>
      </c>
      <c r="S431" s="36" t="s">
        <v>280</v>
      </c>
      <c r="T431" s="36" t="s">
        <v>280</v>
      </c>
      <c r="U431" s="36" t="s">
        <v>280</v>
      </c>
      <c r="V431" s="36" t="s">
        <v>4138</v>
      </c>
      <c r="W431" s="36" t="s">
        <v>4139</v>
      </c>
      <c r="X431" s="36" t="s">
        <v>4140</v>
      </c>
      <c r="Y431" s="36" t="s">
        <v>280</v>
      </c>
      <c r="Z431" s="36" t="s">
        <v>280</v>
      </c>
      <c r="AA431" s="36" t="s">
        <v>280</v>
      </c>
      <c r="AB431" s="36" t="s">
        <v>280</v>
      </c>
      <c r="AC431" s="36" t="s">
        <v>280</v>
      </c>
      <c r="AD431" s="36" t="s">
        <v>280</v>
      </c>
      <c r="AE431" s="36" t="s">
        <v>280</v>
      </c>
      <c r="AF431" s="36" t="s">
        <v>280</v>
      </c>
      <c r="AG431" s="36" t="s">
        <v>280</v>
      </c>
      <c r="AH431" s="36" t="s">
        <v>280</v>
      </c>
      <c r="AI431" s="36" t="s">
        <v>280</v>
      </c>
      <c r="AJ431" s="36" t="s">
        <v>280</v>
      </c>
      <c r="AK431" s="36" t="s">
        <v>280</v>
      </c>
      <c r="AL431" s="36" t="s">
        <v>280</v>
      </c>
      <c r="AM431" s="36" t="s">
        <v>280</v>
      </c>
    </row>
    <row r="432" spans="1:39" ht="26.25" customHeight="1" x14ac:dyDescent="0.15">
      <c r="A432" s="33" t="s">
        <v>4141</v>
      </c>
      <c r="B432" s="34">
        <v>3</v>
      </c>
      <c r="C432" s="35">
        <v>45326</v>
      </c>
      <c r="D432" s="35" t="s">
        <v>273</v>
      </c>
      <c r="E432" s="35">
        <v>45326</v>
      </c>
      <c r="F432" s="36" t="s">
        <v>4142</v>
      </c>
      <c r="G432" s="36" t="s">
        <v>4143</v>
      </c>
      <c r="H432" s="36" t="s">
        <v>4144</v>
      </c>
      <c r="I432" s="36" t="s">
        <v>4145</v>
      </c>
      <c r="J432" s="36" t="s">
        <v>4146</v>
      </c>
      <c r="K432" s="36" t="s">
        <v>4147</v>
      </c>
      <c r="L432" s="36">
        <v>57</v>
      </c>
      <c r="M432" s="36" t="s">
        <v>115</v>
      </c>
      <c r="N432" s="36" t="s">
        <v>280</v>
      </c>
      <c r="O432" s="36" t="s">
        <v>280</v>
      </c>
      <c r="P432" s="36" t="s">
        <v>280</v>
      </c>
      <c r="Q432" s="36" t="s">
        <v>280</v>
      </c>
      <c r="R432" s="36" t="s">
        <v>280</v>
      </c>
      <c r="S432" s="36" t="s">
        <v>280</v>
      </c>
      <c r="T432" s="36" t="s">
        <v>280</v>
      </c>
      <c r="U432" s="36" t="s">
        <v>280</v>
      </c>
      <c r="V432" s="36" t="s">
        <v>4148</v>
      </c>
      <c r="W432" s="36" t="s">
        <v>4149</v>
      </c>
      <c r="X432" s="36" t="s">
        <v>4150</v>
      </c>
      <c r="Y432" s="36" t="s">
        <v>280</v>
      </c>
      <c r="Z432" s="36" t="s">
        <v>280</v>
      </c>
      <c r="AA432" s="36" t="s">
        <v>280</v>
      </c>
      <c r="AB432" s="36" t="s">
        <v>280</v>
      </c>
      <c r="AC432" s="36" t="s">
        <v>280</v>
      </c>
      <c r="AD432" s="36" t="s">
        <v>280</v>
      </c>
      <c r="AE432" s="36" t="s">
        <v>280</v>
      </c>
      <c r="AF432" s="36" t="s">
        <v>280</v>
      </c>
      <c r="AG432" s="36" t="s">
        <v>280</v>
      </c>
      <c r="AH432" s="36" t="s">
        <v>280</v>
      </c>
      <c r="AI432" s="36" t="s">
        <v>280</v>
      </c>
      <c r="AJ432" s="36" t="s">
        <v>280</v>
      </c>
      <c r="AK432" s="36" t="s">
        <v>280</v>
      </c>
      <c r="AL432" s="36" t="s">
        <v>280</v>
      </c>
      <c r="AM432" s="36" t="s">
        <v>280</v>
      </c>
    </row>
    <row r="433" spans="1:39" ht="26.25" customHeight="1" x14ac:dyDescent="0.15">
      <c r="A433" s="33" t="s">
        <v>4151</v>
      </c>
      <c r="B433" s="34">
        <v>3</v>
      </c>
      <c r="C433" s="35">
        <v>45337</v>
      </c>
      <c r="D433" s="35" t="s">
        <v>273</v>
      </c>
      <c r="E433" s="35">
        <v>45337</v>
      </c>
      <c r="F433" s="36" t="s">
        <v>4152</v>
      </c>
      <c r="G433" s="36" t="s">
        <v>4153</v>
      </c>
      <c r="H433" s="36" t="s">
        <v>4154</v>
      </c>
      <c r="I433" s="36" t="s">
        <v>4155</v>
      </c>
      <c r="J433" s="36" t="s">
        <v>4156</v>
      </c>
      <c r="K433" s="36" t="s">
        <v>4157</v>
      </c>
      <c r="L433" s="36">
        <v>57</v>
      </c>
      <c r="M433" s="36" t="s">
        <v>115</v>
      </c>
      <c r="N433" s="36">
        <v>66</v>
      </c>
      <c r="O433" s="36" t="s">
        <v>133</v>
      </c>
      <c r="P433" s="36">
        <v>38</v>
      </c>
      <c r="Q433" s="36" t="s">
        <v>77</v>
      </c>
      <c r="R433" s="36">
        <v>17</v>
      </c>
      <c r="S433" s="36" t="s">
        <v>38</v>
      </c>
      <c r="T433" s="36" t="s">
        <v>280</v>
      </c>
      <c r="U433" s="36" t="s">
        <v>280</v>
      </c>
      <c r="V433" s="36" t="s">
        <v>4158</v>
      </c>
      <c r="W433" s="36" t="s">
        <v>4159</v>
      </c>
      <c r="X433" s="36" t="s">
        <v>4160</v>
      </c>
      <c r="Y433" s="36" t="s">
        <v>280</v>
      </c>
      <c r="Z433" s="36" t="s">
        <v>280</v>
      </c>
      <c r="AA433" s="36" t="s">
        <v>280</v>
      </c>
      <c r="AB433" s="36" t="s">
        <v>280</v>
      </c>
      <c r="AC433" s="36" t="s">
        <v>280</v>
      </c>
      <c r="AD433" s="36" t="s">
        <v>280</v>
      </c>
      <c r="AE433" s="36" t="s">
        <v>280</v>
      </c>
      <c r="AF433" s="36" t="s">
        <v>280</v>
      </c>
      <c r="AG433" s="36" t="s">
        <v>280</v>
      </c>
      <c r="AH433" s="36" t="s">
        <v>280</v>
      </c>
      <c r="AI433" s="36" t="s">
        <v>280</v>
      </c>
      <c r="AJ433" s="36" t="s">
        <v>280</v>
      </c>
      <c r="AK433" s="36" t="s">
        <v>280</v>
      </c>
      <c r="AL433" s="36" t="s">
        <v>280</v>
      </c>
      <c r="AM433" s="36" t="s">
        <v>280</v>
      </c>
    </row>
    <row r="434" spans="1:39" ht="26.25" customHeight="1" x14ac:dyDescent="0.15">
      <c r="A434" s="33" t="s">
        <v>4161</v>
      </c>
      <c r="B434" s="34">
        <v>3</v>
      </c>
      <c r="C434" s="35">
        <v>45345</v>
      </c>
      <c r="D434" s="35" t="s">
        <v>273</v>
      </c>
      <c r="E434" s="35">
        <v>45345</v>
      </c>
      <c r="F434" s="36" t="s">
        <v>4162</v>
      </c>
      <c r="G434" s="36" t="s">
        <v>4163</v>
      </c>
      <c r="H434" s="36" t="s">
        <v>4164</v>
      </c>
      <c r="I434" s="36" t="s">
        <v>4165</v>
      </c>
      <c r="J434" s="36" t="s">
        <v>4166</v>
      </c>
      <c r="K434" s="36" t="s">
        <v>4167</v>
      </c>
      <c r="L434" s="36">
        <v>1</v>
      </c>
      <c r="M434" s="36" t="s">
        <v>6</v>
      </c>
      <c r="N434" s="36">
        <v>2</v>
      </c>
      <c r="O434" s="36" t="s">
        <v>8</v>
      </c>
      <c r="P434" s="36">
        <v>3</v>
      </c>
      <c r="Q434" s="36" t="s">
        <v>10</v>
      </c>
      <c r="R434" s="36" t="s">
        <v>280</v>
      </c>
      <c r="S434" s="36" t="s">
        <v>280</v>
      </c>
      <c r="T434" s="36" t="s">
        <v>280</v>
      </c>
      <c r="U434" s="36" t="s">
        <v>280</v>
      </c>
      <c r="V434" s="36" t="s">
        <v>4168</v>
      </c>
      <c r="W434" s="36" t="s">
        <v>4169</v>
      </c>
      <c r="X434" s="36" t="s">
        <v>4170</v>
      </c>
      <c r="Y434" s="36" t="s">
        <v>280</v>
      </c>
      <c r="Z434" s="36" t="s">
        <v>280</v>
      </c>
      <c r="AA434" s="36" t="s">
        <v>280</v>
      </c>
      <c r="AB434" s="36" t="s">
        <v>280</v>
      </c>
      <c r="AC434" s="36" t="s">
        <v>280</v>
      </c>
      <c r="AD434" s="36" t="s">
        <v>280</v>
      </c>
      <c r="AE434" s="36" t="s">
        <v>280</v>
      </c>
      <c r="AF434" s="36" t="s">
        <v>280</v>
      </c>
      <c r="AG434" s="36" t="s">
        <v>280</v>
      </c>
      <c r="AH434" s="36" t="s">
        <v>280</v>
      </c>
      <c r="AI434" s="36" t="s">
        <v>280</v>
      </c>
      <c r="AJ434" s="36" t="s">
        <v>280</v>
      </c>
      <c r="AK434" s="36" t="s">
        <v>280</v>
      </c>
      <c r="AL434" s="36" t="s">
        <v>280</v>
      </c>
      <c r="AM434" s="36" t="s">
        <v>280</v>
      </c>
    </row>
    <row r="435" spans="1:39" ht="26.25" customHeight="1" x14ac:dyDescent="0.15">
      <c r="A435" s="33" t="s">
        <v>4171</v>
      </c>
      <c r="B435" s="34">
        <v>3</v>
      </c>
      <c r="C435" s="35">
        <v>45346</v>
      </c>
      <c r="D435" s="35" t="s">
        <v>273</v>
      </c>
      <c r="E435" s="35">
        <v>45346</v>
      </c>
      <c r="F435" s="36" t="s">
        <v>4172</v>
      </c>
      <c r="G435" s="36" t="s">
        <v>4173</v>
      </c>
      <c r="H435" s="36" t="s">
        <v>4174</v>
      </c>
      <c r="I435" s="36" t="s">
        <v>4175</v>
      </c>
      <c r="J435" s="36" t="s">
        <v>4176</v>
      </c>
      <c r="K435" s="36" t="s">
        <v>4177</v>
      </c>
      <c r="L435" s="36">
        <v>39</v>
      </c>
      <c r="M435" s="36" t="s">
        <v>79</v>
      </c>
      <c r="N435" s="36" t="s">
        <v>280</v>
      </c>
      <c r="O435" s="36" t="s">
        <v>280</v>
      </c>
      <c r="P435" s="36" t="s">
        <v>280</v>
      </c>
      <c r="Q435" s="36" t="s">
        <v>280</v>
      </c>
      <c r="R435" s="36" t="s">
        <v>280</v>
      </c>
      <c r="S435" s="36" t="s">
        <v>280</v>
      </c>
      <c r="T435" s="36" t="s">
        <v>280</v>
      </c>
      <c r="U435" s="36" t="s">
        <v>280</v>
      </c>
      <c r="V435" s="36" t="s">
        <v>4178</v>
      </c>
      <c r="W435" s="36" t="s">
        <v>389</v>
      </c>
      <c r="X435" s="36" t="s">
        <v>4179</v>
      </c>
      <c r="Y435" s="36" t="s">
        <v>280</v>
      </c>
      <c r="Z435" s="36" t="s">
        <v>280</v>
      </c>
      <c r="AA435" s="36" t="s">
        <v>280</v>
      </c>
      <c r="AB435" s="36" t="s">
        <v>280</v>
      </c>
      <c r="AC435" s="36" t="s">
        <v>280</v>
      </c>
      <c r="AD435" s="36" t="s">
        <v>280</v>
      </c>
      <c r="AE435" s="36" t="s">
        <v>280</v>
      </c>
      <c r="AF435" s="36" t="s">
        <v>280</v>
      </c>
      <c r="AG435" s="36" t="s">
        <v>280</v>
      </c>
      <c r="AH435" s="36" t="s">
        <v>280</v>
      </c>
      <c r="AI435" s="36" t="s">
        <v>280</v>
      </c>
      <c r="AJ435" s="36" t="s">
        <v>280</v>
      </c>
      <c r="AK435" s="36" t="s">
        <v>280</v>
      </c>
      <c r="AL435" s="36" t="s">
        <v>280</v>
      </c>
      <c r="AM435" s="36" t="s">
        <v>280</v>
      </c>
    </row>
    <row r="436" spans="1:39" ht="26.25" customHeight="1" x14ac:dyDescent="0.15">
      <c r="A436" s="33" t="s">
        <v>4180</v>
      </c>
      <c r="B436" s="34">
        <v>3</v>
      </c>
      <c r="C436" s="35">
        <v>45346</v>
      </c>
      <c r="D436" s="35" t="s">
        <v>273</v>
      </c>
      <c r="E436" s="35">
        <v>45346</v>
      </c>
      <c r="F436" s="36" t="s">
        <v>4181</v>
      </c>
      <c r="G436" s="36" t="s">
        <v>4182</v>
      </c>
      <c r="H436" s="36" t="s">
        <v>4183</v>
      </c>
      <c r="I436" s="36" t="s">
        <v>4184</v>
      </c>
      <c r="J436" s="36" t="s">
        <v>4185</v>
      </c>
      <c r="K436" s="36" t="s">
        <v>280</v>
      </c>
      <c r="L436" s="36">
        <v>32</v>
      </c>
      <c r="M436" s="36" t="s">
        <v>65</v>
      </c>
      <c r="N436" s="36">
        <v>3</v>
      </c>
      <c r="O436" s="36" t="s">
        <v>10</v>
      </c>
      <c r="P436" s="36">
        <v>23</v>
      </c>
      <c r="Q436" s="36" t="s">
        <v>49</v>
      </c>
      <c r="R436" s="36">
        <v>26</v>
      </c>
      <c r="S436" s="36" t="s">
        <v>55</v>
      </c>
      <c r="T436" s="36" t="s">
        <v>280</v>
      </c>
      <c r="U436" s="36" t="s">
        <v>280</v>
      </c>
      <c r="V436" s="36" t="s">
        <v>4186</v>
      </c>
      <c r="W436" s="36" t="s">
        <v>4187</v>
      </c>
      <c r="X436" s="36" t="s">
        <v>4188</v>
      </c>
      <c r="Y436" s="36" t="s">
        <v>280</v>
      </c>
      <c r="Z436" s="36" t="s">
        <v>280</v>
      </c>
      <c r="AA436" s="36" t="s">
        <v>280</v>
      </c>
      <c r="AB436" s="36" t="s">
        <v>280</v>
      </c>
      <c r="AC436" s="36" t="s">
        <v>280</v>
      </c>
      <c r="AD436" s="36" t="s">
        <v>280</v>
      </c>
      <c r="AE436" s="36" t="s">
        <v>280</v>
      </c>
      <c r="AF436" s="36" t="s">
        <v>280</v>
      </c>
      <c r="AG436" s="36" t="s">
        <v>280</v>
      </c>
      <c r="AH436" s="36" t="s">
        <v>280</v>
      </c>
      <c r="AI436" s="36" t="s">
        <v>280</v>
      </c>
      <c r="AJ436" s="36" t="s">
        <v>280</v>
      </c>
      <c r="AK436" s="36" t="s">
        <v>280</v>
      </c>
      <c r="AL436" s="36" t="s">
        <v>280</v>
      </c>
      <c r="AM436" s="36" t="s">
        <v>280</v>
      </c>
    </row>
    <row r="437" spans="1:39" ht="26.25" customHeight="1" x14ac:dyDescent="0.15">
      <c r="A437" s="33" t="s">
        <v>4189</v>
      </c>
      <c r="B437" s="34">
        <v>3</v>
      </c>
      <c r="C437" s="35">
        <v>45355</v>
      </c>
      <c r="D437" s="35" t="s">
        <v>273</v>
      </c>
      <c r="E437" s="35">
        <v>45355</v>
      </c>
      <c r="F437" s="36" t="s">
        <v>4190</v>
      </c>
      <c r="G437" s="36" t="s">
        <v>4191</v>
      </c>
      <c r="H437" s="36" t="s">
        <v>4192</v>
      </c>
      <c r="I437" s="36" t="s">
        <v>4193</v>
      </c>
      <c r="J437" s="36" t="s">
        <v>4194</v>
      </c>
      <c r="K437" s="36" t="s">
        <v>4195</v>
      </c>
      <c r="L437" s="36">
        <v>32</v>
      </c>
      <c r="M437" s="36" t="s">
        <v>65</v>
      </c>
      <c r="N437" s="36">
        <v>3</v>
      </c>
      <c r="O437" s="36" t="s">
        <v>10</v>
      </c>
      <c r="P437" s="36">
        <v>6</v>
      </c>
      <c r="Q437" s="36" t="s">
        <v>425</v>
      </c>
      <c r="R437" s="36" t="s">
        <v>280</v>
      </c>
      <c r="S437" s="36" t="s">
        <v>280</v>
      </c>
      <c r="T437" s="36" t="s">
        <v>280</v>
      </c>
      <c r="U437" s="36" t="s">
        <v>280</v>
      </c>
      <c r="V437" s="36" t="s">
        <v>4196</v>
      </c>
      <c r="W437" s="36" t="s">
        <v>4197</v>
      </c>
      <c r="X437" s="36" t="s">
        <v>4198</v>
      </c>
      <c r="Y437" s="36" t="s">
        <v>280</v>
      </c>
      <c r="Z437" s="36" t="s">
        <v>280</v>
      </c>
      <c r="AA437" s="36" t="s">
        <v>280</v>
      </c>
      <c r="AB437" s="36" t="s">
        <v>280</v>
      </c>
      <c r="AC437" s="36" t="s">
        <v>280</v>
      </c>
      <c r="AD437" s="36" t="s">
        <v>280</v>
      </c>
      <c r="AE437" s="36" t="s">
        <v>280</v>
      </c>
      <c r="AF437" s="36" t="s">
        <v>280</v>
      </c>
      <c r="AG437" s="36" t="s">
        <v>280</v>
      </c>
      <c r="AH437" s="36" t="s">
        <v>280</v>
      </c>
      <c r="AI437" s="36" t="s">
        <v>280</v>
      </c>
      <c r="AJ437" s="36" t="s">
        <v>280</v>
      </c>
      <c r="AK437" s="36" t="s">
        <v>280</v>
      </c>
      <c r="AL437" s="36" t="s">
        <v>280</v>
      </c>
      <c r="AM437" s="36" t="s">
        <v>280</v>
      </c>
    </row>
    <row r="438" spans="1:39" ht="26.25" customHeight="1" x14ac:dyDescent="0.15">
      <c r="A438" s="33" t="s">
        <v>4199</v>
      </c>
      <c r="B438" s="34">
        <v>2</v>
      </c>
      <c r="C438" s="35">
        <v>45380</v>
      </c>
      <c r="D438" s="35" t="s">
        <v>273</v>
      </c>
      <c r="E438" s="35">
        <v>45380</v>
      </c>
      <c r="F438" s="36" t="s">
        <v>4200</v>
      </c>
      <c r="G438" s="36" t="s">
        <v>4201</v>
      </c>
      <c r="H438" s="36" t="s">
        <v>4202</v>
      </c>
      <c r="I438" s="36" t="s">
        <v>4203</v>
      </c>
      <c r="J438" s="36" t="s">
        <v>4204</v>
      </c>
      <c r="K438" s="36" t="s">
        <v>4205</v>
      </c>
      <c r="L438" s="36">
        <v>66</v>
      </c>
      <c r="M438" s="36" t="s">
        <v>133</v>
      </c>
      <c r="N438" s="36">
        <v>85</v>
      </c>
      <c r="O438" s="36" t="s">
        <v>171</v>
      </c>
      <c r="P438" s="36">
        <v>68</v>
      </c>
      <c r="Q438" s="36" t="s">
        <v>137</v>
      </c>
      <c r="R438" s="36">
        <v>2</v>
      </c>
      <c r="S438" s="36" t="s">
        <v>8</v>
      </c>
      <c r="T438" s="36">
        <v>32</v>
      </c>
      <c r="U438" s="36" t="s">
        <v>65</v>
      </c>
      <c r="V438" s="36" t="s">
        <v>4206</v>
      </c>
      <c r="W438" s="36" t="s">
        <v>1050</v>
      </c>
      <c r="X438" s="36" t="s">
        <v>4207</v>
      </c>
      <c r="Y438" s="36" t="s">
        <v>280</v>
      </c>
      <c r="Z438" s="36" t="s">
        <v>280</v>
      </c>
      <c r="AA438" s="36" t="s">
        <v>280</v>
      </c>
      <c r="AB438" s="36" t="s">
        <v>280</v>
      </c>
      <c r="AC438" s="36" t="s">
        <v>280</v>
      </c>
      <c r="AD438" s="36" t="s">
        <v>280</v>
      </c>
      <c r="AE438" s="36" t="s">
        <v>280</v>
      </c>
      <c r="AF438" s="36" t="s">
        <v>280</v>
      </c>
      <c r="AG438" s="36" t="s">
        <v>280</v>
      </c>
      <c r="AH438" s="36" t="s">
        <v>280</v>
      </c>
      <c r="AI438" s="36" t="s">
        <v>280</v>
      </c>
      <c r="AJ438" s="36" t="s">
        <v>280</v>
      </c>
      <c r="AK438" s="36" t="s">
        <v>280</v>
      </c>
      <c r="AL438" s="36" t="s">
        <v>280</v>
      </c>
      <c r="AM438" s="36" t="s">
        <v>280</v>
      </c>
    </row>
    <row r="439" spans="1:39" ht="26.25" customHeight="1" x14ac:dyDescent="0.15">
      <c r="A439" s="33" t="s">
        <v>4208</v>
      </c>
      <c r="B439" s="34">
        <v>3</v>
      </c>
      <c r="C439" s="35">
        <v>45381</v>
      </c>
      <c r="D439" s="35" t="s">
        <v>273</v>
      </c>
      <c r="E439" s="35">
        <v>45381</v>
      </c>
      <c r="F439" s="36" t="s">
        <v>4209</v>
      </c>
      <c r="G439" s="36" t="s">
        <v>4210</v>
      </c>
      <c r="H439" s="36" t="s">
        <v>4211</v>
      </c>
      <c r="I439" s="36" t="s">
        <v>4212</v>
      </c>
      <c r="J439" s="36" t="s">
        <v>4213</v>
      </c>
      <c r="K439" s="36" t="s">
        <v>4214</v>
      </c>
      <c r="L439" s="36">
        <v>73</v>
      </c>
      <c r="M439" s="36" t="s">
        <v>371</v>
      </c>
      <c r="N439" s="36" t="s">
        <v>280</v>
      </c>
      <c r="O439" s="36" t="s">
        <v>280</v>
      </c>
      <c r="P439" s="36" t="s">
        <v>280</v>
      </c>
      <c r="Q439" s="36" t="s">
        <v>280</v>
      </c>
      <c r="R439" s="36" t="s">
        <v>280</v>
      </c>
      <c r="S439" s="36" t="s">
        <v>280</v>
      </c>
      <c r="T439" s="36" t="s">
        <v>280</v>
      </c>
      <c r="U439" s="36" t="s">
        <v>280</v>
      </c>
      <c r="V439" s="36" t="s">
        <v>4215</v>
      </c>
      <c r="W439" s="36" t="s">
        <v>4216</v>
      </c>
      <c r="X439" s="36" t="s">
        <v>4217</v>
      </c>
      <c r="Y439" s="36" t="s">
        <v>280</v>
      </c>
      <c r="Z439" s="36" t="s">
        <v>280</v>
      </c>
      <c r="AA439" s="36" t="s">
        <v>280</v>
      </c>
      <c r="AB439" s="36" t="s">
        <v>280</v>
      </c>
      <c r="AC439" s="36" t="s">
        <v>280</v>
      </c>
      <c r="AD439" s="36" t="s">
        <v>280</v>
      </c>
      <c r="AE439" s="36" t="s">
        <v>280</v>
      </c>
      <c r="AF439" s="36" t="s">
        <v>280</v>
      </c>
      <c r="AG439" s="36" t="s">
        <v>280</v>
      </c>
      <c r="AH439" s="36" t="s">
        <v>280</v>
      </c>
      <c r="AI439" s="36" t="s">
        <v>280</v>
      </c>
      <c r="AJ439" s="36" t="s">
        <v>280</v>
      </c>
      <c r="AK439" s="36" t="s">
        <v>280</v>
      </c>
      <c r="AL439" s="36" t="s">
        <v>280</v>
      </c>
      <c r="AM439" s="36" t="s">
        <v>280</v>
      </c>
    </row>
    <row r="440" spans="1:39" ht="26.25" customHeight="1" x14ac:dyDescent="0.15">
      <c r="A440" s="33" t="s">
        <v>4218</v>
      </c>
      <c r="B440" s="34">
        <v>4</v>
      </c>
      <c r="C440" s="35">
        <v>45422</v>
      </c>
      <c r="D440" s="35" t="s">
        <v>273</v>
      </c>
      <c r="E440" s="35">
        <v>45422</v>
      </c>
      <c r="F440" s="36" t="s">
        <v>4219</v>
      </c>
      <c r="G440" s="36" t="s">
        <v>4220</v>
      </c>
      <c r="H440" s="36" t="s">
        <v>4221</v>
      </c>
      <c r="I440" s="36" t="s">
        <v>4222</v>
      </c>
      <c r="J440" s="36" t="s">
        <v>4223</v>
      </c>
      <c r="K440" s="36" t="s">
        <v>4224</v>
      </c>
      <c r="L440" s="36">
        <v>66</v>
      </c>
      <c r="M440" s="36" t="s">
        <v>133</v>
      </c>
      <c r="N440" s="36" t="s">
        <v>280</v>
      </c>
      <c r="O440" s="36" t="s">
        <v>280</v>
      </c>
      <c r="P440" s="36" t="s">
        <v>280</v>
      </c>
      <c r="Q440" s="36" t="s">
        <v>280</v>
      </c>
      <c r="R440" s="36" t="s">
        <v>280</v>
      </c>
      <c r="S440" s="36" t="s">
        <v>280</v>
      </c>
      <c r="T440" s="36" t="s">
        <v>280</v>
      </c>
      <c r="U440" s="36" t="s">
        <v>280</v>
      </c>
      <c r="V440" s="36" t="s">
        <v>4225</v>
      </c>
      <c r="W440" s="36" t="s">
        <v>4226</v>
      </c>
      <c r="X440" s="36" t="s">
        <v>4227</v>
      </c>
      <c r="Y440" s="36" t="s">
        <v>280</v>
      </c>
      <c r="Z440" s="36" t="s">
        <v>280</v>
      </c>
      <c r="AA440" s="36" t="s">
        <v>280</v>
      </c>
      <c r="AB440" s="36" t="s">
        <v>280</v>
      </c>
      <c r="AC440" s="36" t="s">
        <v>280</v>
      </c>
      <c r="AD440" s="36" t="s">
        <v>280</v>
      </c>
      <c r="AE440" s="36" t="s">
        <v>280</v>
      </c>
      <c r="AF440" s="36" t="s">
        <v>280</v>
      </c>
      <c r="AG440" s="36" t="s">
        <v>280</v>
      </c>
      <c r="AH440" s="36" t="s">
        <v>280</v>
      </c>
      <c r="AI440" s="36" t="s">
        <v>280</v>
      </c>
      <c r="AJ440" s="36" t="s">
        <v>280</v>
      </c>
      <c r="AK440" s="36" t="s">
        <v>280</v>
      </c>
      <c r="AL440" s="36" t="s">
        <v>280</v>
      </c>
      <c r="AM440" s="36" t="s">
        <v>280</v>
      </c>
    </row>
    <row r="441" spans="1:39" ht="26.25" customHeight="1" x14ac:dyDescent="0.15">
      <c r="A441" s="33" t="s">
        <v>4228</v>
      </c>
      <c r="B441" s="34">
        <v>2</v>
      </c>
      <c r="C441" s="35">
        <v>45431</v>
      </c>
      <c r="D441" s="35" t="s">
        <v>273</v>
      </c>
      <c r="E441" s="35">
        <v>45431</v>
      </c>
      <c r="F441" s="36" t="s">
        <v>4229</v>
      </c>
      <c r="G441" s="36" t="s">
        <v>4230</v>
      </c>
      <c r="H441" s="36" t="s">
        <v>4231</v>
      </c>
      <c r="I441" s="36" t="s">
        <v>4232</v>
      </c>
      <c r="J441" s="36" t="s">
        <v>4233</v>
      </c>
      <c r="K441" s="36" t="s">
        <v>280</v>
      </c>
      <c r="L441" s="36">
        <v>32</v>
      </c>
      <c r="M441" s="36" t="s">
        <v>65</v>
      </c>
      <c r="N441" s="36">
        <v>3</v>
      </c>
      <c r="O441" s="36" t="s">
        <v>10</v>
      </c>
      <c r="P441" s="36">
        <v>23</v>
      </c>
      <c r="Q441" s="36" t="s">
        <v>49</v>
      </c>
      <c r="R441" s="36">
        <v>26</v>
      </c>
      <c r="S441" s="36" t="s">
        <v>55</v>
      </c>
      <c r="T441" s="36" t="s">
        <v>280</v>
      </c>
      <c r="U441" s="36" t="s">
        <v>280</v>
      </c>
      <c r="V441" s="36" t="s">
        <v>4234</v>
      </c>
      <c r="W441" s="36" t="s">
        <v>4235</v>
      </c>
      <c r="X441" s="36" t="s">
        <v>4236</v>
      </c>
      <c r="Y441" s="36" t="s">
        <v>280</v>
      </c>
      <c r="Z441" s="36" t="s">
        <v>280</v>
      </c>
      <c r="AA441" s="36" t="s">
        <v>280</v>
      </c>
      <c r="AB441" s="36" t="s">
        <v>280</v>
      </c>
      <c r="AC441" s="36" t="s">
        <v>280</v>
      </c>
      <c r="AD441" s="36" t="s">
        <v>280</v>
      </c>
      <c r="AE441" s="36" t="s">
        <v>280</v>
      </c>
      <c r="AF441" s="36" t="s">
        <v>280</v>
      </c>
      <c r="AG441" s="36" t="s">
        <v>280</v>
      </c>
      <c r="AH441" s="36" t="s">
        <v>280</v>
      </c>
      <c r="AI441" s="36" t="s">
        <v>280</v>
      </c>
      <c r="AJ441" s="36" t="s">
        <v>280</v>
      </c>
      <c r="AK441" s="36" t="s">
        <v>280</v>
      </c>
      <c r="AL441" s="36" t="s">
        <v>280</v>
      </c>
      <c r="AM441" s="36" t="s">
        <v>280</v>
      </c>
    </row>
    <row r="442" spans="1:39" ht="26.25" customHeight="1" x14ac:dyDescent="0.15">
      <c r="A442" s="33" t="s">
        <v>4237</v>
      </c>
      <c r="B442" s="34">
        <v>2</v>
      </c>
      <c r="C442" s="35">
        <v>45431</v>
      </c>
      <c r="D442" s="35" t="s">
        <v>273</v>
      </c>
      <c r="E442" s="35">
        <v>45431</v>
      </c>
      <c r="F442" s="36" t="s">
        <v>4238</v>
      </c>
      <c r="G442" s="36" t="s">
        <v>4239</v>
      </c>
      <c r="H442" s="36" t="s">
        <v>4240</v>
      </c>
      <c r="I442" s="36" t="s">
        <v>4241</v>
      </c>
      <c r="J442" s="36" t="s">
        <v>4242</v>
      </c>
      <c r="K442" s="36" t="s">
        <v>280</v>
      </c>
      <c r="L442" s="36">
        <v>32</v>
      </c>
      <c r="M442" s="36" t="s">
        <v>65</v>
      </c>
      <c r="N442" s="36">
        <v>3</v>
      </c>
      <c r="O442" s="36" t="s">
        <v>10</v>
      </c>
      <c r="P442" s="36">
        <v>23</v>
      </c>
      <c r="Q442" s="36" t="s">
        <v>49</v>
      </c>
      <c r="R442" s="36">
        <v>26</v>
      </c>
      <c r="S442" s="36" t="s">
        <v>55</v>
      </c>
      <c r="T442" s="36" t="s">
        <v>280</v>
      </c>
      <c r="U442" s="36" t="s">
        <v>280</v>
      </c>
      <c r="V442" s="36" t="s">
        <v>4243</v>
      </c>
      <c r="W442" s="36" t="s">
        <v>4244</v>
      </c>
      <c r="X442" s="36" t="s">
        <v>4245</v>
      </c>
      <c r="Y442" s="36" t="s">
        <v>280</v>
      </c>
      <c r="Z442" s="36" t="s">
        <v>280</v>
      </c>
      <c r="AA442" s="36" t="s">
        <v>280</v>
      </c>
      <c r="AB442" s="36" t="s">
        <v>280</v>
      </c>
      <c r="AC442" s="36" t="s">
        <v>280</v>
      </c>
      <c r="AD442" s="36" t="s">
        <v>280</v>
      </c>
      <c r="AE442" s="36" t="s">
        <v>280</v>
      </c>
      <c r="AF442" s="36" t="s">
        <v>280</v>
      </c>
      <c r="AG442" s="36" t="s">
        <v>280</v>
      </c>
      <c r="AH442" s="36" t="s">
        <v>280</v>
      </c>
      <c r="AI442" s="36" t="s">
        <v>280</v>
      </c>
      <c r="AJ442" s="36" t="s">
        <v>280</v>
      </c>
      <c r="AK442" s="36" t="s">
        <v>280</v>
      </c>
      <c r="AL442" s="36" t="s">
        <v>280</v>
      </c>
      <c r="AM442" s="36" t="s">
        <v>280</v>
      </c>
    </row>
    <row r="443" spans="1:39" ht="26.25" customHeight="1" x14ac:dyDescent="0.15">
      <c r="A443" s="33" t="s">
        <v>4246</v>
      </c>
      <c r="B443" s="34">
        <v>3</v>
      </c>
      <c r="C443" s="35">
        <v>45445</v>
      </c>
      <c r="D443" s="35" t="s">
        <v>273</v>
      </c>
      <c r="E443" s="35">
        <v>45445</v>
      </c>
      <c r="F443" s="36" t="s">
        <v>4247</v>
      </c>
      <c r="G443" s="36" t="s">
        <v>4248</v>
      </c>
      <c r="H443" s="36" t="s">
        <v>4249</v>
      </c>
      <c r="I443" s="36" t="s">
        <v>4250</v>
      </c>
      <c r="J443" s="36" t="s">
        <v>4251</v>
      </c>
      <c r="K443" s="36" t="s">
        <v>4252</v>
      </c>
      <c r="L443" s="36">
        <v>18</v>
      </c>
      <c r="M443" s="36" t="s">
        <v>39</v>
      </c>
      <c r="N443" s="36">
        <v>38</v>
      </c>
      <c r="O443" s="36" t="s">
        <v>77</v>
      </c>
      <c r="P443" s="36">
        <v>57</v>
      </c>
      <c r="Q443" s="36" t="s">
        <v>115</v>
      </c>
      <c r="R443" s="36">
        <v>58</v>
      </c>
      <c r="S443" s="36" t="s">
        <v>117</v>
      </c>
      <c r="T443" s="36">
        <v>61</v>
      </c>
      <c r="U443" s="36" t="s">
        <v>123</v>
      </c>
      <c r="V443" s="36" t="s">
        <v>4253</v>
      </c>
      <c r="W443" s="36" t="s">
        <v>4254</v>
      </c>
      <c r="X443" s="36" t="s">
        <v>4255</v>
      </c>
      <c r="Y443" s="36" t="s">
        <v>4256</v>
      </c>
      <c r="Z443" s="36" t="s">
        <v>4257</v>
      </c>
      <c r="AA443" s="36" t="s">
        <v>4258</v>
      </c>
      <c r="AB443" s="36" t="s">
        <v>280</v>
      </c>
      <c r="AC443" s="36" t="s">
        <v>280</v>
      </c>
      <c r="AD443" s="36" t="s">
        <v>280</v>
      </c>
      <c r="AE443" s="36" t="s">
        <v>280</v>
      </c>
      <c r="AF443" s="36" t="s">
        <v>280</v>
      </c>
      <c r="AG443" s="36" t="s">
        <v>280</v>
      </c>
      <c r="AH443" s="36" t="s">
        <v>280</v>
      </c>
      <c r="AI443" s="36" t="s">
        <v>280</v>
      </c>
      <c r="AJ443" s="36" t="s">
        <v>280</v>
      </c>
      <c r="AK443" s="36" t="s">
        <v>280</v>
      </c>
      <c r="AL443" s="36" t="s">
        <v>280</v>
      </c>
      <c r="AM443" s="36" t="s">
        <v>280</v>
      </c>
    </row>
    <row r="444" spans="1:39" ht="26.25" customHeight="1" x14ac:dyDescent="0.15">
      <c r="A444" s="33" t="s">
        <v>4259</v>
      </c>
      <c r="B444" s="34">
        <v>3</v>
      </c>
      <c r="C444" s="35">
        <v>45456</v>
      </c>
      <c r="D444" s="35" t="s">
        <v>721</v>
      </c>
      <c r="E444" s="35">
        <v>45931</v>
      </c>
      <c r="F444" s="36" t="s">
        <v>4260</v>
      </c>
      <c r="G444" s="36" t="s">
        <v>4261</v>
      </c>
      <c r="H444" s="36" t="s">
        <v>4262</v>
      </c>
      <c r="I444" s="36" t="s">
        <v>4263</v>
      </c>
      <c r="J444" s="36" t="s">
        <v>4264</v>
      </c>
      <c r="K444" s="36" t="s">
        <v>4265</v>
      </c>
      <c r="L444" s="36">
        <v>70</v>
      </c>
      <c r="M444" s="36" t="s">
        <v>141</v>
      </c>
      <c r="N444" s="36" t="s">
        <v>280</v>
      </c>
      <c r="O444" s="36" t="s">
        <v>280</v>
      </c>
      <c r="P444" s="36" t="s">
        <v>280</v>
      </c>
      <c r="Q444" s="36" t="s">
        <v>280</v>
      </c>
      <c r="R444" s="36" t="s">
        <v>280</v>
      </c>
      <c r="S444" s="36" t="s">
        <v>280</v>
      </c>
      <c r="T444" s="36" t="s">
        <v>280</v>
      </c>
      <c r="U444" s="36" t="s">
        <v>280</v>
      </c>
      <c r="V444" s="36" t="s">
        <v>4266</v>
      </c>
      <c r="W444" s="36" t="s">
        <v>4267</v>
      </c>
      <c r="X444" s="36" t="s">
        <v>4268</v>
      </c>
      <c r="Y444" s="36" t="s">
        <v>280</v>
      </c>
      <c r="Z444" s="36" t="s">
        <v>280</v>
      </c>
      <c r="AA444" s="36" t="s">
        <v>280</v>
      </c>
      <c r="AB444" s="36" t="s">
        <v>280</v>
      </c>
      <c r="AC444" s="36" t="s">
        <v>280</v>
      </c>
      <c r="AD444" s="36" t="s">
        <v>280</v>
      </c>
      <c r="AE444" s="36" t="s">
        <v>280</v>
      </c>
      <c r="AF444" s="36" t="s">
        <v>280</v>
      </c>
      <c r="AG444" s="36" t="s">
        <v>280</v>
      </c>
      <c r="AH444" s="36" t="s">
        <v>280</v>
      </c>
      <c r="AI444" s="36" t="s">
        <v>280</v>
      </c>
      <c r="AJ444" s="36" t="s">
        <v>280</v>
      </c>
      <c r="AK444" s="36" t="s">
        <v>280</v>
      </c>
      <c r="AL444" s="36" t="s">
        <v>280</v>
      </c>
      <c r="AM444" s="36" t="s">
        <v>280</v>
      </c>
    </row>
    <row r="445" spans="1:39" ht="26.25" customHeight="1" x14ac:dyDescent="0.15">
      <c r="A445" s="33" t="s">
        <v>4269</v>
      </c>
      <c r="B445" s="34">
        <v>3</v>
      </c>
      <c r="C445" s="35">
        <v>45457</v>
      </c>
      <c r="D445" s="35" t="s">
        <v>273</v>
      </c>
      <c r="E445" s="35">
        <v>45457</v>
      </c>
      <c r="F445" s="36" t="s">
        <v>4270</v>
      </c>
      <c r="G445" s="36" t="s">
        <v>4271</v>
      </c>
      <c r="H445" s="36" t="s">
        <v>4272</v>
      </c>
      <c r="I445" s="36" t="s">
        <v>4273</v>
      </c>
      <c r="J445" s="36" t="s">
        <v>4274</v>
      </c>
      <c r="K445" s="36" t="s">
        <v>4275</v>
      </c>
      <c r="L445" s="36">
        <v>18</v>
      </c>
      <c r="M445" s="36" t="s">
        <v>39</v>
      </c>
      <c r="N445" s="36">
        <v>17</v>
      </c>
      <c r="O445" s="36" t="s">
        <v>38</v>
      </c>
      <c r="P445" s="36">
        <v>20</v>
      </c>
      <c r="Q445" s="36" t="s">
        <v>43</v>
      </c>
      <c r="R445" s="36">
        <v>19</v>
      </c>
      <c r="S445" s="36" t="s">
        <v>41</v>
      </c>
      <c r="T445" s="36" t="s">
        <v>280</v>
      </c>
      <c r="U445" s="36" t="s">
        <v>280</v>
      </c>
      <c r="V445" s="36" t="s">
        <v>4276</v>
      </c>
      <c r="W445" s="36" t="s">
        <v>2859</v>
      </c>
      <c r="X445" s="36" t="s">
        <v>4277</v>
      </c>
      <c r="Y445" s="36" t="s">
        <v>280</v>
      </c>
      <c r="Z445" s="36" t="s">
        <v>280</v>
      </c>
      <c r="AA445" s="36" t="s">
        <v>280</v>
      </c>
      <c r="AB445" s="36" t="s">
        <v>280</v>
      </c>
      <c r="AC445" s="36" t="s">
        <v>280</v>
      </c>
      <c r="AD445" s="36" t="s">
        <v>280</v>
      </c>
      <c r="AE445" s="36" t="s">
        <v>280</v>
      </c>
      <c r="AF445" s="36" t="s">
        <v>280</v>
      </c>
      <c r="AG445" s="36" t="s">
        <v>280</v>
      </c>
      <c r="AH445" s="36" t="s">
        <v>280</v>
      </c>
      <c r="AI445" s="36" t="s">
        <v>280</v>
      </c>
      <c r="AJ445" s="36" t="s">
        <v>280</v>
      </c>
      <c r="AK445" s="36" t="s">
        <v>280</v>
      </c>
      <c r="AL445" s="36" t="s">
        <v>280</v>
      </c>
      <c r="AM445" s="36" t="s">
        <v>280</v>
      </c>
    </row>
    <row r="446" spans="1:39" ht="26.25" customHeight="1" x14ac:dyDescent="0.15">
      <c r="A446" s="33" t="s">
        <v>4278</v>
      </c>
      <c r="B446" s="34">
        <v>3</v>
      </c>
      <c r="C446" s="35">
        <v>45477</v>
      </c>
      <c r="D446" s="35" t="s">
        <v>273</v>
      </c>
      <c r="E446" s="35">
        <v>45477</v>
      </c>
      <c r="F446" s="36" t="s">
        <v>4279</v>
      </c>
      <c r="G446" s="36" t="s">
        <v>4280</v>
      </c>
      <c r="H446" s="36" t="s">
        <v>4281</v>
      </c>
      <c r="I446" s="36" t="s">
        <v>4282</v>
      </c>
      <c r="J446" s="36" t="s">
        <v>4283</v>
      </c>
      <c r="K446" s="36" t="s">
        <v>4284</v>
      </c>
      <c r="L446" s="36">
        <v>38</v>
      </c>
      <c r="M446" s="36" t="s">
        <v>77</v>
      </c>
      <c r="N446" s="36">
        <v>57</v>
      </c>
      <c r="O446" s="36" t="s">
        <v>115</v>
      </c>
      <c r="P446" s="36">
        <v>4</v>
      </c>
      <c r="Q446" s="36" t="s">
        <v>12</v>
      </c>
      <c r="R446" s="36">
        <v>61</v>
      </c>
      <c r="S446" s="36" t="s">
        <v>123</v>
      </c>
      <c r="T446" s="36">
        <v>66</v>
      </c>
      <c r="U446" s="36" t="s">
        <v>133</v>
      </c>
      <c r="V446" s="36" t="s">
        <v>4285</v>
      </c>
      <c r="W446" s="36" t="s">
        <v>4286</v>
      </c>
      <c r="X446" s="36" t="s">
        <v>4287</v>
      </c>
      <c r="Y446" s="36" t="s">
        <v>280</v>
      </c>
      <c r="Z446" s="36" t="s">
        <v>280</v>
      </c>
      <c r="AA446" s="36" t="s">
        <v>280</v>
      </c>
      <c r="AB446" s="36" t="s">
        <v>280</v>
      </c>
      <c r="AC446" s="36" t="s">
        <v>280</v>
      </c>
      <c r="AD446" s="36" t="s">
        <v>280</v>
      </c>
      <c r="AE446" s="36" t="s">
        <v>280</v>
      </c>
      <c r="AF446" s="36" t="s">
        <v>280</v>
      </c>
      <c r="AG446" s="36" t="s">
        <v>280</v>
      </c>
      <c r="AH446" s="36" t="s">
        <v>280</v>
      </c>
      <c r="AI446" s="36" t="s">
        <v>280</v>
      </c>
      <c r="AJ446" s="36" t="s">
        <v>280</v>
      </c>
      <c r="AK446" s="36" t="s">
        <v>280</v>
      </c>
      <c r="AL446" s="36" t="s">
        <v>280</v>
      </c>
      <c r="AM446" s="36" t="s">
        <v>280</v>
      </c>
    </row>
    <row r="447" spans="1:39" ht="26.25" customHeight="1" x14ac:dyDescent="0.15">
      <c r="A447" s="33" t="s">
        <v>4288</v>
      </c>
      <c r="B447" s="34">
        <v>3</v>
      </c>
      <c r="C447" s="35">
        <v>45477</v>
      </c>
      <c r="D447" s="35" t="s">
        <v>273</v>
      </c>
      <c r="E447" s="35">
        <v>45477</v>
      </c>
      <c r="F447" s="36" t="s">
        <v>4289</v>
      </c>
      <c r="G447" s="36" t="s">
        <v>4290</v>
      </c>
      <c r="H447" s="36" t="s">
        <v>4291</v>
      </c>
      <c r="I447" s="36" t="s">
        <v>4292</v>
      </c>
      <c r="J447" s="36" t="s">
        <v>4293</v>
      </c>
      <c r="K447" s="36" t="s">
        <v>280</v>
      </c>
      <c r="L447" s="36">
        <v>32</v>
      </c>
      <c r="M447" s="36" t="s">
        <v>65</v>
      </c>
      <c r="N447" s="36">
        <v>3</v>
      </c>
      <c r="O447" s="36" t="s">
        <v>10</v>
      </c>
      <c r="P447" s="36">
        <v>23</v>
      </c>
      <c r="Q447" s="36" t="s">
        <v>49</v>
      </c>
      <c r="R447" s="36">
        <v>26</v>
      </c>
      <c r="S447" s="36" t="s">
        <v>55</v>
      </c>
      <c r="T447" s="36" t="s">
        <v>280</v>
      </c>
      <c r="U447" s="36" t="s">
        <v>280</v>
      </c>
      <c r="V447" s="36" t="s">
        <v>4294</v>
      </c>
      <c r="W447" s="36" t="s">
        <v>4295</v>
      </c>
      <c r="X447" s="36" t="s">
        <v>4296</v>
      </c>
      <c r="Y447" s="36" t="s">
        <v>280</v>
      </c>
      <c r="Z447" s="36" t="s">
        <v>280</v>
      </c>
      <c r="AA447" s="36" t="s">
        <v>280</v>
      </c>
      <c r="AB447" s="36" t="s">
        <v>280</v>
      </c>
      <c r="AC447" s="36" t="s">
        <v>280</v>
      </c>
      <c r="AD447" s="36" t="s">
        <v>280</v>
      </c>
      <c r="AE447" s="36" t="s">
        <v>280</v>
      </c>
      <c r="AF447" s="36" t="s">
        <v>280</v>
      </c>
      <c r="AG447" s="36" t="s">
        <v>280</v>
      </c>
      <c r="AH447" s="36" t="s">
        <v>280</v>
      </c>
      <c r="AI447" s="36" t="s">
        <v>280</v>
      </c>
      <c r="AJ447" s="36" t="s">
        <v>280</v>
      </c>
      <c r="AK447" s="36" t="s">
        <v>280</v>
      </c>
      <c r="AL447" s="36" t="s">
        <v>280</v>
      </c>
      <c r="AM447" s="36" t="s">
        <v>280</v>
      </c>
    </row>
    <row r="448" spans="1:39" ht="26.25" customHeight="1" x14ac:dyDescent="0.15">
      <c r="A448" s="33" t="s">
        <v>4297</v>
      </c>
      <c r="B448" s="34">
        <v>3</v>
      </c>
      <c r="C448" s="35">
        <v>45477</v>
      </c>
      <c r="D448" s="35" t="s">
        <v>273</v>
      </c>
      <c r="E448" s="35">
        <v>45477</v>
      </c>
      <c r="F448" s="36" t="s">
        <v>4298</v>
      </c>
      <c r="G448" s="36" t="s">
        <v>4299</v>
      </c>
      <c r="H448" s="36" t="s">
        <v>4300</v>
      </c>
      <c r="I448" s="36" t="s">
        <v>4301</v>
      </c>
      <c r="J448" s="36" t="s">
        <v>4302</v>
      </c>
      <c r="K448" s="36" t="s">
        <v>280</v>
      </c>
      <c r="L448" s="36">
        <v>32</v>
      </c>
      <c r="M448" s="36" t="s">
        <v>65</v>
      </c>
      <c r="N448" s="36">
        <v>3</v>
      </c>
      <c r="O448" s="36" t="s">
        <v>10</v>
      </c>
      <c r="P448" s="36">
        <v>23</v>
      </c>
      <c r="Q448" s="36" t="s">
        <v>49</v>
      </c>
      <c r="R448" s="36">
        <v>26</v>
      </c>
      <c r="S448" s="36" t="s">
        <v>55</v>
      </c>
      <c r="T448" s="36" t="s">
        <v>280</v>
      </c>
      <c r="U448" s="36" t="s">
        <v>280</v>
      </c>
      <c r="V448" s="36" t="s">
        <v>4303</v>
      </c>
      <c r="W448" s="36" t="s">
        <v>1028</v>
      </c>
      <c r="X448" s="36" t="s">
        <v>4304</v>
      </c>
      <c r="Y448" s="36" t="s">
        <v>280</v>
      </c>
      <c r="Z448" s="36" t="s">
        <v>280</v>
      </c>
      <c r="AA448" s="36" t="s">
        <v>280</v>
      </c>
      <c r="AB448" s="36" t="s">
        <v>280</v>
      </c>
      <c r="AC448" s="36" t="s">
        <v>280</v>
      </c>
      <c r="AD448" s="36" t="s">
        <v>280</v>
      </c>
      <c r="AE448" s="36" t="s">
        <v>280</v>
      </c>
      <c r="AF448" s="36" t="s">
        <v>280</v>
      </c>
      <c r="AG448" s="36" t="s">
        <v>280</v>
      </c>
      <c r="AH448" s="36" t="s">
        <v>280</v>
      </c>
      <c r="AI448" s="36" t="s">
        <v>280</v>
      </c>
      <c r="AJ448" s="36" t="s">
        <v>280</v>
      </c>
      <c r="AK448" s="36" t="s">
        <v>280</v>
      </c>
      <c r="AL448" s="36" t="s">
        <v>280</v>
      </c>
      <c r="AM448" s="36" t="s">
        <v>280</v>
      </c>
    </row>
    <row r="449" spans="1:39" ht="26.25" customHeight="1" x14ac:dyDescent="0.15">
      <c r="A449" s="33" t="s">
        <v>4305</v>
      </c>
      <c r="B449" s="34">
        <v>3</v>
      </c>
      <c r="C449" s="35">
        <v>45477</v>
      </c>
      <c r="D449" s="35" t="s">
        <v>273</v>
      </c>
      <c r="E449" s="35">
        <v>45477</v>
      </c>
      <c r="F449" s="36" t="s">
        <v>4279</v>
      </c>
      <c r="G449" s="36" t="s">
        <v>4306</v>
      </c>
      <c r="H449" s="36" t="s">
        <v>4307</v>
      </c>
      <c r="I449" s="36" t="s">
        <v>4308</v>
      </c>
      <c r="J449" s="36" t="s">
        <v>4309</v>
      </c>
      <c r="K449" s="36" t="s">
        <v>4310</v>
      </c>
      <c r="L449" s="36">
        <v>26</v>
      </c>
      <c r="M449" s="36" t="s">
        <v>55</v>
      </c>
      <c r="N449" s="36">
        <v>28</v>
      </c>
      <c r="O449" s="36" t="s">
        <v>59</v>
      </c>
      <c r="P449" s="36">
        <v>3</v>
      </c>
      <c r="Q449" s="36" t="s">
        <v>10</v>
      </c>
      <c r="R449" s="36">
        <v>6</v>
      </c>
      <c r="S449" s="36" t="s">
        <v>425</v>
      </c>
      <c r="T449" s="36" t="s">
        <v>280</v>
      </c>
      <c r="U449" s="36" t="s">
        <v>280</v>
      </c>
      <c r="V449" s="36" t="s">
        <v>4311</v>
      </c>
      <c r="W449" s="36" t="s">
        <v>2173</v>
      </c>
      <c r="X449" s="36" t="s">
        <v>4312</v>
      </c>
      <c r="Y449" s="36" t="s">
        <v>280</v>
      </c>
      <c r="Z449" s="36" t="s">
        <v>280</v>
      </c>
      <c r="AA449" s="36" t="s">
        <v>280</v>
      </c>
      <c r="AB449" s="36" t="s">
        <v>280</v>
      </c>
      <c r="AC449" s="36" t="s">
        <v>280</v>
      </c>
      <c r="AD449" s="36" t="s">
        <v>280</v>
      </c>
      <c r="AE449" s="36" t="s">
        <v>280</v>
      </c>
      <c r="AF449" s="36" t="s">
        <v>280</v>
      </c>
      <c r="AG449" s="36" t="s">
        <v>280</v>
      </c>
      <c r="AH449" s="36" t="s">
        <v>280</v>
      </c>
      <c r="AI449" s="36" t="s">
        <v>280</v>
      </c>
      <c r="AJ449" s="36" t="s">
        <v>280</v>
      </c>
      <c r="AK449" s="36" t="s">
        <v>280</v>
      </c>
      <c r="AL449" s="36" t="s">
        <v>280</v>
      </c>
      <c r="AM449" s="36" t="s">
        <v>280</v>
      </c>
    </row>
    <row r="450" spans="1:39" ht="26.25" customHeight="1" x14ac:dyDescent="0.15">
      <c r="A450" s="33" t="s">
        <v>4313</v>
      </c>
      <c r="B450" s="34">
        <v>3</v>
      </c>
      <c r="C450" s="35">
        <v>45512</v>
      </c>
      <c r="D450" s="35" t="s">
        <v>273</v>
      </c>
      <c r="E450" s="35">
        <v>45512</v>
      </c>
      <c r="F450" s="36" t="s">
        <v>4314</v>
      </c>
      <c r="G450" s="36" t="s">
        <v>4315</v>
      </c>
      <c r="H450" s="36" t="s">
        <v>4316</v>
      </c>
      <c r="I450" s="36" t="s">
        <v>4317</v>
      </c>
      <c r="J450" s="36" t="s">
        <v>4318</v>
      </c>
      <c r="K450" s="36" t="s">
        <v>4319</v>
      </c>
      <c r="L450" s="36">
        <v>69</v>
      </c>
      <c r="M450" s="36" t="s">
        <v>139</v>
      </c>
      <c r="N450" s="36" t="s">
        <v>280</v>
      </c>
      <c r="O450" s="36" t="s">
        <v>280</v>
      </c>
      <c r="P450" s="36" t="s">
        <v>280</v>
      </c>
      <c r="Q450" s="36" t="s">
        <v>280</v>
      </c>
      <c r="R450" s="36" t="s">
        <v>280</v>
      </c>
      <c r="S450" s="36" t="s">
        <v>280</v>
      </c>
      <c r="T450" s="36" t="s">
        <v>280</v>
      </c>
      <c r="U450" s="36" t="s">
        <v>280</v>
      </c>
      <c r="V450" s="36" t="s">
        <v>4320</v>
      </c>
      <c r="W450" s="36" t="s">
        <v>4321</v>
      </c>
      <c r="X450" s="36" t="s">
        <v>4322</v>
      </c>
      <c r="Y450" s="36" t="s">
        <v>280</v>
      </c>
      <c r="Z450" s="36" t="s">
        <v>280</v>
      </c>
      <c r="AA450" s="36" t="s">
        <v>280</v>
      </c>
      <c r="AB450" s="36" t="s">
        <v>280</v>
      </c>
      <c r="AC450" s="36" t="s">
        <v>280</v>
      </c>
      <c r="AD450" s="36" t="s">
        <v>280</v>
      </c>
      <c r="AE450" s="36" t="s">
        <v>280</v>
      </c>
      <c r="AF450" s="36" t="s">
        <v>280</v>
      </c>
      <c r="AG450" s="36" t="s">
        <v>280</v>
      </c>
      <c r="AH450" s="36" t="s">
        <v>280</v>
      </c>
      <c r="AI450" s="36" t="s">
        <v>280</v>
      </c>
      <c r="AJ450" s="36" t="s">
        <v>280</v>
      </c>
      <c r="AK450" s="36" t="s">
        <v>280</v>
      </c>
      <c r="AL450" s="36" t="s">
        <v>280</v>
      </c>
      <c r="AM450" s="36" t="s">
        <v>280</v>
      </c>
    </row>
    <row r="451" spans="1:39" ht="26.25" customHeight="1" x14ac:dyDescent="0.15">
      <c r="A451" s="33" t="s">
        <v>4323</v>
      </c>
      <c r="B451" s="34">
        <v>3</v>
      </c>
      <c r="C451" s="35">
        <v>45515</v>
      </c>
      <c r="D451" s="35" t="s">
        <v>273</v>
      </c>
      <c r="E451" s="35">
        <v>45515</v>
      </c>
      <c r="F451" s="36" t="s">
        <v>4324</v>
      </c>
      <c r="G451" s="36" t="s">
        <v>4325</v>
      </c>
      <c r="H451" s="36" t="s">
        <v>4326</v>
      </c>
      <c r="I451" s="36" t="s">
        <v>4327</v>
      </c>
      <c r="J451" s="36" t="s">
        <v>4328</v>
      </c>
      <c r="K451" s="36" t="s">
        <v>280</v>
      </c>
      <c r="L451" s="36">
        <v>32</v>
      </c>
      <c r="M451" s="36" t="s">
        <v>65</v>
      </c>
      <c r="N451" s="36">
        <v>3</v>
      </c>
      <c r="O451" s="36" t="s">
        <v>10</v>
      </c>
      <c r="P451" s="36">
        <v>23</v>
      </c>
      <c r="Q451" s="36" t="s">
        <v>49</v>
      </c>
      <c r="R451" s="36">
        <v>26</v>
      </c>
      <c r="S451" s="36" t="s">
        <v>55</v>
      </c>
      <c r="T451" s="36" t="s">
        <v>280</v>
      </c>
      <c r="U451" s="36" t="s">
        <v>280</v>
      </c>
      <c r="V451" s="36" t="s">
        <v>4329</v>
      </c>
      <c r="W451" s="36" t="s">
        <v>4330</v>
      </c>
      <c r="X451" s="36" t="s">
        <v>4331</v>
      </c>
      <c r="Y451" s="36" t="s">
        <v>280</v>
      </c>
      <c r="Z451" s="36" t="s">
        <v>280</v>
      </c>
      <c r="AA451" s="36" t="s">
        <v>280</v>
      </c>
      <c r="AB451" s="36" t="s">
        <v>280</v>
      </c>
      <c r="AC451" s="36" t="s">
        <v>280</v>
      </c>
      <c r="AD451" s="36" t="s">
        <v>280</v>
      </c>
      <c r="AE451" s="36" t="s">
        <v>280</v>
      </c>
      <c r="AF451" s="36" t="s">
        <v>280</v>
      </c>
      <c r="AG451" s="36" t="s">
        <v>280</v>
      </c>
      <c r="AH451" s="36" t="s">
        <v>280</v>
      </c>
      <c r="AI451" s="36" t="s">
        <v>280</v>
      </c>
      <c r="AJ451" s="36" t="s">
        <v>280</v>
      </c>
      <c r="AK451" s="36" t="s">
        <v>280</v>
      </c>
      <c r="AL451" s="36" t="s">
        <v>280</v>
      </c>
      <c r="AM451" s="36" t="s">
        <v>280</v>
      </c>
    </row>
    <row r="452" spans="1:39" ht="26.25" customHeight="1" x14ac:dyDescent="0.15">
      <c r="A452" s="33" t="s">
        <v>4332</v>
      </c>
      <c r="B452" s="34">
        <v>3</v>
      </c>
      <c r="C452" s="35">
        <v>45515</v>
      </c>
      <c r="D452" s="35" t="s">
        <v>273</v>
      </c>
      <c r="E452" s="35">
        <v>45515</v>
      </c>
      <c r="F452" s="36" t="s">
        <v>4324</v>
      </c>
      <c r="G452" s="36" t="s">
        <v>4333</v>
      </c>
      <c r="H452" s="36" t="s">
        <v>4334</v>
      </c>
      <c r="I452" s="36" t="s">
        <v>4335</v>
      </c>
      <c r="J452" s="36" t="s">
        <v>4336</v>
      </c>
      <c r="K452" s="36" t="s">
        <v>280</v>
      </c>
      <c r="L452" s="36">
        <v>32</v>
      </c>
      <c r="M452" s="36" t="s">
        <v>65</v>
      </c>
      <c r="N452" s="36">
        <v>3</v>
      </c>
      <c r="O452" s="36" t="s">
        <v>10</v>
      </c>
      <c r="P452" s="36">
        <v>23</v>
      </c>
      <c r="Q452" s="36" t="s">
        <v>49</v>
      </c>
      <c r="R452" s="36">
        <v>26</v>
      </c>
      <c r="S452" s="36" t="s">
        <v>55</v>
      </c>
      <c r="T452" s="36" t="s">
        <v>280</v>
      </c>
      <c r="U452" s="36" t="s">
        <v>280</v>
      </c>
      <c r="V452" s="36" t="s">
        <v>4337</v>
      </c>
      <c r="W452" s="36" t="s">
        <v>4338</v>
      </c>
      <c r="X452" s="36" t="s">
        <v>4339</v>
      </c>
      <c r="Y452" s="36" t="s">
        <v>280</v>
      </c>
      <c r="Z452" s="36" t="s">
        <v>280</v>
      </c>
      <c r="AA452" s="36" t="s">
        <v>280</v>
      </c>
      <c r="AB452" s="36" t="s">
        <v>280</v>
      </c>
      <c r="AC452" s="36" t="s">
        <v>280</v>
      </c>
      <c r="AD452" s="36" t="s">
        <v>280</v>
      </c>
      <c r="AE452" s="36" t="s">
        <v>280</v>
      </c>
      <c r="AF452" s="36" t="s">
        <v>280</v>
      </c>
      <c r="AG452" s="36" t="s">
        <v>280</v>
      </c>
      <c r="AH452" s="36" t="s">
        <v>280</v>
      </c>
      <c r="AI452" s="36" t="s">
        <v>280</v>
      </c>
      <c r="AJ452" s="36" t="s">
        <v>280</v>
      </c>
      <c r="AK452" s="36" t="s">
        <v>280</v>
      </c>
      <c r="AL452" s="36" t="s">
        <v>280</v>
      </c>
      <c r="AM452" s="36" t="s">
        <v>280</v>
      </c>
    </row>
    <row r="453" spans="1:39" ht="26.25" customHeight="1" x14ac:dyDescent="0.15">
      <c r="A453" s="33" t="s">
        <v>4340</v>
      </c>
      <c r="B453" s="34">
        <v>3</v>
      </c>
      <c r="C453" s="35">
        <v>45539</v>
      </c>
      <c r="D453" s="35" t="s">
        <v>273</v>
      </c>
      <c r="E453" s="35">
        <v>45539</v>
      </c>
      <c r="F453" s="36" t="s">
        <v>4341</v>
      </c>
      <c r="G453" s="36" t="s">
        <v>4342</v>
      </c>
      <c r="H453" s="36" t="s">
        <v>4343</v>
      </c>
      <c r="I453" s="36" t="s">
        <v>4344</v>
      </c>
      <c r="J453" s="36" t="s">
        <v>4345</v>
      </c>
      <c r="K453" s="36" t="s">
        <v>4346</v>
      </c>
      <c r="L453" s="36">
        <v>6</v>
      </c>
      <c r="M453" s="36" t="s">
        <v>425</v>
      </c>
      <c r="N453" s="36">
        <v>38</v>
      </c>
      <c r="O453" s="36" t="s">
        <v>77</v>
      </c>
      <c r="P453" s="36">
        <v>12</v>
      </c>
      <c r="Q453" s="36" t="s">
        <v>28</v>
      </c>
      <c r="R453" s="36">
        <v>34</v>
      </c>
      <c r="S453" s="36" t="s">
        <v>69</v>
      </c>
      <c r="T453" s="36">
        <v>28</v>
      </c>
      <c r="U453" s="36" t="s">
        <v>59</v>
      </c>
      <c r="V453" s="36" t="s">
        <v>4347</v>
      </c>
      <c r="W453" s="36" t="s">
        <v>4348</v>
      </c>
      <c r="X453" s="36" t="s">
        <v>4349</v>
      </c>
      <c r="Y453" s="36" t="s">
        <v>280</v>
      </c>
      <c r="Z453" s="36" t="s">
        <v>280</v>
      </c>
      <c r="AA453" s="36" t="s">
        <v>280</v>
      </c>
      <c r="AB453" s="36" t="s">
        <v>280</v>
      </c>
      <c r="AC453" s="36" t="s">
        <v>280</v>
      </c>
      <c r="AD453" s="36" t="s">
        <v>280</v>
      </c>
      <c r="AE453" s="36" t="s">
        <v>280</v>
      </c>
      <c r="AF453" s="36" t="s">
        <v>280</v>
      </c>
      <c r="AG453" s="36" t="s">
        <v>280</v>
      </c>
      <c r="AH453" s="36" t="s">
        <v>280</v>
      </c>
      <c r="AI453" s="36" t="s">
        <v>280</v>
      </c>
      <c r="AJ453" s="36" t="s">
        <v>280</v>
      </c>
      <c r="AK453" s="36" t="s">
        <v>280</v>
      </c>
      <c r="AL453" s="36" t="s">
        <v>280</v>
      </c>
      <c r="AM453" s="36" t="s">
        <v>280</v>
      </c>
    </row>
    <row r="454" spans="1:39" ht="26.25" customHeight="1" x14ac:dyDescent="0.15">
      <c r="A454" s="33" t="s">
        <v>4350</v>
      </c>
      <c r="B454" s="34">
        <v>3</v>
      </c>
      <c r="C454" s="35">
        <v>45592</v>
      </c>
      <c r="D454" s="35" t="s">
        <v>273</v>
      </c>
      <c r="E454" s="35">
        <v>45592</v>
      </c>
      <c r="F454" s="36" t="s">
        <v>4351</v>
      </c>
      <c r="G454" s="36" t="s">
        <v>4352</v>
      </c>
      <c r="H454" s="36" t="s">
        <v>4353</v>
      </c>
      <c r="I454" s="36" t="s">
        <v>4354</v>
      </c>
      <c r="J454" s="36" t="s">
        <v>4355</v>
      </c>
      <c r="K454" s="36" t="s">
        <v>4356</v>
      </c>
      <c r="L454" s="36">
        <v>6</v>
      </c>
      <c r="M454" s="36" t="s">
        <v>425</v>
      </c>
      <c r="N454" s="36">
        <v>38</v>
      </c>
      <c r="O454" s="36" t="s">
        <v>77</v>
      </c>
      <c r="P454" s="36">
        <v>57</v>
      </c>
      <c r="Q454" s="36" t="s">
        <v>115</v>
      </c>
      <c r="R454" s="36">
        <v>58</v>
      </c>
      <c r="S454" s="36" t="s">
        <v>117</v>
      </c>
      <c r="T454" s="36" t="s">
        <v>280</v>
      </c>
      <c r="U454" s="36" t="s">
        <v>280</v>
      </c>
      <c r="V454" s="36" t="s">
        <v>4357</v>
      </c>
      <c r="W454" s="36" t="s">
        <v>4358</v>
      </c>
      <c r="X454" s="36" t="s">
        <v>4359</v>
      </c>
      <c r="Y454" s="36" t="s">
        <v>280</v>
      </c>
      <c r="Z454" s="36" t="s">
        <v>280</v>
      </c>
      <c r="AA454" s="36" t="s">
        <v>280</v>
      </c>
      <c r="AB454" s="36" t="s">
        <v>280</v>
      </c>
      <c r="AC454" s="36" t="s">
        <v>280</v>
      </c>
      <c r="AD454" s="36" t="s">
        <v>280</v>
      </c>
      <c r="AE454" s="36" t="s">
        <v>280</v>
      </c>
      <c r="AF454" s="36" t="s">
        <v>280</v>
      </c>
      <c r="AG454" s="36" t="s">
        <v>280</v>
      </c>
      <c r="AH454" s="36" t="s">
        <v>280</v>
      </c>
      <c r="AI454" s="36" t="s">
        <v>280</v>
      </c>
      <c r="AJ454" s="36" t="s">
        <v>280</v>
      </c>
      <c r="AK454" s="36" t="s">
        <v>280</v>
      </c>
      <c r="AL454" s="36" t="s">
        <v>280</v>
      </c>
      <c r="AM454" s="36" t="s">
        <v>280</v>
      </c>
    </row>
    <row r="455" spans="1:39" ht="26.25" customHeight="1" x14ac:dyDescent="0.15">
      <c r="A455" s="33" t="s">
        <v>4360</v>
      </c>
      <c r="B455" s="34">
        <v>3</v>
      </c>
      <c r="C455" s="35">
        <v>45603</v>
      </c>
      <c r="D455" s="35" t="s">
        <v>273</v>
      </c>
      <c r="E455" s="35">
        <v>45603</v>
      </c>
      <c r="F455" s="36" t="s">
        <v>4361</v>
      </c>
      <c r="G455" s="36" t="s">
        <v>4362</v>
      </c>
      <c r="H455" s="36" t="s">
        <v>4363</v>
      </c>
      <c r="I455" s="36" t="s">
        <v>4364</v>
      </c>
      <c r="J455" s="36" t="s">
        <v>4365</v>
      </c>
      <c r="K455" s="36" t="s">
        <v>280</v>
      </c>
      <c r="L455" s="36">
        <v>32</v>
      </c>
      <c r="M455" s="36" t="s">
        <v>65</v>
      </c>
      <c r="N455" s="36">
        <v>3</v>
      </c>
      <c r="O455" s="36" t="s">
        <v>10</v>
      </c>
      <c r="P455" s="36">
        <v>23</v>
      </c>
      <c r="Q455" s="36" t="s">
        <v>49</v>
      </c>
      <c r="R455" s="36">
        <v>26</v>
      </c>
      <c r="S455" s="36" t="s">
        <v>55</v>
      </c>
      <c r="T455" s="36" t="s">
        <v>280</v>
      </c>
      <c r="U455" s="36" t="s">
        <v>280</v>
      </c>
      <c r="V455" s="36" t="s">
        <v>4366</v>
      </c>
      <c r="W455" s="36" t="s">
        <v>4367</v>
      </c>
      <c r="X455" s="36" t="s">
        <v>4368</v>
      </c>
      <c r="Y455" s="36" t="s">
        <v>280</v>
      </c>
      <c r="Z455" s="36" t="s">
        <v>280</v>
      </c>
      <c r="AA455" s="36" t="s">
        <v>280</v>
      </c>
      <c r="AB455" s="36" t="s">
        <v>280</v>
      </c>
      <c r="AC455" s="36" t="s">
        <v>280</v>
      </c>
      <c r="AD455" s="36" t="s">
        <v>280</v>
      </c>
      <c r="AE455" s="36" t="s">
        <v>280</v>
      </c>
      <c r="AF455" s="36" t="s">
        <v>280</v>
      </c>
      <c r="AG455" s="36" t="s">
        <v>280</v>
      </c>
      <c r="AH455" s="36" t="s">
        <v>280</v>
      </c>
      <c r="AI455" s="36" t="s">
        <v>280</v>
      </c>
      <c r="AJ455" s="36" t="s">
        <v>280</v>
      </c>
      <c r="AK455" s="36" t="s">
        <v>280</v>
      </c>
      <c r="AL455" s="36" t="s">
        <v>280</v>
      </c>
      <c r="AM455" s="36" t="s">
        <v>280</v>
      </c>
    </row>
    <row r="456" spans="1:39" ht="26.25" customHeight="1" x14ac:dyDescent="0.15">
      <c r="A456" s="33" t="s">
        <v>4369</v>
      </c>
      <c r="B456" s="34">
        <v>3</v>
      </c>
      <c r="C456" s="35">
        <v>45603</v>
      </c>
      <c r="D456" s="35" t="s">
        <v>273</v>
      </c>
      <c r="E456" s="35">
        <v>45603</v>
      </c>
      <c r="F456" s="36" t="s">
        <v>4361</v>
      </c>
      <c r="G456" s="36" t="s">
        <v>4370</v>
      </c>
      <c r="H456" s="36" t="s">
        <v>4371</v>
      </c>
      <c r="I456" s="36" t="s">
        <v>4372</v>
      </c>
      <c r="J456" s="36" t="s">
        <v>4373</v>
      </c>
      <c r="K456" s="36" t="s">
        <v>280</v>
      </c>
      <c r="L456" s="36">
        <v>32</v>
      </c>
      <c r="M456" s="36" t="s">
        <v>65</v>
      </c>
      <c r="N456" s="36">
        <v>3</v>
      </c>
      <c r="O456" s="36" t="s">
        <v>10</v>
      </c>
      <c r="P456" s="36">
        <v>23</v>
      </c>
      <c r="Q456" s="36" t="s">
        <v>49</v>
      </c>
      <c r="R456" s="36">
        <v>26</v>
      </c>
      <c r="S456" s="36" t="s">
        <v>55</v>
      </c>
      <c r="T456" s="36" t="s">
        <v>280</v>
      </c>
      <c r="U456" s="36" t="s">
        <v>280</v>
      </c>
      <c r="V456" s="36" t="s">
        <v>3473</v>
      </c>
      <c r="W456" s="36" t="s">
        <v>3474</v>
      </c>
      <c r="X456" s="36" t="s">
        <v>4374</v>
      </c>
      <c r="Y456" s="36" t="s">
        <v>280</v>
      </c>
      <c r="Z456" s="36" t="s">
        <v>280</v>
      </c>
      <c r="AA456" s="36" t="s">
        <v>280</v>
      </c>
      <c r="AB456" s="36" t="s">
        <v>280</v>
      </c>
      <c r="AC456" s="36" t="s">
        <v>280</v>
      </c>
      <c r="AD456" s="36" t="s">
        <v>280</v>
      </c>
      <c r="AE456" s="36" t="s">
        <v>280</v>
      </c>
      <c r="AF456" s="36" t="s">
        <v>280</v>
      </c>
      <c r="AG456" s="36" t="s">
        <v>280</v>
      </c>
      <c r="AH456" s="36" t="s">
        <v>280</v>
      </c>
      <c r="AI456" s="36" t="s">
        <v>280</v>
      </c>
      <c r="AJ456" s="36" t="s">
        <v>280</v>
      </c>
      <c r="AK456" s="36" t="s">
        <v>280</v>
      </c>
      <c r="AL456" s="36" t="s">
        <v>280</v>
      </c>
      <c r="AM456" s="36" t="s">
        <v>280</v>
      </c>
    </row>
    <row r="457" spans="1:39" ht="26.25" customHeight="1" x14ac:dyDescent="0.15">
      <c r="A457" s="33" t="s">
        <v>4375</v>
      </c>
      <c r="B457" s="34">
        <v>3</v>
      </c>
      <c r="C457" s="35">
        <v>45630</v>
      </c>
      <c r="D457" s="35" t="s">
        <v>273</v>
      </c>
      <c r="E457" s="35">
        <v>45630</v>
      </c>
      <c r="F457" s="36" t="s">
        <v>4376</v>
      </c>
      <c r="G457" s="36" t="s">
        <v>4377</v>
      </c>
      <c r="H457" s="36" t="s">
        <v>4378</v>
      </c>
      <c r="I457" s="36" t="s">
        <v>4379</v>
      </c>
      <c r="J457" s="36" t="s">
        <v>4380</v>
      </c>
      <c r="K457" s="36" t="s">
        <v>4381</v>
      </c>
      <c r="L457" s="36">
        <v>3</v>
      </c>
      <c r="M457" s="36" t="s">
        <v>10</v>
      </c>
      <c r="N457" s="36">
        <v>32</v>
      </c>
      <c r="O457" s="36" t="s">
        <v>65</v>
      </c>
      <c r="P457" s="36" t="s">
        <v>280</v>
      </c>
      <c r="Q457" s="36" t="s">
        <v>280</v>
      </c>
      <c r="R457" s="36" t="s">
        <v>280</v>
      </c>
      <c r="S457" s="36" t="s">
        <v>280</v>
      </c>
      <c r="T457" s="36" t="s">
        <v>280</v>
      </c>
      <c r="U457" s="36" t="s">
        <v>280</v>
      </c>
      <c r="V457" s="36" t="s">
        <v>4382</v>
      </c>
      <c r="W457" s="36" t="s">
        <v>4383</v>
      </c>
      <c r="X457" s="36" t="s">
        <v>4384</v>
      </c>
      <c r="Y457" s="36" t="s">
        <v>280</v>
      </c>
      <c r="Z457" s="36" t="s">
        <v>280</v>
      </c>
      <c r="AA457" s="36" t="s">
        <v>280</v>
      </c>
      <c r="AB457" s="36" t="s">
        <v>280</v>
      </c>
      <c r="AC457" s="36" t="s">
        <v>280</v>
      </c>
      <c r="AD457" s="36" t="s">
        <v>280</v>
      </c>
      <c r="AE457" s="36" t="s">
        <v>280</v>
      </c>
      <c r="AF457" s="36" t="s">
        <v>280</v>
      </c>
      <c r="AG457" s="36" t="s">
        <v>280</v>
      </c>
      <c r="AH457" s="36" t="s">
        <v>280</v>
      </c>
      <c r="AI457" s="36" t="s">
        <v>280</v>
      </c>
      <c r="AJ457" s="36" t="s">
        <v>280</v>
      </c>
      <c r="AK457" s="36" t="s">
        <v>280</v>
      </c>
      <c r="AL457" s="36" t="s">
        <v>280</v>
      </c>
      <c r="AM457" s="36" t="s">
        <v>280</v>
      </c>
    </row>
    <row r="458" spans="1:39" ht="26.25" customHeight="1" x14ac:dyDescent="0.15">
      <c r="A458" s="33" t="s">
        <v>4385</v>
      </c>
      <c r="B458" s="34">
        <v>3</v>
      </c>
      <c r="C458" s="35">
        <v>45630</v>
      </c>
      <c r="D458" s="35" t="s">
        <v>273</v>
      </c>
      <c r="E458" s="35">
        <v>45630</v>
      </c>
      <c r="F458" s="36" t="s">
        <v>4376</v>
      </c>
      <c r="G458" s="36" t="s">
        <v>4386</v>
      </c>
      <c r="H458" s="36" t="s">
        <v>4387</v>
      </c>
      <c r="I458" s="36" t="s">
        <v>4388</v>
      </c>
      <c r="J458" s="36" t="s">
        <v>4389</v>
      </c>
      <c r="K458" s="36" t="s">
        <v>4390</v>
      </c>
      <c r="L458" s="36">
        <v>39</v>
      </c>
      <c r="M458" s="36" t="s">
        <v>79</v>
      </c>
      <c r="N458" s="36">
        <v>77</v>
      </c>
      <c r="O458" s="36" t="s">
        <v>155</v>
      </c>
      <c r="P458" s="36" t="s">
        <v>280</v>
      </c>
      <c r="Q458" s="36" t="s">
        <v>280</v>
      </c>
      <c r="R458" s="36" t="s">
        <v>280</v>
      </c>
      <c r="S458" s="36" t="s">
        <v>280</v>
      </c>
      <c r="T458" s="36" t="s">
        <v>280</v>
      </c>
      <c r="U458" s="36" t="s">
        <v>280</v>
      </c>
      <c r="V458" s="36" t="s">
        <v>4391</v>
      </c>
      <c r="W458" s="36" t="s">
        <v>3936</v>
      </c>
      <c r="X458" s="36" t="s">
        <v>4392</v>
      </c>
      <c r="Y458" s="36" t="s">
        <v>280</v>
      </c>
      <c r="Z458" s="36" t="s">
        <v>280</v>
      </c>
      <c r="AA458" s="36" t="s">
        <v>280</v>
      </c>
      <c r="AB458" s="36" t="s">
        <v>280</v>
      </c>
      <c r="AC458" s="36" t="s">
        <v>280</v>
      </c>
      <c r="AD458" s="36" t="s">
        <v>280</v>
      </c>
      <c r="AE458" s="36" t="s">
        <v>280</v>
      </c>
      <c r="AF458" s="36" t="s">
        <v>280</v>
      </c>
      <c r="AG458" s="36" t="s">
        <v>280</v>
      </c>
      <c r="AH458" s="36" t="s">
        <v>280</v>
      </c>
      <c r="AI458" s="36" t="s">
        <v>280</v>
      </c>
      <c r="AJ458" s="36" t="s">
        <v>280</v>
      </c>
      <c r="AK458" s="36" t="s">
        <v>280</v>
      </c>
      <c r="AL458" s="36" t="s">
        <v>280</v>
      </c>
      <c r="AM458" s="36" t="s">
        <v>280</v>
      </c>
    </row>
    <row r="459" spans="1:39" ht="26.25" customHeight="1" x14ac:dyDescent="0.15">
      <c r="A459" s="33" t="s">
        <v>4393</v>
      </c>
      <c r="B459" s="34">
        <v>3</v>
      </c>
      <c r="C459" s="35">
        <v>45630</v>
      </c>
      <c r="D459" s="35" t="s">
        <v>273</v>
      </c>
      <c r="E459" s="35">
        <v>45630</v>
      </c>
      <c r="F459" s="36" t="s">
        <v>4376</v>
      </c>
      <c r="G459" s="36" t="s">
        <v>4394</v>
      </c>
      <c r="H459" s="36" t="s">
        <v>4395</v>
      </c>
      <c r="I459" s="36" t="s">
        <v>4396</v>
      </c>
      <c r="J459" s="36" t="s">
        <v>4397</v>
      </c>
      <c r="K459" s="36" t="s">
        <v>280</v>
      </c>
      <c r="L459" s="36">
        <v>32</v>
      </c>
      <c r="M459" s="36" t="s">
        <v>65</v>
      </c>
      <c r="N459" s="36">
        <v>3</v>
      </c>
      <c r="O459" s="36" t="s">
        <v>10</v>
      </c>
      <c r="P459" s="36">
        <v>23</v>
      </c>
      <c r="Q459" s="36" t="s">
        <v>49</v>
      </c>
      <c r="R459" s="36">
        <v>26</v>
      </c>
      <c r="S459" s="36" t="s">
        <v>55</v>
      </c>
      <c r="T459" s="36" t="s">
        <v>280</v>
      </c>
      <c r="U459" s="36" t="s">
        <v>280</v>
      </c>
      <c r="V459" s="36" t="s">
        <v>4398</v>
      </c>
      <c r="W459" s="36" t="s">
        <v>4399</v>
      </c>
      <c r="X459" s="36" t="s">
        <v>4400</v>
      </c>
      <c r="Y459" s="36" t="s">
        <v>280</v>
      </c>
      <c r="Z459" s="36" t="s">
        <v>280</v>
      </c>
      <c r="AA459" s="36" t="s">
        <v>280</v>
      </c>
      <c r="AB459" s="36" t="s">
        <v>280</v>
      </c>
      <c r="AC459" s="36" t="s">
        <v>280</v>
      </c>
      <c r="AD459" s="36" t="s">
        <v>280</v>
      </c>
      <c r="AE459" s="36" t="s">
        <v>280</v>
      </c>
      <c r="AF459" s="36" t="s">
        <v>280</v>
      </c>
      <c r="AG459" s="36" t="s">
        <v>280</v>
      </c>
      <c r="AH459" s="36" t="s">
        <v>280</v>
      </c>
      <c r="AI459" s="36" t="s">
        <v>280</v>
      </c>
      <c r="AJ459" s="36" t="s">
        <v>280</v>
      </c>
      <c r="AK459" s="36" t="s">
        <v>280</v>
      </c>
      <c r="AL459" s="36" t="s">
        <v>280</v>
      </c>
      <c r="AM459" s="36" t="s">
        <v>280</v>
      </c>
    </row>
    <row r="460" spans="1:39" ht="26.25" customHeight="1" x14ac:dyDescent="0.15">
      <c r="A460" s="33" t="s">
        <v>4401</v>
      </c>
      <c r="B460" s="34">
        <v>3</v>
      </c>
      <c r="C460" s="35">
        <v>45645</v>
      </c>
      <c r="D460" s="35" t="s">
        <v>273</v>
      </c>
      <c r="E460" s="35">
        <v>45645</v>
      </c>
      <c r="F460" s="36" t="s">
        <v>4402</v>
      </c>
      <c r="G460" s="36" t="s">
        <v>4403</v>
      </c>
      <c r="H460" s="36" t="s">
        <v>4404</v>
      </c>
      <c r="I460" s="36" t="s">
        <v>4405</v>
      </c>
      <c r="J460" s="36" t="s">
        <v>4406</v>
      </c>
      <c r="K460" s="36" t="s">
        <v>4407</v>
      </c>
      <c r="L460" s="36">
        <v>57</v>
      </c>
      <c r="M460" s="36" t="s">
        <v>115</v>
      </c>
      <c r="N460" s="36">
        <v>38</v>
      </c>
      <c r="O460" s="36" t="s">
        <v>77</v>
      </c>
      <c r="P460" s="36" t="s">
        <v>280</v>
      </c>
      <c r="Q460" s="36" t="s">
        <v>280</v>
      </c>
      <c r="R460" s="36" t="s">
        <v>280</v>
      </c>
      <c r="S460" s="36" t="s">
        <v>280</v>
      </c>
      <c r="T460" s="36" t="s">
        <v>280</v>
      </c>
      <c r="U460" s="36" t="s">
        <v>280</v>
      </c>
      <c r="V460" s="36" t="s">
        <v>4408</v>
      </c>
      <c r="W460" s="36" t="s">
        <v>2304</v>
      </c>
      <c r="X460" s="36" t="s">
        <v>4409</v>
      </c>
      <c r="Y460" s="36" t="s">
        <v>280</v>
      </c>
      <c r="Z460" s="36" t="s">
        <v>280</v>
      </c>
      <c r="AA460" s="36" t="s">
        <v>280</v>
      </c>
      <c r="AB460" s="36" t="s">
        <v>280</v>
      </c>
      <c r="AC460" s="36" t="s">
        <v>280</v>
      </c>
      <c r="AD460" s="36" t="s">
        <v>280</v>
      </c>
      <c r="AE460" s="36" t="s">
        <v>280</v>
      </c>
      <c r="AF460" s="36" t="s">
        <v>280</v>
      </c>
      <c r="AG460" s="36" t="s">
        <v>280</v>
      </c>
      <c r="AH460" s="36" t="s">
        <v>280</v>
      </c>
      <c r="AI460" s="36" t="s">
        <v>280</v>
      </c>
      <c r="AJ460" s="36" t="s">
        <v>280</v>
      </c>
      <c r="AK460" s="36" t="s">
        <v>280</v>
      </c>
      <c r="AL460" s="36" t="s">
        <v>280</v>
      </c>
      <c r="AM460" s="36" t="s">
        <v>280</v>
      </c>
    </row>
    <row r="461" spans="1:39" ht="26.25" customHeight="1" x14ac:dyDescent="0.15">
      <c r="A461" s="33" t="s">
        <v>4410</v>
      </c>
      <c r="B461" s="34">
        <v>3</v>
      </c>
      <c r="C461" s="35">
        <v>45645</v>
      </c>
      <c r="D461" s="35" t="s">
        <v>273</v>
      </c>
      <c r="E461" s="35">
        <v>45645</v>
      </c>
      <c r="F461" s="36" t="s">
        <v>4402</v>
      </c>
      <c r="G461" s="36" t="s">
        <v>4411</v>
      </c>
      <c r="H461" s="36" t="s">
        <v>4412</v>
      </c>
      <c r="I461" s="36" t="s">
        <v>4413</v>
      </c>
      <c r="J461" s="36" t="s">
        <v>4414</v>
      </c>
      <c r="K461" s="36" t="s">
        <v>4415</v>
      </c>
      <c r="L461" s="36">
        <v>88</v>
      </c>
      <c r="M461" s="36" t="s">
        <v>176</v>
      </c>
      <c r="N461" s="36" t="s">
        <v>280</v>
      </c>
      <c r="O461" s="36" t="s">
        <v>280</v>
      </c>
      <c r="P461" s="36" t="s">
        <v>280</v>
      </c>
      <c r="Q461" s="36" t="s">
        <v>280</v>
      </c>
      <c r="R461" s="36" t="s">
        <v>280</v>
      </c>
      <c r="S461" s="36" t="s">
        <v>280</v>
      </c>
      <c r="T461" s="36" t="s">
        <v>280</v>
      </c>
      <c r="U461" s="36" t="s">
        <v>280</v>
      </c>
      <c r="V461" s="36" t="s">
        <v>4416</v>
      </c>
      <c r="W461" s="36" t="s">
        <v>4417</v>
      </c>
      <c r="X461" s="36" t="s">
        <v>4418</v>
      </c>
      <c r="Y461" s="36" t="s">
        <v>280</v>
      </c>
      <c r="Z461" s="36" t="s">
        <v>280</v>
      </c>
      <c r="AA461" s="36" t="s">
        <v>280</v>
      </c>
      <c r="AB461" s="36" t="s">
        <v>280</v>
      </c>
      <c r="AC461" s="36" t="s">
        <v>280</v>
      </c>
      <c r="AD461" s="36" t="s">
        <v>280</v>
      </c>
      <c r="AE461" s="36" t="s">
        <v>280</v>
      </c>
      <c r="AF461" s="36" t="s">
        <v>280</v>
      </c>
      <c r="AG461" s="36" t="s">
        <v>280</v>
      </c>
      <c r="AH461" s="36" t="s">
        <v>280</v>
      </c>
      <c r="AI461" s="36" t="s">
        <v>280</v>
      </c>
      <c r="AJ461" s="36" t="s">
        <v>280</v>
      </c>
      <c r="AK461" s="36" t="s">
        <v>280</v>
      </c>
      <c r="AL461" s="36" t="s">
        <v>280</v>
      </c>
      <c r="AM461" s="36" t="s">
        <v>280</v>
      </c>
    </row>
    <row r="462" spans="1:39" ht="26.25" customHeight="1" x14ac:dyDescent="0.15">
      <c r="A462" s="33" t="s">
        <v>4419</v>
      </c>
      <c r="B462" s="34">
        <v>4</v>
      </c>
      <c r="C462" s="35">
        <v>45682</v>
      </c>
      <c r="D462" s="35" t="s">
        <v>273</v>
      </c>
      <c r="E462" s="35">
        <v>45682</v>
      </c>
      <c r="F462" s="36" t="s">
        <v>4420</v>
      </c>
      <c r="G462" s="36" t="s">
        <v>4421</v>
      </c>
      <c r="H462" s="36" t="s">
        <v>4422</v>
      </c>
      <c r="I462" s="36" t="s">
        <v>4423</v>
      </c>
      <c r="J462" s="36" t="s">
        <v>4424</v>
      </c>
      <c r="K462" s="36" t="s">
        <v>280</v>
      </c>
      <c r="L462" s="36">
        <v>32</v>
      </c>
      <c r="M462" s="36" t="s">
        <v>65</v>
      </c>
      <c r="N462" s="36">
        <v>3</v>
      </c>
      <c r="O462" s="36" t="s">
        <v>10</v>
      </c>
      <c r="P462" s="36">
        <v>23</v>
      </c>
      <c r="Q462" s="36" t="s">
        <v>49</v>
      </c>
      <c r="R462" s="36">
        <v>26</v>
      </c>
      <c r="S462" s="36" t="s">
        <v>55</v>
      </c>
      <c r="T462" s="36" t="s">
        <v>280</v>
      </c>
      <c r="U462" s="36" t="s">
        <v>280</v>
      </c>
      <c r="V462" s="36" t="s">
        <v>4425</v>
      </c>
      <c r="W462" s="36" t="s">
        <v>3570</v>
      </c>
      <c r="X462" s="36" t="s">
        <v>4426</v>
      </c>
      <c r="Y462" s="36" t="s">
        <v>280</v>
      </c>
      <c r="Z462" s="36" t="s">
        <v>280</v>
      </c>
      <c r="AA462" s="36" t="s">
        <v>280</v>
      </c>
      <c r="AB462" s="36" t="s">
        <v>280</v>
      </c>
      <c r="AC462" s="36" t="s">
        <v>280</v>
      </c>
      <c r="AD462" s="36" t="s">
        <v>280</v>
      </c>
      <c r="AE462" s="36" t="s">
        <v>280</v>
      </c>
      <c r="AF462" s="36" t="s">
        <v>280</v>
      </c>
      <c r="AG462" s="36" t="s">
        <v>280</v>
      </c>
      <c r="AH462" s="36" t="s">
        <v>280</v>
      </c>
      <c r="AI462" s="36" t="s">
        <v>280</v>
      </c>
      <c r="AJ462" s="36" t="s">
        <v>280</v>
      </c>
      <c r="AK462" s="36" t="s">
        <v>280</v>
      </c>
      <c r="AL462" s="36" t="s">
        <v>280</v>
      </c>
      <c r="AM462" s="36" t="s">
        <v>280</v>
      </c>
    </row>
    <row r="463" spans="1:39" ht="26.25" customHeight="1" x14ac:dyDescent="0.15">
      <c r="A463" s="33" t="s">
        <v>4427</v>
      </c>
      <c r="B463" s="34">
        <v>3</v>
      </c>
      <c r="C463" s="35">
        <v>45682</v>
      </c>
      <c r="D463" s="35" t="s">
        <v>273</v>
      </c>
      <c r="E463" s="35">
        <v>45682</v>
      </c>
      <c r="F463" s="36" t="s">
        <v>4428</v>
      </c>
      <c r="G463" s="36" t="s">
        <v>4429</v>
      </c>
      <c r="H463" s="36" t="s">
        <v>4430</v>
      </c>
      <c r="I463" s="36" t="s">
        <v>4431</v>
      </c>
      <c r="J463" s="36" t="s">
        <v>4432</v>
      </c>
      <c r="K463" s="36" t="s">
        <v>280</v>
      </c>
      <c r="L463" s="36">
        <v>32</v>
      </c>
      <c r="M463" s="36" t="s">
        <v>65</v>
      </c>
      <c r="N463" s="36">
        <v>3</v>
      </c>
      <c r="O463" s="36" t="s">
        <v>10</v>
      </c>
      <c r="P463" s="36">
        <v>23</v>
      </c>
      <c r="Q463" s="36" t="s">
        <v>49</v>
      </c>
      <c r="R463" s="36">
        <v>26</v>
      </c>
      <c r="S463" s="36" t="s">
        <v>55</v>
      </c>
      <c r="T463" s="36" t="s">
        <v>280</v>
      </c>
      <c r="U463" s="36" t="s">
        <v>280</v>
      </c>
      <c r="V463" s="36" t="s">
        <v>4433</v>
      </c>
      <c r="W463" s="36" t="s">
        <v>4434</v>
      </c>
      <c r="X463" s="36" t="s">
        <v>4435</v>
      </c>
      <c r="Y463" s="36" t="s">
        <v>280</v>
      </c>
      <c r="Z463" s="36" t="s">
        <v>280</v>
      </c>
      <c r="AA463" s="36" t="s">
        <v>280</v>
      </c>
      <c r="AB463" s="36" t="s">
        <v>280</v>
      </c>
      <c r="AC463" s="36" t="s">
        <v>280</v>
      </c>
      <c r="AD463" s="36" t="s">
        <v>280</v>
      </c>
      <c r="AE463" s="36" t="s">
        <v>280</v>
      </c>
      <c r="AF463" s="36" t="s">
        <v>280</v>
      </c>
      <c r="AG463" s="36" t="s">
        <v>280</v>
      </c>
      <c r="AH463" s="36" t="s">
        <v>280</v>
      </c>
      <c r="AI463" s="36" t="s">
        <v>280</v>
      </c>
      <c r="AJ463" s="36" t="s">
        <v>280</v>
      </c>
      <c r="AK463" s="36" t="s">
        <v>280</v>
      </c>
      <c r="AL463" s="36" t="s">
        <v>280</v>
      </c>
      <c r="AM463" s="36" t="s">
        <v>280</v>
      </c>
    </row>
    <row r="464" spans="1:39" ht="26.25" customHeight="1" x14ac:dyDescent="0.15">
      <c r="A464" s="33" t="s">
        <v>4436</v>
      </c>
      <c r="B464" s="34">
        <v>3</v>
      </c>
      <c r="C464" s="35">
        <v>45682</v>
      </c>
      <c r="D464" s="35" t="s">
        <v>273</v>
      </c>
      <c r="E464" s="35">
        <v>45682</v>
      </c>
      <c r="F464" s="36" t="s">
        <v>4437</v>
      </c>
      <c r="G464" s="36" t="s">
        <v>4438</v>
      </c>
      <c r="H464" s="36" t="s">
        <v>4439</v>
      </c>
      <c r="I464" s="36" t="s">
        <v>4440</v>
      </c>
      <c r="J464" s="36" t="s">
        <v>4441</v>
      </c>
      <c r="K464" s="36" t="s">
        <v>280</v>
      </c>
      <c r="L464" s="36">
        <v>32</v>
      </c>
      <c r="M464" s="36" t="s">
        <v>65</v>
      </c>
      <c r="N464" s="36">
        <v>3</v>
      </c>
      <c r="O464" s="36" t="s">
        <v>10</v>
      </c>
      <c r="P464" s="36">
        <v>23</v>
      </c>
      <c r="Q464" s="36" t="s">
        <v>49</v>
      </c>
      <c r="R464" s="36">
        <v>26</v>
      </c>
      <c r="S464" s="36" t="s">
        <v>55</v>
      </c>
      <c r="T464" s="36" t="s">
        <v>280</v>
      </c>
      <c r="U464" s="36" t="s">
        <v>280</v>
      </c>
      <c r="V464" s="36" t="s">
        <v>4442</v>
      </c>
      <c r="W464" s="36" t="s">
        <v>4443</v>
      </c>
      <c r="X464" s="36" t="s">
        <v>4444</v>
      </c>
      <c r="Y464" s="36" t="s">
        <v>280</v>
      </c>
      <c r="Z464" s="36" t="s">
        <v>280</v>
      </c>
      <c r="AA464" s="36" t="s">
        <v>280</v>
      </c>
      <c r="AB464" s="36" t="s">
        <v>280</v>
      </c>
      <c r="AC464" s="36" t="s">
        <v>280</v>
      </c>
      <c r="AD464" s="36" t="s">
        <v>280</v>
      </c>
      <c r="AE464" s="36" t="s">
        <v>280</v>
      </c>
      <c r="AF464" s="36" t="s">
        <v>280</v>
      </c>
      <c r="AG464" s="36" t="s">
        <v>280</v>
      </c>
      <c r="AH464" s="36" t="s">
        <v>280</v>
      </c>
      <c r="AI464" s="36" t="s">
        <v>280</v>
      </c>
      <c r="AJ464" s="36" t="s">
        <v>280</v>
      </c>
      <c r="AK464" s="36" t="s">
        <v>280</v>
      </c>
      <c r="AL464" s="36" t="s">
        <v>280</v>
      </c>
      <c r="AM464" s="36" t="s">
        <v>280</v>
      </c>
    </row>
    <row r="465" spans="1:39" ht="26.25" customHeight="1" x14ac:dyDescent="0.15">
      <c r="A465" s="33" t="s">
        <v>4445</v>
      </c>
      <c r="B465" s="34">
        <v>3</v>
      </c>
      <c r="C465" s="35">
        <v>45683</v>
      </c>
      <c r="D465" s="35" t="s">
        <v>721</v>
      </c>
      <c r="E465" s="35">
        <v>45650</v>
      </c>
      <c r="F465" s="36" t="s">
        <v>4446</v>
      </c>
      <c r="G465" s="36" t="s">
        <v>4447</v>
      </c>
      <c r="H465" s="36" t="s">
        <v>4448</v>
      </c>
      <c r="I465" s="36" t="s">
        <v>4449</v>
      </c>
      <c r="J465" s="36" t="s">
        <v>4450</v>
      </c>
      <c r="K465" s="36" t="s">
        <v>280</v>
      </c>
      <c r="L465" s="36">
        <v>32</v>
      </c>
      <c r="M465" s="36" t="s">
        <v>65</v>
      </c>
      <c r="N465" s="36">
        <v>3</v>
      </c>
      <c r="O465" s="36" t="s">
        <v>10</v>
      </c>
      <c r="P465" s="36">
        <v>23</v>
      </c>
      <c r="Q465" s="36" t="s">
        <v>49</v>
      </c>
      <c r="R465" s="36">
        <v>26</v>
      </c>
      <c r="S465" s="36" t="s">
        <v>55</v>
      </c>
      <c r="T465" s="36" t="s">
        <v>280</v>
      </c>
      <c r="U465" s="36" t="s">
        <v>280</v>
      </c>
      <c r="V465" s="36" t="s">
        <v>4451</v>
      </c>
      <c r="W465" s="36" t="s">
        <v>3050</v>
      </c>
      <c r="X465" s="36" t="s">
        <v>4452</v>
      </c>
      <c r="Y465" s="36" t="s">
        <v>280</v>
      </c>
      <c r="Z465" s="36" t="s">
        <v>280</v>
      </c>
      <c r="AA465" s="36" t="s">
        <v>280</v>
      </c>
      <c r="AB465" s="36" t="s">
        <v>280</v>
      </c>
      <c r="AC465" s="36" t="s">
        <v>280</v>
      </c>
      <c r="AD465" s="36" t="s">
        <v>280</v>
      </c>
      <c r="AE465" s="36" t="s">
        <v>280</v>
      </c>
      <c r="AF465" s="36" t="s">
        <v>280</v>
      </c>
      <c r="AG465" s="36" t="s">
        <v>280</v>
      </c>
      <c r="AH465" s="36" t="s">
        <v>280</v>
      </c>
      <c r="AI465" s="36" t="s">
        <v>280</v>
      </c>
      <c r="AJ465" s="36" t="s">
        <v>280</v>
      </c>
      <c r="AK465" s="36" t="s">
        <v>280</v>
      </c>
      <c r="AL465" s="36" t="s">
        <v>280</v>
      </c>
      <c r="AM465" s="36" t="s">
        <v>280</v>
      </c>
    </row>
    <row r="466" spans="1:39" ht="26.25" customHeight="1" x14ac:dyDescent="0.15">
      <c r="A466" s="33" t="s">
        <v>4453</v>
      </c>
      <c r="B466" s="34">
        <v>4</v>
      </c>
      <c r="C466" s="35">
        <v>45683</v>
      </c>
      <c r="D466" s="35" t="s">
        <v>273</v>
      </c>
      <c r="E466" s="35">
        <v>45683</v>
      </c>
      <c r="F466" s="36" t="s">
        <v>4454</v>
      </c>
      <c r="G466" s="36" t="s">
        <v>4455</v>
      </c>
      <c r="H466" s="36" t="s">
        <v>4456</v>
      </c>
      <c r="I466" s="36" t="s">
        <v>1818</v>
      </c>
      <c r="J466" s="36" t="s">
        <v>1819</v>
      </c>
      <c r="K466" s="36" t="s">
        <v>4457</v>
      </c>
      <c r="L466" s="36">
        <v>4</v>
      </c>
      <c r="M466" s="36" t="s">
        <v>12</v>
      </c>
      <c r="N466" s="36">
        <v>12</v>
      </c>
      <c r="O466" s="36" t="s">
        <v>28</v>
      </c>
      <c r="P466" s="36">
        <v>16</v>
      </c>
      <c r="Q466" s="36" t="s">
        <v>36</v>
      </c>
      <c r="R466" s="36" t="s">
        <v>280</v>
      </c>
      <c r="S466" s="36" t="s">
        <v>280</v>
      </c>
      <c r="T466" s="36" t="s">
        <v>280</v>
      </c>
      <c r="U466" s="36" t="s">
        <v>280</v>
      </c>
      <c r="V466" s="36" t="s">
        <v>4458</v>
      </c>
      <c r="W466" s="36" t="s">
        <v>4459</v>
      </c>
      <c r="X466" s="36" t="s">
        <v>4460</v>
      </c>
      <c r="Y466" s="36" t="s">
        <v>280</v>
      </c>
      <c r="Z466" s="36" t="s">
        <v>280</v>
      </c>
      <c r="AA466" s="36" t="s">
        <v>280</v>
      </c>
      <c r="AB466" s="36" t="s">
        <v>280</v>
      </c>
      <c r="AC466" s="36" t="s">
        <v>280</v>
      </c>
      <c r="AD466" s="36" t="s">
        <v>280</v>
      </c>
      <c r="AE466" s="36" t="s">
        <v>280</v>
      </c>
      <c r="AF466" s="36" t="s">
        <v>280</v>
      </c>
      <c r="AG466" s="36" t="s">
        <v>280</v>
      </c>
      <c r="AH466" s="36" t="s">
        <v>280</v>
      </c>
      <c r="AI466" s="36" t="s">
        <v>280</v>
      </c>
      <c r="AJ466" s="36" t="s">
        <v>280</v>
      </c>
      <c r="AK466" s="36" t="s">
        <v>280</v>
      </c>
      <c r="AL466" s="36" t="s">
        <v>280</v>
      </c>
      <c r="AM466" s="36" t="s">
        <v>280</v>
      </c>
    </row>
    <row r="467" spans="1:39" ht="26.25" customHeight="1" x14ac:dyDescent="0.15">
      <c r="A467" s="33" t="s">
        <v>4461</v>
      </c>
      <c r="B467" s="34">
        <v>3</v>
      </c>
      <c r="C467" s="35">
        <v>45683</v>
      </c>
      <c r="D467" s="35" t="s">
        <v>273</v>
      </c>
      <c r="E467" s="35">
        <v>45683</v>
      </c>
      <c r="F467" s="36" t="s">
        <v>4454</v>
      </c>
      <c r="G467" s="36" t="s">
        <v>4462</v>
      </c>
      <c r="H467" s="36" t="s">
        <v>4463</v>
      </c>
      <c r="I467" s="36" t="s">
        <v>4464</v>
      </c>
      <c r="J467" s="36" t="s">
        <v>4465</v>
      </c>
      <c r="K467" s="36" t="s">
        <v>280</v>
      </c>
      <c r="L467" s="36">
        <v>32</v>
      </c>
      <c r="M467" s="36" t="s">
        <v>65</v>
      </c>
      <c r="N467" s="36">
        <v>3</v>
      </c>
      <c r="O467" s="36" t="s">
        <v>10</v>
      </c>
      <c r="P467" s="36">
        <v>23</v>
      </c>
      <c r="Q467" s="36" t="s">
        <v>49</v>
      </c>
      <c r="R467" s="36">
        <v>26</v>
      </c>
      <c r="S467" s="36" t="s">
        <v>55</v>
      </c>
      <c r="T467" s="36" t="s">
        <v>280</v>
      </c>
      <c r="U467" s="36" t="s">
        <v>280</v>
      </c>
      <c r="V467" s="36" t="s">
        <v>4466</v>
      </c>
      <c r="W467" s="36" t="s">
        <v>4467</v>
      </c>
      <c r="X467" s="36" t="s">
        <v>4468</v>
      </c>
      <c r="Y467" s="36" t="s">
        <v>280</v>
      </c>
      <c r="Z467" s="36" t="s">
        <v>280</v>
      </c>
      <c r="AA467" s="36" t="s">
        <v>280</v>
      </c>
      <c r="AB467" s="36" t="s">
        <v>280</v>
      </c>
      <c r="AC467" s="36" t="s">
        <v>280</v>
      </c>
      <c r="AD467" s="36" t="s">
        <v>280</v>
      </c>
      <c r="AE467" s="36" t="s">
        <v>280</v>
      </c>
      <c r="AF467" s="36" t="s">
        <v>280</v>
      </c>
      <c r="AG467" s="36" t="s">
        <v>280</v>
      </c>
      <c r="AH467" s="36" t="s">
        <v>280</v>
      </c>
      <c r="AI467" s="36" t="s">
        <v>280</v>
      </c>
      <c r="AJ467" s="36" t="s">
        <v>280</v>
      </c>
      <c r="AK467" s="36" t="s">
        <v>280</v>
      </c>
      <c r="AL467" s="36" t="s">
        <v>280</v>
      </c>
      <c r="AM467" s="36" t="s">
        <v>280</v>
      </c>
    </row>
    <row r="468" spans="1:39" ht="26.25" customHeight="1" x14ac:dyDescent="0.15">
      <c r="A468" s="33" t="s">
        <v>4469</v>
      </c>
      <c r="B468" s="34">
        <v>3</v>
      </c>
      <c r="C468" s="35">
        <v>45702</v>
      </c>
      <c r="D468" s="35" t="s">
        <v>273</v>
      </c>
      <c r="E468" s="35">
        <v>45702</v>
      </c>
      <c r="F468" s="36" t="s">
        <v>4470</v>
      </c>
      <c r="G468" s="36" t="s">
        <v>4471</v>
      </c>
      <c r="H468" s="36" t="s">
        <v>4472</v>
      </c>
      <c r="I468" s="36" t="s">
        <v>307</v>
      </c>
      <c r="J468" s="36" t="s">
        <v>308</v>
      </c>
      <c r="K468" s="36" t="s">
        <v>4473</v>
      </c>
      <c r="L468" s="36">
        <v>66</v>
      </c>
      <c r="M468" s="36" t="s">
        <v>133</v>
      </c>
      <c r="N468" s="36" t="s">
        <v>280</v>
      </c>
      <c r="O468" s="36" t="s">
        <v>280</v>
      </c>
      <c r="P468" s="36" t="s">
        <v>280</v>
      </c>
      <c r="Q468" s="36" t="s">
        <v>280</v>
      </c>
      <c r="R468" s="36" t="s">
        <v>280</v>
      </c>
      <c r="S468" s="36" t="s">
        <v>280</v>
      </c>
      <c r="T468" s="36" t="s">
        <v>280</v>
      </c>
      <c r="U468" s="36" t="s">
        <v>280</v>
      </c>
      <c r="V468" s="36" t="s">
        <v>4474</v>
      </c>
      <c r="W468" s="36" t="s">
        <v>311</v>
      </c>
      <c r="X468" s="36" t="s">
        <v>312</v>
      </c>
      <c r="Y468" s="36" t="s">
        <v>280</v>
      </c>
      <c r="Z468" s="36" t="s">
        <v>280</v>
      </c>
      <c r="AA468" s="36" t="s">
        <v>280</v>
      </c>
      <c r="AB468" s="36" t="s">
        <v>280</v>
      </c>
      <c r="AC468" s="36" t="s">
        <v>280</v>
      </c>
      <c r="AD468" s="36" t="s">
        <v>280</v>
      </c>
      <c r="AE468" s="36" t="s">
        <v>280</v>
      </c>
      <c r="AF468" s="36" t="s">
        <v>280</v>
      </c>
      <c r="AG468" s="36" t="s">
        <v>280</v>
      </c>
      <c r="AH468" s="36" t="s">
        <v>280</v>
      </c>
      <c r="AI468" s="36" t="s">
        <v>280</v>
      </c>
      <c r="AJ468" s="36" t="s">
        <v>280</v>
      </c>
      <c r="AK468" s="36" t="s">
        <v>280</v>
      </c>
      <c r="AL468" s="36" t="s">
        <v>280</v>
      </c>
      <c r="AM468" s="36" t="s">
        <v>280</v>
      </c>
    </row>
    <row r="469" spans="1:39" ht="26.25" customHeight="1" x14ac:dyDescent="0.15">
      <c r="A469" s="33" t="s">
        <v>4475</v>
      </c>
      <c r="B469" s="34">
        <v>3</v>
      </c>
      <c r="C469" s="35">
        <v>45715</v>
      </c>
      <c r="D469" s="35" t="s">
        <v>273</v>
      </c>
      <c r="E469" s="35">
        <v>45715</v>
      </c>
      <c r="F469" s="36" t="s">
        <v>4476</v>
      </c>
      <c r="G469" s="36" t="s">
        <v>4477</v>
      </c>
      <c r="H469" s="36" t="s">
        <v>4478</v>
      </c>
      <c r="I469" s="36" t="s">
        <v>4479</v>
      </c>
      <c r="J469" s="36" t="s">
        <v>4480</v>
      </c>
      <c r="K469" s="36" t="s">
        <v>4481</v>
      </c>
      <c r="L469" s="36">
        <v>66</v>
      </c>
      <c r="M469" s="36" t="s">
        <v>133</v>
      </c>
      <c r="N469" s="36" t="s">
        <v>280</v>
      </c>
      <c r="O469" s="36" t="s">
        <v>280</v>
      </c>
      <c r="P469" s="36" t="s">
        <v>280</v>
      </c>
      <c r="Q469" s="36" t="s">
        <v>280</v>
      </c>
      <c r="R469" s="36" t="s">
        <v>280</v>
      </c>
      <c r="S469" s="36" t="s">
        <v>280</v>
      </c>
      <c r="T469" s="36" t="s">
        <v>280</v>
      </c>
      <c r="U469" s="36" t="s">
        <v>280</v>
      </c>
      <c r="V469" s="36" t="s">
        <v>4482</v>
      </c>
      <c r="W469" s="36" t="s">
        <v>2784</v>
      </c>
      <c r="X469" s="36" t="s">
        <v>4483</v>
      </c>
      <c r="Y469" s="36" t="s">
        <v>280</v>
      </c>
      <c r="Z469" s="36" t="s">
        <v>280</v>
      </c>
      <c r="AA469" s="36" t="s">
        <v>280</v>
      </c>
      <c r="AB469" s="36" t="s">
        <v>280</v>
      </c>
      <c r="AC469" s="36" t="s">
        <v>280</v>
      </c>
      <c r="AD469" s="36" t="s">
        <v>280</v>
      </c>
      <c r="AE469" s="36" t="s">
        <v>280</v>
      </c>
      <c r="AF469" s="36" t="s">
        <v>280</v>
      </c>
      <c r="AG469" s="36" t="s">
        <v>280</v>
      </c>
      <c r="AH469" s="36" t="s">
        <v>280</v>
      </c>
      <c r="AI469" s="36" t="s">
        <v>280</v>
      </c>
      <c r="AJ469" s="36" t="s">
        <v>280</v>
      </c>
      <c r="AK469" s="36" t="s">
        <v>280</v>
      </c>
      <c r="AL469" s="36" t="s">
        <v>280</v>
      </c>
      <c r="AM469" s="36" t="s">
        <v>280</v>
      </c>
    </row>
    <row r="470" spans="1:39" ht="26.25" customHeight="1" x14ac:dyDescent="0.15">
      <c r="A470" s="33" t="s">
        <v>4484</v>
      </c>
      <c r="B470" s="34">
        <v>2</v>
      </c>
      <c r="C470" s="35">
        <v>44653</v>
      </c>
      <c r="D470" s="35" t="s">
        <v>273</v>
      </c>
      <c r="E470" s="35">
        <v>44607</v>
      </c>
      <c r="F470" s="36" t="s">
        <v>4485</v>
      </c>
      <c r="G470" s="36" t="s">
        <v>4486</v>
      </c>
      <c r="H470" s="36" t="s">
        <v>4487</v>
      </c>
      <c r="I470" s="36" t="s">
        <v>4488</v>
      </c>
      <c r="J470" s="36" t="s">
        <v>4489</v>
      </c>
      <c r="K470" s="36" t="s">
        <v>4490</v>
      </c>
      <c r="L470" s="36">
        <v>6</v>
      </c>
      <c r="M470" s="36" t="s">
        <v>425</v>
      </c>
      <c r="N470" s="36">
        <v>38</v>
      </c>
      <c r="O470" s="36" t="s">
        <v>77</v>
      </c>
      <c r="P470" s="36">
        <v>57</v>
      </c>
      <c r="Q470" s="36" t="s">
        <v>115</v>
      </c>
      <c r="R470" s="36">
        <v>58</v>
      </c>
      <c r="S470" s="36" t="s">
        <v>117</v>
      </c>
      <c r="T470" s="36">
        <v>66</v>
      </c>
      <c r="U470" s="36" t="s">
        <v>133</v>
      </c>
      <c r="V470" s="36" t="s">
        <v>4491</v>
      </c>
      <c r="W470" s="36" t="s">
        <v>4492</v>
      </c>
      <c r="X470" s="36" t="s">
        <v>4493</v>
      </c>
      <c r="Y470" s="36" t="s">
        <v>280</v>
      </c>
      <c r="Z470" s="36" t="s">
        <v>280</v>
      </c>
      <c r="AA470" s="36" t="s">
        <v>280</v>
      </c>
      <c r="AB470" s="36" t="s">
        <v>280</v>
      </c>
      <c r="AC470" s="36" t="s">
        <v>280</v>
      </c>
      <c r="AD470" s="36" t="s">
        <v>280</v>
      </c>
      <c r="AE470" s="36" t="s">
        <v>280</v>
      </c>
      <c r="AF470" s="36" t="s">
        <v>280</v>
      </c>
      <c r="AG470" s="36" t="s">
        <v>280</v>
      </c>
      <c r="AH470" s="36" t="s">
        <v>280</v>
      </c>
      <c r="AI470" s="36" t="s">
        <v>280</v>
      </c>
      <c r="AJ470" s="36" t="s">
        <v>280</v>
      </c>
      <c r="AK470" s="36" t="s">
        <v>280</v>
      </c>
      <c r="AL470" s="36" t="s">
        <v>280</v>
      </c>
      <c r="AM470" s="36" t="s">
        <v>280</v>
      </c>
    </row>
    <row r="471" spans="1:39" ht="26.25" customHeight="1" x14ac:dyDescent="0.15">
      <c r="A471" s="33" t="s">
        <v>4494</v>
      </c>
      <c r="B471" s="34">
        <v>3</v>
      </c>
      <c r="C471" s="35">
        <v>45828</v>
      </c>
      <c r="D471" s="35" t="s">
        <v>273</v>
      </c>
      <c r="E471" s="35">
        <v>45828</v>
      </c>
      <c r="F471" s="36" t="s">
        <v>4495</v>
      </c>
      <c r="G471" s="36" t="s">
        <v>4496</v>
      </c>
      <c r="H471" s="36" t="s">
        <v>4497</v>
      </c>
      <c r="I471" s="36" t="s">
        <v>4498</v>
      </c>
      <c r="J471" s="36" t="s">
        <v>4499</v>
      </c>
      <c r="K471" s="36" t="s">
        <v>4500</v>
      </c>
      <c r="L471" s="36">
        <v>77</v>
      </c>
      <c r="M471" s="36" t="s">
        <v>155</v>
      </c>
      <c r="N471" s="36">
        <v>39</v>
      </c>
      <c r="O471" s="36" t="s">
        <v>79</v>
      </c>
      <c r="P471" s="36" t="s">
        <v>280</v>
      </c>
      <c r="Q471" s="36" t="s">
        <v>280</v>
      </c>
      <c r="R471" s="36" t="s">
        <v>280</v>
      </c>
      <c r="S471" s="36" t="s">
        <v>280</v>
      </c>
      <c r="T471" s="36" t="s">
        <v>280</v>
      </c>
      <c r="U471" s="36" t="s">
        <v>280</v>
      </c>
      <c r="V471" s="36" t="s">
        <v>4501</v>
      </c>
      <c r="W471" s="36" t="s">
        <v>4502</v>
      </c>
      <c r="X471" s="36" t="s">
        <v>4503</v>
      </c>
      <c r="Y471" s="36" t="s">
        <v>280</v>
      </c>
      <c r="Z471" s="36" t="s">
        <v>280</v>
      </c>
      <c r="AA471" s="36" t="s">
        <v>280</v>
      </c>
      <c r="AB471" s="36" t="s">
        <v>280</v>
      </c>
      <c r="AC471" s="36" t="s">
        <v>280</v>
      </c>
      <c r="AD471" s="36" t="s">
        <v>280</v>
      </c>
      <c r="AE471" s="36" t="s">
        <v>280</v>
      </c>
      <c r="AF471" s="36" t="s">
        <v>280</v>
      </c>
      <c r="AG471" s="36" t="s">
        <v>280</v>
      </c>
      <c r="AH471" s="36" t="s">
        <v>280</v>
      </c>
      <c r="AI471" s="36" t="s">
        <v>280</v>
      </c>
      <c r="AJ471" s="36" t="s">
        <v>280</v>
      </c>
      <c r="AK471" s="36" t="s">
        <v>280</v>
      </c>
      <c r="AL471" s="36" t="s">
        <v>280</v>
      </c>
      <c r="AM471" s="36" t="s">
        <v>280</v>
      </c>
    </row>
    <row r="472" spans="1:39" ht="26.25" customHeight="1" x14ac:dyDescent="0.15">
      <c r="A472" s="33" t="s">
        <v>4504</v>
      </c>
      <c r="B472" s="34">
        <v>3</v>
      </c>
      <c r="C472" s="35">
        <v>45828</v>
      </c>
      <c r="D472" s="35" t="s">
        <v>273</v>
      </c>
      <c r="E472" s="35">
        <v>45828</v>
      </c>
      <c r="F472" s="36" t="s">
        <v>4505</v>
      </c>
      <c r="G472" s="36" t="s">
        <v>4506</v>
      </c>
      <c r="H472" s="36" t="s">
        <v>4507</v>
      </c>
      <c r="I472" s="36" t="s">
        <v>4508</v>
      </c>
      <c r="J472" s="36" t="s">
        <v>4509</v>
      </c>
      <c r="K472" s="36" t="s">
        <v>280</v>
      </c>
      <c r="L472" s="36">
        <v>32</v>
      </c>
      <c r="M472" s="36" t="s">
        <v>65</v>
      </c>
      <c r="N472" s="36">
        <v>3</v>
      </c>
      <c r="O472" s="36" t="s">
        <v>10</v>
      </c>
      <c r="P472" s="36">
        <v>23</v>
      </c>
      <c r="Q472" s="36" t="s">
        <v>49</v>
      </c>
      <c r="R472" s="36">
        <v>26</v>
      </c>
      <c r="S472" s="36" t="s">
        <v>55</v>
      </c>
      <c r="T472" s="36" t="s">
        <v>280</v>
      </c>
      <c r="U472" s="36" t="s">
        <v>280</v>
      </c>
      <c r="V472" s="36" t="s">
        <v>4510</v>
      </c>
      <c r="W472" s="36" t="s">
        <v>4511</v>
      </c>
      <c r="X472" s="36" t="s">
        <v>4512</v>
      </c>
      <c r="Y472" s="36" t="s">
        <v>280</v>
      </c>
      <c r="Z472" s="36" t="s">
        <v>280</v>
      </c>
      <c r="AA472" s="36" t="s">
        <v>280</v>
      </c>
      <c r="AB472" s="36" t="s">
        <v>280</v>
      </c>
      <c r="AC472" s="36" t="s">
        <v>280</v>
      </c>
      <c r="AD472" s="36" t="s">
        <v>280</v>
      </c>
      <c r="AE472" s="36" t="s">
        <v>280</v>
      </c>
      <c r="AF472" s="36" t="s">
        <v>280</v>
      </c>
      <c r="AG472" s="36" t="s">
        <v>280</v>
      </c>
      <c r="AH472" s="36" t="s">
        <v>280</v>
      </c>
      <c r="AI472" s="36" t="s">
        <v>280</v>
      </c>
      <c r="AJ472" s="36" t="s">
        <v>280</v>
      </c>
      <c r="AK472" s="36" t="s">
        <v>280</v>
      </c>
      <c r="AL472" s="36" t="s">
        <v>280</v>
      </c>
      <c r="AM472" s="36" t="s">
        <v>280</v>
      </c>
    </row>
    <row r="473" spans="1:39" ht="26.25" customHeight="1" x14ac:dyDescent="0.15">
      <c r="A473" s="33" t="s">
        <v>4513</v>
      </c>
      <c r="B473" s="34">
        <v>3</v>
      </c>
      <c r="C473" s="35">
        <v>45869</v>
      </c>
      <c r="D473" s="35" t="s">
        <v>273</v>
      </c>
      <c r="E473" s="35">
        <v>45869</v>
      </c>
      <c r="F473" s="36" t="s">
        <v>4514</v>
      </c>
      <c r="G473" s="36" t="s">
        <v>4515</v>
      </c>
      <c r="H473" s="36" t="s">
        <v>4516</v>
      </c>
      <c r="I473" s="36" t="s">
        <v>4517</v>
      </c>
      <c r="J473" s="36" t="s">
        <v>4518</v>
      </c>
      <c r="K473" s="36" t="s">
        <v>280</v>
      </c>
      <c r="L473" s="36">
        <v>32</v>
      </c>
      <c r="M473" s="36" t="s">
        <v>65</v>
      </c>
      <c r="N473" s="36">
        <v>3</v>
      </c>
      <c r="O473" s="36" t="s">
        <v>10</v>
      </c>
      <c r="P473" s="36">
        <v>23</v>
      </c>
      <c r="Q473" s="36" t="s">
        <v>49</v>
      </c>
      <c r="R473" s="36">
        <v>26</v>
      </c>
      <c r="S473" s="36" t="s">
        <v>55</v>
      </c>
      <c r="T473" s="36" t="s">
        <v>280</v>
      </c>
      <c r="U473" s="36" t="s">
        <v>280</v>
      </c>
      <c r="V473" s="36" t="s">
        <v>4519</v>
      </c>
      <c r="W473" s="36" t="s">
        <v>4520</v>
      </c>
      <c r="X473" s="36" t="s">
        <v>4521</v>
      </c>
      <c r="Y473" s="36" t="s">
        <v>280</v>
      </c>
      <c r="Z473" s="36" t="s">
        <v>280</v>
      </c>
      <c r="AA473" s="36" t="s">
        <v>280</v>
      </c>
      <c r="AB473" s="36" t="s">
        <v>280</v>
      </c>
      <c r="AC473" s="36" t="s">
        <v>280</v>
      </c>
      <c r="AD473" s="36" t="s">
        <v>280</v>
      </c>
      <c r="AE473" s="36" t="s">
        <v>280</v>
      </c>
      <c r="AF473" s="36" t="s">
        <v>280</v>
      </c>
      <c r="AG473" s="36" t="s">
        <v>280</v>
      </c>
      <c r="AH473" s="36" t="s">
        <v>280</v>
      </c>
      <c r="AI473" s="36" t="s">
        <v>280</v>
      </c>
      <c r="AJ473" s="36" t="s">
        <v>280</v>
      </c>
      <c r="AK473" s="36" t="s">
        <v>280</v>
      </c>
      <c r="AL473" s="36" t="s">
        <v>280</v>
      </c>
      <c r="AM473" s="36" t="s">
        <v>280</v>
      </c>
    </row>
    <row r="474" spans="1:39" ht="26.25" customHeight="1" x14ac:dyDescent="0.15">
      <c r="A474" s="33" t="s">
        <v>4522</v>
      </c>
      <c r="B474" s="34">
        <v>3</v>
      </c>
      <c r="C474" s="35">
        <v>45931</v>
      </c>
      <c r="D474" s="35" t="s">
        <v>273</v>
      </c>
      <c r="E474" s="35">
        <v>45931</v>
      </c>
      <c r="F474" s="36" t="s">
        <v>4523</v>
      </c>
      <c r="G474" s="36" t="s">
        <v>4524</v>
      </c>
      <c r="H474" s="36" t="s">
        <v>4525</v>
      </c>
      <c r="I474" s="36" t="s">
        <v>4526</v>
      </c>
      <c r="J474" s="36" t="s">
        <v>4527</v>
      </c>
      <c r="K474" s="36" t="s">
        <v>4528</v>
      </c>
      <c r="L474" s="36">
        <v>66</v>
      </c>
      <c r="M474" s="36" t="s">
        <v>133</v>
      </c>
      <c r="N474" s="36" t="s">
        <v>280</v>
      </c>
      <c r="O474" s="36" t="s">
        <v>280</v>
      </c>
      <c r="P474" s="36" t="s">
        <v>280</v>
      </c>
      <c r="Q474" s="36" t="s">
        <v>280</v>
      </c>
      <c r="R474" s="36" t="s">
        <v>280</v>
      </c>
      <c r="S474" s="36" t="s">
        <v>280</v>
      </c>
      <c r="T474" s="36" t="s">
        <v>280</v>
      </c>
      <c r="U474" s="36" t="s">
        <v>280</v>
      </c>
      <c r="V474" s="36" t="s">
        <v>4529</v>
      </c>
      <c r="W474" s="36" t="s">
        <v>4530</v>
      </c>
      <c r="X474" s="36" t="s">
        <v>4531</v>
      </c>
      <c r="Y474" s="36" t="s">
        <v>280</v>
      </c>
      <c r="Z474" s="36" t="s">
        <v>280</v>
      </c>
      <c r="AA474" s="36" t="s">
        <v>280</v>
      </c>
      <c r="AB474" s="36" t="s">
        <v>280</v>
      </c>
      <c r="AC474" s="36" t="s">
        <v>280</v>
      </c>
      <c r="AD474" s="36" t="s">
        <v>280</v>
      </c>
      <c r="AE474" s="36" t="s">
        <v>280</v>
      </c>
      <c r="AF474" s="36" t="s">
        <v>280</v>
      </c>
      <c r="AG474" s="36" t="s">
        <v>280</v>
      </c>
      <c r="AH474" s="36" t="s">
        <v>280</v>
      </c>
      <c r="AI474" s="36" t="s">
        <v>280</v>
      </c>
      <c r="AJ474" s="36" t="s">
        <v>280</v>
      </c>
      <c r="AK474" s="36" t="s">
        <v>280</v>
      </c>
      <c r="AL474" s="36" t="s">
        <v>280</v>
      </c>
      <c r="AM474" s="36" t="s">
        <v>280</v>
      </c>
    </row>
    <row r="475" spans="1:39" ht="26.25" customHeight="1" x14ac:dyDescent="0.15">
      <c r="A475" s="33" t="s">
        <v>4532</v>
      </c>
      <c r="B475" s="34">
        <v>3</v>
      </c>
      <c r="C475" s="35">
        <v>45948</v>
      </c>
      <c r="D475" s="35" t="s">
        <v>273</v>
      </c>
      <c r="E475" s="35">
        <v>45948</v>
      </c>
      <c r="F475" s="36" t="s">
        <v>4533</v>
      </c>
      <c r="G475" s="36" t="s">
        <v>4534</v>
      </c>
      <c r="H475" s="36" t="s">
        <v>4535</v>
      </c>
      <c r="I475" s="36" t="s">
        <v>4536</v>
      </c>
      <c r="J475" s="36" t="s">
        <v>4537</v>
      </c>
      <c r="K475" s="36" t="s">
        <v>280</v>
      </c>
      <c r="L475" s="36">
        <v>32</v>
      </c>
      <c r="M475" s="36" t="s">
        <v>65</v>
      </c>
      <c r="N475" s="36">
        <v>3</v>
      </c>
      <c r="O475" s="36" t="s">
        <v>10</v>
      </c>
      <c r="P475" s="36">
        <v>23</v>
      </c>
      <c r="Q475" s="36" t="s">
        <v>49</v>
      </c>
      <c r="R475" s="36">
        <v>26</v>
      </c>
      <c r="S475" s="36" t="s">
        <v>55</v>
      </c>
      <c r="T475" s="36" t="s">
        <v>280</v>
      </c>
      <c r="U475" s="36" t="s">
        <v>280</v>
      </c>
      <c r="V475" s="36" t="s">
        <v>4538</v>
      </c>
      <c r="W475" s="36" t="s">
        <v>4539</v>
      </c>
      <c r="X475" s="36" t="s">
        <v>4540</v>
      </c>
      <c r="Y475" s="36" t="s">
        <v>280</v>
      </c>
      <c r="Z475" s="36" t="s">
        <v>280</v>
      </c>
      <c r="AA475" s="36" t="s">
        <v>280</v>
      </c>
      <c r="AB475" s="36" t="s">
        <v>280</v>
      </c>
      <c r="AC475" s="36" t="s">
        <v>280</v>
      </c>
      <c r="AD475" s="36" t="s">
        <v>280</v>
      </c>
      <c r="AE475" s="36" t="s">
        <v>280</v>
      </c>
      <c r="AF475" s="36" t="s">
        <v>280</v>
      </c>
      <c r="AG475" s="36" t="s">
        <v>280</v>
      </c>
      <c r="AH475" s="36" t="s">
        <v>280</v>
      </c>
      <c r="AI475" s="36" t="s">
        <v>280</v>
      </c>
      <c r="AJ475" s="36" t="s">
        <v>280</v>
      </c>
      <c r="AK475" s="36" t="s">
        <v>280</v>
      </c>
      <c r="AL475" s="36" t="s">
        <v>280</v>
      </c>
      <c r="AM475" s="36" t="s">
        <v>280</v>
      </c>
    </row>
    <row r="476" spans="1:39" ht="26.25" customHeight="1" x14ac:dyDescent="0.15">
      <c r="A476" s="33" t="s">
        <v>4541</v>
      </c>
      <c r="B476" s="34">
        <v>3</v>
      </c>
      <c r="C476" s="35">
        <v>45970</v>
      </c>
      <c r="D476" s="35" t="s">
        <v>273</v>
      </c>
      <c r="E476" s="35">
        <v>45970</v>
      </c>
      <c r="F476" s="36" t="s">
        <v>4542</v>
      </c>
      <c r="G476" s="36" t="s">
        <v>4543</v>
      </c>
      <c r="H476" s="36" t="s">
        <v>4544</v>
      </c>
      <c r="I476" s="36" t="s">
        <v>4545</v>
      </c>
      <c r="J476" s="36" t="s">
        <v>4546</v>
      </c>
      <c r="K476" s="36" t="s">
        <v>280</v>
      </c>
      <c r="L476" s="36">
        <v>32</v>
      </c>
      <c r="M476" s="36" t="s">
        <v>65</v>
      </c>
      <c r="N476" s="36">
        <v>3</v>
      </c>
      <c r="O476" s="36" t="s">
        <v>10</v>
      </c>
      <c r="P476" s="36">
        <v>23</v>
      </c>
      <c r="Q476" s="36" t="s">
        <v>49</v>
      </c>
      <c r="R476" s="36">
        <v>26</v>
      </c>
      <c r="S476" s="36" t="s">
        <v>55</v>
      </c>
      <c r="T476" s="36" t="s">
        <v>280</v>
      </c>
      <c r="U476" s="36" t="s">
        <v>280</v>
      </c>
      <c r="V476" s="36" t="s">
        <v>4547</v>
      </c>
      <c r="W476" s="36" t="s">
        <v>3345</v>
      </c>
      <c r="X476" s="36" t="s">
        <v>4548</v>
      </c>
      <c r="Y476" s="36" t="s">
        <v>280</v>
      </c>
      <c r="Z476" s="36" t="s">
        <v>280</v>
      </c>
      <c r="AA476" s="36" t="s">
        <v>280</v>
      </c>
      <c r="AB476" s="36" t="s">
        <v>280</v>
      </c>
      <c r="AC476" s="36" t="s">
        <v>280</v>
      </c>
      <c r="AD476" s="36" t="s">
        <v>280</v>
      </c>
      <c r="AE476" s="36" t="s">
        <v>280</v>
      </c>
      <c r="AF476" s="36" t="s">
        <v>280</v>
      </c>
      <c r="AG476" s="36" t="s">
        <v>280</v>
      </c>
      <c r="AH476" s="36" t="s">
        <v>280</v>
      </c>
      <c r="AI476" s="36" t="s">
        <v>280</v>
      </c>
      <c r="AJ476" s="36" t="s">
        <v>280</v>
      </c>
      <c r="AK476" s="36" t="s">
        <v>280</v>
      </c>
      <c r="AL476" s="36" t="s">
        <v>280</v>
      </c>
      <c r="AM476" s="36" t="s">
        <v>280</v>
      </c>
    </row>
    <row r="477" spans="1:39" ht="26.25" customHeight="1" x14ac:dyDescent="0.15">
      <c r="A477" s="33" t="s">
        <v>4549</v>
      </c>
      <c r="B477" s="34">
        <v>3</v>
      </c>
      <c r="C477" s="35">
        <v>45974</v>
      </c>
      <c r="D477" s="35" t="s">
        <v>273</v>
      </c>
      <c r="E477" s="35">
        <v>45974</v>
      </c>
      <c r="F477" s="36" t="s">
        <v>4550</v>
      </c>
      <c r="G477" s="36" t="s">
        <v>4551</v>
      </c>
      <c r="H477" s="36" t="s">
        <v>4552</v>
      </c>
      <c r="I477" s="36" t="s">
        <v>4553</v>
      </c>
      <c r="J477" s="36" t="s">
        <v>4554</v>
      </c>
      <c r="K477" s="36" t="s">
        <v>280</v>
      </c>
      <c r="L477" s="36">
        <v>24</v>
      </c>
      <c r="M477" s="36" t="s">
        <v>51</v>
      </c>
      <c r="N477" s="36">
        <v>64</v>
      </c>
      <c r="O477" s="36" t="s">
        <v>129</v>
      </c>
      <c r="P477" s="36" t="s">
        <v>280</v>
      </c>
      <c r="Q477" s="36" t="s">
        <v>280</v>
      </c>
      <c r="R477" s="36" t="s">
        <v>280</v>
      </c>
      <c r="S477" s="36" t="s">
        <v>280</v>
      </c>
      <c r="T477" s="36" t="s">
        <v>280</v>
      </c>
      <c r="U477" s="36" t="s">
        <v>280</v>
      </c>
      <c r="V477" s="36" t="s">
        <v>4555</v>
      </c>
      <c r="W477" s="36" t="s">
        <v>4286</v>
      </c>
      <c r="X477" s="36" t="s">
        <v>4556</v>
      </c>
      <c r="Y477" s="36" t="s">
        <v>280</v>
      </c>
      <c r="Z477" s="36" t="s">
        <v>280</v>
      </c>
      <c r="AA477" s="36" t="s">
        <v>280</v>
      </c>
      <c r="AB477" s="36" t="s">
        <v>280</v>
      </c>
      <c r="AC477" s="36" t="s">
        <v>280</v>
      </c>
      <c r="AD477" s="36" t="s">
        <v>280</v>
      </c>
      <c r="AE477" s="36" t="s">
        <v>280</v>
      </c>
      <c r="AF477" s="36" t="s">
        <v>280</v>
      </c>
      <c r="AG477" s="36" t="s">
        <v>280</v>
      </c>
      <c r="AH477" s="36" t="s">
        <v>280</v>
      </c>
      <c r="AI477" s="36" t="s">
        <v>280</v>
      </c>
      <c r="AJ477" s="36" t="s">
        <v>280</v>
      </c>
      <c r="AK477" s="36" t="s">
        <v>280</v>
      </c>
      <c r="AL477" s="36" t="s">
        <v>280</v>
      </c>
      <c r="AM477" s="36" t="s">
        <v>280</v>
      </c>
    </row>
    <row r="478" spans="1:39" ht="26.25" customHeight="1" x14ac:dyDescent="0.15">
      <c r="A478" s="33" t="s">
        <v>4557</v>
      </c>
      <c r="B478" s="34">
        <v>3</v>
      </c>
      <c r="C478" s="35">
        <v>45974</v>
      </c>
      <c r="D478" s="35" t="s">
        <v>273</v>
      </c>
      <c r="E478" s="35">
        <v>45974</v>
      </c>
      <c r="F478" s="36" t="s">
        <v>4558</v>
      </c>
      <c r="G478" s="36" t="s">
        <v>4559</v>
      </c>
      <c r="H478" s="36" t="s">
        <v>4560</v>
      </c>
      <c r="I478" s="36" t="s">
        <v>4561</v>
      </c>
      <c r="J478" s="36" t="s">
        <v>4562</v>
      </c>
      <c r="K478" s="36" t="s">
        <v>280</v>
      </c>
      <c r="L478" s="36">
        <v>32</v>
      </c>
      <c r="M478" s="36" t="s">
        <v>65</v>
      </c>
      <c r="N478" s="36">
        <v>3</v>
      </c>
      <c r="O478" s="36" t="s">
        <v>10</v>
      </c>
      <c r="P478" s="36">
        <v>23</v>
      </c>
      <c r="Q478" s="36" t="s">
        <v>49</v>
      </c>
      <c r="R478" s="36">
        <v>26</v>
      </c>
      <c r="S478" s="36" t="s">
        <v>55</v>
      </c>
      <c r="T478" s="36" t="s">
        <v>280</v>
      </c>
      <c r="U478" s="36" t="s">
        <v>280</v>
      </c>
      <c r="V478" s="36" t="s">
        <v>4563</v>
      </c>
      <c r="W478" s="36" t="s">
        <v>4564</v>
      </c>
      <c r="X478" s="36" t="s">
        <v>4565</v>
      </c>
      <c r="Y478" s="36" t="s">
        <v>280</v>
      </c>
      <c r="Z478" s="36" t="s">
        <v>280</v>
      </c>
      <c r="AA478" s="36" t="s">
        <v>280</v>
      </c>
      <c r="AB478" s="36" t="s">
        <v>280</v>
      </c>
      <c r="AC478" s="36" t="s">
        <v>280</v>
      </c>
      <c r="AD478" s="36" t="s">
        <v>280</v>
      </c>
      <c r="AE478" s="36" t="s">
        <v>280</v>
      </c>
      <c r="AF478" s="36" t="s">
        <v>280</v>
      </c>
      <c r="AG478" s="36" t="s">
        <v>280</v>
      </c>
      <c r="AH478" s="36" t="s">
        <v>280</v>
      </c>
      <c r="AI478" s="36" t="s">
        <v>280</v>
      </c>
      <c r="AJ478" s="36" t="s">
        <v>280</v>
      </c>
      <c r="AK478" s="36" t="s">
        <v>280</v>
      </c>
      <c r="AL478" s="36" t="s">
        <v>280</v>
      </c>
      <c r="AM478" s="36" t="s">
        <v>280</v>
      </c>
    </row>
    <row r="479" spans="1:39" ht="26.25" customHeight="1" x14ac:dyDescent="0.15">
      <c r="A479" s="33" t="s">
        <v>4566</v>
      </c>
      <c r="B479" s="34">
        <v>3</v>
      </c>
      <c r="C479" s="35">
        <v>45974</v>
      </c>
      <c r="D479" s="35" t="s">
        <v>273</v>
      </c>
      <c r="E479" s="35">
        <v>45974</v>
      </c>
      <c r="F479" s="36" t="s">
        <v>4550</v>
      </c>
      <c r="G479" s="36" t="s">
        <v>4567</v>
      </c>
      <c r="H479" s="36" t="s">
        <v>4568</v>
      </c>
      <c r="I479" s="36" t="s">
        <v>4569</v>
      </c>
      <c r="J479" s="36" t="s">
        <v>4570</v>
      </c>
      <c r="K479" s="36" t="s">
        <v>4571</v>
      </c>
      <c r="L479" s="36">
        <v>75</v>
      </c>
      <c r="M479" s="36" t="s">
        <v>151</v>
      </c>
      <c r="N479" s="36">
        <v>17</v>
      </c>
      <c r="O479" s="36" t="s">
        <v>38</v>
      </c>
      <c r="P479" s="36">
        <v>15</v>
      </c>
      <c r="Q479" s="36" t="s">
        <v>34</v>
      </c>
      <c r="R479" s="36" t="s">
        <v>280</v>
      </c>
      <c r="S479" s="36" t="s">
        <v>280</v>
      </c>
      <c r="T479" s="36" t="s">
        <v>280</v>
      </c>
      <c r="U479" s="36" t="s">
        <v>280</v>
      </c>
      <c r="V479" s="36" t="s">
        <v>4572</v>
      </c>
      <c r="W479" s="36" t="s">
        <v>4573</v>
      </c>
      <c r="X479" s="36" t="s">
        <v>4574</v>
      </c>
      <c r="Y479" s="36" t="s">
        <v>280</v>
      </c>
      <c r="Z479" s="36" t="s">
        <v>280</v>
      </c>
      <c r="AA479" s="36" t="s">
        <v>280</v>
      </c>
      <c r="AB479" s="36" t="s">
        <v>280</v>
      </c>
      <c r="AC479" s="36" t="s">
        <v>280</v>
      </c>
      <c r="AD479" s="36" t="s">
        <v>280</v>
      </c>
      <c r="AE479" s="36" t="s">
        <v>280</v>
      </c>
      <c r="AF479" s="36" t="s">
        <v>280</v>
      </c>
      <c r="AG479" s="36" t="s">
        <v>280</v>
      </c>
      <c r="AH479" s="36" t="s">
        <v>280</v>
      </c>
      <c r="AI479" s="36" t="s">
        <v>280</v>
      </c>
      <c r="AJ479" s="36" t="s">
        <v>280</v>
      </c>
      <c r="AK479" s="36" t="s">
        <v>280</v>
      </c>
      <c r="AL479" s="36" t="s">
        <v>280</v>
      </c>
      <c r="AM479" s="36" t="s">
        <v>280</v>
      </c>
    </row>
    <row r="480" spans="1:39" ht="26.25" customHeight="1" x14ac:dyDescent="0.15">
      <c r="A480" s="33" t="s">
        <v>4575</v>
      </c>
      <c r="B480" s="34">
        <v>2</v>
      </c>
      <c r="C480" s="35">
        <v>44935</v>
      </c>
      <c r="D480" s="35" t="s">
        <v>273</v>
      </c>
      <c r="E480" s="35">
        <v>44935</v>
      </c>
      <c r="F480" s="36" t="s">
        <v>4576</v>
      </c>
      <c r="G480" s="36" t="s">
        <v>4577</v>
      </c>
      <c r="H480" s="36" t="s">
        <v>4578</v>
      </c>
      <c r="I480" s="36" t="s">
        <v>4579</v>
      </c>
      <c r="J480" s="36" t="s">
        <v>4580</v>
      </c>
      <c r="K480" s="36" t="s">
        <v>4581</v>
      </c>
      <c r="L480" s="36">
        <v>57</v>
      </c>
      <c r="M480" s="36" t="s">
        <v>115</v>
      </c>
      <c r="N480" s="36" t="s">
        <v>280</v>
      </c>
      <c r="O480" s="36" t="s">
        <v>280</v>
      </c>
      <c r="P480" s="36" t="s">
        <v>280</v>
      </c>
      <c r="Q480" s="36" t="s">
        <v>280</v>
      </c>
      <c r="R480" s="36" t="s">
        <v>280</v>
      </c>
      <c r="S480" s="36" t="s">
        <v>280</v>
      </c>
      <c r="T480" s="36" t="s">
        <v>280</v>
      </c>
      <c r="U480" s="36" t="s">
        <v>280</v>
      </c>
      <c r="V480" s="36" t="s">
        <v>4582</v>
      </c>
      <c r="W480" s="36" t="s">
        <v>4583</v>
      </c>
      <c r="X480" s="36" t="s">
        <v>4584</v>
      </c>
      <c r="Y480" s="36" t="s">
        <v>280</v>
      </c>
      <c r="Z480" s="36" t="s">
        <v>280</v>
      </c>
      <c r="AA480" s="36" t="s">
        <v>280</v>
      </c>
      <c r="AB480" s="36" t="s">
        <v>280</v>
      </c>
      <c r="AC480" s="36" t="s">
        <v>280</v>
      </c>
      <c r="AD480" s="36" t="s">
        <v>280</v>
      </c>
      <c r="AE480" s="36" t="s">
        <v>280</v>
      </c>
      <c r="AF480" s="36" t="s">
        <v>280</v>
      </c>
      <c r="AG480" s="36" t="s">
        <v>280</v>
      </c>
      <c r="AH480" s="36" t="s">
        <v>280</v>
      </c>
      <c r="AI480" s="36" t="s">
        <v>280</v>
      </c>
      <c r="AJ480" s="36" t="s">
        <v>280</v>
      </c>
      <c r="AK480" s="36" t="s">
        <v>280</v>
      </c>
      <c r="AL480" s="36" t="s">
        <v>280</v>
      </c>
      <c r="AM480" s="36" t="s">
        <v>280</v>
      </c>
    </row>
    <row r="481" spans="1:39" ht="26.25" customHeight="1" x14ac:dyDescent="0.15">
      <c r="A481" s="33" t="s">
        <v>4585</v>
      </c>
      <c r="B481" s="34">
        <v>3</v>
      </c>
      <c r="C481" s="35">
        <v>46047</v>
      </c>
      <c r="D481" s="35" t="s">
        <v>273</v>
      </c>
      <c r="E481" s="35">
        <v>46047</v>
      </c>
      <c r="F481" s="36" t="s">
        <v>4586</v>
      </c>
      <c r="G481" s="36" t="s">
        <v>4587</v>
      </c>
      <c r="H481" s="36" t="s">
        <v>4588</v>
      </c>
      <c r="I481" s="36" t="s">
        <v>4589</v>
      </c>
      <c r="J481" s="36" t="s">
        <v>4590</v>
      </c>
      <c r="K481" s="36" t="s">
        <v>280</v>
      </c>
      <c r="L481" s="36">
        <v>32</v>
      </c>
      <c r="M481" s="36" t="s">
        <v>65</v>
      </c>
      <c r="N481" s="36">
        <v>3</v>
      </c>
      <c r="O481" s="36" t="s">
        <v>10</v>
      </c>
      <c r="P481" s="36">
        <v>23</v>
      </c>
      <c r="Q481" s="36" t="s">
        <v>49</v>
      </c>
      <c r="R481" s="36">
        <v>26</v>
      </c>
      <c r="S481" s="36" t="s">
        <v>55</v>
      </c>
      <c r="T481" s="36" t="s">
        <v>280</v>
      </c>
      <c r="U481" s="36" t="s">
        <v>280</v>
      </c>
      <c r="V481" s="36" t="s">
        <v>4591</v>
      </c>
      <c r="W481" s="36" t="s">
        <v>4592</v>
      </c>
      <c r="X481" s="36" t="s">
        <v>4593</v>
      </c>
      <c r="Y481" s="36" t="s">
        <v>280</v>
      </c>
      <c r="Z481" s="36" t="s">
        <v>280</v>
      </c>
      <c r="AA481" s="36" t="s">
        <v>280</v>
      </c>
      <c r="AB481" s="36" t="s">
        <v>280</v>
      </c>
      <c r="AC481" s="36" t="s">
        <v>280</v>
      </c>
      <c r="AD481" s="36" t="s">
        <v>280</v>
      </c>
      <c r="AE481" s="36" t="s">
        <v>280</v>
      </c>
      <c r="AF481" s="36" t="s">
        <v>280</v>
      </c>
      <c r="AG481" s="36" t="s">
        <v>280</v>
      </c>
      <c r="AH481" s="36" t="s">
        <v>280</v>
      </c>
      <c r="AI481" s="36" t="s">
        <v>280</v>
      </c>
      <c r="AJ481" s="36" t="s">
        <v>280</v>
      </c>
      <c r="AK481" s="36" t="s">
        <v>280</v>
      </c>
      <c r="AL481" s="36" t="s">
        <v>280</v>
      </c>
      <c r="AM481" s="36" t="s">
        <v>280</v>
      </c>
    </row>
    <row r="482" spans="1:39" ht="26.25" customHeight="1" x14ac:dyDescent="0.15">
      <c r="A482" s="33" t="s">
        <v>4594</v>
      </c>
      <c r="B482" s="34">
        <v>3</v>
      </c>
      <c r="C482" s="35">
        <v>46047</v>
      </c>
      <c r="D482" s="35" t="s">
        <v>273</v>
      </c>
      <c r="E482" s="35">
        <v>46047</v>
      </c>
      <c r="F482" s="36" t="s">
        <v>4586</v>
      </c>
      <c r="G482" s="36" t="s">
        <v>4595</v>
      </c>
      <c r="H482" s="36" t="s">
        <v>4596</v>
      </c>
      <c r="I482" s="36" t="s">
        <v>4597</v>
      </c>
      <c r="J482" s="36" t="s">
        <v>4598</v>
      </c>
      <c r="K482" s="36" t="s">
        <v>280</v>
      </c>
      <c r="L482" s="36">
        <v>32</v>
      </c>
      <c r="M482" s="36" t="s">
        <v>65</v>
      </c>
      <c r="N482" s="36">
        <v>3</v>
      </c>
      <c r="O482" s="36" t="s">
        <v>10</v>
      </c>
      <c r="P482" s="36">
        <v>23</v>
      </c>
      <c r="Q482" s="36" t="s">
        <v>49</v>
      </c>
      <c r="R482" s="36">
        <v>26</v>
      </c>
      <c r="S482" s="36" t="s">
        <v>55</v>
      </c>
      <c r="T482" s="36" t="s">
        <v>280</v>
      </c>
      <c r="U482" s="36" t="s">
        <v>280</v>
      </c>
      <c r="V482" s="36" t="s">
        <v>4599</v>
      </c>
      <c r="W482" s="36" t="s">
        <v>4600</v>
      </c>
      <c r="X482" s="36" t="s">
        <v>4601</v>
      </c>
      <c r="Y482" s="36" t="s">
        <v>280</v>
      </c>
      <c r="Z482" s="36" t="s">
        <v>280</v>
      </c>
      <c r="AA482" s="36" t="s">
        <v>280</v>
      </c>
      <c r="AB482" s="36" t="s">
        <v>280</v>
      </c>
      <c r="AC482" s="36" t="s">
        <v>280</v>
      </c>
      <c r="AD482" s="36" t="s">
        <v>280</v>
      </c>
      <c r="AE482" s="36" t="s">
        <v>280</v>
      </c>
      <c r="AF482" s="36" t="s">
        <v>280</v>
      </c>
      <c r="AG482" s="36" t="s">
        <v>280</v>
      </c>
      <c r="AH482" s="36" t="s">
        <v>280</v>
      </c>
      <c r="AI482" s="36" t="s">
        <v>280</v>
      </c>
      <c r="AJ482" s="36" t="s">
        <v>280</v>
      </c>
      <c r="AK482" s="36" t="s">
        <v>280</v>
      </c>
      <c r="AL482" s="36" t="s">
        <v>280</v>
      </c>
      <c r="AM482" s="36" t="s">
        <v>280</v>
      </c>
    </row>
    <row r="483" spans="1:39" ht="26.25" customHeight="1" x14ac:dyDescent="0.15">
      <c r="A483" s="33" t="s">
        <v>4602</v>
      </c>
      <c r="B483" s="34">
        <v>4</v>
      </c>
      <c r="C483" s="35">
        <v>46047</v>
      </c>
      <c r="D483" s="35" t="s">
        <v>273</v>
      </c>
      <c r="E483" s="35">
        <v>46047</v>
      </c>
      <c r="F483" s="36" t="s">
        <v>4586</v>
      </c>
      <c r="G483" s="36" t="s">
        <v>4603</v>
      </c>
      <c r="H483" s="36" t="s">
        <v>4604</v>
      </c>
      <c r="I483" s="36" t="s">
        <v>4605</v>
      </c>
      <c r="J483" s="36" t="s">
        <v>4606</v>
      </c>
      <c r="K483" s="36" t="s">
        <v>280</v>
      </c>
      <c r="L483" s="36">
        <v>32</v>
      </c>
      <c r="M483" s="36" t="s">
        <v>65</v>
      </c>
      <c r="N483" s="36">
        <v>3</v>
      </c>
      <c r="O483" s="36" t="s">
        <v>10</v>
      </c>
      <c r="P483" s="36">
        <v>23</v>
      </c>
      <c r="Q483" s="36" t="s">
        <v>49</v>
      </c>
      <c r="R483" s="36">
        <v>26</v>
      </c>
      <c r="S483" s="36" t="s">
        <v>55</v>
      </c>
      <c r="T483" s="36" t="s">
        <v>280</v>
      </c>
      <c r="U483" s="36" t="s">
        <v>280</v>
      </c>
      <c r="V483" s="36" t="s">
        <v>4607</v>
      </c>
      <c r="W483" s="36" t="s">
        <v>3010</v>
      </c>
      <c r="X483" s="36" t="s">
        <v>4608</v>
      </c>
      <c r="Y483" s="36" t="s">
        <v>280</v>
      </c>
      <c r="Z483" s="36" t="s">
        <v>280</v>
      </c>
      <c r="AA483" s="36" t="s">
        <v>280</v>
      </c>
      <c r="AB483" s="36" t="s">
        <v>280</v>
      </c>
      <c r="AC483" s="36" t="s">
        <v>280</v>
      </c>
      <c r="AD483" s="36" t="s">
        <v>280</v>
      </c>
      <c r="AE483" s="36" t="s">
        <v>280</v>
      </c>
      <c r="AF483" s="36" t="s">
        <v>280</v>
      </c>
      <c r="AG483" s="36" t="s">
        <v>280</v>
      </c>
      <c r="AH483" s="36" t="s">
        <v>280</v>
      </c>
      <c r="AI483" s="36" t="s">
        <v>280</v>
      </c>
      <c r="AJ483" s="36" t="s">
        <v>280</v>
      </c>
      <c r="AK483" s="36" t="s">
        <v>280</v>
      </c>
      <c r="AL483" s="36" t="s">
        <v>280</v>
      </c>
      <c r="AM483" s="36" t="s">
        <v>280</v>
      </c>
    </row>
    <row r="484" spans="1:39" ht="26.25" customHeight="1" x14ac:dyDescent="0.15">
      <c r="A484" s="33" t="s">
        <v>4609</v>
      </c>
      <c r="B484" s="34">
        <v>3</v>
      </c>
      <c r="C484" s="35">
        <v>46047</v>
      </c>
      <c r="D484" s="35" t="s">
        <v>273</v>
      </c>
      <c r="E484" s="35">
        <v>46047</v>
      </c>
      <c r="F484" s="36" t="s">
        <v>4586</v>
      </c>
      <c r="G484" s="36" t="s">
        <v>4610</v>
      </c>
      <c r="H484" s="36" t="s">
        <v>4611</v>
      </c>
      <c r="I484" s="36" t="s">
        <v>4612</v>
      </c>
      <c r="J484" s="36" t="s">
        <v>4613</v>
      </c>
      <c r="K484" s="36" t="s">
        <v>280</v>
      </c>
      <c r="L484" s="36">
        <v>32</v>
      </c>
      <c r="M484" s="36" t="s">
        <v>65</v>
      </c>
      <c r="N484" s="36">
        <v>3</v>
      </c>
      <c r="O484" s="36" t="s">
        <v>10</v>
      </c>
      <c r="P484" s="36">
        <v>23</v>
      </c>
      <c r="Q484" s="36" t="s">
        <v>49</v>
      </c>
      <c r="R484" s="36">
        <v>26</v>
      </c>
      <c r="S484" s="36" t="s">
        <v>55</v>
      </c>
      <c r="T484" s="36" t="s">
        <v>280</v>
      </c>
      <c r="U484" s="36" t="s">
        <v>280</v>
      </c>
      <c r="V484" s="36" t="s">
        <v>4614</v>
      </c>
      <c r="W484" s="36" t="s">
        <v>3027</v>
      </c>
      <c r="X484" s="36" t="s">
        <v>4615</v>
      </c>
      <c r="Y484" s="36" t="s">
        <v>280</v>
      </c>
      <c r="Z484" s="36" t="s">
        <v>280</v>
      </c>
      <c r="AA484" s="36" t="s">
        <v>280</v>
      </c>
      <c r="AB484" s="36" t="s">
        <v>280</v>
      </c>
      <c r="AC484" s="36" t="s">
        <v>280</v>
      </c>
      <c r="AD484" s="36" t="s">
        <v>280</v>
      </c>
      <c r="AE484" s="36" t="s">
        <v>280</v>
      </c>
      <c r="AF484" s="36" t="s">
        <v>280</v>
      </c>
      <c r="AG484" s="36" t="s">
        <v>280</v>
      </c>
      <c r="AH484" s="36" t="s">
        <v>280</v>
      </c>
      <c r="AI484" s="36" t="s">
        <v>280</v>
      </c>
      <c r="AJ484" s="36" t="s">
        <v>280</v>
      </c>
      <c r="AK484" s="36" t="s">
        <v>280</v>
      </c>
      <c r="AL484" s="36" t="s">
        <v>280</v>
      </c>
      <c r="AM484" s="36" t="s">
        <v>280</v>
      </c>
    </row>
    <row r="485" spans="1:39" ht="26.25" customHeight="1" x14ac:dyDescent="0.15">
      <c r="A485" s="33" t="s">
        <v>4616</v>
      </c>
      <c r="B485" s="34">
        <v>3</v>
      </c>
      <c r="C485" s="35">
        <v>46047</v>
      </c>
      <c r="D485" s="35" t="s">
        <v>273</v>
      </c>
      <c r="E485" s="35">
        <v>46047</v>
      </c>
      <c r="F485" s="36" t="s">
        <v>4586</v>
      </c>
      <c r="G485" s="36" t="s">
        <v>4617</v>
      </c>
      <c r="H485" s="36" t="s">
        <v>4618</v>
      </c>
      <c r="I485" s="36" t="s">
        <v>4619</v>
      </c>
      <c r="J485" s="36" t="s">
        <v>4620</v>
      </c>
      <c r="K485" s="36" t="s">
        <v>4621</v>
      </c>
      <c r="L485" s="36">
        <v>36</v>
      </c>
      <c r="M485" s="36" t="s">
        <v>73</v>
      </c>
      <c r="N485" s="36">
        <v>49</v>
      </c>
      <c r="O485" s="36" t="s">
        <v>99</v>
      </c>
      <c r="P485" s="36">
        <v>16</v>
      </c>
      <c r="Q485" s="36" t="s">
        <v>36</v>
      </c>
      <c r="R485" s="36" t="s">
        <v>280</v>
      </c>
      <c r="S485" s="36" t="s">
        <v>280</v>
      </c>
      <c r="T485" s="36" t="s">
        <v>280</v>
      </c>
      <c r="U485" s="36" t="s">
        <v>280</v>
      </c>
      <c r="V485" s="36" t="s">
        <v>4622</v>
      </c>
      <c r="W485" s="36" t="s">
        <v>4623</v>
      </c>
      <c r="X485" s="36" t="s">
        <v>4624</v>
      </c>
      <c r="Y485" s="36" t="s">
        <v>280</v>
      </c>
      <c r="Z485" s="36" t="s">
        <v>280</v>
      </c>
      <c r="AA485" s="36" t="s">
        <v>280</v>
      </c>
      <c r="AB485" s="36" t="s">
        <v>280</v>
      </c>
      <c r="AC485" s="36" t="s">
        <v>280</v>
      </c>
      <c r="AD485" s="36" t="s">
        <v>280</v>
      </c>
      <c r="AE485" s="36" t="s">
        <v>280</v>
      </c>
      <c r="AF485" s="36" t="s">
        <v>280</v>
      </c>
      <c r="AG485" s="36" t="s">
        <v>280</v>
      </c>
      <c r="AH485" s="36" t="s">
        <v>280</v>
      </c>
      <c r="AI485" s="36" t="s">
        <v>280</v>
      </c>
      <c r="AJ485" s="36" t="s">
        <v>280</v>
      </c>
      <c r="AK485" s="36" t="s">
        <v>280</v>
      </c>
      <c r="AL485" s="36" t="s">
        <v>280</v>
      </c>
      <c r="AM485" s="36" t="s">
        <v>280</v>
      </c>
    </row>
    <row r="486" spans="1:39" ht="26.25" customHeight="1" x14ac:dyDescent="0.15">
      <c r="A486" s="33" t="s">
        <v>4625</v>
      </c>
      <c r="B486" s="34">
        <v>3</v>
      </c>
      <c r="C486" s="35">
        <v>46047</v>
      </c>
      <c r="D486" s="35" t="s">
        <v>273</v>
      </c>
      <c r="E486" s="35">
        <v>46047</v>
      </c>
      <c r="F486" s="36" t="s">
        <v>4586</v>
      </c>
      <c r="G486" s="36" t="s">
        <v>4626</v>
      </c>
      <c r="H486" s="36" t="s">
        <v>4627</v>
      </c>
      <c r="I486" s="36" t="s">
        <v>4628</v>
      </c>
      <c r="J486" s="36" t="s">
        <v>4629</v>
      </c>
      <c r="K486" s="36" t="s">
        <v>4630</v>
      </c>
      <c r="L486" s="36">
        <v>93</v>
      </c>
      <c r="M486" s="36" t="s">
        <v>554</v>
      </c>
      <c r="N486" s="36" t="s">
        <v>280</v>
      </c>
      <c r="O486" s="36" t="s">
        <v>280</v>
      </c>
      <c r="P486" s="36" t="s">
        <v>280</v>
      </c>
      <c r="Q486" s="36" t="s">
        <v>280</v>
      </c>
      <c r="R486" s="36" t="s">
        <v>280</v>
      </c>
      <c r="S486" s="36" t="s">
        <v>280</v>
      </c>
      <c r="T486" s="36" t="s">
        <v>280</v>
      </c>
      <c r="U486" s="36" t="s">
        <v>280</v>
      </c>
      <c r="V486" s="36" t="s">
        <v>4631</v>
      </c>
      <c r="W486" s="36" t="s">
        <v>4632</v>
      </c>
      <c r="X486" s="36" t="s">
        <v>4633</v>
      </c>
      <c r="Y486" s="36" t="s">
        <v>280</v>
      </c>
      <c r="Z486" s="36" t="s">
        <v>280</v>
      </c>
      <c r="AA486" s="36" t="s">
        <v>280</v>
      </c>
      <c r="AB486" s="36" t="s">
        <v>280</v>
      </c>
      <c r="AC486" s="36" t="s">
        <v>280</v>
      </c>
      <c r="AD486" s="36" t="s">
        <v>280</v>
      </c>
      <c r="AE486" s="36" t="s">
        <v>280</v>
      </c>
      <c r="AF486" s="36" t="s">
        <v>280</v>
      </c>
      <c r="AG486" s="36" t="s">
        <v>280</v>
      </c>
      <c r="AH486" s="36" t="s">
        <v>280</v>
      </c>
      <c r="AI486" s="36" t="s">
        <v>280</v>
      </c>
      <c r="AJ486" s="36" t="s">
        <v>280</v>
      </c>
      <c r="AK486" s="36" t="s">
        <v>280</v>
      </c>
      <c r="AL486" s="36" t="s">
        <v>280</v>
      </c>
      <c r="AM486" s="36" t="s">
        <v>280</v>
      </c>
    </row>
    <row r="487" spans="1:39" ht="26.25" customHeight="1" x14ac:dyDescent="0.15">
      <c r="A487" s="33" t="s">
        <v>4634</v>
      </c>
      <c r="B487" s="34">
        <v>3</v>
      </c>
      <c r="C487" s="35">
        <v>46053</v>
      </c>
      <c r="D487" s="35" t="s">
        <v>273</v>
      </c>
      <c r="E487" s="35">
        <v>46053</v>
      </c>
      <c r="F487" s="36" t="s">
        <v>4635</v>
      </c>
      <c r="G487" s="36" t="s">
        <v>4636</v>
      </c>
      <c r="H487" s="36" t="s">
        <v>4637</v>
      </c>
      <c r="I487" s="36" t="s">
        <v>4638</v>
      </c>
      <c r="J487" s="36" t="s">
        <v>4639</v>
      </c>
      <c r="K487" s="36" t="s">
        <v>4640</v>
      </c>
      <c r="L487" s="36">
        <v>66</v>
      </c>
      <c r="M487" s="36" t="s">
        <v>133</v>
      </c>
      <c r="N487" s="36" t="s">
        <v>280</v>
      </c>
      <c r="O487" s="36" t="s">
        <v>280</v>
      </c>
      <c r="P487" s="36" t="s">
        <v>280</v>
      </c>
      <c r="Q487" s="36" t="s">
        <v>280</v>
      </c>
      <c r="R487" s="36" t="s">
        <v>280</v>
      </c>
      <c r="S487" s="36" t="s">
        <v>280</v>
      </c>
      <c r="T487" s="36" t="s">
        <v>280</v>
      </c>
      <c r="U487" s="36" t="s">
        <v>280</v>
      </c>
      <c r="V487" s="36" t="s">
        <v>4641</v>
      </c>
      <c r="W487" s="36" t="s">
        <v>4642</v>
      </c>
      <c r="X487" s="36" t="s">
        <v>4643</v>
      </c>
      <c r="Y487" s="36" t="s">
        <v>280</v>
      </c>
      <c r="Z487" s="36" t="s">
        <v>280</v>
      </c>
      <c r="AA487" s="36" t="s">
        <v>280</v>
      </c>
      <c r="AB487" s="36" t="s">
        <v>280</v>
      </c>
      <c r="AC487" s="36" t="s">
        <v>280</v>
      </c>
      <c r="AD487" s="36" t="s">
        <v>280</v>
      </c>
      <c r="AE487" s="36" t="s">
        <v>280</v>
      </c>
      <c r="AF487" s="36" t="s">
        <v>280</v>
      </c>
      <c r="AG487" s="36" t="s">
        <v>280</v>
      </c>
      <c r="AH487" s="36" t="s">
        <v>280</v>
      </c>
      <c r="AI487" s="36" t="s">
        <v>280</v>
      </c>
      <c r="AJ487" s="36" t="s">
        <v>280</v>
      </c>
      <c r="AK487" s="36" t="s">
        <v>280</v>
      </c>
      <c r="AL487" s="36" t="s">
        <v>280</v>
      </c>
      <c r="AM487" s="36" t="s">
        <v>280</v>
      </c>
    </row>
    <row r="488" spans="1:39" ht="26.25" customHeight="1" x14ac:dyDescent="0.15">
      <c r="A488" s="33" t="s">
        <v>4644</v>
      </c>
      <c r="B488" s="34">
        <v>3</v>
      </c>
      <c r="C488" s="35">
        <v>46061</v>
      </c>
      <c r="D488" s="35" t="s">
        <v>273</v>
      </c>
      <c r="E488" s="35">
        <v>46061</v>
      </c>
      <c r="F488" s="36" t="s">
        <v>4645</v>
      </c>
      <c r="G488" s="36" t="s">
        <v>4646</v>
      </c>
      <c r="H488" s="36" t="s">
        <v>4647</v>
      </c>
      <c r="I488" s="36" t="s">
        <v>4648</v>
      </c>
      <c r="J488" s="36" t="s">
        <v>4649</v>
      </c>
      <c r="K488" s="36" t="s">
        <v>280</v>
      </c>
      <c r="L488" s="36">
        <v>32</v>
      </c>
      <c r="M488" s="36" t="s">
        <v>65</v>
      </c>
      <c r="N488" s="36">
        <v>3</v>
      </c>
      <c r="O488" s="36" t="s">
        <v>10</v>
      </c>
      <c r="P488" s="36">
        <v>23</v>
      </c>
      <c r="Q488" s="36" t="s">
        <v>49</v>
      </c>
      <c r="R488" s="36">
        <v>26</v>
      </c>
      <c r="S488" s="36" t="s">
        <v>55</v>
      </c>
      <c r="T488" s="36" t="s">
        <v>280</v>
      </c>
      <c r="U488" s="36" t="s">
        <v>280</v>
      </c>
      <c r="V488" s="36" t="s">
        <v>4650</v>
      </c>
      <c r="W488" s="36" t="s">
        <v>4651</v>
      </c>
      <c r="X488" s="36" t="s">
        <v>4652</v>
      </c>
      <c r="Y488" s="36" t="s">
        <v>280</v>
      </c>
      <c r="Z488" s="36" t="s">
        <v>280</v>
      </c>
      <c r="AA488" s="36" t="s">
        <v>280</v>
      </c>
      <c r="AB488" s="36" t="s">
        <v>280</v>
      </c>
      <c r="AC488" s="36" t="s">
        <v>280</v>
      </c>
      <c r="AD488" s="36" t="s">
        <v>280</v>
      </c>
      <c r="AE488" s="36" t="s">
        <v>280</v>
      </c>
      <c r="AF488" s="36" t="s">
        <v>280</v>
      </c>
      <c r="AG488" s="36" t="s">
        <v>280</v>
      </c>
      <c r="AH488" s="36" t="s">
        <v>280</v>
      </c>
      <c r="AI488" s="36" t="s">
        <v>280</v>
      </c>
      <c r="AJ488" s="36" t="s">
        <v>280</v>
      </c>
      <c r="AK488" s="36" t="s">
        <v>280</v>
      </c>
      <c r="AL488" s="36" t="s">
        <v>280</v>
      </c>
      <c r="AM488" s="36" t="s">
        <v>280</v>
      </c>
    </row>
    <row r="489" spans="1:39" ht="26.25" customHeight="1" x14ac:dyDescent="0.15">
      <c r="A489" s="33" t="s">
        <v>4653</v>
      </c>
      <c r="B489" s="34">
        <v>3</v>
      </c>
      <c r="C489" s="35">
        <v>46091</v>
      </c>
      <c r="D489" s="35" t="s">
        <v>273</v>
      </c>
      <c r="E489" s="35">
        <v>46091</v>
      </c>
      <c r="F489" s="36" t="s">
        <v>4654</v>
      </c>
      <c r="G489" s="36" t="s">
        <v>4655</v>
      </c>
      <c r="H489" s="36" t="s">
        <v>4656</v>
      </c>
      <c r="I489" s="36" t="s">
        <v>4657</v>
      </c>
      <c r="J489" s="36" t="s">
        <v>4658</v>
      </c>
      <c r="K489" s="38" t="s">
        <v>6112</v>
      </c>
      <c r="L489" s="36">
        <v>11</v>
      </c>
      <c r="M489" s="36" t="s">
        <v>26</v>
      </c>
      <c r="N489" s="36">
        <v>64</v>
      </c>
      <c r="O489" s="36" t="s">
        <v>129</v>
      </c>
      <c r="P489" s="36" t="s">
        <v>280</v>
      </c>
      <c r="Q489" s="36" t="s">
        <v>280</v>
      </c>
      <c r="R489" s="36" t="s">
        <v>280</v>
      </c>
      <c r="S489" s="36" t="s">
        <v>280</v>
      </c>
      <c r="T489" s="36" t="s">
        <v>280</v>
      </c>
      <c r="U489" s="36" t="s">
        <v>280</v>
      </c>
      <c r="V489" s="36" t="s">
        <v>4659</v>
      </c>
      <c r="W489" s="36" t="s">
        <v>4660</v>
      </c>
      <c r="X489" s="36" t="s">
        <v>4661</v>
      </c>
      <c r="Y489" s="36" t="s">
        <v>280</v>
      </c>
      <c r="Z489" s="36" t="s">
        <v>280</v>
      </c>
      <c r="AA489" s="36" t="s">
        <v>280</v>
      </c>
      <c r="AB489" s="36" t="s">
        <v>280</v>
      </c>
      <c r="AC489" s="36" t="s">
        <v>280</v>
      </c>
      <c r="AD489" s="36" t="s">
        <v>280</v>
      </c>
      <c r="AE489" s="36" t="s">
        <v>280</v>
      </c>
      <c r="AF489" s="36" t="s">
        <v>280</v>
      </c>
      <c r="AG489" s="36" t="s">
        <v>280</v>
      </c>
      <c r="AH489" s="36" t="s">
        <v>280</v>
      </c>
      <c r="AI489" s="36" t="s">
        <v>280</v>
      </c>
      <c r="AJ489" s="36" t="s">
        <v>280</v>
      </c>
      <c r="AK489" s="36" t="s">
        <v>280</v>
      </c>
      <c r="AL489" s="36" t="s">
        <v>280</v>
      </c>
      <c r="AM489" s="36" t="s">
        <v>280</v>
      </c>
    </row>
    <row r="490" spans="1:39" ht="26.25" customHeight="1" x14ac:dyDescent="0.15">
      <c r="A490" s="33" t="s">
        <v>4662</v>
      </c>
      <c r="B490" s="34">
        <v>3</v>
      </c>
      <c r="C490" s="35">
        <v>46107</v>
      </c>
      <c r="D490" s="35" t="s">
        <v>273</v>
      </c>
      <c r="E490" s="35">
        <v>46107</v>
      </c>
      <c r="F490" s="36" t="s">
        <v>4663</v>
      </c>
      <c r="G490" s="36" t="s">
        <v>4664</v>
      </c>
      <c r="H490" s="36" t="s">
        <v>4665</v>
      </c>
      <c r="I490" s="36" t="s">
        <v>4666</v>
      </c>
      <c r="J490" s="36" t="s">
        <v>4667</v>
      </c>
      <c r="K490" s="38" t="s">
        <v>6113</v>
      </c>
      <c r="L490" s="36">
        <v>48</v>
      </c>
      <c r="M490" s="36" t="s">
        <v>97</v>
      </c>
      <c r="N490" s="36" t="s">
        <v>280</v>
      </c>
      <c r="O490" s="36" t="s">
        <v>280</v>
      </c>
      <c r="P490" s="36" t="s">
        <v>280</v>
      </c>
      <c r="Q490" s="36" t="s">
        <v>280</v>
      </c>
      <c r="R490" s="36" t="s">
        <v>280</v>
      </c>
      <c r="S490" s="36" t="s">
        <v>280</v>
      </c>
      <c r="T490" s="36" t="s">
        <v>280</v>
      </c>
      <c r="U490" s="36" t="s">
        <v>280</v>
      </c>
      <c r="V490" s="36" t="s">
        <v>4668</v>
      </c>
      <c r="W490" s="36" t="s">
        <v>4669</v>
      </c>
      <c r="X490" s="36" t="s">
        <v>4670</v>
      </c>
      <c r="Y490" s="36" t="s">
        <v>280</v>
      </c>
      <c r="Z490" s="36" t="s">
        <v>280</v>
      </c>
      <c r="AA490" s="36" t="s">
        <v>280</v>
      </c>
      <c r="AB490" s="36" t="s">
        <v>280</v>
      </c>
      <c r="AC490" s="36" t="s">
        <v>280</v>
      </c>
      <c r="AD490" s="36" t="s">
        <v>280</v>
      </c>
      <c r="AE490" s="36" t="s">
        <v>280</v>
      </c>
      <c r="AF490" s="36" t="s">
        <v>280</v>
      </c>
      <c r="AG490" s="36" t="s">
        <v>280</v>
      </c>
      <c r="AH490" s="36" t="s">
        <v>280</v>
      </c>
      <c r="AI490" s="36" t="s">
        <v>280</v>
      </c>
      <c r="AJ490" s="36" t="s">
        <v>280</v>
      </c>
      <c r="AK490" s="36" t="s">
        <v>280</v>
      </c>
      <c r="AL490" s="36" t="s">
        <v>280</v>
      </c>
      <c r="AM490" s="36" t="s">
        <v>280</v>
      </c>
    </row>
    <row r="491" spans="1:39" ht="26.25" customHeight="1" x14ac:dyDescent="0.15">
      <c r="A491" s="33" t="s">
        <v>4671</v>
      </c>
      <c r="B491" s="34">
        <v>2</v>
      </c>
      <c r="C491" s="35">
        <v>45093</v>
      </c>
      <c r="D491" s="35" t="s">
        <v>273</v>
      </c>
      <c r="E491" s="35">
        <v>45093</v>
      </c>
      <c r="F491" s="36" t="s">
        <v>4672</v>
      </c>
      <c r="G491" s="36" t="s">
        <v>4673</v>
      </c>
      <c r="H491" s="36" t="s">
        <v>4674</v>
      </c>
      <c r="I491" s="36" t="s">
        <v>4675</v>
      </c>
      <c r="J491" s="36" t="s">
        <v>4676</v>
      </c>
      <c r="K491" s="36" t="s">
        <v>280</v>
      </c>
      <c r="L491" s="36">
        <v>32</v>
      </c>
      <c r="M491" s="36" t="s">
        <v>65</v>
      </c>
      <c r="N491" s="36">
        <v>3</v>
      </c>
      <c r="O491" s="36" t="s">
        <v>10</v>
      </c>
      <c r="P491" s="36">
        <v>23</v>
      </c>
      <c r="Q491" s="36" t="s">
        <v>49</v>
      </c>
      <c r="R491" s="36">
        <v>26</v>
      </c>
      <c r="S491" s="36" t="s">
        <v>55</v>
      </c>
      <c r="T491" s="36" t="s">
        <v>280</v>
      </c>
      <c r="U491" s="36" t="s">
        <v>280</v>
      </c>
      <c r="V491" s="36" t="s">
        <v>4677</v>
      </c>
      <c r="W491" s="36" t="s">
        <v>3708</v>
      </c>
      <c r="X491" s="36" t="s">
        <v>4678</v>
      </c>
      <c r="Y491" s="36" t="s">
        <v>280</v>
      </c>
      <c r="Z491" s="36" t="s">
        <v>280</v>
      </c>
      <c r="AA491" s="36" t="s">
        <v>280</v>
      </c>
      <c r="AB491" s="36" t="s">
        <v>280</v>
      </c>
      <c r="AC491" s="36" t="s">
        <v>280</v>
      </c>
      <c r="AD491" s="36" t="s">
        <v>280</v>
      </c>
      <c r="AE491" s="36" t="s">
        <v>280</v>
      </c>
      <c r="AF491" s="36" t="s">
        <v>280</v>
      </c>
      <c r="AG491" s="36" t="s">
        <v>280</v>
      </c>
      <c r="AH491" s="36" t="s">
        <v>280</v>
      </c>
      <c r="AI491" s="36" t="s">
        <v>280</v>
      </c>
      <c r="AJ491" s="36" t="s">
        <v>280</v>
      </c>
      <c r="AK491" s="36" t="s">
        <v>280</v>
      </c>
      <c r="AL491" s="36" t="s">
        <v>280</v>
      </c>
      <c r="AM491" s="36" t="s">
        <v>280</v>
      </c>
    </row>
    <row r="492" spans="1:39" ht="26.25" customHeight="1" x14ac:dyDescent="0.15">
      <c r="A492" s="33" t="s">
        <v>4679</v>
      </c>
      <c r="B492" s="34">
        <v>2</v>
      </c>
      <c r="C492" s="35">
        <v>45088</v>
      </c>
      <c r="D492" s="35" t="s">
        <v>273</v>
      </c>
      <c r="E492" s="35">
        <v>45088</v>
      </c>
      <c r="F492" s="36" t="s">
        <v>4680</v>
      </c>
      <c r="G492" s="36" t="s">
        <v>4681</v>
      </c>
      <c r="H492" s="36" t="s">
        <v>4682</v>
      </c>
      <c r="I492" s="36" t="s">
        <v>4683</v>
      </c>
      <c r="J492" s="36" t="s">
        <v>4684</v>
      </c>
      <c r="K492" s="36" t="s">
        <v>4685</v>
      </c>
      <c r="L492" s="36">
        <v>69</v>
      </c>
      <c r="M492" s="36" t="s">
        <v>139</v>
      </c>
      <c r="N492" s="36">
        <v>70</v>
      </c>
      <c r="O492" s="36" t="s">
        <v>141</v>
      </c>
      <c r="P492" s="36">
        <v>71</v>
      </c>
      <c r="Q492" s="36" t="s">
        <v>143</v>
      </c>
      <c r="R492" s="36">
        <v>72</v>
      </c>
      <c r="S492" s="36" t="s">
        <v>145</v>
      </c>
      <c r="T492" s="36">
        <v>73</v>
      </c>
      <c r="U492" s="36" t="s">
        <v>371</v>
      </c>
      <c r="V492" s="36" t="s">
        <v>4686</v>
      </c>
      <c r="W492" s="36" t="s">
        <v>4687</v>
      </c>
      <c r="X492" s="36" t="s">
        <v>4688</v>
      </c>
      <c r="Y492" s="36" t="s">
        <v>4689</v>
      </c>
      <c r="Z492" s="36" t="s">
        <v>4690</v>
      </c>
      <c r="AA492" s="36" t="s">
        <v>4691</v>
      </c>
      <c r="AB492" s="36" t="s">
        <v>4692</v>
      </c>
      <c r="AC492" s="36" t="s">
        <v>4693</v>
      </c>
      <c r="AD492" s="36" t="s">
        <v>4694</v>
      </c>
      <c r="AE492" s="36" t="s">
        <v>280</v>
      </c>
      <c r="AF492" s="36" t="s">
        <v>280</v>
      </c>
      <c r="AG492" s="36" t="s">
        <v>280</v>
      </c>
      <c r="AH492" s="36" t="s">
        <v>280</v>
      </c>
      <c r="AI492" s="36" t="s">
        <v>280</v>
      </c>
      <c r="AJ492" s="36" t="s">
        <v>280</v>
      </c>
      <c r="AK492" s="36" t="s">
        <v>280</v>
      </c>
      <c r="AL492" s="36" t="s">
        <v>280</v>
      </c>
      <c r="AM492" s="36" t="s">
        <v>280</v>
      </c>
    </row>
    <row r="493" spans="1:39" ht="26.25" customHeight="1" x14ac:dyDescent="0.15">
      <c r="A493" s="33" t="s">
        <v>4695</v>
      </c>
      <c r="B493" s="34">
        <v>2</v>
      </c>
      <c r="C493" s="35">
        <v>45093</v>
      </c>
      <c r="D493" s="35" t="s">
        <v>273</v>
      </c>
      <c r="E493" s="35">
        <v>45093</v>
      </c>
      <c r="F493" s="36" t="s">
        <v>4672</v>
      </c>
      <c r="G493" s="36" t="s">
        <v>4696</v>
      </c>
      <c r="H493" s="36" t="s">
        <v>4697</v>
      </c>
      <c r="I493" s="36" t="s">
        <v>4698</v>
      </c>
      <c r="J493" s="36" t="s">
        <v>4699</v>
      </c>
      <c r="K493" s="36" t="s">
        <v>280</v>
      </c>
      <c r="L493" s="36">
        <v>32</v>
      </c>
      <c r="M493" s="36" t="s">
        <v>65</v>
      </c>
      <c r="N493" s="36">
        <v>3</v>
      </c>
      <c r="O493" s="36" t="s">
        <v>10</v>
      </c>
      <c r="P493" s="36">
        <v>23</v>
      </c>
      <c r="Q493" s="36" t="s">
        <v>49</v>
      </c>
      <c r="R493" s="36">
        <v>26</v>
      </c>
      <c r="S493" s="36" t="s">
        <v>55</v>
      </c>
      <c r="T493" s="36" t="s">
        <v>280</v>
      </c>
      <c r="U493" s="36" t="s">
        <v>280</v>
      </c>
      <c r="V493" s="36" t="s">
        <v>4700</v>
      </c>
      <c r="W493" s="36" t="s">
        <v>4701</v>
      </c>
      <c r="X493" s="36" t="s">
        <v>4702</v>
      </c>
      <c r="Y493" s="36" t="s">
        <v>280</v>
      </c>
      <c r="Z493" s="36" t="s">
        <v>280</v>
      </c>
      <c r="AA493" s="36" t="s">
        <v>280</v>
      </c>
      <c r="AB493" s="36" t="s">
        <v>280</v>
      </c>
      <c r="AC493" s="36" t="s">
        <v>280</v>
      </c>
      <c r="AD493" s="36" t="s">
        <v>280</v>
      </c>
      <c r="AE493" s="36" t="s">
        <v>280</v>
      </c>
      <c r="AF493" s="36" t="s">
        <v>280</v>
      </c>
      <c r="AG493" s="36" t="s">
        <v>280</v>
      </c>
      <c r="AH493" s="36" t="s">
        <v>280</v>
      </c>
      <c r="AI493" s="36" t="s">
        <v>280</v>
      </c>
      <c r="AJ493" s="36" t="s">
        <v>280</v>
      </c>
      <c r="AK493" s="36" t="s">
        <v>280</v>
      </c>
      <c r="AL493" s="36" t="s">
        <v>280</v>
      </c>
      <c r="AM493" s="36" t="s">
        <v>280</v>
      </c>
    </row>
    <row r="494" spans="1:39" ht="26.25" customHeight="1" x14ac:dyDescent="0.15">
      <c r="A494" s="33" t="s">
        <v>4703</v>
      </c>
      <c r="B494" s="34">
        <v>2</v>
      </c>
      <c r="C494" s="35">
        <v>45102</v>
      </c>
      <c r="D494" s="35" t="s">
        <v>273</v>
      </c>
      <c r="E494" s="35">
        <v>45102</v>
      </c>
      <c r="F494" s="36" t="s">
        <v>4704</v>
      </c>
      <c r="G494" s="36" t="s">
        <v>4705</v>
      </c>
      <c r="H494" s="36" t="s">
        <v>4706</v>
      </c>
      <c r="I494" s="36" t="s">
        <v>4707</v>
      </c>
      <c r="J494" s="36" t="s">
        <v>4708</v>
      </c>
      <c r="K494" s="36" t="s">
        <v>280</v>
      </c>
      <c r="L494" s="36">
        <v>32</v>
      </c>
      <c r="M494" s="36" t="s">
        <v>65</v>
      </c>
      <c r="N494" s="36">
        <v>3</v>
      </c>
      <c r="O494" s="36" t="s">
        <v>10</v>
      </c>
      <c r="P494" s="36">
        <v>23</v>
      </c>
      <c r="Q494" s="36" t="s">
        <v>49</v>
      </c>
      <c r="R494" s="36">
        <v>26</v>
      </c>
      <c r="S494" s="36" t="s">
        <v>55</v>
      </c>
      <c r="T494" s="36" t="s">
        <v>280</v>
      </c>
      <c r="U494" s="36" t="s">
        <v>280</v>
      </c>
      <c r="V494" s="36" t="s">
        <v>4709</v>
      </c>
      <c r="W494" s="36" t="s">
        <v>4710</v>
      </c>
      <c r="X494" s="36" t="s">
        <v>4711</v>
      </c>
      <c r="Y494" s="36" t="s">
        <v>280</v>
      </c>
      <c r="Z494" s="36" t="s">
        <v>280</v>
      </c>
      <c r="AA494" s="36" t="s">
        <v>280</v>
      </c>
      <c r="AB494" s="36" t="s">
        <v>280</v>
      </c>
      <c r="AC494" s="36" t="s">
        <v>280</v>
      </c>
      <c r="AD494" s="36" t="s">
        <v>280</v>
      </c>
      <c r="AE494" s="36" t="s">
        <v>280</v>
      </c>
      <c r="AF494" s="36" t="s">
        <v>280</v>
      </c>
      <c r="AG494" s="36" t="s">
        <v>280</v>
      </c>
      <c r="AH494" s="36" t="s">
        <v>280</v>
      </c>
      <c r="AI494" s="36" t="s">
        <v>280</v>
      </c>
      <c r="AJ494" s="36" t="s">
        <v>280</v>
      </c>
      <c r="AK494" s="36" t="s">
        <v>280</v>
      </c>
      <c r="AL494" s="36" t="s">
        <v>280</v>
      </c>
      <c r="AM494" s="36" t="s">
        <v>280</v>
      </c>
    </row>
    <row r="495" spans="1:39" ht="26.25" customHeight="1" x14ac:dyDescent="0.15">
      <c r="A495" s="33" t="s">
        <v>4712</v>
      </c>
      <c r="B495" s="34">
        <v>2</v>
      </c>
      <c r="C495" s="35">
        <v>45107</v>
      </c>
      <c r="D495" s="35" t="s">
        <v>273</v>
      </c>
      <c r="E495" s="35">
        <v>45107</v>
      </c>
      <c r="F495" s="36" t="s">
        <v>4713</v>
      </c>
      <c r="G495" s="36" t="s">
        <v>4714</v>
      </c>
      <c r="H495" s="36" t="s">
        <v>4715</v>
      </c>
      <c r="I495" s="36" t="s">
        <v>4716</v>
      </c>
      <c r="J495" s="36" t="s">
        <v>4717</v>
      </c>
      <c r="K495" s="36" t="s">
        <v>4718</v>
      </c>
      <c r="L495" s="36">
        <v>70</v>
      </c>
      <c r="M495" s="36" t="s">
        <v>141</v>
      </c>
      <c r="N495" s="36" t="s">
        <v>280</v>
      </c>
      <c r="O495" s="36" t="s">
        <v>280</v>
      </c>
      <c r="P495" s="36" t="s">
        <v>280</v>
      </c>
      <c r="Q495" s="36" t="s">
        <v>280</v>
      </c>
      <c r="R495" s="36" t="s">
        <v>280</v>
      </c>
      <c r="S495" s="36" t="s">
        <v>280</v>
      </c>
      <c r="T495" s="36" t="s">
        <v>280</v>
      </c>
      <c r="U495" s="36" t="s">
        <v>280</v>
      </c>
      <c r="V495" s="36" t="s">
        <v>4719</v>
      </c>
      <c r="W495" s="36" t="s">
        <v>4720</v>
      </c>
      <c r="X495" s="36" t="s">
        <v>4721</v>
      </c>
      <c r="Y495" s="36" t="s">
        <v>280</v>
      </c>
      <c r="Z495" s="36" t="s">
        <v>280</v>
      </c>
      <c r="AA495" s="36" t="s">
        <v>280</v>
      </c>
      <c r="AB495" s="36" t="s">
        <v>280</v>
      </c>
      <c r="AC495" s="36" t="s">
        <v>280</v>
      </c>
      <c r="AD495" s="36" t="s">
        <v>280</v>
      </c>
      <c r="AE495" s="36" t="s">
        <v>280</v>
      </c>
      <c r="AF495" s="36" t="s">
        <v>280</v>
      </c>
      <c r="AG495" s="36" t="s">
        <v>280</v>
      </c>
      <c r="AH495" s="36" t="s">
        <v>280</v>
      </c>
      <c r="AI495" s="36" t="s">
        <v>280</v>
      </c>
      <c r="AJ495" s="36" t="s">
        <v>280</v>
      </c>
      <c r="AK495" s="36" t="s">
        <v>280</v>
      </c>
      <c r="AL495" s="36" t="s">
        <v>280</v>
      </c>
      <c r="AM495" s="36" t="s">
        <v>280</v>
      </c>
    </row>
    <row r="496" spans="1:39" ht="26.25" customHeight="1" x14ac:dyDescent="0.15">
      <c r="A496" s="33" t="s">
        <v>4722</v>
      </c>
      <c r="B496" s="34">
        <v>2</v>
      </c>
      <c r="C496" s="35">
        <v>45123</v>
      </c>
      <c r="D496" s="35" t="s">
        <v>273</v>
      </c>
      <c r="E496" s="35">
        <v>45123</v>
      </c>
      <c r="F496" s="36" t="s">
        <v>4723</v>
      </c>
      <c r="G496" s="36" t="s">
        <v>4724</v>
      </c>
      <c r="H496" s="36" t="s">
        <v>4725</v>
      </c>
      <c r="I496" s="36" t="s">
        <v>4726</v>
      </c>
      <c r="J496" s="36" t="s">
        <v>4727</v>
      </c>
      <c r="K496" s="36" t="s">
        <v>280</v>
      </c>
      <c r="L496" s="36">
        <v>32</v>
      </c>
      <c r="M496" s="36" t="s">
        <v>65</v>
      </c>
      <c r="N496" s="36">
        <v>3</v>
      </c>
      <c r="O496" s="36" t="s">
        <v>10</v>
      </c>
      <c r="P496" s="36">
        <v>23</v>
      </c>
      <c r="Q496" s="36" t="s">
        <v>49</v>
      </c>
      <c r="R496" s="36">
        <v>26</v>
      </c>
      <c r="S496" s="36" t="s">
        <v>55</v>
      </c>
      <c r="T496" s="36" t="s">
        <v>280</v>
      </c>
      <c r="U496" s="36" t="s">
        <v>280</v>
      </c>
      <c r="V496" s="36" t="s">
        <v>4728</v>
      </c>
      <c r="W496" s="36" t="s">
        <v>3330</v>
      </c>
      <c r="X496" s="36" t="s">
        <v>4729</v>
      </c>
      <c r="Y496" s="36" t="s">
        <v>280</v>
      </c>
      <c r="Z496" s="36" t="s">
        <v>280</v>
      </c>
      <c r="AA496" s="36" t="s">
        <v>280</v>
      </c>
      <c r="AB496" s="36" t="s">
        <v>280</v>
      </c>
      <c r="AC496" s="36" t="s">
        <v>280</v>
      </c>
      <c r="AD496" s="36" t="s">
        <v>280</v>
      </c>
      <c r="AE496" s="36" t="s">
        <v>280</v>
      </c>
      <c r="AF496" s="36" t="s">
        <v>280</v>
      </c>
      <c r="AG496" s="36" t="s">
        <v>280</v>
      </c>
      <c r="AH496" s="36" t="s">
        <v>280</v>
      </c>
      <c r="AI496" s="36" t="s">
        <v>280</v>
      </c>
      <c r="AJ496" s="36" t="s">
        <v>280</v>
      </c>
      <c r="AK496" s="36" t="s">
        <v>280</v>
      </c>
      <c r="AL496" s="36" t="s">
        <v>280</v>
      </c>
      <c r="AM496" s="36" t="s">
        <v>280</v>
      </c>
    </row>
    <row r="497" spans="1:39" ht="26.25" customHeight="1" x14ac:dyDescent="0.15">
      <c r="A497" s="33" t="s">
        <v>4730</v>
      </c>
      <c r="B497" s="34">
        <v>2</v>
      </c>
      <c r="C497" s="35">
        <v>45123</v>
      </c>
      <c r="D497" s="35" t="s">
        <v>721</v>
      </c>
      <c r="E497" s="35">
        <v>45378</v>
      </c>
      <c r="F497" s="36" t="s">
        <v>4731</v>
      </c>
      <c r="G497" s="36" t="s">
        <v>4732</v>
      </c>
      <c r="H497" s="36" t="s">
        <v>4733</v>
      </c>
      <c r="I497" s="36" t="s">
        <v>4734</v>
      </c>
      <c r="J497" s="36" t="s">
        <v>4735</v>
      </c>
      <c r="K497" s="36" t="s">
        <v>280</v>
      </c>
      <c r="L497" s="36">
        <v>32</v>
      </c>
      <c r="M497" s="36" t="s">
        <v>65</v>
      </c>
      <c r="N497" s="36">
        <v>3</v>
      </c>
      <c r="O497" s="36" t="s">
        <v>10</v>
      </c>
      <c r="P497" s="36">
        <v>23</v>
      </c>
      <c r="Q497" s="36" t="s">
        <v>49</v>
      </c>
      <c r="R497" s="36">
        <v>26</v>
      </c>
      <c r="S497" s="36" t="s">
        <v>55</v>
      </c>
      <c r="T497" s="36" t="s">
        <v>280</v>
      </c>
      <c r="U497" s="36" t="s">
        <v>280</v>
      </c>
      <c r="V497" s="36" t="s">
        <v>4736</v>
      </c>
      <c r="W497" s="36" t="s">
        <v>4737</v>
      </c>
      <c r="X497" s="36" t="s">
        <v>4738</v>
      </c>
      <c r="Y497" s="36" t="s">
        <v>280</v>
      </c>
      <c r="Z497" s="36" t="s">
        <v>280</v>
      </c>
      <c r="AA497" s="36" t="s">
        <v>280</v>
      </c>
      <c r="AB497" s="36" t="s">
        <v>280</v>
      </c>
      <c r="AC497" s="36" t="s">
        <v>280</v>
      </c>
      <c r="AD497" s="36" t="s">
        <v>280</v>
      </c>
      <c r="AE497" s="36" t="s">
        <v>280</v>
      </c>
      <c r="AF497" s="36" t="s">
        <v>280</v>
      </c>
      <c r="AG497" s="36" t="s">
        <v>280</v>
      </c>
      <c r="AH497" s="36" t="s">
        <v>280</v>
      </c>
      <c r="AI497" s="36" t="s">
        <v>280</v>
      </c>
      <c r="AJ497" s="36" t="s">
        <v>280</v>
      </c>
      <c r="AK497" s="36" t="s">
        <v>280</v>
      </c>
      <c r="AL497" s="36" t="s">
        <v>280</v>
      </c>
      <c r="AM497" s="36" t="s">
        <v>280</v>
      </c>
    </row>
    <row r="498" spans="1:39" ht="26.25" customHeight="1" x14ac:dyDescent="0.15">
      <c r="A498" s="33" t="s">
        <v>4739</v>
      </c>
      <c r="B498" s="34">
        <v>2</v>
      </c>
      <c r="C498" s="35">
        <v>45143</v>
      </c>
      <c r="D498" s="35" t="s">
        <v>273</v>
      </c>
      <c r="E498" s="35">
        <v>45143</v>
      </c>
      <c r="F498" s="36" t="s">
        <v>4740</v>
      </c>
      <c r="G498" s="36" t="s">
        <v>4741</v>
      </c>
      <c r="H498" s="36" t="s">
        <v>4742</v>
      </c>
      <c r="I498" s="36" t="s">
        <v>4743</v>
      </c>
      <c r="J498" s="36" t="s">
        <v>4744</v>
      </c>
      <c r="K498" s="36" t="s">
        <v>4745</v>
      </c>
      <c r="L498" s="36">
        <v>38</v>
      </c>
      <c r="M498" s="36" t="s">
        <v>77</v>
      </c>
      <c r="N498" s="36">
        <v>57</v>
      </c>
      <c r="O498" s="36" t="s">
        <v>115</v>
      </c>
      <c r="P498" s="36">
        <v>66</v>
      </c>
      <c r="Q498" s="36" t="s">
        <v>133</v>
      </c>
      <c r="R498" s="36" t="s">
        <v>280</v>
      </c>
      <c r="S498" s="36" t="s">
        <v>280</v>
      </c>
      <c r="T498" s="36" t="s">
        <v>280</v>
      </c>
      <c r="U498" s="36" t="s">
        <v>280</v>
      </c>
      <c r="V498" s="36" t="s">
        <v>4746</v>
      </c>
      <c r="W498" s="36" t="s">
        <v>4747</v>
      </c>
      <c r="X498" s="36" t="s">
        <v>4748</v>
      </c>
      <c r="Y498" s="36" t="s">
        <v>280</v>
      </c>
      <c r="Z498" s="36" t="s">
        <v>280</v>
      </c>
      <c r="AA498" s="36" t="s">
        <v>280</v>
      </c>
      <c r="AB498" s="36" t="s">
        <v>280</v>
      </c>
      <c r="AC498" s="36" t="s">
        <v>280</v>
      </c>
      <c r="AD498" s="36" t="s">
        <v>280</v>
      </c>
      <c r="AE498" s="36" t="s">
        <v>280</v>
      </c>
      <c r="AF498" s="36" t="s">
        <v>280</v>
      </c>
      <c r="AG498" s="36" t="s">
        <v>280</v>
      </c>
      <c r="AH498" s="36" t="s">
        <v>280</v>
      </c>
      <c r="AI498" s="36" t="s">
        <v>280</v>
      </c>
      <c r="AJ498" s="36" t="s">
        <v>280</v>
      </c>
      <c r="AK498" s="36" t="s">
        <v>280</v>
      </c>
      <c r="AL498" s="36" t="s">
        <v>280</v>
      </c>
      <c r="AM498" s="36" t="s">
        <v>280</v>
      </c>
    </row>
    <row r="499" spans="1:39" ht="26.25" customHeight="1" x14ac:dyDescent="0.15">
      <c r="A499" s="33" t="s">
        <v>4749</v>
      </c>
      <c r="B499" s="34">
        <v>2</v>
      </c>
      <c r="C499" s="35">
        <v>45193</v>
      </c>
      <c r="D499" s="35" t="s">
        <v>273</v>
      </c>
      <c r="E499" s="35">
        <v>45193</v>
      </c>
      <c r="F499" s="36" t="s">
        <v>4750</v>
      </c>
      <c r="G499" s="36" t="s">
        <v>4751</v>
      </c>
      <c r="H499" s="36" t="s">
        <v>4752</v>
      </c>
      <c r="I499" s="36" t="s">
        <v>4753</v>
      </c>
      <c r="J499" s="36" t="s">
        <v>4754</v>
      </c>
      <c r="K499" s="36" t="s">
        <v>280</v>
      </c>
      <c r="L499" s="36">
        <v>32</v>
      </c>
      <c r="M499" s="36" t="s">
        <v>65</v>
      </c>
      <c r="N499" s="36">
        <v>3</v>
      </c>
      <c r="O499" s="36" t="s">
        <v>10</v>
      </c>
      <c r="P499" s="36">
        <v>23</v>
      </c>
      <c r="Q499" s="36" t="s">
        <v>49</v>
      </c>
      <c r="R499" s="36">
        <v>26</v>
      </c>
      <c r="S499" s="36" t="s">
        <v>55</v>
      </c>
      <c r="T499" s="36" t="s">
        <v>280</v>
      </c>
      <c r="U499" s="36" t="s">
        <v>280</v>
      </c>
      <c r="V499" s="36" t="s">
        <v>4755</v>
      </c>
      <c r="W499" s="36" t="s">
        <v>4756</v>
      </c>
      <c r="X499" s="36" t="s">
        <v>4757</v>
      </c>
      <c r="Y499" s="36" t="s">
        <v>280</v>
      </c>
      <c r="Z499" s="36" t="s">
        <v>280</v>
      </c>
      <c r="AA499" s="36" t="s">
        <v>280</v>
      </c>
      <c r="AB499" s="36" t="s">
        <v>280</v>
      </c>
      <c r="AC499" s="36" t="s">
        <v>280</v>
      </c>
      <c r="AD499" s="36" t="s">
        <v>280</v>
      </c>
      <c r="AE499" s="36" t="s">
        <v>280</v>
      </c>
      <c r="AF499" s="36" t="s">
        <v>280</v>
      </c>
      <c r="AG499" s="36" t="s">
        <v>280</v>
      </c>
      <c r="AH499" s="36" t="s">
        <v>280</v>
      </c>
      <c r="AI499" s="36" t="s">
        <v>280</v>
      </c>
      <c r="AJ499" s="36" t="s">
        <v>280</v>
      </c>
      <c r="AK499" s="36" t="s">
        <v>280</v>
      </c>
      <c r="AL499" s="36" t="s">
        <v>280</v>
      </c>
      <c r="AM499" s="36" t="s">
        <v>280</v>
      </c>
    </row>
    <row r="500" spans="1:39" ht="26.25" customHeight="1" x14ac:dyDescent="0.15">
      <c r="A500" s="33" t="s">
        <v>4758</v>
      </c>
      <c r="B500" s="34">
        <v>2</v>
      </c>
      <c r="C500" s="35">
        <v>45192</v>
      </c>
      <c r="D500" s="35" t="s">
        <v>273</v>
      </c>
      <c r="E500" s="35">
        <v>45192</v>
      </c>
      <c r="F500" s="36" t="s">
        <v>4759</v>
      </c>
      <c r="G500" s="36" t="s">
        <v>4760</v>
      </c>
      <c r="H500" s="36" t="s">
        <v>4761</v>
      </c>
      <c r="I500" s="36" t="s">
        <v>4762</v>
      </c>
      <c r="J500" s="36" t="s">
        <v>4763</v>
      </c>
      <c r="K500" s="36" t="s">
        <v>280</v>
      </c>
      <c r="L500" s="36">
        <v>32</v>
      </c>
      <c r="M500" s="36" t="s">
        <v>65</v>
      </c>
      <c r="N500" s="36">
        <v>3</v>
      </c>
      <c r="O500" s="36" t="s">
        <v>10</v>
      </c>
      <c r="P500" s="36">
        <v>23</v>
      </c>
      <c r="Q500" s="36" t="s">
        <v>49</v>
      </c>
      <c r="R500" s="36">
        <v>26</v>
      </c>
      <c r="S500" s="36" t="s">
        <v>55</v>
      </c>
      <c r="T500" s="36" t="s">
        <v>280</v>
      </c>
      <c r="U500" s="36" t="s">
        <v>280</v>
      </c>
      <c r="V500" s="36" t="s">
        <v>4764</v>
      </c>
      <c r="W500" s="36" t="s">
        <v>4765</v>
      </c>
      <c r="X500" s="36" t="s">
        <v>4766</v>
      </c>
      <c r="Y500" s="36" t="s">
        <v>280</v>
      </c>
      <c r="Z500" s="36" t="s">
        <v>280</v>
      </c>
      <c r="AA500" s="36" t="s">
        <v>280</v>
      </c>
      <c r="AB500" s="36" t="s">
        <v>280</v>
      </c>
      <c r="AC500" s="36" t="s">
        <v>280</v>
      </c>
      <c r="AD500" s="36" t="s">
        <v>280</v>
      </c>
      <c r="AE500" s="36" t="s">
        <v>280</v>
      </c>
      <c r="AF500" s="36" t="s">
        <v>280</v>
      </c>
      <c r="AG500" s="36" t="s">
        <v>280</v>
      </c>
      <c r="AH500" s="36" t="s">
        <v>280</v>
      </c>
      <c r="AI500" s="36" t="s">
        <v>280</v>
      </c>
      <c r="AJ500" s="36" t="s">
        <v>280</v>
      </c>
      <c r="AK500" s="36" t="s">
        <v>280</v>
      </c>
      <c r="AL500" s="36" t="s">
        <v>280</v>
      </c>
      <c r="AM500" s="36" t="s">
        <v>280</v>
      </c>
    </row>
    <row r="501" spans="1:39" ht="26.25" customHeight="1" x14ac:dyDescent="0.15">
      <c r="A501" s="33" t="s">
        <v>4767</v>
      </c>
      <c r="B501" s="34">
        <v>2</v>
      </c>
      <c r="C501" s="35">
        <v>45235</v>
      </c>
      <c r="D501" s="35" t="s">
        <v>273</v>
      </c>
      <c r="E501" s="35">
        <v>45235</v>
      </c>
      <c r="F501" s="36" t="s">
        <v>4768</v>
      </c>
      <c r="G501" s="36" t="s">
        <v>4769</v>
      </c>
      <c r="H501" s="36" t="s">
        <v>4770</v>
      </c>
      <c r="I501" s="36" t="s">
        <v>4771</v>
      </c>
      <c r="J501" s="36" t="s">
        <v>4772</v>
      </c>
      <c r="K501" s="36" t="s">
        <v>280</v>
      </c>
      <c r="L501" s="36">
        <v>32</v>
      </c>
      <c r="M501" s="36" t="s">
        <v>65</v>
      </c>
      <c r="N501" s="36">
        <v>3</v>
      </c>
      <c r="O501" s="36" t="s">
        <v>10</v>
      </c>
      <c r="P501" s="36">
        <v>23</v>
      </c>
      <c r="Q501" s="36" t="s">
        <v>49</v>
      </c>
      <c r="R501" s="36">
        <v>26</v>
      </c>
      <c r="S501" s="36" t="s">
        <v>55</v>
      </c>
      <c r="T501" s="36" t="s">
        <v>280</v>
      </c>
      <c r="U501" s="36" t="s">
        <v>280</v>
      </c>
      <c r="V501" s="36" t="s">
        <v>4773</v>
      </c>
      <c r="W501" s="36" t="s">
        <v>4774</v>
      </c>
      <c r="X501" s="36" t="s">
        <v>4775</v>
      </c>
      <c r="Y501" s="36" t="s">
        <v>280</v>
      </c>
      <c r="Z501" s="36" t="s">
        <v>280</v>
      </c>
      <c r="AA501" s="36" t="s">
        <v>280</v>
      </c>
      <c r="AB501" s="36" t="s">
        <v>280</v>
      </c>
      <c r="AC501" s="36" t="s">
        <v>280</v>
      </c>
      <c r="AD501" s="36" t="s">
        <v>280</v>
      </c>
      <c r="AE501" s="36" t="s">
        <v>280</v>
      </c>
      <c r="AF501" s="36" t="s">
        <v>280</v>
      </c>
      <c r="AG501" s="36" t="s">
        <v>280</v>
      </c>
      <c r="AH501" s="36" t="s">
        <v>280</v>
      </c>
      <c r="AI501" s="36" t="s">
        <v>280</v>
      </c>
      <c r="AJ501" s="36" t="s">
        <v>280</v>
      </c>
      <c r="AK501" s="36" t="s">
        <v>280</v>
      </c>
      <c r="AL501" s="36" t="s">
        <v>280</v>
      </c>
      <c r="AM501" s="36" t="s">
        <v>280</v>
      </c>
    </row>
    <row r="502" spans="1:39" ht="26.25" customHeight="1" x14ac:dyDescent="0.15">
      <c r="A502" s="33" t="s">
        <v>4776</v>
      </c>
      <c r="B502" s="34">
        <v>2</v>
      </c>
      <c r="C502" s="35">
        <v>45235</v>
      </c>
      <c r="D502" s="35" t="s">
        <v>273</v>
      </c>
      <c r="E502" s="35">
        <v>45235</v>
      </c>
      <c r="F502" s="36" t="s">
        <v>4768</v>
      </c>
      <c r="G502" s="36" t="s">
        <v>4777</v>
      </c>
      <c r="H502" s="36" t="s">
        <v>4778</v>
      </c>
      <c r="I502" s="36" t="s">
        <v>4779</v>
      </c>
      <c r="J502" s="36" t="s">
        <v>4780</v>
      </c>
      <c r="K502" s="36" t="s">
        <v>4781</v>
      </c>
      <c r="L502" s="36">
        <v>67</v>
      </c>
      <c r="M502" s="36" t="s">
        <v>135</v>
      </c>
      <c r="N502" s="36" t="s">
        <v>280</v>
      </c>
      <c r="O502" s="36" t="s">
        <v>280</v>
      </c>
      <c r="P502" s="36" t="s">
        <v>280</v>
      </c>
      <c r="Q502" s="36" t="s">
        <v>280</v>
      </c>
      <c r="R502" s="36" t="s">
        <v>280</v>
      </c>
      <c r="S502" s="36" t="s">
        <v>280</v>
      </c>
      <c r="T502" s="36" t="s">
        <v>280</v>
      </c>
      <c r="U502" s="36" t="s">
        <v>280</v>
      </c>
      <c r="V502" s="36" t="s">
        <v>4782</v>
      </c>
      <c r="W502" s="36" t="s">
        <v>4783</v>
      </c>
      <c r="X502" s="36" t="s">
        <v>4784</v>
      </c>
      <c r="Y502" s="36" t="s">
        <v>280</v>
      </c>
      <c r="Z502" s="36" t="s">
        <v>280</v>
      </c>
      <c r="AA502" s="36" t="s">
        <v>280</v>
      </c>
      <c r="AB502" s="36" t="s">
        <v>280</v>
      </c>
      <c r="AC502" s="36" t="s">
        <v>280</v>
      </c>
      <c r="AD502" s="36" t="s">
        <v>280</v>
      </c>
      <c r="AE502" s="36" t="s">
        <v>280</v>
      </c>
      <c r="AF502" s="36" t="s">
        <v>280</v>
      </c>
      <c r="AG502" s="36" t="s">
        <v>280</v>
      </c>
      <c r="AH502" s="36" t="s">
        <v>280</v>
      </c>
      <c r="AI502" s="36" t="s">
        <v>280</v>
      </c>
      <c r="AJ502" s="36" t="s">
        <v>280</v>
      </c>
      <c r="AK502" s="36" t="s">
        <v>280</v>
      </c>
      <c r="AL502" s="36" t="s">
        <v>280</v>
      </c>
      <c r="AM502" s="36" t="s">
        <v>280</v>
      </c>
    </row>
    <row r="503" spans="1:39" ht="26.25" customHeight="1" x14ac:dyDescent="0.15">
      <c r="A503" s="33" t="s">
        <v>4785</v>
      </c>
      <c r="B503" s="34">
        <v>2</v>
      </c>
      <c r="C503" s="35">
        <v>45235</v>
      </c>
      <c r="D503" s="35" t="s">
        <v>273</v>
      </c>
      <c r="E503" s="35">
        <v>45235</v>
      </c>
      <c r="F503" s="36" t="s">
        <v>4786</v>
      </c>
      <c r="G503" s="36" t="s">
        <v>4787</v>
      </c>
      <c r="H503" s="36" t="s">
        <v>4788</v>
      </c>
      <c r="I503" s="36" t="s">
        <v>4789</v>
      </c>
      <c r="J503" s="36" t="s">
        <v>4790</v>
      </c>
      <c r="K503" s="36" t="s">
        <v>280</v>
      </c>
      <c r="L503" s="36">
        <v>32</v>
      </c>
      <c r="M503" s="36" t="s">
        <v>65</v>
      </c>
      <c r="N503" s="36">
        <v>3</v>
      </c>
      <c r="O503" s="36" t="s">
        <v>10</v>
      </c>
      <c r="P503" s="36">
        <v>23</v>
      </c>
      <c r="Q503" s="36" t="s">
        <v>49</v>
      </c>
      <c r="R503" s="36">
        <v>26</v>
      </c>
      <c r="S503" s="36" t="s">
        <v>55</v>
      </c>
      <c r="T503" s="36" t="s">
        <v>280</v>
      </c>
      <c r="U503" s="36" t="s">
        <v>280</v>
      </c>
      <c r="V503" s="36" t="s">
        <v>4791</v>
      </c>
      <c r="W503" s="36" t="s">
        <v>4792</v>
      </c>
      <c r="X503" s="36" t="s">
        <v>4793</v>
      </c>
      <c r="Y503" s="36" t="s">
        <v>280</v>
      </c>
      <c r="Z503" s="36" t="s">
        <v>280</v>
      </c>
      <c r="AA503" s="36" t="s">
        <v>280</v>
      </c>
      <c r="AB503" s="36" t="s">
        <v>280</v>
      </c>
      <c r="AC503" s="36" t="s">
        <v>280</v>
      </c>
      <c r="AD503" s="36" t="s">
        <v>280</v>
      </c>
      <c r="AE503" s="36" t="s">
        <v>280</v>
      </c>
      <c r="AF503" s="36" t="s">
        <v>280</v>
      </c>
      <c r="AG503" s="36" t="s">
        <v>280</v>
      </c>
      <c r="AH503" s="36" t="s">
        <v>280</v>
      </c>
      <c r="AI503" s="36" t="s">
        <v>280</v>
      </c>
      <c r="AJ503" s="36" t="s">
        <v>280</v>
      </c>
      <c r="AK503" s="36" t="s">
        <v>280</v>
      </c>
      <c r="AL503" s="36" t="s">
        <v>280</v>
      </c>
      <c r="AM503" s="36" t="s">
        <v>280</v>
      </c>
    </row>
    <row r="504" spans="1:39" ht="26.25" customHeight="1" x14ac:dyDescent="0.15">
      <c r="A504" s="33" t="s">
        <v>4794</v>
      </c>
      <c r="B504" s="34">
        <v>2</v>
      </c>
      <c r="C504" s="35">
        <v>45235</v>
      </c>
      <c r="D504" s="35" t="s">
        <v>273</v>
      </c>
      <c r="E504" s="35">
        <v>45235</v>
      </c>
      <c r="F504" s="36" t="s">
        <v>4795</v>
      </c>
      <c r="G504" s="36" t="s">
        <v>4796</v>
      </c>
      <c r="H504" s="36" t="s">
        <v>4797</v>
      </c>
      <c r="I504" s="36" t="s">
        <v>4798</v>
      </c>
      <c r="J504" s="36" t="s">
        <v>4799</v>
      </c>
      <c r="K504" s="36" t="s">
        <v>280</v>
      </c>
      <c r="L504" s="36">
        <v>32</v>
      </c>
      <c r="M504" s="36" t="s">
        <v>65</v>
      </c>
      <c r="N504" s="36">
        <v>3</v>
      </c>
      <c r="O504" s="36" t="s">
        <v>10</v>
      </c>
      <c r="P504" s="36">
        <v>23</v>
      </c>
      <c r="Q504" s="36" t="s">
        <v>49</v>
      </c>
      <c r="R504" s="36">
        <v>26</v>
      </c>
      <c r="S504" s="36" t="s">
        <v>55</v>
      </c>
      <c r="T504" s="36" t="s">
        <v>280</v>
      </c>
      <c r="U504" s="36" t="s">
        <v>280</v>
      </c>
      <c r="V504" s="36" t="s">
        <v>4800</v>
      </c>
      <c r="W504" s="36" t="s">
        <v>4801</v>
      </c>
      <c r="X504" s="36" t="s">
        <v>4802</v>
      </c>
      <c r="Y504" s="36" t="s">
        <v>280</v>
      </c>
      <c r="Z504" s="36" t="s">
        <v>280</v>
      </c>
      <c r="AA504" s="36" t="s">
        <v>280</v>
      </c>
      <c r="AB504" s="36" t="s">
        <v>280</v>
      </c>
      <c r="AC504" s="36" t="s">
        <v>280</v>
      </c>
      <c r="AD504" s="36" t="s">
        <v>280</v>
      </c>
      <c r="AE504" s="36" t="s">
        <v>280</v>
      </c>
      <c r="AF504" s="36" t="s">
        <v>280</v>
      </c>
      <c r="AG504" s="36" t="s">
        <v>280</v>
      </c>
      <c r="AH504" s="36" t="s">
        <v>280</v>
      </c>
      <c r="AI504" s="36" t="s">
        <v>280</v>
      </c>
      <c r="AJ504" s="36" t="s">
        <v>280</v>
      </c>
      <c r="AK504" s="36" t="s">
        <v>280</v>
      </c>
      <c r="AL504" s="36" t="s">
        <v>280</v>
      </c>
      <c r="AM504" s="36" t="s">
        <v>280</v>
      </c>
    </row>
    <row r="505" spans="1:39" ht="26.25" customHeight="1" x14ac:dyDescent="0.15">
      <c r="A505" s="33" t="s">
        <v>4803</v>
      </c>
      <c r="B505" s="34">
        <v>2</v>
      </c>
      <c r="C505" s="35">
        <v>45235</v>
      </c>
      <c r="D505" s="35" t="s">
        <v>273</v>
      </c>
      <c r="E505" s="35">
        <v>45235</v>
      </c>
      <c r="F505" s="36" t="s">
        <v>4768</v>
      </c>
      <c r="G505" s="36" t="s">
        <v>4804</v>
      </c>
      <c r="H505" s="36" t="s">
        <v>4805</v>
      </c>
      <c r="I505" s="36" t="s">
        <v>4806</v>
      </c>
      <c r="J505" s="36" t="s">
        <v>4807</v>
      </c>
      <c r="K505" s="36" t="s">
        <v>4808</v>
      </c>
      <c r="L505" s="36">
        <v>32</v>
      </c>
      <c r="M505" s="36" t="s">
        <v>65</v>
      </c>
      <c r="N505" s="36">
        <v>3</v>
      </c>
      <c r="O505" s="36" t="s">
        <v>10</v>
      </c>
      <c r="P505" s="36">
        <v>23</v>
      </c>
      <c r="Q505" s="36" t="s">
        <v>49</v>
      </c>
      <c r="R505" s="36">
        <v>26</v>
      </c>
      <c r="S505" s="36" t="s">
        <v>55</v>
      </c>
      <c r="T505" s="36" t="s">
        <v>280</v>
      </c>
      <c r="U505" s="36" t="s">
        <v>280</v>
      </c>
      <c r="V505" s="36" t="s">
        <v>4809</v>
      </c>
      <c r="W505" s="36" t="s">
        <v>4810</v>
      </c>
      <c r="X505" s="36" t="s">
        <v>4811</v>
      </c>
      <c r="Y505" s="36" t="s">
        <v>280</v>
      </c>
      <c r="Z505" s="36" t="s">
        <v>280</v>
      </c>
      <c r="AA505" s="36" t="s">
        <v>280</v>
      </c>
      <c r="AB505" s="36" t="s">
        <v>280</v>
      </c>
      <c r="AC505" s="36" t="s">
        <v>280</v>
      </c>
      <c r="AD505" s="36" t="s">
        <v>280</v>
      </c>
      <c r="AE505" s="36" t="s">
        <v>280</v>
      </c>
      <c r="AF505" s="36" t="s">
        <v>280</v>
      </c>
      <c r="AG505" s="36" t="s">
        <v>280</v>
      </c>
      <c r="AH505" s="36" t="s">
        <v>280</v>
      </c>
      <c r="AI505" s="36" t="s">
        <v>280</v>
      </c>
      <c r="AJ505" s="36" t="s">
        <v>280</v>
      </c>
      <c r="AK505" s="36" t="s">
        <v>280</v>
      </c>
      <c r="AL505" s="36" t="s">
        <v>280</v>
      </c>
      <c r="AM505" s="36" t="s">
        <v>280</v>
      </c>
    </row>
    <row r="506" spans="1:39" ht="26.25" customHeight="1" x14ac:dyDescent="0.15">
      <c r="A506" s="33" t="s">
        <v>4812</v>
      </c>
      <c r="B506" s="34">
        <v>2</v>
      </c>
      <c r="C506" s="35">
        <v>45235</v>
      </c>
      <c r="D506" s="35" t="s">
        <v>273</v>
      </c>
      <c r="E506" s="35">
        <v>45235</v>
      </c>
      <c r="F506" s="36" t="s">
        <v>4768</v>
      </c>
      <c r="G506" s="36" t="s">
        <v>4813</v>
      </c>
      <c r="H506" s="36" t="s">
        <v>4814</v>
      </c>
      <c r="I506" s="36" t="s">
        <v>4815</v>
      </c>
      <c r="J506" s="36" t="s">
        <v>4816</v>
      </c>
      <c r="K506" s="36" t="s">
        <v>280</v>
      </c>
      <c r="L506" s="36">
        <v>32</v>
      </c>
      <c r="M506" s="36" t="s">
        <v>65</v>
      </c>
      <c r="N506" s="36">
        <v>3</v>
      </c>
      <c r="O506" s="36" t="s">
        <v>10</v>
      </c>
      <c r="P506" s="36">
        <v>23</v>
      </c>
      <c r="Q506" s="36" t="s">
        <v>49</v>
      </c>
      <c r="R506" s="36">
        <v>26</v>
      </c>
      <c r="S506" s="36" t="s">
        <v>55</v>
      </c>
      <c r="T506" s="36" t="s">
        <v>280</v>
      </c>
      <c r="U506" s="36" t="s">
        <v>280</v>
      </c>
      <c r="V506" s="36" t="s">
        <v>4817</v>
      </c>
      <c r="W506" s="36" t="s">
        <v>4818</v>
      </c>
      <c r="X506" s="36" t="s">
        <v>4819</v>
      </c>
      <c r="Y506" s="36" t="s">
        <v>280</v>
      </c>
      <c r="Z506" s="36" t="s">
        <v>280</v>
      </c>
      <c r="AA506" s="36" t="s">
        <v>280</v>
      </c>
      <c r="AB506" s="36" t="s">
        <v>280</v>
      </c>
      <c r="AC506" s="36" t="s">
        <v>280</v>
      </c>
      <c r="AD506" s="36" t="s">
        <v>280</v>
      </c>
      <c r="AE506" s="36" t="s">
        <v>280</v>
      </c>
      <c r="AF506" s="36" t="s">
        <v>280</v>
      </c>
      <c r="AG506" s="36" t="s">
        <v>280</v>
      </c>
      <c r="AH506" s="36" t="s">
        <v>280</v>
      </c>
      <c r="AI506" s="36" t="s">
        <v>280</v>
      </c>
      <c r="AJ506" s="36" t="s">
        <v>280</v>
      </c>
      <c r="AK506" s="36" t="s">
        <v>280</v>
      </c>
      <c r="AL506" s="36" t="s">
        <v>280</v>
      </c>
      <c r="AM506" s="36" t="s">
        <v>280</v>
      </c>
    </row>
    <row r="507" spans="1:39" ht="26.25" customHeight="1" x14ac:dyDescent="0.15">
      <c r="A507" s="33" t="s">
        <v>4820</v>
      </c>
      <c r="B507" s="34">
        <v>2</v>
      </c>
      <c r="C507" s="35">
        <v>45235</v>
      </c>
      <c r="D507" s="35" t="s">
        <v>273</v>
      </c>
      <c r="E507" s="35">
        <v>45235</v>
      </c>
      <c r="F507" s="36" t="s">
        <v>4768</v>
      </c>
      <c r="G507" s="36" t="s">
        <v>4821</v>
      </c>
      <c r="H507" s="36" t="s">
        <v>4822</v>
      </c>
      <c r="I507" s="36" t="s">
        <v>4823</v>
      </c>
      <c r="J507" s="36" t="s">
        <v>4824</v>
      </c>
      <c r="K507" s="36" t="s">
        <v>4825</v>
      </c>
      <c r="L507" s="36">
        <v>32</v>
      </c>
      <c r="M507" s="36" t="s">
        <v>65</v>
      </c>
      <c r="N507" s="36">
        <v>3</v>
      </c>
      <c r="O507" s="36" t="s">
        <v>10</v>
      </c>
      <c r="P507" s="36">
        <v>23</v>
      </c>
      <c r="Q507" s="36" t="s">
        <v>49</v>
      </c>
      <c r="R507" s="36">
        <v>26</v>
      </c>
      <c r="S507" s="36" t="s">
        <v>55</v>
      </c>
      <c r="T507" s="36" t="s">
        <v>280</v>
      </c>
      <c r="U507" s="36" t="s">
        <v>280</v>
      </c>
      <c r="V507" s="36" t="s">
        <v>4826</v>
      </c>
      <c r="W507" s="36" t="s">
        <v>4827</v>
      </c>
      <c r="X507" s="36" t="s">
        <v>4828</v>
      </c>
      <c r="Y507" s="36" t="s">
        <v>280</v>
      </c>
      <c r="Z507" s="36" t="s">
        <v>280</v>
      </c>
      <c r="AA507" s="36" t="s">
        <v>280</v>
      </c>
      <c r="AB507" s="36" t="s">
        <v>280</v>
      </c>
      <c r="AC507" s="36" t="s">
        <v>280</v>
      </c>
      <c r="AD507" s="36" t="s">
        <v>280</v>
      </c>
      <c r="AE507" s="36" t="s">
        <v>280</v>
      </c>
      <c r="AF507" s="36" t="s">
        <v>280</v>
      </c>
      <c r="AG507" s="36" t="s">
        <v>280</v>
      </c>
      <c r="AH507" s="36" t="s">
        <v>280</v>
      </c>
      <c r="AI507" s="36" t="s">
        <v>280</v>
      </c>
      <c r="AJ507" s="36" t="s">
        <v>280</v>
      </c>
      <c r="AK507" s="36" t="s">
        <v>280</v>
      </c>
      <c r="AL507" s="36" t="s">
        <v>280</v>
      </c>
      <c r="AM507" s="36" t="s">
        <v>280</v>
      </c>
    </row>
    <row r="508" spans="1:39" ht="26.25" customHeight="1" x14ac:dyDescent="0.15">
      <c r="A508" s="33" t="s">
        <v>4829</v>
      </c>
      <c r="B508" s="34">
        <v>2</v>
      </c>
      <c r="C508" s="35">
        <v>45235</v>
      </c>
      <c r="D508" s="35" t="s">
        <v>273</v>
      </c>
      <c r="E508" s="35">
        <v>45235</v>
      </c>
      <c r="F508" s="36" t="s">
        <v>4830</v>
      </c>
      <c r="G508" s="36" t="s">
        <v>4831</v>
      </c>
      <c r="H508" s="36" t="s">
        <v>4832</v>
      </c>
      <c r="I508" s="36" t="s">
        <v>4833</v>
      </c>
      <c r="J508" s="36" t="s">
        <v>4834</v>
      </c>
      <c r="K508" s="36" t="s">
        <v>280</v>
      </c>
      <c r="L508" s="36">
        <v>32</v>
      </c>
      <c r="M508" s="36" t="s">
        <v>65</v>
      </c>
      <c r="N508" s="36">
        <v>3</v>
      </c>
      <c r="O508" s="36" t="s">
        <v>10</v>
      </c>
      <c r="P508" s="36">
        <v>23</v>
      </c>
      <c r="Q508" s="36" t="s">
        <v>49</v>
      </c>
      <c r="R508" s="36">
        <v>26</v>
      </c>
      <c r="S508" s="36" t="s">
        <v>55</v>
      </c>
      <c r="T508" s="36" t="s">
        <v>280</v>
      </c>
      <c r="U508" s="36" t="s">
        <v>280</v>
      </c>
      <c r="V508" s="36" t="s">
        <v>4835</v>
      </c>
      <c r="W508" s="36" t="s">
        <v>4836</v>
      </c>
      <c r="X508" s="36" t="s">
        <v>4837</v>
      </c>
      <c r="Y508" s="36" t="s">
        <v>280</v>
      </c>
      <c r="Z508" s="36" t="s">
        <v>280</v>
      </c>
      <c r="AA508" s="36" t="s">
        <v>280</v>
      </c>
      <c r="AB508" s="36" t="s">
        <v>280</v>
      </c>
      <c r="AC508" s="36" t="s">
        <v>280</v>
      </c>
      <c r="AD508" s="36" t="s">
        <v>280</v>
      </c>
      <c r="AE508" s="36" t="s">
        <v>280</v>
      </c>
      <c r="AF508" s="36" t="s">
        <v>280</v>
      </c>
      <c r="AG508" s="36" t="s">
        <v>280</v>
      </c>
      <c r="AH508" s="36" t="s">
        <v>280</v>
      </c>
      <c r="AI508" s="36" t="s">
        <v>280</v>
      </c>
      <c r="AJ508" s="36" t="s">
        <v>280</v>
      </c>
      <c r="AK508" s="36" t="s">
        <v>280</v>
      </c>
      <c r="AL508" s="36" t="s">
        <v>280</v>
      </c>
      <c r="AM508" s="36" t="s">
        <v>280</v>
      </c>
    </row>
    <row r="509" spans="1:39" ht="26.25" customHeight="1" x14ac:dyDescent="0.15">
      <c r="A509" s="33" t="s">
        <v>4838</v>
      </c>
      <c r="B509" s="34">
        <v>2</v>
      </c>
      <c r="C509" s="35">
        <v>45235</v>
      </c>
      <c r="D509" s="35" t="s">
        <v>273</v>
      </c>
      <c r="E509" s="35">
        <v>45235</v>
      </c>
      <c r="F509" s="36" t="s">
        <v>4768</v>
      </c>
      <c r="G509" s="36" t="s">
        <v>4839</v>
      </c>
      <c r="H509" s="36" t="s">
        <v>4840</v>
      </c>
      <c r="I509" s="36" t="s">
        <v>4841</v>
      </c>
      <c r="J509" s="36" t="s">
        <v>4842</v>
      </c>
      <c r="K509" s="36" t="s">
        <v>280</v>
      </c>
      <c r="L509" s="36">
        <v>32</v>
      </c>
      <c r="M509" s="36" t="s">
        <v>65</v>
      </c>
      <c r="N509" s="36">
        <v>3</v>
      </c>
      <c r="O509" s="36" t="s">
        <v>10</v>
      </c>
      <c r="P509" s="36">
        <v>23</v>
      </c>
      <c r="Q509" s="36" t="s">
        <v>49</v>
      </c>
      <c r="R509" s="36">
        <v>26</v>
      </c>
      <c r="S509" s="36" t="s">
        <v>55</v>
      </c>
      <c r="T509" s="36" t="s">
        <v>280</v>
      </c>
      <c r="U509" s="36" t="s">
        <v>280</v>
      </c>
      <c r="V509" s="36" t="s">
        <v>4843</v>
      </c>
      <c r="W509" s="36" t="s">
        <v>4844</v>
      </c>
      <c r="X509" s="36" t="s">
        <v>4845</v>
      </c>
      <c r="Y509" s="36" t="s">
        <v>280</v>
      </c>
      <c r="Z509" s="36" t="s">
        <v>280</v>
      </c>
      <c r="AA509" s="36" t="s">
        <v>280</v>
      </c>
      <c r="AB509" s="36" t="s">
        <v>280</v>
      </c>
      <c r="AC509" s="36" t="s">
        <v>280</v>
      </c>
      <c r="AD509" s="36" t="s">
        <v>280</v>
      </c>
      <c r="AE509" s="36" t="s">
        <v>280</v>
      </c>
      <c r="AF509" s="36" t="s">
        <v>280</v>
      </c>
      <c r="AG509" s="36" t="s">
        <v>280</v>
      </c>
      <c r="AH509" s="36" t="s">
        <v>280</v>
      </c>
      <c r="AI509" s="36" t="s">
        <v>280</v>
      </c>
      <c r="AJ509" s="36" t="s">
        <v>280</v>
      </c>
      <c r="AK509" s="36" t="s">
        <v>280</v>
      </c>
      <c r="AL509" s="36" t="s">
        <v>280</v>
      </c>
      <c r="AM509" s="36" t="s">
        <v>280</v>
      </c>
    </row>
    <row r="510" spans="1:39" ht="26.25" customHeight="1" x14ac:dyDescent="0.15">
      <c r="A510" s="33" t="s">
        <v>4846</v>
      </c>
      <c r="B510" s="34">
        <v>2</v>
      </c>
      <c r="C510" s="35">
        <v>45261</v>
      </c>
      <c r="D510" s="35" t="s">
        <v>273</v>
      </c>
      <c r="E510" s="35">
        <v>45261</v>
      </c>
      <c r="F510" s="36" t="s">
        <v>4847</v>
      </c>
      <c r="G510" s="36" t="s">
        <v>4848</v>
      </c>
      <c r="H510" s="36" t="s">
        <v>4849</v>
      </c>
      <c r="I510" s="36" t="s">
        <v>4850</v>
      </c>
      <c r="J510" s="36" t="s">
        <v>4851</v>
      </c>
      <c r="K510" s="36" t="s">
        <v>280</v>
      </c>
      <c r="L510" s="36">
        <v>32</v>
      </c>
      <c r="M510" s="36" t="s">
        <v>65</v>
      </c>
      <c r="N510" s="36">
        <v>3</v>
      </c>
      <c r="O510" s="36" t="s">
        <v>10</v>
      </c>
      <c r="P510" s="36">
        <v>23</v>
      </c>
      <c r="Q510" s="36" t="s">
        <v>49</v>
      </c>
      <c r="R510" s="36">
        <v>26</v>
      </c>
      <c r="S510" s="36" t="s">
        <v>55</v>
      </c>
      <c r="T510" s="36" t="s">
        <v>280</v>
      </c>
      <c r="U510" s="36" t="s">
        <v>280</v>
      </c>
      <c r="V510" s="36" t="s">
        <v>4852</v>
      </c>
      <c r="W510" s="36" t="s">
        <v>4853</v>
      </c>
      <c r="X510" s="36" t="s">
        <v>4854</v>
      </c>
      <c r="Y510" s="36" t="s">
        <v>280</v>
      </c>
      <c r="Z510" s="36" t="s">
        <v>280</v>
      </c>
      <c r="AA510" s="36" t="s">
        <v>280</v>
      </c>
      <c r="AB510" s="36" t="s">
        <v>280</v>
      </c>
      <c r="AC510" s="36" t="s">
        <v>280</v>
      </c>
      <c r="AD510" s="36" t="s">
        <v>280</v>
      </c>
      <c r="AE510" s="36" t="s">
        <v>280</v>
      </c>
      <c r="AF510" s="36" t="s">
        <v>280</v>
      </c>
      <c r="AG510" s="36" t="s">
        <v>280</v>
      </c>
      <c r="AH510" s="36" t="s">
        <v>280</v>
      </c>
      <c r="AI510" s="36" t="s">
        <v>280</v>
      </c>
      <c r="AJ510" s="36" t="s">
        <v>280</v>
      </c>
      <c r="AK510" s="36" t="s">
        <v>280</v>
      </c>
      <c r="AL510" s="36" t="s">
        <v>280</v>
      </c>
      <c r="AM510" s="36" t="s">
        <v>280</v>
      </c>
    </row>
    <row r="511" spans="1:39" ht="26.25" customHeight="1" x14ac:dyDescent="0.15">
      <c r="A511" s="33" t="s">
        <v>4855</v>
      </c>
      <c r="B511" s="34">
        <v>2</v>
      </c>
      <c r="C511" s="35">
        <v>45261</v>
      </c>
      <c r="D511" s="35" t="s">
        <v>273</v>
      </c>
      <c r="E511" s="35">
        <v>45261</v>
      </c>
      <c r="F511" s="36" t="s">
        <v>4856</v>
      </c>
      <c r="G511" s="36" t="s">
        <v>4857</v>
      </c>
      <c r="H511" s="36" t="s">
        <v>4858</v>
      </c>
      <c r="I511" s="36" t="s">
        <v>4859</v>
      </c>
      <c r="J511" s="36" t="s">
        <v>4860</v>
      </c>
      <c r="K511" s="36" t="s">
        <v>280</v>
      </c>
      <c r="L511" s="36">
        <v>32</v>
      </c>
      <c r="M511" s="36" t="s">
        <v>65</v>
      </c>
      <c r="N511" s="36">
        <v>3</v>
      </c>
      <c r="O511" s="36" t="s">
        <v>10</v>
      </c>
      <c r="P511" s="36">
        <v>23</v>
      </c>
      <c r="Q511" s="36" t="s">
        <v>49</v>
      </c>
      <c r="R511" s="36">
        <v>26</v>
      </c>
      <c r="S511" s="36" t="s">
        <v>55</v>
      </c>
      <c r="T511" s="36" t="s">
        <v>280</v>
      </c>
      <c r="U511" s="36" t="s">
        <v>280</v>
      </c>
      <c r="V511" s="36" t="s">
        <v>4861</v>
      </c>
      <c r="W511" s="36" t="s">
        <v>4862</v>
      </c>
      <c r="X511" s="36" t="s">
        <v>4863</v>
      </c>
      <c r="Y511" s="36" t="s">
        <v>280</v>
      </c>
      <c r="Z511" s="36" t="s">
        <v>280</v>
      </c>
      <c r="AA511" s="36" t="s">
        <v>280</v>
      </c>
      <c r="AB511" s="36" t="s">
        <v>280</v>
      </c>
      <c r="AC511" s="36" t="s">
        <v>280</v>
      </c>
      <c r="AD511" s="36" t="s">
        <v>280</v>
      </c>
      <c r="AE511" s="36" t="s">
        <v>280</v>
      </c>
      <c r="AF511" s="36" t="s">
        <v>280</v>
      </c>
      <c r="AG511" s="36" t="s">
        <v>280</v>
      </c>
      <c r="AH511" s="36" t="s">
        <v>280</v>
      </c>
      <c r="AI511" s="36" t="s">
        <v>280</v>
      </c>
      <c r="AJ511" s="36" t="s">
        <v>280</v>
      </c>
      <c r="AK511" s="36" t="s">
        <v>280</v>
      </c>
      <c r="AL511" s="36" t="s">
        <v>280</v>
      </c>
      <c r="AM511" s="36" t="s">
        <v>280</v>
      </c>
    </row>
    <row r="512" spans="1:39" ht="26.25" customHeight="1" x14ac:dyDescent="0.15">
      <c r="A512" s="33" t="s">
        <v>4864</v>
      </c>
      <c r="B512" s="34">
        <v>2</v>
      </c>
      <c r="C512" s="35">
        <v>45281</v>
      </c>
      <c r="D512" s="35" t="s">
        <v>273</v>
      </c>
      <c r="E512" s="35">
        <v>45281</v>
      </c>
      <c r="F512" s="36" t="s">
        <v>4865</v>
      </c>
      <c r="G512" s="36" t="s">
        <v>4866</v>
      </c>
      <c r="H512" s="36" t="s">
        <v>4867</v>
      </c>
      <c r="I512" s="36" t="s">
        <v>4868</v>
      </c>
      <c r="J512" s="36" t="s">
        <v>4869</v>
      </c>
      <c r="K512" s="36" t="s">
        <v>280</v>
      </c>
      <c r="L512" s="36">
        <v>32</v>
      </c>
      <c r="M512" s="36" t="s">
        <v>65</v>
      </c>
      <c r="N512" s="36">
        <v>3</v>
      </c>
      <c r="O512" s="36" t="s">
        <v>10</v>
      </c>
      <c r="P512" s="36">
        <v>23</v>
      </c>
      <c r="Q512" s="36" t="s">
        <v>49</v>
      </c>
      <c r="R512" s="36">
        <v>26</v>
      </c>
      <c r="S512" s="36" t="s">
        <v>55</v>
      </c>
      <c r="T512" s="36" t="s">
        <v>280</v>
      </c>
      <c r="U512" s="36" t="s">
        <v>280</v>
      </c>
      <c r="V512" s="36" t="s">
        <v>4870</v>
      </c>
      <c r="W512" s="36" t="s">
        <v>4871</v>
      </c>
      <c r="X512" s="36" t="s">
        <v>4872</v>
      </c>
      <c r="Y512" s="36" t="s">
        <v>280</v>
      </c>
      <c r="Z512" s="36" t="s">
        <v>280</v>
      </c>
      <c r="AA512" s="36" t="s">
        <v>280</v>
      </c>
      <c r="AB512" s="36" t="s">
        <v>280</v>
      </c>
      <c r="AC512" s="36" t="s">
        <v>280</v>
      </c>
      <c r="AD512" s="36" t="s">
        <v>280</v>
      </c>
      <c r="AE512" s="36" t="s">
        <v>280</v>
      </c>
      <c r="AF512" s="36" t="s">
        <v>280</v>
      </c>
      <c r="AG512" s="36" t="s">
        <v>280</v>
      </c>
      <c r="AH512" s="36" t="s">
        <v>280</v>
      </c>
      <c r="AI512" s="36" t="s">
        <v>280</v>
      </c>
      <c r="AJ512" s="36" t="s">
        <v>280</v>
      </c>
      <c r="AK512" s="36" t="s">
        <v>280</v>
      </c>
      <c r="AL512" s="36" t="s">
        <v>280</v>
      </c>
      <c r="AM512" s="36" t="s">
        <v>280</v>
      </c>
    </row>
    <row r="513" spans="1:39" ht="26.25" customHeight="1" x14ac:dyDescent="0.15">
      <c r="A513" s="33" t="s">
        <v>4873</v>
      </c>
      <c r="B513" s="34">
        <v>2</v>
      </c>
      <c r="C513" s="35">
        <v>45281</v>
      </c>
      <c r="D513" s="35" t="s">
        <v>721</v>
      </c>
      <c r="E513" s="35">
        <v>45916</v>
      </c>
      <c r="F513" s="36" t="s">
        <v>4874</v>
      </c>
      <c r="G513" s="36" t="s">
        <v>4875</v>
      </c>
      <c r="H513" s="36" t="s">
        <v>4876</v>
      </c>
      <c r="I513" s="36" t="s">
        <v>4877</v>
      </c>
      <c r="J513" s="36" t="s">
        <v>4878</v>
      </c>
      <c r="K513" s="36" t="s">
        <v>280</v>
      </c>
      <c r="L513" s="36">
        <v>32</v>
      </c>
      <c r="M513" s="36" t="s">
        <v>65</v>
      </c>
      <c r="N513" s="36">
        <v>3</v>
      </c>
      <c r="O513" s="36" t="s">
        <v>10</v>
      </c>
      <c r="P513" s="36">
        <v>23</v>
      </c>
      <c r="Q513" s="36" t="s">
        <v>49</v>
      </c>
      <c r="R513" s="36">
        <v>26</v>
      </c>
      <c r="S513" s="36" t="s">
        <v>55</v>
      </c>
      <c r="T513" s="36" t="s">
        <v>280</v>
      </c>
      <c r="U513" s="36" t="s">
        <v>280</v>
      </c>
      <c r="V513" s="36" t="s">
        <v>4879</v>
      </c>
      <c r="W513" s="36" t="s">
        <v>4880</v>
      </c>
      <c r="X513" s="36" t="s">
        <v>4881</v>
      </c>
      <c r="Y513" s="36" t="s">
        <v>280</v>
      </c>
      <c r="Z513" s="36" t="s">
        <v>280</v>
      </c>
      <c r="AA513" s="36" t="s">
        <v>280</v>
      </c>
      <c r="AB513" s="36" t="s">
        <v>280</v>
      </c>
      <c r="AC513" s="36" t="s">
        <v>280</v>
      </c>
      <c r="AD513" s="36" t="s">
        <v>280</v>
      </c>
      <c r="AE513" s="36" t="s">
        <v>280</v>
      </c>
      <c r="AF513" s="36" t="s">
        <v>280</v>
      </c>
      <c r="AG513" s="36" t="s">
        <v>280</v>
      </c>
      <c r="AH513" s="36" t="s">
        <v>280</v>
      </c>
      <c r="AI513" s="36" t="s">
        <v>280</v>
      </c>
      <c r="AJ513" s="36" t="s">
        <v>280</v>
      </c>
      <c r="AK513" s="36" t="s">
        <v>280</v>
      </c>
      <c r="AL513" s="36" t="s">
        <v>280</v>
      </c>
      <c r="AM513" s="36" t="s">
        <v>280</v>
      </c>
    </row>
    <row r="514" spans="1:39" ht="26.25" customHeight="1" x14ac:dyDescent="0.15">
      <c r="A514" s="33" t="s">
        <v>4882</v>
      </c>
      <c r="B514" s="34">
        <v>2</v>
      </c>
      <c r="C514" s="35">
        <v>45320</v>
      </c>
      <c r="D514" s="35" t="s">
        <v>273</v>
      </c>
      <c r="E514" s="35">
        <v>45320</v>
      </c>
      <c r="F514" s="36" t="s">
        <v>4883</v>
      </c>
      <c r="G514" s="36" t="s">
        <v>4884</v>
      </c>
      <c r="H514" s="36" t="s">
        <v>4885</v>
      </c>
      <c r="I514" s="36" t="s">
        <v>4886</v>
      </c>
      <c r="J514" s="36" t="s">
        <v>4887</v>
      </c>
      <c r="K514" s="36" t="s">
        <v>280</v>
      </c>
      <c r="L514" s="36">
        <v>32</v>
      </c>
      <c r="M514" s="36" t="s">
        <v>65</v>
      </c>
      <c r="N514" s="36">
        <v>3</v>
      </c>
      <c r="O514" s="36" t="s">
        <v>10</v>
      </c>
      <c r="P514" s="36">
        <v>23</v>
      </c>
      <c r="Q514" s="36" t="s">
        <v>49</v>
      </c>
      <c r="R514" s="36">
        <v>26</v>
      </c>
      <c r="S514" s="36" t="s">
        <v>55</v>
      </c>
      <c r="T514" s="36" t="s">
        <v>280</v>
      </c>
      <c r="U514" s="36" t="s">
        <v>280</v>
      </c>
      <c r="V514" s="36" t="s">
        <v>4888</v>
      </c>
      <c r="W514" s="36" t="s">
        <v>4889</v>
      </c>
      <c r="X514" s="36" t="s">
        <v>4890</v>
      </c>
      <c r="Y514" s="36" t="s">
        <v>280</v>
      </c>
      <c r="Z514" s="36" t="s">
        <v>280</v>
      </c>
      <c r="AA514" s="36" t="s">
        <v>280</v>
      </c>
      <c r="AB514" s="36" t="s">
        <v>280</v>
      </c>
      <c r="AC514" s="36" t="s">
        <v>280</v>
      </c>
      <c r="AD514" s="36" t="s">
        <v>280</v>
      </c>
      <c r="AE514" s="36" t="s">
        <v>280</v>
      </c>
      <c r="AF514" s="36" t="s">
        <v>280</v>
      </c>
      <c r="AG514" s="36" t="s">
        <v>280</v>
      </c>
      <c r="AH514" s="36" t="s">
        <v>280</v>
      </c>
      <c r="AI514" s="36" t="s">
        <v>280</v>
      </c>
      <c r="AJ514" s="36" t="s">
        <v>280</v>
      </c>
      <c r="AK514" s="36" t="s">
        <v>280</v>
      </c>
      <c r="AL514" s="36" t="s">
        <v>280</v>
      </c>
      <c r="AM514" s="36" t="s">
        <v>280</v>
      </c>
    </row>
    <row r="515" spans="1:39" ht="26.25" customHeight="1" x14ac:dyDescent="0.15">
      <c r="A515" s="33" t="s">
        <v>4891</v>
      </c>
      <c r="B515" s="34">
        <v>2</v>
      </c>
      <c r="C515" s="35">
        <v>45320</v>
      </c>
      <c r="D515" s="35" t="s">
        <v>273</v>
      </c>
      <c r="E515" s="35">
        <v>45320</v>
      </c>
      <c r="F515" s="36" t="s">
        <v>4883</v>
      </c>
      <c r="G515" s="36" t="s">
        <v>4892</v>
      </c>
      <c r="H515" s="36" t="s">
        <v>4893</v>
      </c>
      <c r="I515" s="36" t="s">
        <v>4894</v>
      </c>
      <c r="J515" s="36" t="s">
        <v>4895</v>
      </c>
      <c r="K515" s="36" t="s">
        <v>280</v>
      </c>
      <c r="L515" s="36">
        <v>32</v>
      </c>
      <c r="M515" s="36" t="s">
        <v>65</v>
      </c>
      <c r="N515" s="36">
        <v>3</v>
      </c>
      <c r="O515" s="36" t="s">
        <v>10</v>
      </c>
      <c r="P515" s="36">
        <v>23</v>
      </c>
      <c r="Q515" s="36" t="s">
        <v>49</v>
      </c>
      <c r="R515" s="36">
        <v>26</v>
      </c>
      <c r="S515" s="36" t="s">
        <v>55</v>
      </c>
      <c r="T515" s="36" t="s">
        <v>280</v>
      </c>
      <c r="U515" s="36" t="s">
        <v>280</v>
      </c>
      <c r="V515" s="36" t="s">
        <v>4896</v>
      </c>
      <c r="W515" s="36" t="s">
        <v>4897</v>
      </c>
      <c r="X515" s="36" t="s">
        <v>4898</v>
      </c>
      <c r="Y515" s="36" t="s">
        <v>280</v>
      </c>
      <c r="Z515" s="36" t="s">
        <v>280</v>
      </c>
      <c r="AA515" s="36" t="s">
        <v>280</v>
      </c>
      <c r="AB515" s="36" t="s">
        <v>280</v>
      </c>
      <c r="AC515" s="36" t="s">
        <v>280</v>
      </c>
      <c r="AD515" s="36" t="s">
        <v>280</v>
      </c>
      <c r="AE515" s="36" t="s">
        <v>280</v>
      </c>
      <c r="AF515" s="36" t="s">
        <v>280</v>
      </c>
      <c r="AG515" s="36" t="s">
        <v>280</v>
      </c>
      <c r="AH515" s="36" t="s">
        <v>280</v>
      </c>
      <c r="AI515" s="36" t="s">
        <v>280</v>
      </c>
      <c r="AJ515" s="36" t="s">
        <v>280</v>
      </c>
      <c r="AK515" s="36" t="s">
        <v>280</v>
      </c>
      <c r="AL515" s="36" t="s">
        <v>280</v>
      </c>
      <c r="AM515" s="36" t="s">
        <v>280</v>
      </c>
    </row>
    <row r="516" spans="1:39" ht="26.25" customHeight="1" x14ac:dyDescent="0.15">
      <c r="A516" s="33" t="s">
        <v>4899</v>
      </c>
      <c r="B516" s="34">
        <v>2</v>
      </c>
      <c r="C516" s="35">
        <v>45320</v>
      </c>
      <c r="D516" s="35" t="s">
        <v>273</v>
      </c>
      <c r="E516" s="35">
        <v>45320</v>
      </c>
      <c r="F516" s="36" t="s">
        <v>4883</v>
      </c>
      <c r="G516" s="36" t="s">
        <v>4900</v>
      </c>
      <c r="H516" s="36" t="s">
        <v>4901</v>
      </c>
      <c r="I516" s="36" t="s">
        <v>4902</v>
      </c>
      <c r="J516" s="36" t="s">
        <v>4903</v>
      </c>
      <c r="K516" s="36" t="s">
        <v>280</v>
      </c>
      <c r="L516" s="36">
        <v>32</v>
      </c>
      <c r="M516" s="36" t="s">
        <v>65</v>
      </c>
      <c r="N516" s="36">
        <v>3</v>
      </c>
      <c r="O516" s="36" t="s">
        <v>10</v>
      </c>
      <c r="P516" s="36">
        <v>23</v>
      </c>
      <c r="Q516" s="36" t="s">
        <v>49</v>
      </c>
      <c r="R516" s="36">
        <v>26</v>
      </c>
      <c r="S516" s="36" t="s">
        <v>55</v>
      </c>
      <c r="T516" s="36" t="s">
        <v>280</v>
      </c>
      <c r="U516" s="36" t="s">
        <v>280</v>
      </c>
      <c r="V516" s="36" t="s">
        <v>4904</v>
      </c>
      <c r="W516" s="36" t="s">
        <v>4905</v>
      </c>
      <c r="X516" s="36" t="s">
        <v>4906</v>
      </c>
      <c r="Y516" s="36" t="s">
        <v>280</v>
      </c>
      <c r="Z516" s="36" t="s">
        <v>280</v>
      </c>
      <c r="AA516" s="36" t="s">
        <v>280</v>
      </c>
      <c r="AB516" s="36" t="s">
        <v>280</v>
      </c>
      <c r="AC516" s="36" t="s">
        <v>280</v>
      </c>
      <c r="AD516" s="36" t="s">
        <v>280</v>
      </c>
      <c r="AE516" s="36" t="s">
        <v>280</v>
      </c>
      <c r="AF516" s="36" t="s">
        <v>280</v>
      </c>
      <c r="AG516" s="36" t="s">
        <v>280</v>
      </c>
      <c r="AH516" s="36" t="s">
        <v>280</v>
      </c>
      <c r="AI516" s="36" t="s">
        <v>280</v>
      </c>
      <c r="AJ516" s="36" t="s">
        <v>280</v>
      </c>
      <c r="AK516" s="36" t="s">
        <v>280</v>
      </c>
      <c r="AL516" s="36" t="s">
        <v>280</v>
      </c>
      <c r="AM516" s="36" t="s">
        <v>280</v>
      </c>
    </row>
    <row r="517" spans="1:39" ht="26.25" customHeight="1" x14ac:dyDescent="0.15">
      <c r="A517" s="33" t="s">
        <v>4907</v>
      </c>
      <c r="B517" s="34">
        <v>3</v>
      </c>
      <c r="C517" s="35">
        <v>45335</v>
      </c>
      <c r="D517" s="35" t="s">
        <v>273</v>
      </c>
      <c r="E517" s="35">
        <v>45335</v>
      </c>
      <c r="F517" s="36" t="s">
        <v>4908</v>
      </c>
      <c r="G517" s="36" t="s">
        <v>4909</v>
      </c>
      <c r="H517" s="36" t="s">
        <v>4910</v>
      </c>
      <c r="I517" s="36" t="s">
        <v>4911</v>
      </c>
      <c r="J517" s="36" t="s">
        <v>4912</v>
      </c>
      <c r="K517" s="36" t="s">
        <v>280</v>
      </c>
      <c r="L517" s="36">
        <v>32</v>
      </c>
      <c r="M517" s="36" t="s">
        <v>65</v>
      </c>
      <c r="N517" s="36">
        <v>3</v>
      </c>
      <c r="O517" s="36" t="s">
        <v>10</v>
      </c>
      <c r="P517" s="36">
        <v>23</v>
      </c>
      <c r="Q517" s="36" t="s">
        <v>49</v>
      </c>
      <c r="R517" s="36">
        <v>26</v>
      </c>
      <c r="S517" s="36" t="s">
        <v>55</v>
      </c>
      <c r="T517" s="36" t="s">
        <v>280</v>
      </c>
      <c r="U517" s="36" t="s">
        <v>280</v>
      </c>
      <c r="V517" s="36" t="s">
        <v>4913</v>
      </c>
      <c r="W517" s="36" t="s">
        <v>4914</v>
      </c>
      <c r="X517" s="36" t="s">
        <v>4915</v>
      </c>
      <c r="Y517" s="36" t="s">
        <v>280</v>
      </c>
      <c r="Z517" s="36" t="s">
        <v>280</v>
      </c>
      <c r="AA517" s="36" t="s">
        <v>280</v>
      </c>
      <c r="AB517" s="36" t="s">
        <v>280</v>
      </c>
      <c r="AC517" s="36" t="s">
        <v>280</v>
      </c>
      <c r="AD517" s="36" t="s">
        <v>280</v>
      </c>
      <c r="AE517" s="36" t="s">
        <v>280</v>
      </c>
      <c r="AF517" s="36" t="s">
        <v>280</v>
      </c>
      <c r="AG517" s="36" t="s">
        <v>280</v>
      </c>
      <c r="AH517" s="36" t="s">
        <v>280</v>
      </c>
      <c r="AI517" s="36" t="s">
        <v>280</v>
      </c>
      <c r="AJ517" s="36" t="s">
        <v>280</v>
      </c>
      <c r="AK517" s="36" t="s">
        <v>280</v>
      </c>
      <c r="AL517" s="36" t="s">
        <v>280</v>
      </c>
      <c r="AM517" s="36" t="s">
        <v>280</v>
      </c>
    </row>
    <row r="518" spans="1:39" ht="26.25" customHeight="1" x14ac:dyDescent="0.15">
      <c r="A518" s="33" t="s">
        <v>4916</v>
      </c>
      <c r="B518" s="34">
        <v>2</v>
      </c>
      <c r="C518" s="35">
        <v>45335</v>
      </c>
      <c r="D518" s="35" t="s">
        <v>273</v>
      </c>
      <c r="E518" s="35">
        <v>45335</v>
      </c>
      <c r="F518" s="36" t="s">
        <v>4908</v>
      </c>
      <c r="G518" s="36" t="s">
        <v>4917</v>
      </c>
      <c r="H518" s="36" t="s">
        <v>4918</v>
      </c>
      <c r="I518" s="36" t="s">
        <v>4919</v>
      </c>
      <c r="J518" s="36" t="s">
        <v>4920</v>
      </c>
      <c r="K518" s="36" t="s">
        <v>280</v>
      </c>
      <c r="L518" s="36">
        <v>32</v>
      </c>
      <c r="M518" s="36" t="s">
        <v>65</v>
      </c>
      <c r="N518" s="36">
        <v>3</v>
      </c>
      <c r="O518" s="36" t="s">
        <v>10</v>
      </c>
      <c r="P518" s="36">
        <v>23</v>
      </c>
      <c r="Q518" s="36" t="s">
        <v>49</v>
      </c>
      <c r="R518" s="36">
        <v>26</v>
      </c>
      <c r="S518" s="36" t="s">
        <v>55</v>
      </c>
      <c r="T518" s="36" t="s">
        <v>280</v>
      </c>
      <c r="U518" s="36" t="s">
        <v>280</v>
      </c>
      <c r="V518" s="36" t="s">
        <v>4921</v>
      </c>
      <c r="W518" s="36" t="s">
        <v>4922</v>
      </c>
      <c r="X518" s="36" t="s">
        <v>4923</v>
      </c>
      <c r="Y518" s="36" t="s">
        <v>280</v>
      </c>
      <c r="Z518" s="36" t="s">
        <v>280</v>
      </c>
      <c r="AA518" s="36" t="s">
        <v>280</v>
      </c>
      <c r="AB518" s="36" t="s">
        <v>280</v>
      </c>
      <c r="AC518" s="36" t="s">
        <v>280</v>
      </c>
      <c r="AD518" s="36" t="s">
        <v>280</v>
      </c>
      <c r="AE518" s="36" t="s">
        <v>280</v>
      </c>
      <c r="AF518" s="36" t="s">
        <v>280</v>
      </c>
      <c r="AG518" s="36" t="s">
        <v>280</v>
      </c>
      <c r="AH518" s="36" t="s">
        <v>280</v>
      </c>
      <c r="AI518" s="36" t="s">
        <v>280</v>
      </c>
      <c r="AJ518" s="36" t="s">
        <v>280</v>
      </c>
      <c r="AK518" s="36" t="s">
        <v>280</v>
      </c>
      <c r="AL518" s="36" t="s">
        <v>280</v>
      </c>
      <c r="AM518" s="36" t="s">
        <v>280</v>
      </c>
    </row>
    <row r="519" spans="1:39" ht="26.25" customHeight="1" x14ac:dyDescent="0.15">
      <c r="A519" s="33" t="s">
        <v>4924</v>
      </c>
      <c r="B519" s="34">
        <v>2</v>
      </c>
      <c r="C519" s="35">
        <v>45335</v>
      </c>
      <c r="D519" s="35" t="s">
        <v>273</v>
      </c>
      <c r="E519" s="35">
        <v>45335</v>
      </c>
      <c r="F519" s="36" t="s">
        <v>4908</v>
      </c>
      <c r="G519" s="36" t="s">
        <v>4925</v>
      </c>
      <c r="H519" s="36" t="s">
        <v>4926</v>
      </c>
      <c r="I519" s="36" t="s">
        <v>4927</v>
      </c>
      <c r="J519" s="36" t="s">
        <v>4928</v>
      </c>
      <c r="K519" s="36" t="s">
        <v>280</v>
      </c>
      <c r="L519" s="36">
        <v>32</v>
      </c>
      <c r="M519" s="36" t="s">
        <v>65</v>
      </c>
      <c r="N519" s="36">
        <v>3</v>
      </c>
      <c r="O519" s="36" t="s">
        <v>10</v>
      </c>
      <c r="P519" s="36">
        <v>23</v>
      </c>
      <c r="Q519" s="36" t="s">
        <v>49</v>
      </c>
      <c r="R519" s="36">
        <v>26</v>
      </c>
      <c r="S519" s="36" t="s">
        <v>55</v>
      </c>
      <c r="T519" s="36" t="s">
        <v>280</v>
      </c>
      <c r="U519" s="36" t="s">
        <v>280</v>
      </c>
      <c r="V519" s="36" t="s">
        <v>4929</v>
      </c>
      <c r="W519" s="36" t="s">
        <v>4930</v>
      </c>
      <c r="X519" s="36" t="s">
        <v>4931</v>
      </c>
      <c r="Y519" s="36" t="s">
        <v>280</v>
      </c>
      <c r="Z519" s="36" t="s">
        <v>280</v>
      </c>
      <c r="AA519" s="36" t="s">
        <v>280</v>
      </c>
      <c r="AB519" s="36" t="s">
        <v>280</v>
      </c>
      <c r="AC519" s="36" t="s">
        <v>280</v>
      </c>
      <c r="AD519" s="36" t="s">
        <v>280</v>
      </c>
      <c r="AE519" s="36" t="s">
        <v>280</v>
      </c>
      <c r="AF519" s="36" t="s">
        <v>280</v>
      </c>
      <c r="AG519" s="36" t="s">
        <v>280</v>
      </c>
      <c r="AH519" s="36" t="s">
        <v>280</v>
      </c>
      <c r="AI519" s="36" t="s">
        <v>280</v>
      </c>
      <c r="AJ519" s="36" t="s">
        <v>280</v>
      </c>
      <c r="AK519" s="36" t="s">
        <v>280</v>
      </c>
      <c r="AL519" s="36" t="s">
        <v>280</v>
      </c>
      <c r="AM519" s="36" t="s">
        <v>280</v>
      </c>
    </row>
    <row r="520" spans="1:39" ht="26.25" customHeight="1" x14ac:dyDescent="0.15">
      <c r="A520" s="33" t="s">
        <v>4932</v>
      </c>
      <c r="B520" s="34">
        <v>2</v>
      </c>
      <c r="C520" s="35">
        <v>45335</v>
      </c>
      <c r="D520" s="35" t="s">
        <v>273</v>
      </c>
      <c r="E520" s="35">
        <v>45335</v>
      </c>
      <c r="F520" s="36" t="s">
        <v>4908</v>
      </c>
      <c r="G520" s="36" t="s">
        <v>4933</v>
      </c>
      <c r="H520" s="36" t="s">
        <v>4934</v>
      </c>
      <c r="I520" s="36" t="s">
        <v>4935</v>
      </c>
      <c r="J520" s="36" t="s">
        <v>4936</v>
      </c>
      <c r="K520" s="36" t="s">
        <v>4937</v>
      </c>
      <c r="L520" s="36">
        <v>57</v>
      </c>
      <c r="M520" s="36" t="s">
        <v>115</v>
      </c>
      <c r="N520" s="36" t="s">
        <v>280</v>
      </c>
      <c r="O520" s="36" t="s">
        <v>280</v>
      </c>
      <c r="P520" s="36" t="s">
        <v>280</v>
      </c>
      <c r="Q520" s="36" t="s">
        <v>280</v>
      </c>
      <c r="R520" s="36" t="s">
        <v>280</v>
      </c>
      <c r="S520" s="36" t="s">
        <v>280</v>
      </c>
      <c r="T520" s="36" t="s">
        <v>280</v>
      </c>
      <c r="U520" s="36" t="s">
        <v>280</v>
      </c>
      <c r="V520" s="36" t="s">
        <v>4938</v>
      </c>
      <c r="W520" s="36" t="s">
        <v>4939</v>
      </c>
      <c r="X520" s="36" t="s">
        <v>4940</v>
      </c>
      <c r="Y520" s="36" t="s">
        <v>280</v>
      </c>
      <c r="Z520" s="36" t="s">
        <v>280</v>
      </c>
      <c r="AA520" s="36" t="s">
        <v>280</v>
      </c>
      <c r="AB520" s="36" t="s">
        <v>280</v>
      </c>
      <c r="AC520" s="36" t="s">
        <v>280</v>
      </c>
      <c r="AD520" s="36" t="s">
        <v>280</v>
      </c>
      <c r="AE520" s="36" t="s">
        <v>280</v>
      </c>
      <c r="AF520" s="36" t="s">
        <v>280</v>
      </c>
      <c r="AG520" s="36" t="s">
        <v>280</v>
      </c>
      <c r="AH520" s="36" t="s">
        <v>280</v>
      </c>
      <c r="AI520" s="36" t="s">
        <v>280</v>
      </c>
      <c r="AJ520" s="36" t="s">
        <v>280</v>
      </c>
      <c r="AK520" s="36" t="s">
        <v>280</v>
      </c>
      <c r="AL520" s="36" t="s">
        <v>280</v>
      </c>
      <c r="AM520" s="36" t="s">
        <v>280</v>
      </c>
    </row>
    <row r="521" spans="1:39" ht="26.25" customHeight="1" x14ac:dyDescent="0.15">
      <c r="A521" s="33" t="s">
        <v>4941</v>
      </c>
      <c r="B521" s="34">
        <v>2</v>
      </c>
      <c r="C521" s="35">
        <v>45377</v>
      </c>
      <c r="D521" s="35" t="s">
        <v>273</v>
      </c>
      <c r="E521" s="35">
        <v>45377</v>
      </c>
      <c r="F521" s="36" t="s">
        <v>4942</v>
      </c>
      <c r="G521" s="36" t="s">
        <v>4943</v>
      </c>
      <c r="H521" s="36" t="s">
        <v>4944</v>
      </c>
      <c r="I521" s="36" t="s">
        <v>4945</v>
      </c>
      <c r="J521" s="36" t="s">
        <v>4946</v>
      </c>
      <c r="K521" s="36" t="s">
        <v>4947</v>
      </c>
      <c r="L521" s="36">
        <v>66</v>
      </c>
      <c r="M521" s="36" t="s">
        <v>133</v>
      </c>
      <c r="N521" s="36" t="s">
        <v>280</v>
      </c>
      <c r="O521" s="36" t="s">
        <v>280</v>
      </c>
      <c r="P521" s="36" t="s">
        <v>280</v>
      </c>
      <c r="Q521" s="36" t="s">
        <v>280</v>
      </c>
      <c r="R521" s="36" t="s">
        <v>280</v>
      </c>
      <c r="S521" s="36" t="s">
        <v>280</v>
      </c>
      <c r="T521" s="36" t="s">
        <v>280</v>
      </c>
      <c r="U521" s="36" t="s">
        <v>280</v>
      </c>
      <c r="V521" s="36" t="s">
        <v>4948</v>
      </c>
      <c r="W521" s="36" t="s">
        <v>4949</v>
      </c>
      <c r="X521" s="36" t="s">
        <v>4950</v>
      </c>
      <c r="Y521" s="36" t="s">
        <v>280</v>
      </c>
      <c r="Z521" s="36" t="s">
        <v>280</v>
      </c>
      <c r="AA521" s="36" t="s">
        <v>280</v>
      </c>
      <c r="AB521" s="36" t="s">
        <v>280</v>
      </c>
      <c r="AC521" s="36" t="s">
        <v>280</v>
      </c>
      <c r="AD521" s="36" t="s">
        <v>280</v>
      </c>
      <c r="AE521" s="36" t="s">
        <v>280</v>
      </c>
      <c r="AF521" s="36" t="s">
        <v>280</v>
      </c>
      <c r="AG521" s="36" t="s">
        <v>280</v>
      </c>
      <c r="AH521" s="36" t="s">
        <v>280</v>
      </c>
      <c r="AI521" s="36" t="s">
        <v>280</v>
      </c>
      <c r="AJ521" s="36" t="s">
        <v>280</v>
      </c>
      <c r="AK521" s="36" t="s">
        <v>280</v>
      </c>
      <c r="AL521" s="36" t="s">
        <v>280</v>
      </c>
      <c r="AM521" s="36" t="s">
        <v>280</v>
      </c>
    </row>
    <row r="522" spans="1:39" ht="26.25" customHeight="1" x14ac:dyDescent="0.15">
      <c r="A522" s="33" t="s">
        <v>4951</v>
      </c>
      <c r="B522" s="34">
        <v>1</v>
      </c>
      <c r="C522" s="35">
        <v>45418</v>
      </c>
      <c r="D522" s="35" t="s">
        <v>273</v>
      </c>
      <c r="E522" s="35">
        <v>45418</v>
      </c>
      <c r="F522" s="36" t="s">
        <v>4952</v>
      </c>
      <c r="G522" s="36" t="s">
        <v>4953</v>
      </c>
      <c r="H522" s="36" t="s">
        <v>4954</v>
      </c>
      <c r="I522" s="36" t="s">
        <v>4955</v>
      </c>
      <c r="J522" s="36" t="s">
        <v>4956</v>
      </c>
      <c r="K522" s="36" t="s">
        <v>4957</v>
      </c>
      <c r="L522" s="36">
        <v>1</v>
      </c>
      <c r="M522" s="36" t="s">
        <v>6</v>
      </c>
      <c r="N522" s="36">
        <v>8</v>
      </c>
      <c r="O522" s="36" t="s">
        <v>20</v>
      </c>
      <c r="P522" s="36">
        <v>25</v>
      </c>
      <c r="Q522" s="36" t="s">
        <v>53</v>
      </c>
      <c r="R522" s="36">
        <v>26</v>
      </c>
      <c r="S522" s="36" t="s">
        <v>55</v>
      </c>
      <c r="T522" s="36" t="s">
        <v>280</v>
      </c>
      <c r="U522" s="36" t="s">
        <v>280</v>
      </c>
      <c r="V522" s="36" t="s">
        <v>4958</v>
      </c>
      <c r="W522" s="36" t="s">
        <v>4959</v>
      </c>
      <c r="X522" s="36" t="s">
        <v>4960</v>
      </c>
      <c r="Y522" s="36" t="s">
        <v>4961</v>
      </c>
      <c r="Z522" s="36" t="s">
        <v>4962</v>
      </c>
      <c r="AA522" s="36" t="s">
        <v>4963</v>
      </c>
      <c r="AB522" s="36" t="s">
        <v>280</v>
      </c>
      <c r="AC522" s="36" t="s">
        <v>280</v>
      </c>
      <c r="AD522" s="36" t="s">
        <v>280</v>
      </c>
      <c r="AE522" s="36" t="s">
        <v>280</v>
      </c>
      <c r="AF522" s="36" t="s">
        <v>280</v>
      </c>
      <c r="AG522" s="36" t="s">
        <v>280</v>
      </c>
      <c r="AH522" s="36" t="s">
        <v>280</v>
      </c>
      <c r="AI522" s="36" t="s">
        <v>280</v>
      </c>
      <c r="AJ522" s="36" t="s">
        <v>280</v>
      </c>
      <c r="AK522" s="36" t="s">
        <v>280</v>
      </c>
      <c r="AL522" s="36" t="s">
        <v>280</v>
      </c>
      <c r="AM522" s="36" t="s">
        <v>280</v>
      </c>
    </row>
    <row r="523" spans="1:39" ht="26.25" customHeight="1" x14ac:dyDescent="0.15">
      <c r="A523" s="33" t="s">
        <v>4964</v>
      </c>
      <c r="B523" s="34">
        <v>2</v>
      </c>
      <c r="C523" s="35">
        <v>45423</v>
      </c>
      <c r="D523" s="35" t="s">
        <v>273</v>
      </c>
      <c r="E523" s="35">
        <v>45423</v>
      </c>
      <c r="F523" s="36" t="s">
        <v>4965</v>
      </c>
      <c r="G523" s="36" t="s">
        <v>4966</v>
      </c>
      <c r="H523" s="36" t="s">
        <v>4967</v>
      </c>
      <c r="I523" s="36" t="s">
        <v>4968</v>
      </c>
      <c r="J523" s="36" t="s">
        <v>4969</v>
      </c>
      <c r="K523" s="36" t="s">
        <v>4970</v>
      </c>
      <c r="L523" s="36">
        <v>69</v>
      </c>
      <c r="M523" s="36" t="s">
        <v>139</v>
      </c>
      <c r="N523" s="36">
        <v>70</v>
      </c>
      <c r="O523" s="36" t="s">
        <v>141</v>
      </c>
      <c r="P523" s="36">
        <v>71</v>
      </c>
      <c r="Q523" s="36" t="s">
        <v>143</v>
      </c>
      <c r="R523" s="36">
        <v>72</v>
      </c>
      <c r="S523" s="36" t="s">
        <v>145</v>
      </c>
      <c r="T523" s="36">
        <v>73</v>
      </c>
      <c r="U523" s="36" t="s">
        <v>371</v>
      </c>
      <c r="V523" s="36" t="s">
        <v>4971</v>
      </c>
      <c r="W523" s="36" t="s">
        <v>1733</v>
      </c>
      <c r="X523" s="36" t="s">
        <v>4972</v>
      </c>
      <c r="Y523" s="36" t="s">
        <v>280</v>
      </c>
      <c r="Z523" s="36" t="s">
        <v>280</v>
      </c>
      <c r="AA523" s="36" t="s">
        <v>280</v>
      </c>
      <c r="AB523" s="36" t="s">
        <v>280</v>
      </c>
      <c r="AC523" s="36" t="s">
        <v>280</v>
      </c>
      <c r="AD523" s="36" t="s">
        <v>280</v>
      </c>
      <c r="AE523" s="36" t="s">
        <v>280</v>
      </c>
      <c r="AF523" s="36" t="s">
        <v>280</v>
      </c>
      <c r="AG523" s="36" t="s">
        <v>280</v>
      </c>
      <c r="AH523" s="36" t="s">
        <v>280</v>
      </c>
      <c r="AI523" s="36" t="s">
        <v>280</v>
      </c>
      <c r="AJ523" s="36" t="s">
        <v>280</v>
      </c>
      <c r="AK523" s="36" t="s">
        <v>280</v>
      </c>
      <c r="AL523" s="36" t="s">
        <v>280</v>
      </c>
      <c r="AM523" s="36" t="s">
        <v>280</v>
      </c>
    </row>
    <row r="524" spans="1:39" ht="26.25" customHeight="1" x14ac:dyDescent="0.15">
      <c r="A524" s="33" t="s">
        <v>4973</v>
      </c>
      <c r="B524" s="34">
        <v>2</v>
      </c>
      <c r="C524" s="35">
        <v>45425</v>
      </c>
      <c r="D524" s="35" t="s">
        <v>273</v>
      </c>
      <c r="E524" s="35">
        <v>45425</v>
      </c>
      <c r="F524" s="36" t="s">
        <v>4974</v>
      </c>
      <c r="G524" s="36" t="s">
        <v>4975</v>
      </c>
      <c r="H524" s="36" t="s">
        <v>4976</v>
      </c>
      <c r="I524" s="36" t="s">
        <v>4977</v>
      </c>
      <c r="J524" s="36" t="s">
        <v>4978</v>
      </c>
      <c r="K524" s="36" t="s">
        <v>4979</v>
      </c>
      <c r="L524" s="36">
        <v>50</v>
      </c>
      <c r="M524" s="36" t="s">
        <v>101</v>
      </c>
      <c r="N524" s="36">
        <v>69</v>
      </c>
      <c r="O524" s="36" t="s">
        <v>139</v>
      </c>
      <c r="P524" s="36">
        <v>70</v>
      </c>
      <c r="Q524" s="36" t="s">
        <v>141</v>
      </c>
      <c r="R524" s="36">
        <v>71</v>
      </c>
      <c r="S524" s="36" t="s">
        <v>143</v>
      </c>
      <c r="T524" s="36">
        <v>73</v>
      </c>
      <c r="U524" s="36" t="s">
        <v>371</v>
      </c>
      <c r="V524" s="36" t="s">
        <v>4980</v>
      </c>
      <c r="W524" s="36" t="s">
        <v>4981</v>
      </c>
      <c r="X524" s="36" t="s">
        <v>4982</v>
      </c>
      <c r="Y524" s="36" t="s">
        <v>4983</v>
      </c>
      <c r="Z524" s="36" t="s">
        <v>4984</v>
      </c>
      <c r="AA524" s="36" t="s">
        <v>4985</v>
      </c>
      <c r="AB524" s="36" t="s">
        <v>4986</v>
      </c>
      <c r="AC524" s="36" t="s">
        <v>4987</v>
      </c>
      <c r="AD524" s="36" t="s">
        <v>4988</v>
      </c>
      <c r="AE524" s="36" t="s">
        <v>4989</v>
      </c>
      <c r="AF524" s="36" t="s">
        <v>4990</v>
      </c>
      <c r="AG524" s="36" t="s">
        <v>4991</v>
      </c>
      <c r="AH524" s="36" t="s">
        <v>4992</v>
      </c>
      <c r="AI524" s="36" t="s">
        <v>4993</v>
      </c>
      <c r="AJ524" s="36" t="s">
        <v>4994</v>
      </c>
      <c r="AK524" s="36" t="s">
        <v>4995</v>
      </c>
      <c r="AL524" s="36" t="s">
        <v>4996</v>
      </c>
      <c r="AM524" s="36" t="s">
        <v>4997</v>
      </c>
    </row>
    <row r="525" spans="1:39" ht="26.25" customHeight="1" x14ac:dyDescent="0.15">
      <c r="A525" s="33" t="s">
        <v>4998</v>
      </c>
      <c r="B525" s="34">
        <v>2</v>
      </c>
      <c r="C525" s="35">
        <v>45468</v>
      </c>
      <c r="D525" s="35" t="s">
        <v>273</v>
      </c>
      <c r="E525" s="35">
        <v>45468</v>
      </c>
      <c r="F525" s="36" t="s">
        <v>4999</v>
      </c>
      <c r="G525" s="36" t="s">
        <v>5000</v>
      </c>
      <c r="H525" s="36" t="s">
        <v>5001</v>
      </c>
      <c r="I525" s="36" t="s">
        <v>5002</v>
      </c>
      <c r="J525" s="36" t="s">
        <v>5003</v>
      </c>
      <c r="K525" s="36" t="s">
        <v>5004</v>
      </c>
      <c r="L525" s="36">
        <v>17</v>
      </c>
      <c r="M525" s="36" t="s">
        <v>38</v>
      </c>
      <c r="N525" s="36">
        <v>75</v>
      </c>
      <c r="O525" s="36" t="s">
        <v>151</v>
      </c>
      <c r="P525" s="36">
        <v>76</v>
      </c>
      <c r="Q525" s="36" t="s">
        <v>153</v>
      </c>
      <c r="R525" s="36" t="s">
        <v>280</v>
      </c>
      <c r="S525" s="36" t="s">
        <v>280</v>
      </c>
      <c r="T525" s="36" t="s">
        <v>280</v>
      </c>
      <c r="U525" s="36" t="s">
        <v>280</v>
      </c>
      <c r="V525" s="36" t="s">
        <v>5005</v>
      </c>
      <c r="W525" s="36" t="s">
        <v>5006</v>
      </c>
      <c r="X525" s="36" t="s">
        <v>5007</v>
      </c>
      <c r="Y525" s="36" t="s">
        <v>280</v>
      </c>
      <c r="Z525" s="36" t="s">
        <v>280</v>
      </c>
      <c r="AA525" s="36" t="s">
        <v>280</v>
      </c>
      <c r="AB525" s="36" t="s">
        <v>280</v>
      </c>
      <c r="AC525" s="36" t="s">
        <v>280</v>
      </c>
      <c r="AD525" s="36" t="s">
        <v>280</v>
      </c>
      <c r="AE525" s="36" t="s">
        <v>280</v>
      </c>
      <c r="AF525" s="36" t="s">
        <v>280</v>
      </c>
      <c r="AG525" s="36" t="s">
        <v>280</v>
      </c>
      <c r="AH525" s="36" t="s">
        <v>280</v>
      </c>
      <c r="AI525" s="36" t="s">
        <v>280</v>
      </c>
      <c r="AJ525" s="36" t="s">
        <v>280</v>
      </c>
      <c r="AK525" s="36" t="s">
        <v>280</v>
      </c>
      <c r="AL525" s="36" t="s">
        <v>280</v>
      </c>
      <c r="AM525" s="36" t="s">
        <v>280</v>
      </c>
    </row>
    <row r="526" spans="1:39" ht="26.25" customHeight="1" x14ac:dyDescent="0.15">
      <c r="A526" s="33" t="s">
        <v>5008</v>
      </c>
      <c r="B526" s="34">
        <v>2</v>
      </c>
      <c r="C526" s="35">
        <v>45470</v>
      </c>
      <c r="D526" s="35" t="s">
        <v>273</v>
      </c>
      <c r="E526" s="35">
        <v>45470</v>
      </c>
      <c r="F526" s="36" t="s">
        <v>5009</v>
      </c>
      <c r="G526" s="36" t="s">
        <v>5010</v>
      </c>
      <c r="H526" s="36" t="s">
        <v>5011</v>
      </c>
      <c r="I526" s="36" t="s">
        <v>5012</v>
      </c>
      <c r="J526" s="36" t="s">
        <v>5013</v>
      </c>
      <c r="K526" s="36" t="s">
        <v>280</v>
      </c>
      <c r="L526" s="36">
        <v>32</v>
      </c>
      <c r="M526" s="36" t="s">
        <v>65</v>
      </c>
      <c r="N526" s="36">
        <v>3</v>
      </c>
      <c r="O526" s="36" t="s">
        <v>10</v>
      </c>
      <c r="P526" s="36">
        <v>23</v>
      </c>
      <c r="Q526" s="36" t="s">
        <v>49</v>
      </c>
      <c r="R526" s="36">
        <v>26</v>
      </c>
      <c r="S526" s="36" t="s">
        <v>55</v>
      </c>
      <c r="T526" s="36" t="s">
        <v>280</v>
      </c>
      <c r="U526" s="36" t="s">
        <v>280</v>
      </c>
      <c r="V526" s="36" t="s">
        <v>5014</v>
      </c>
      <c r="W526" s="36" t="s">
        <v>5015</v>
      </c>
      <c r="X526" s="36" t="s">
        <v>5016</v>
      </c>
      <c r="Y526" s="36" t="s">
        <v>280</v>
      </c>
      <c r="Z526" s="36" t="s">
        <v>280</v>
      </c>
      <c r="AA526" s="36" t="s">
        <v>280</v>
      </c>
      <c r="AB526" s="36" t="s">
        <v>280</v>
      </c>
      <c r="AC526" s="36" t="s">
        <v>280</v>
      </c>
      <c r="AD526" s="36" t="s">
        <v>280</v>
      </c>
      <c r="AE526" s="36" t="s">
        <v>280</v>
      </c>
      <c r="AF526" s="36" t="s">
        <v>280</v>
      </c>
      <c r="AG526" s="36" t="s">
        <v>280</v>
      </c>
      <c r="AH526" s="36" t="s">
        <v>280</v>
      </c>
      <c r="AI526" s="36" t="s">
        <v>280</v>
      </c>
      <c r="AJ526" s="36" t="s">
        <v>280</v>
      </c>
      <c r="AK526" s="36" t="s">
        <v>280</v>
      </c>
      <c r="AL526" s="36" t="s">
        <v>280</v>
      </c>
      <c r="AM526" s="36" t="s">
        <v>280</v>
      </c>
    </row>
    <row r="527" spans="1:39" ht="26.25" customHeight="1" x14ac:dyDescent="0.15">
      <c r="A527" s="33" t="s">
        <v>5017</v>
      </c>
      <c r="B527" s="34">
        <v>2</v>
      </c>
      <c r="C527" s="35">
        <v>45470</v>
      </c>
      <c r="D527" s="35" t="s">
        <v>273</v>
      </c>
      <c r="E527" s="35">
        <v>45470</v>
      </c>
      <c r="F527" s="36" t="s">
        <v>5018</v>
      </c>
      <c r="G527" s="36" t="s">
        <v>5019</v>
      </c>
      <c r="H527" s="36" t="s">
        <v>5020</v>
      </c>
      <c r="I527" s="36" t="s">
        <v>5021</v>
      </c>
      <c r="J527" s="36" t="s">
        <v>5022</v>
      </c>
      <c r="K527" s="36" t="s">
        <v>280</v>
      </c>
      <c r="L527" s="36">
        <v>32</v>
      </c>
      <c r="M527" s="36" t="s">
        <v>65</v>
      </c>
      <c r="N527" s="36">
        <v>3</v>
      </c>
      <c r="O527" s="36" t="s">
        <v>10</v>
      </c>
      <c r="P527" s="36">
        <v>23</v>
      </c>
      <c r="Q527" s="36" t="s">
        <v>49</v>
      </c>
      <c r="R527" s="36">
        <v>26</v>
      </c>
      <c r="S527" s="36" t="s">
        <v>55</v>
      </c>
      <c r="T527" s="36" t="s">
        <v>280</v>
      </c>
      <c r="U527" s="36" t="s">
        <v>280</v>
      </c>
      <c r="V527" s="36" t="s">
        <v>5023</v>
      </c>
      <c r="W527" s="36" t="s">
        <v>5024</v>
      </c>
      <c r="X527" s="36" t="s">
        <v>5025</v>
      </c>
      <c r="Y527" s="36" t="s">
        <v>280</v>
      </c>
      <c r="Z527" s="36" t="s">
        <v>280</v>
      </c>
      <c r="AA527" s="36" t="s">
        <v>280</v>
      </c>
      <c r="AB527" s="36" t="s">
        <v>280</v>
      </c>
      <c r="AC527" s="36" t="s">
        <v>280</v>
      </c>
      <c r="AD527" s="36" t="s">
        <v>280</v>
      </c>
      <c r="AE527" s="36" t="s">
        <v>280</v>
      </c>
      <c r="AF527" s="36" t="s">
        <v>280</v>
      </c>
      <c r="AG527" s="36" t="s">
        <v>280</v>
      </c>
      <c r="AH527" s="36" t="s">
        <v>280</v>
      </c>
      <c r="AI527" s="36" t="s">
        <v>280</v>
      </c>
      <c r="AJ527" s="36" t="s">
        <v>280</v>
      </c>
      <c r="AK527" s="36" t="s">
        <v>280</v>
      </c>
      <c r="AL527" s="36" t="s">
        <v>280</v>
      </c>
      <c r="AM527" s="36" t="s">
        <v>280</v>
      </c>
    </row>
    <row r="528" spans="1:39" ht="26.25" customHeight="1" x14ac:dyDescent="0.15">
      <c r="A528" s="33" t="s">
        <v>5026</v>
      </c>
      <c r="B528" s="34">
        <v>2</v>
      </c>
      <c r="C528" s="35">
        <v>45479</v>
      </c>
      <c r="D528" s="35" t="s">
        <v>273</v>
      </c>
      <c r="E528" s="35">
        <v>45479</v>
      </c>
      <c r="F528" s="36" t="s">
        <v>5027</v>
      </c>
      <c r="G528" s="36" t="s">
        <v>5028</v>
      </c>
      <c r="H528" s="36" t="s">
        <v>5029</v>
      </c>
      <c r="I528" s="36" t="s">
        <v>5030</v>
      </c>
      <c r="J528" s="36" t="s">
        <v>5031</v>
      </c>
      <c r="K528" s="36" t="s">
        <v>5032</v>
      </c>
      <c r="L528" s="36">
        <v>69</v>
      </c>
      <c r="M528" s="36" t="s">
        <v>139</v>
      </c>
      <c r="N528" s="36" t="s">
        <v>280</v>
      </c>
      <c r="O528" s="36" t="s">
        <v>280</v>
      </c>
      <c r="P528" s="36" t="s">
        <v>280</v>
      </c>
      <c r="Q528" s="36" t="s">
        <v>280</v>
      </c>
      <c r="R528" s="36" t="s">
        <v>280</v>
      </c>
      <c r="S528" s="36" t="s">
        <v>280</v>
      </c>
      <c r="T528" s="36" t="s">
        <v>280</v>
      </c>
      <c r="U528" s="36" t="s">
        <v>280</v>
      </c>
      <c r="V528" s="36" t="s">
        <v>5033</v>
      </c>
      <c r="W528" s="36" t="s">
        <v>5034</v>
      </c>
      <c r="X528" s="36" t="s">
        <v>5035</v>
      </c>
      <c r="Y528" s="36" t="s">
        <v>280</v>
      </c>
      <c r="Z528" s="36" t="s">
        <v>280</v>
      </c>
      <c r="AA528" s="36" t="s">
        <v>280</v>
      </c>
      <c r="AB528" s="36" t="s">
        <v>280</v>
      </c>
      <c r="AC528" s="36" t="s">
        <v>280</v>
      </c>
      <c r="AD528" s="36" t="s">
        <v>280</v>
      </c>
      <c r="AE528" s="36" t="s">
        <v>280</v>
      </c>
      <c r="AF528" s="36" t="s">
        <v>280</v>
      </c>
      <c r="AG528" s="36" t="s">
        <v>280</v>
      </c>
      <c r="AH528" s="36" t="s">
        <v>280</v>
      </c>
      <c r="AI528" s="36" t="s">
        <v>280</v>
      </c>
      <c r="AJ528" s="36" t="s">
        <v>280</v>
      </c>
      <c r="AK528" s="36" t="s">
        <v>280</v>
      </c>
      <c r="AL528" s="36" t="s">
        <v>280</v>
      </c>
      <c r="AM528" s="36" t="s">
        <v>280</v>
      </c>
    </row>
    <row r="529" spans="1:39" ht="26.25" customHeight="1" x14ac:dyDescent="0.15">
      <c r="A529" s="33" t="s">
        <v>5036</v>
      </c>
      <c r="B529" s="34">
        <v>2</v>
      </c>
      <c r="C529" s="35">
        <v>45479</v>
      </c>
      <c r="D529" s="35" t="s">
        <v>273</v>
      </c>
      <c r="E529" s="35">
        <v>45479</v>
      </c>
      <c r="F529" s="36" t="s">
        <v>5037</v>
      </c>
      <c r="G529" s="36" t="s">
        <v>5038</v>
      </c>
      <c r="H529" s="36" t="s">
        <v>5039</v>
      </c>
      <c r="I529" s="36" t="s">
        <v>5040</v>
      </c>
      <c r="J529" s="36" t="s">
        <v>5041</v>
      </c>
      <c r="K529" s="36" t="s">
        <v>5042</v>
      </c>
      <c r="L529" s="36">
        <v>4</v>
      </c>
      <c r="M529" s="36" t="s">
        <v>12</v>
      </c>
      <c r="N529" s="36">
        <v>56</v>
      </c>
      <c r="O529" s="36" t="s">
        <v>113</v>
      </c>
      <c r="P529" s="36">
        <v>57</v>
      </c>
      <c r="Q529" s="36" t="s">
        <v>115</v>
      </c>
      <c r="R529" s="36">
        <v>66</v>
      </c>
      <c r="S529" s="36" t="s">
        <v>133</v>
      </c>
      <c r="T529" s="36" t="s">
        <v>280</v>
      </c>
      <c r="U529" s="36" t="s">
        <v>280</v>
      </c>
      <c r="V529" s="36" t="s">
        <v>756</v>
      </c>
      <c r="W529" s="36" t="s">
        <v>5043</v>
      </c>
      <c r="X529" s="36" t="s">
        <v>758</v>
      </c>
      <c r="Y529" s="36" t="s">
        <v>280</v>
      </c>
      <c r="Z529" s="36" t="s">
        <v>280</v>
      </c>
      <c r="AA529" s="36" t="s">
        <v>280</v>
      </c>
      <c r="AB529" s="36" t="s">
        <v>280</v>
      </c>
      <c r="AC529" s="36" t="s">
        <v>280</v>
      </c>
      <c r="AD529" s="36" t="s">
        <v>280</v>
      </c>
      <c r="AE529" s="36" t="s">
        <v>280</v>
      </c>
      <c r="AF529" s="36" t="s">
        <v>280</v>
      </c>
      <c r="AG529" s="36" t="s">
        <v>280</v>
      </c>
      <c r="AH529" s="36" t="s">
        <v>280</v>
      </c>
      <c r="AI529" s="36" t="s">
        <v>280</v>
      </c>
      <c r="AJ529" s="36" t="s">
        <v>280</v>
      </c>
      <c r="AK529" s="36" t="s">
        <v>280</v>
      </c>
      <c r="AL529" s="36" t="s">
        <v>280</v>
      </c>
      <c r="AM529" s="36" t="s">
        <v>280</v>
      </c>
    </row>
    <row r="530" spans="1:39" ht="26.25" customHeight="1" x14ac:dyDescent="0.15">
      <c r="A530" s="33" t="s">
        <v>5044</v>
      </c>
      <c r="B530" s="34">
        <v>2</v>
      </c>
      <c r="C530" s="35">
        <v>45485</v>
      </c>
      <c r="D530" s="35" t="s">
        <v>273</v>
      </c>
      <c r="E530" s="35">
        <v>45485</v>
      </c>
      <c r="F530" s="36" t="s">
        <v>5045</v>
      </c>
      <c r="G530" s="36" t="s">
        <v>5046</v>
      </c>
      <c r="H530" s="36" t="s">
        <v>5047</v>
      </c>
      <c r="I530" s="36" t="s">
        <v>5048</v>
      </c>
      <c r="J530" s="36" t="s">
        <v>5049</v>
      </c>
      <c r="K530" s="36" t="s">
        <v>280</v>
      </c>
      <c r="L530" s="36">
        <v>32</v>
      </c>
      <c r="M530" s="36" t="s">
        <v>65</v>
      </c>
      <c r="N530" s="36">
        <v>3</v>
      </c>
      <c r="O530" s="36" t="s">
        <v>10</v>
      </c>
      <c r="P530" s="36">
        <v>23</v>
      </c>
      <c r="Q530" s="36" t="s">
        <v>49</v>
      </c>
      <c r="R530" s="36">
        <v>26</v>
      </c>
      <c r="S530" s="36" t="s">
        <v>55</v>
      </c>
      <c r="T530" s="36" t="s">
        <v>280</v>
      </c>
      <c r="U530" s="36" t="s">
        <v>280</v>
      </c>
      <c r="V530" s="36" t="s">
        <v>5050</v>
      </c>
      <c r="W530" s="36" t="s">
        <v>5051</v>
      </c>
      <c r="X530" s="36" t="s">
        <v>5052</v>
      </c>
      <c r="Y530" s="36" t="s">
        <v>280</v>
      </c>
      <c r="Z530" s="36" t="s">
        <v>280</v>
      </c>
      <c r="AA530" s="36" t="s">
        <v>280</v>
      </c>
      <c r="AB530" s="36" t="s">
        <v>280</v>
      </c>
      <c r="AC530" s="36" t="s">
        <v>280</v>
      </c>
      <c r="AD530" s="36" t="s">
        <v>280</v>
      </c>
      <c r="AE530" s="36" t="s">
        <v>280</v>
      </c>
      <c r="AF530" s="36" t="s">
        <v>280</v>
      </c>
      <c r="AG530" s="36" t="s">
        <v>280</v>
      </c>
      <c r="AH530" s="36" t="s">
        <v>280</v>
      </c>
      <c r="AI530" s="36" t="s">
        <v>280</v>
      </c>
      <c r="AJ530" s="36" t="s">
        <v>280</v>
      </c>
      <c r="AK530" s="36" t="s">
        <v>280</v>
      </c>
      <c r="AL530" s="36" t="s">
        <v>280</v>
      </c>
      <c r="AM530" s="36" t="s">
        <v>280</v>
      </c>
    </row>
    <row r="531" spans="1:39" ht="26.25" customHeight="1" x14ac:dyDescent="0.15">
      <c r="A531" s="33" t="s">
        <v>5053</v>
      </c>
      <c r="B531" s="34">
        <v>2</v>
      </c>
      <c r="C531" s="35">
        <v>45521</v>
      </c>
      <c r="D531" s="35" t="s">
        <v>273</v>
      </c>
      <c r="E531" s="35">
        <v>45521</v>
      </c>
      <c r="F531" s="36" t="s">
        <v>5054</v>
      </c>
      <c r="G531" s="36" t="s">
        <v>5055</v>
      </c>
      <c r="H531" s="36" t="s">
        <v>5056</v>
      </c>
      <c r="I531" s="36" t="s">
        <v>5057</v>
      </c>
      <c r="J531" s="36" t="s">
        <v>5058</v>
      </c>
      <c r="K531" s="36" t="s">
        <v>280</v>
      </c>
      <c r="L531" s="36">
        <v>32</v>
      </c>
      <c r="M531" s="36" t="s">
        <v>65</v>
      </c>
      <c r="N531" s="36">
        <v>3</v>
      </c>
      <c r="O531" s="36" t="s">
        <v>10</v>
      </c>
      <c r="P531" s="36">
        <v>23</v>
      </c>
      <c r="Q531" s="36" t="s">
        <v>49</v>
      </c>
      <c r="R531" s="36">
        <v>26</v>
      </c>
      <c r="S531" s="36" t="s">
        <v>55</v>
      </c>
      <c r="T531" s="36" t="s">
        <v>280</v>
      </c>
      <c r="U531" s="36" t="s">
        <v>280</v>
      </c>
      <c r="V531" s="36" t="s">
        <v>5059</v>
      </c>
      <c r="W531" s="36" t="s">
        <v>4897</v>
      </c>
      <c r="X531" s="36" t="s">
        <v>5060</v>
      </c>
      <c r="Y531" s="36" t="s">
        <v>280</v>
      </c>
      <c r="Z531" s="36" t="s">
        <v>280</v>
      </c>
      <c r="AA531" s="36" t="s">
        <v>280</v>
      </c>
      <c r="AB531" s="36" t="s">
        <v>280</v>
      </c>
      <c r="AC531" s="36" t="s">
        <v>280</v>
      </c>
      <c r="AD531" s="36" t="s">
        <v>280</v>
      </c>
      <c r="AE531" s="36" t="s">
        <v>280</v>
      </c>
      <c r="AF531" s="36" t="s">
        <v>280</v>
      </c>
      <c r="AG531" s="36" t="s">
        <v>280</v>
      </c>
      <c r="AH531" s="36" t="s">
        <v>280</v>
      </c>
      <c r="AI531" s="36" t="s">
        <v>280</v>
      </c>
      <c r="AJ531" s="36" t="s">
        <v>280</v>
      </c>
      <c r="AK531" s="36" t="s">
        <v>280</v>
      </c>
      <c r="AL531" s="36" t="s">
        <v>280</v>
      </c>
      <c r="AM531" s="36" t="s">
        <v>280</v>
      </c>
    </row>
    <row r="532" spans="1:39" ht="26.25" customHeight="1" x14ac:dyDescent="0.15">
      <c r="A532" s="33" t="s">
        <v>5061</v>
      </c>
      <c r="B532" s="34">
        <v>2</v>
      </c>
      <c r="C532" s="35">
        <v>45546</v>
      </c>
      <c r="D532" s="35" t="s">
        <v>273</v>
      </c>
      <c r="E532" s="35">
        <v>45546</v>
      </c>
      <c r="F532" s="36" t="s">
        <v>5062</v>
      </c>
      <c r="G532" s="36" t="s">
        <v>5063</v>
      </c>
      <c r="H532" s="36" t="s">
        <v>5064</v>
      </c>
      <c r="I532" s="36" t="s">
        <v>4388</v>
      </c>
      <c r="J532" s="36" t="s">
        <v>4389</v>
      </c>
      <c r="K532" s="36" t="s">
        <v>5065</v>
      </c>
      <c r="L532" s="36">
        <v>39</v>
      </c>
      <c r="M532" s="36" t="s">
        <v>79</v>
      </c>
      <c r="N532" s="36" t="s">
        <v>280</v>
      </c>
      <c r="O532" s="36" t="s">
        <v>280</v>
      </c>
      <c r="P532" s="36" t="s">
        <v>280</v>
      </c>
      <c r="Q532" s="36" t="s">
        <v>280</v>
      </c>
      <c r="R532" s="36" t="s">
        <v>280</v>
      </c>
      <c r="S532" s="36" t="s">
        <v>280</v>
      </c>
      <c r="T532" s="36" t="s">
        <v>280</v>
      </c>
      <c r="U532" s="36" t="s">
        <v>280</v>
      </c>
      <c r="V532" s="36" t="s">
        <v>5066</v>
      </c>
      <c r="W532" s="36" t="s">
        <v>3936</v>
      </c>
      <c r="X532" s="36" t="s">
        <v>5067</v>
      </c>
      <c r="Y532" s="36" t="s">
        <v>280</v>
      </c>
      <c r="Z532" s="36" t="s">
        <v>280</v>
      </c>
      <c r="AA532" s="36" t="s">
        <v>280</v>
      </c>
      <c r="AB532" s="36" t="s">
        <v>280</v>
      </c>
      <c r="AC532" s="36" t="s">
        <v>280</v>
      </c>
      <c r="AD532" s="36" t="s">
        <v>280</v>
      </c>
      <c r="AE532" s="36" t="s">
        <v>280</v>
      </c>
      <c r="AF532" s="36" t="s">
        <v>280</v>
      </c>
      <c r="AG532" s="36" t="s">
        <v>280</v>
      </c>
      <c r="AH532" s="36" t="s">
        <v>280</v>
      </c>
      <c r="AI532" s="36" t="s">
        <v>280</v>
      </c>
      <c r="AJ532" s="36" t="s">
        <v>280</v>
      </c>
      <c r="AK532" s="36" t="s">
        <v>280</v>
      </c>
      <c r="AL532" s="36" t="s">
        <v>280</v>
      </c>
      <c r="AM532" s="36" t="s">
        <v>280</v>
      </c>
    </row>
    <row r="533" spans="1:39" ht="26.25" customHeight="1" x14ac:dyDescent="0.15">
      <c r="A533" s="33" t="s">
        <v>5068</v>
      </c>
      <c r="B533" s="34">
        <v>2</v>
      </c>
      <c r="C533" s="35">
        <v>45551</v>
      </c>
      <c r="D533" s="35" t="s">
        <v>273</v>
      </c>
      <c r="E533" s="35">
        <v>45551</v>
      </c>
      <c r="F533" s="36" t="s">
        <v>5069</v>
      </c>
      <c r="G533" s="36" t="s">
        <v>5070</v>
      </c>
      <c r="H533" s="36" t="s">
        <v>5071</v>
      </c>
      <c r="I533" s="36" t="s">
        <v>5072</v>
      </c>
      <c r="J533" s="36" t="s">
        <v>5073</v>
      </c>
      <c r="K533" s="36" t="s">
        <v>280</v>
      </c>
      <c r="L533" s="36">
        <v>32</v>
      </c>
      <c r="M533" s="36" t="s">
        <v>65</v>
      </c>
      <c r="N533" s="36">
        <v>3</v>
      </c>
      <c r="O533" s="36" t="s">
        <v>10</v>
      </c>
      <c r="P533" s="36">
        <v>23</v>
      </c>
      <c r="Q533" s="36" t="s">
        <v>49</v>
      </c>
      <c r="R533" s="36">
        <v>26</v>
      </c>
      <c r="S533" s="36" t="s">
        <v>55</v>
      </c>
      <c r="T533" s="36" t="s">
        <v>280</v>
      </c>
      <c r="U533" s="36" t="s">
        <v>280</v>
      </c>
      <c r="V533" s="36" t="s">
        <v>5074</v>
      </c>
      <c r="W533" s="36" t="s">
        <v>5075</v>
      </c>
      <c r="X533" s="36" t="s">
        <v>5076</v>
      </c>
      <c r="Y533" s="36" t="s">
        <v>280</v>
      </c>
      <c r="Z533" s="36" t="s">
        <v>280</v>
      </c>
      <c r="AA533" s="36" t="s">
        <v>280</v>
      </c>
      <c r="AB533" s="36" t="s">
        <v>280</v>
      </c>
      <c r="AC533" s="36" t="s">
        <v>280</v>
      </c>
      <c r="AD533" s="36" t="s">
        <v>280</v>
      </c>
      <c r="AE533" s="36" t="s">
        <v>280</v>
      </c>
      <c r="AF533" s="36" t="s">
        <v>280</v>
      </c>
      <c r="AG533" s="36" t="s">
        <v>280</v>
      </c>
      <c r="AH533" s="36" t="s">
        <v>280</v>
      </c>
      <c r="AI533" s="36" t="s">
        <v>280</v>
      </c>
      <c r="AJ533" s="36" t="s">
        <v>280</v>
      </c>
      <c r="AK533" s="36" t="s">
        <v>280</v>
      </c>
      <c r="AL533" s="36" t="s">
        <v>280</v>
      </c>
      <c r="AM533" s="36" t="s">
        <v>280</v>
      </c>
    </row>
    <row r="534" spans="1:39" ht="26.25" customHeight="1" x14ac:dyDescent="0.15">
      <c r="A534" s="33" t="s">
        <v>5077</v>
      </c>
      <c r="B534" s="34">
        <v>2</v>
      </c>
      <c r="C534" s="35">
        <v>45551</v>
      </c>
      <c r="D534" s="35" t="s">
        <v>273</v>
      </c>
      <c r="E534" s="35">
        <v>45551</v>
      </c>
      <c r="F534" s="36" t="s">
        <v>5078</v>
      </c>
      <c r="G534" s="36" t="s">
        <v>5079</v>
      </c>
      <c r="H534" s="36" t="s">
        <v>5080</v>
      </c>
      <c r="I534" s="36" t="s">
        <v>5081</v>
      </c>
      <c r="J534" s="36" t="s">
        <v>5082</v>
      </c>
      <c r="K534" s="36" t="s">
        <v>280</v>
      </c>
      <c r="L534" s="36">
        <v>32</v>
      </c>
      <c r="M534" s="36" t="s">
        <v>65</v>
      </c>
      <c r="N534" s="36">
        <v>3</v>
      </c>
      <c r="O534" s="36" t="s">
        <v>10</v>
      </c>
      <c r="P534" s="36">
        <v>23</v>
      </c>
      <c r="Q534" s="36" t="s">
        <v>49</v>
      </c>
      <c r="R534" s="36">
        <v>26</v>
      </c>
      <c r="S534" s="36" t="s">
        <v>55</v>
      </c>
      <c r="T534" s="36" t="s">
        <v>280</v>
      </c>
      <c r="U534" s="36" t="s">
        <v>280</v>
      </c>
      <c r="V534" s="36" t="s">
        <v>5083</v>
      </c>
      <c r="W534" s="36" t="s">
        <v>5084</v>
      </c>
      <c r="X534" s="36" t="s">
        <v>5085</v>
      </c>
      <c r="Y534" s="36" t="s">
        <v>280</v>
      </c>
      <c r="Z534" s="36" t="s">
        <v>280</v>
      </c>
      <c r="AA534" s="36" t="s">
        <v>280</v>
      </c>
      <c r="AB534" s="36" t="s">
        <v>280</v>
      </c>
      <c r="AC534" s="36" t="s">
        <v>280</v>
      </c>
      <c r="AD534" s="36" t="s">
        <v>280</v>
      </c>
      <c r="AE534" s="36" t="s">
        <v>280</v>
      </c>
      <c r="AF534" s="36" t="s">
        <v>280</v>
      </c>
      <c r="AG534" s="36" t="s">
        <v>280</v>
      </c>
      <c r="AH534" s="36" t="s">
        <v>280</v>
      </c>
      <c r="AI534" s="36" t="s">
        <v>280</v>
      </c>
      <c r="AJ534" s="36" t="s">
        <v>280</v>
      </c>
      <c r="AK534" s="36" t="s">
        <v>280</v>
      </c>
      <c r="AL534" s="36" t="s">
        <v>280</v>
      </c>
      <c r="AM534" s="36" t="s">
        <v>280</v>
      </c>
    </row>
    <row r="535" spans="1:39" ht="26.25" customHeight="1" x14ac:dyDescent="0.15">
      <c r="A535" s="33" t="s">
        <v>5086</v>
      </c>
      <c r="B535" s="34">
        <v>3</v>
      </c>
      <c r="C535" s="35">
        <v>45551</v>
      </c>
      <c r="D535" s="35" t="s">
        <v>273</v>
      </c>
      <c r="E535" s="35">
        <v>45551</v>
      </c>
      <c r="F535" s="36" t="s">
        <v>5078</v>
      </c>
      <c r="G535" s="36" t="s">
        <v>5087</v>
      </c>
      <c r="H535" s="36" t="s">
        <v>5088</v>
      </c>
      <c r="I535" s="36" t="s">
        <v>5089</v>
      </c>
      <c r="J535" s="36" t="s">
        <v>5090</v>
      </c>
      <c r="K535" s="36" t="s">
        <v>280</v>
      </c>
      <c r="L535" s="36">
        <v>32</v>
      </c>
      <c r="M535" s="36" t="s">
        <v>65</v>
      </c>
      <c r="N535" s="36">
        <v>3</v>
      </c>
      <c r="O535" s="36" t="s">
        <v>10</v>
      </c>
      <c r="P535" s="36">
        <v>23</v>
      </c>
      <c r="Q535" s="36" t="s">
        <v>49</v>
      </c>
      <c r="R535" s="36">
        <v>26</v>
      </c>
      <c r="S535" s="36" t="s">
        <v>55</v>
      </c>
      <c r="T535" s="36" t="s">
        <v>280</v>
      </c>
      <c r="U535" s="36" t="s">
        <v>280</v>
      </c>
      <c r="V535" s="36" t="s">
        <v>5091</v>
      </c>
      <c r="W535" s="36" t="s">
        <v>5092</v>
      </c>
      <c r="X535" s="36" t="s">
        <v>5093</v>
      </c>
      <c r="Y535" s="36" t="s">
        <v>280</v>
      </c>
      <c r="Z535" s="36" t="s">
        <v>280</v>
      </c>
      <c r="AA535" s="36" t="s">
        <v>280</v>
      </c>
      <c r="AB535" s="36" t="s">
        <v>280</v>
      </c>
      <c r="AC535" s="36" t="s">
        <v>280</v>
      </c>
      <c r="AD535" s="36" t="s">
        <v>280</v>
      </c>
      <c r="AE535" s="36" t="s">
        <v>280</v>
      </c>
      <c r="AF535" s="36" t="s">
        <v>280</v>
      </c>
      <c r="AG535" s="36" t="s">
        <v>280</v>
      </c>
      <c r="AH535" s="36" t="s">
        <v>280</v>
      </c>
      <c r="AI535" s="36" t="s">
        <v>280</v>
      </c>
      <c r="AJ535" s="36" t="s">
        <v>280</v>
      </c>
      <c r="AK535" s="36" t="s">
        <v>280</v>
      </c>
      <c r="AL535" s="36" t="s">
        <v>280</v>
      </c>
      <c r="AM535" s="36" t="s">
        <v>280</v>
      </c>
    </row>
    <row r="536" spans="1:39" ht="26.25" customHeight="1" x14ac:dyDescent="0.15">
      <c r="A536" s="33" t="s">
        <v>5094</v>
      </c>
      <c r="B536" s="34">
        <v>2</v>
      </c>
      <c r="C536" s="35">
        <v>45551</v>
      </c>
      <c r="D536" s="35" t="s">
        <v>273</v>
      </c>
      <c r="E536" s="35">
        <v>45551</v>
      </c>
      <c r="F536" s="36" t="s">
        <v>5078</v>
      </c>
      <c r="G536" s="36" t="s">
        <v>5095</v>
      </c>
      <c r="H536" s="36" t="s">
        <v>5096</v>
      </c>
      <c r="I536" s="36" t="s">
        <v>5097</v>
      </c>
      <c r="J536" s="36" t="s">
        <v>5098</v>
      </c>
      <c r="K536" s="36" t="s">
        <v>280</v>
      </c>
      <c r="L536" s="36">
        <v>32</v>
      </c>
      <c r="M536" s="36" t="s">
        <v>65</v>
      </c>
      <c r="N536" s="36">
        <v>3</v>
      </c>
      <c r="O536" s="36" t="s">
        <v>10</v>
      </c>
      <c r="P536" s="36">
        <v>23</v>
      </c>
      <c r="Q536" s="36" t="s">
        <v>49</v>
      </c>
      <c r="R536" s="36">
        <v>26</v>
      </c>
      <c r="S536" s="36" t="s">
        <v>55</v>
      </c>
      <c r="T536" s="36" t="s">
        <v>280</v>
      </c>
      <c r="U536" s="36" t="s">
        <v>280</v>
      </c>
      <c r="V536" s="36" t="s">
        <v>5099</v>
      </c>
      <c r="W536" s="36" t="s">
        <v>5100</v>
      </c>
      <c r="X536" s="36" t="s">
        <v>5101</v>
      </c>
      <c r="Y536" s="36" t="s">
        <v>280</v>
      </c>
      <c r="Z536" s="36" t="s">
        <v>280</v>
      </c>
      <c r="AA536" s="36" t="s">
        <v>280</v>
      </c>
      <c r="AB536" s="36" t="s">
        <v>280</v>
      </c>
      <c r="AC536" s="36" t="s">
        <v>280</v>
      </c>
      <c r="AD536" s="36" t="s">
        <v>280</v>
      </c>
      <c r="AE536" s="36" t="s">
        <v>280</v>
      </c>
      <c r="AF536" s="36" t="s">
        <v>280</v>
      </c>
      <c r="AG536" s="36" t="s">
        <v>280</v>
      </c>
      <c r="AH536" s="36" t="s">
        <v>280</v>
      </c>
      <c r="AI536" s="36" t="s">
        <v>280</v>
      </c>
      <c r="AJ536" s="36" t="s">
        <v>280</v>
      </c>
      <c r="AK536" s="36" t="s">
        <v>280</v>
      </c>
      <c r="AL536" s="36" t="s">
        <v>280</v>
      </c>
      <c r="AM536" s="36" t="s">
        <v>280</v>
      </c>
    </row>
    <row r="537" spans="1:39" ht="26.25" customHeight="1" x14ac:dyDescent="0.15">
      <c r="A537" s="33" t="s">
        <v>5102</v>
      </c>
      <c r="B537" s="34">
        <v>2</v>
      </c>
      <c r="C537" s="35">
        <v>45551</v>
      </c>
      <c r="D537" s="35" t="s">
        <v>273</v>
      </c>
      <c r="E537" s="35">
        <v>45551</v>
      </c>
      <c r="F537" s="36" t="s">
        <v>5078</v>
      </c>
      <c r="G537" s="36" t="s">
        <v>5103</v>
      </c>
      <c r="H537" s="36" t="s">
        <v>5104</v>
      </c>
      <c r="I537" s="36" t="s">
        <v>5105</v>
      </c>
      <c r="J537" s="36" t="s">
        <v>5106</v>
      </c>
      <c r="K537" s="36" t="s">
        <v>280</v>
      </c>
      <c r="L537" s="36">
        <v>32</v>
      </c>
      <c r="M537" s="36" t="s">
        <v>65</v>
      </c>
      <c r="N537" s="36">
        <v>3</v>
      </c>
      <c r="O537" s="36" t="s">
        <v>10</v>
      </c>
      <c r="P537" s="36">
        <v>23</v>
      </c>
      <c r="Q537" s="36" t="s">
        <v>49</v>
      </c>
      <c r="R537" s="36">
        <v>26</v>
      </c>
      <c r="S537" s="36" t="s">
        <v>55</v>
      </c>
      <c r="T537" s="36">
        <v>2</v>
      </c>
      <c r="U537" s="36" t="s">
        <v>8</v>
      </c>
      <c r="V537" s="36" t="s">
        <v>5107</v>
      </c>
      <c r="W537" s="36" t="s">
        <v>5108</v>
      </c>
      <c r="X537" s="36" t="s">
        <v>5109</v>
      </c>
      <c r="Y537" s="36" t="s">
        <v>280</v>
      </c>
      <c r="Z537" s="36" t="s">
        <v>280</v>
      </c>
      <c r="AA537" s="36" t="s">
        <v>280</v>
      </c>
      <c r="AB537" s="36" t="s">
        <v>280</v>
      </c>
      <c r="AC537" s="36" t="s">
        <v>280</v>
      </c>
      <c r="AD537" s="36" t="s">
        <v>280</v>
      </c>
      <c r="AE537" s="36" t="s">
        <v>280</v>
      </c>
      <c r="AF537" s="36" t="s">
        <v>280</v>
      </c>
      <c r="AG537" s="36" t="s">
        <v>280</v>
      </c>
      <c r="AH537" s="36" t="s">
        <v>280</v>
      </c>
      <c r="AI537" s="36" t="s">
        <v>280</v>
      </c>
      <c r="AJ537" s="36" t="s">
        <v>280</v>
      </c>
      <c r="AK537" s="36" t="s">
        <v>280</v>
      </c>
      <c r="AL537" s="36" t="s">
        <v>280</v>
      </c>
      <c r="AM537" s="36" t="s">
        <v>280</v>
      </c>
    </row>
    <row r="538" spans="1:39" ht="26.25" customHeight="1" x14ac:dyDescent="0.15">
      <c r="A538" s="33" t="s">
        <v>5110</v>
      </c>
      <c r="B538" s="34">
        <v>2</v>
      </c>
      <c r="C538" s="35">
        <v>45564</v>
      </c>
      <c r="D538" s="35" t="s">
        <v>721</v>
      </c>
      <c r="E538" s="35">
        <v>45773</v>
      </c>
      <c r="F538" s="36" t="s">
        <v>5111</v>
      </c>
      <c r="G538" s="36" t="s">
        <v>5112</v>
      </c>
      <c r="H538" s="36" t="s">
        <v>5113</v>
      </c>
      <c r="I538" s="36" t="s">
        <v>5114</v>
      </c>
      <c r="J538" s="36" t="s">
        <v>5115</v>
      </c>
      <c r="K538" s="36" t="s">
        <v>5116</v>
      </c>
      <c r="L538" s="36">
        <v>11</v>
      </c>
      <c r="M538" s="36" t="s">
        <v>26</v>
      </c>
      <c r="N538" s="36">
        <v>64</v>
      </c>
      <c r="O538" s="36" t="s">
        <v>129</v>
      </c>
      <c r="P538" s="36">
        <v>67</v>
      </c>
      <c r="Q538" s="36" t="s">
        <v>135</v>
      </c>
      <c r="R538" s="36">
        <v>89</v>
      </c>
      <c r="S538" s="36" t="s">
        <v>178</v>
      </c>
      <c r="T538" s="36">
        <v>90</v>
      </c>
      <c r="U538" s="36" t="s">
        <v>320</v>
      </c>
      <c r="V538" s="36" t="s">
        <v>5117</v>
      </c>
      <c r="W538" s="36" t="s">
        <v>5118</v>
      </c>
      <c r="X538" s="36" t="s">
        <v>5119</v>
      </c>
      <c r="Y538" s="36" t="s">
        <v>280</v>
      </c>
      <c r="Z538" s="36" t="s">
        <v>280</v>
      </c>
      <c r="AA538" s="36" t="s">
        <v>280</v>
      </c>
      <c r="AB538" s="36" t="s">
        <v>280</v>
      </c>
      <c r="AC538" s="36" t="s">
        <v>280</v>
      </c>
      <c r="AD538" s="36" t="s">
        <v>280</v>
      </c>
      <c r="AE538" s="36" t="s">
        <v>280</v>
      </c>
      <c r="AF538" s="36" t="s">
        <v>280</v>
      </c>
      <c r="AG538" s="36" t="s">
        <v>280</v>
      </c>
      <c r="AH538" s="36" t="s">
        <v>280</v>
      </c>
      <c r="AI538" s="36" t="s">
        <v>280</v>
      </c>
      <c r="AJ538" s="36" t="s">
        <v>280</v>
      </c>
      <c r="AK538" s="36" t="s">
        <v>280</v>
      </c>
      <c r="AL538" s="36" t="s">
        <v>280</v>
      </c>
      <c r="AM538" s="36" t="s">
        <v>280</v>
      </c>
    </row>
    <row r="539" spans="1:39" ht="26.25" customHeight="1" x14ac:dyDescent="0.15">
      <c r="A539" s="33" t="s">
        <v>5120</v>
      </c>
      <c r="B539" s="34">
        <v>2</v>
      </c>
      <c r="C539" s="35">
        <v>45564</v>
      </c>
      <c r="D539" s="35" t="s">
        <v>273</v>
      </c>
      <c r="E539" s="35">
        <v>45564</v>
      </c>
      <c r="F539" s="36" t="s">
        <v>5121</v>
      </c>
      <c r="G539" s="36" t="s">
        <v>5122</v>
      </c>
      <c r="H539" s="36" t="s">
        <v>5123</v>
      </c>
      <c r="I539" s="36" t="s">
        <v>5124</v>
      </c>
      <c r="J539" s="36" t="s">
        <v>5125</v>
      </c>
      <c r="K539" s="36" t="s">
        <v>280</v>
      </c>
      <c r="L539" s="36">
        <v>32</v>
      </c>
      <c r="M539" s="36" t="s">
        <v>65</v>
      </c>
      <c r="N539" s="36">
        <v>3</v>
      </c>
      <c r="O539" s="36" t="s">
        <v>10</v>
      </c>
      <c r="P539" s="36" t="s">
        <v>280</v>
      </c>
      <c r="Q539" s="36" t="s">
        <v>280</v>
      </c>
      <c r="R539" s="36" t="s">
        <v>280</v>
      </c>
      <c r="S539" s="36" t="s">
        <v>280</v>
      </c>
      <c r="T539" s="36" t="s">
        <v>280</v>
      </c>
      <c r="U539" s="36" t="s">
        <v>280</v>
      </c>
      <c r="V539" s="36" t="s">
        <v>5126</v>
      </c>
      <c r="W539" s="36" t="s">
        <v>5127</v>
      </c>
      <c r="X539" s="36" t="s">
        <v>5128</v>
      </c>
      <c r="Y539" s="36" t="s">
        <v>280</v>
      </c>
      <c r="Z539" s="36" t="s">
        <v>280</v>
      </c>
      <c r="AA539" s="36" t="s">
        <v>280</v>
      </c>
      <c r="AB539" s="36" t="s">
        <v>280</v>
      </c>
      <c r="AC539" s="36" t="s">
        <v>280</v>
      </c>
      <c r="AD539" s="36" t="s">
        <v>280</v>
      </c>
      <c r="AE539" s="36" t="s">
        <v>280</v>
      </c>
      <c r="AF539" s="36" t="s">
        <v>280</v>
      </c>
      <c r="AG539" s="36" t="s">
        <v>280</v>
      </c>
      <c r="AH539" s="36" t="s">
        <v>280</v>
      </c>
      <c r="AI539" s="36" t="s">
        <v>280</v>
      </c>
      <c r="AJ539" s="36" t="s">
        <v>280</v>
      </c>
      <c r="AK539" s="36" t="s">
        <v>280</v>
      </c>
      <c r="AL539" s="36" t="s">
        <v>280</v>
      </c>
      <c r="AM539" s="36" t="s">
        <v>280</v>
      </c>
    </row>
    <row r="540" spans="1:39" ht="26.25" customHeight="1" x14ac:dyDescent="0.15">
      <c r="A540" s="33" t="s">
        <v>5129</v>
      </c>
      <c r="B540" s="34">
        <v>2</v>
      </c>
      <c r="C540" s="35">
        <v>45563</v>
      </c>
      <c r="D540" s="35" t="s">
        <v>273</v>
      </c>
      <c r="E540" s="35">
        <v>45563</v>
      </c>
      <c r="F540" s="36" t="s">
        <v>5130</v>
      </c>
      <c r="G540" s="36" t="s">
        <v>5131</v>
      </c>
      <c r="H540" s="36" t="s">
        <v>5132</v>
      </c>
      <c r="I540" s="36" t="s">
        <v>5133</v>
      </c>
      <c r="J540" s="36" t="s">
        <v>5134</v>
      </c>
      <c r="K540" s="36" t="s">
        <v>280</v>
      </c>
      <c r="L540" s="36">
        <v>32</v>
      </c>
      <c r="M540" s="36" t="s">
        <v>65</v>
      </c>
      <c r="N540" s="36">
        <v>3</v>
      </c>
      <c r="O540" s="36" t="s">
        <v>10</v>
      </c>
      <c r="P540" s="36">
        <v>23</v>
      </c>
      <c r="Q540" s="36" t="s">
        <v>49</v>
      </c>
      <c r="R540" s="36">
        <v>26</v>
      </c>
      <c r="S540" s="36" t="s">
        <v>55</v>
      </c>
      <c r="T540" s="36" t="s">
        <v>280</v>
      </c>
      <c r="U540" s="36" t="s">
        <v>280</v>
      </c>
      <c r="V540" s="36" t="s">
        <v>5135</v>
      </c>
      <c r="W540" s="36" t="s">
        <v>5136</v>
      </c>
      <c r="X540" s="36" t="s">
        <v>5137</v>
      </c>
      <c r="Y540" s="36" t="s">
        <v>280</v>
      </c>
      <c r="Z540" s="36" t="s">
        <v>280</v>
      </c>
      <c r="AA540" s="36" t="s">
        <v>280</v>
      </c>
      <c r="AB540" s="36" t="s">
        <v>280</v>
      </c>
      <c r="AC540" s="36" t="s">
        <v>280</v>
      </c>
      <c r="AD540" s="36" t="s">
        <v>280</v>
      </c>
      <c r="AE540" s="36" t="s">
        <v>280</v>
      </c>
      <c r="AF540" s="36" t="s">
        <v>280</v>
      </c>
      <c r="AG540" s="36" t="s">
        <v>280</v>
      </c>
      <c r="AH540" s="36" t="s">
        <v>280</v>
      </c>
      <c r="AI540" s="36" t="s">
        <v>280</v>
      </c>
      <c r="AJ540" s="36" t="s">
        <v>280</v>
      </c>
      <c r="AK540" s="36" t="s">
        <v>280</v>
      </c>
      <c r="AL540" s="36" t="s">
        <v>280</v>
      </c>
      <c r="AM540" s="36" t="s">
        <v>280</v>
      </c>
    </row>
    <row r="541" spans="1:39" ht="26.25" customHeight="1" x14ac:dyDescent="0.15">
      <c r="A541" s="33" t="s">
        <v>5138</v>
      </c>
      <c r="B541" s="34">
        <v>2</v>
      </c>
      <c r="C541" s="35">
        <v>45615</v>
      </c>
      <c r="D541" s="35" t="s">
        <v>273</v>
      </c>
      <c r="E541" s="35">
        <v>45615</v>
      </c>
      <c r="F541" s="36" t="s">
        <v>5139</v>
      </c>
      <c r="G541" s="36" t="s">
        <v>5140</v>
      </c>
      <c r="H541" s="36" t="s">
        <v>5141</v>
      </c>
      <c r="I541" s="36" t="s">
        <v>5142</v>
      </c>
      <c r="J541" s="36" t="s">
        <v>5143</v>
      </c>
      <c r="K541" s="36" t="s">
        <v>5144</v>
      </c>
      <c r="L541" s="36">
        <v>1</v>
      </c>
      <c r="M541" s="36" t="s">
        <v>6</v>
      </c>
      <c r="N541" s="36">
        <v>2</v>
      </c>
      <c r="O541" s="36" t="s">
        <v>8</v>
      </c>
      <c r="P541" s="36" t="s">
        <v>280</v>
      </c>
      <c r="Q541" s="36" t="s">
        <v>280</v>
      </c>
      <c r="R541" s="36" t="s">
        <v>280</v>
      </c>
      <c r="S541" s="36" t="s">
        <v>280</v>
      </c>
      <c r="T541" s="36" t="s">
        <v>280</v>
      </c>
      <c r="U541" s="36" t="s">
        <v>280</v>
      </c>
      <c r="V541" s="36" t="s">
        <v>5145</v>
      </c>
      <c r="W541" s="36" t="s">
        <v>5146</v>
      </c>
      <c r="X541" s="36" t="s">
        <v>5147</v>
      </c>
      <c r="Y541" s="36" t="s">
        <v>280</v>
      </c>
      <c r="Z541" s="36" t="s">
        <v>280</v>
      </c>
      <c r="AA541" s="36" t="s">
        <v>280</v>
      </c>
      <c r="AB541" s="36" t="s">
        <v>280</v>
      </c>
      <c r="AC541" s="36" t="s">
        <v>280</v>
      </c>
      <c r="AD541" s="36" t="s">
        <v>280</v>
      </c>
      <c r="AE541" s="36" t="s">
        <v>280</v>
      </c>
      <c r="AF541" s="36" t="s">
        <v>280</v>
      </c>
      <c r="AG541" s="36" t="s">
        <v>280</v>
      </c>
      <c r="AH541" s="36" t="s">
        <v>280</v>
      </c>
      <c r="AI541" s="36" t="s">
        <v>280</v>
      </c>
      <c r="AJ541" s="36" t="s">
        <v>280</v>
      </c>
      <c r="AK541" s="36" t="s">
        <v>280</v>
      </c>
      <c r="AL541" s="36" t="s">
        <v>280</v>
      </c>
      <c r="AM541" s="36" t="s">
        <v>280</v>
      </c>
    </row>
    <row r="542" spans="1:39" ht="26.25" customHeight="1" x14ac:dyDescent="0.15">
      <c r="A542" s="33" t="s">
        <v>5148</v>
      </c>
      <c r="B542" s="34">
        <v>2</v>
      </c>
      <c r="C542" s="35">
        <v>45620</v>
      </c>
      <c r="D542" s="35" t="s">
        <v>273</v>
      </c>
      <c r="E542" s="35">
        <v>45620</v>
      </c>
      <c r="F542" s="36" t="s">
        <v>5149</v>
      </c>
      <c r="G542" s="36" t="s">
        <v>5150</v>
      </c>
      <c r="H542" s="36" t="s">
        <v>5151</v>
      </c>
      <c r="I542" s="36" t="s">
        <v>4379</v>
      </c>
      <c r="J542" s="36" t="s">
        <v>4380</v>
      </c>
      <c r="K542" s="36" t="s">
        <v>5152</v>
      </c>
      <c r="L542" s="36">
        <v>32</v>
      </c>
      <c r="M542" s="36" t="s">
        <v>65</v>
      </c>
      <c r="N542" s="36" t="s">
        <v>280</v>
      </c>
      <c r="O542" s="36" t="s">
        <v>280</v>
      </c>
      <c r="P542" s="36" t="s">
        <v>280</v>
      </c>
      <c r="Q542" s="36" t="s">
        <v>280</v>
      </c>
      <c r="R542" s="36" t="s">
        <v>280</v>
      </c>
      <c r="S542" s="36" t="s">
        <v>280</v>
      </c>
      <c r="T542" s="36" t="s">
        <v>280</v>
      </c>
      <c r="U542" s="36" t="s">
        <v>280</v>
      </c>
      <c r="V542" s="36" t="s">
        <v>4382</v>
      </c>
      <c r="W542" s="36" t="s">
        <v>5153</v>
      </c>
      <c r="X542" s="36" t="s">
        <v>5154</v>
      </c>
      <c r="Y542" s="36" t="s">
        <v>280</v>
      </c>
      <c r="Z542" s="36" t="s">
        <v>280</v>
      </c>
      <c r="AA542" s="36" t="s">
        <v>280</v>
      </c>
      <c r="AB542" s="36" t="s">
        <v>280</v>
      </c>
      <c r="AC542" s="36" t="s">
        <v>280</v>
      </c>
      <c r="AD542" s="36" t="s">
        <v>280</v>
      </c>
      <c r="AE542" s="36" t="s">
        <v>280</v>
      </c>
      <c r="AF542" s="36" t="s">
        <v>280</v>
      </c>
      <c r="AG542" s="36" t="s">
        <v>280</v>
      </c>
      <c r="AH542" s="36" t="s">
        <v>280</v>
      </c>
      <c r="AI542" s="36" t="s">
        <v>280</v>
      </c>
      <c r="AJ542" s="36" t="s">
        <v>280</v>
      </c>
      <c r="AK542" s="36" t="s">
        <v>280</v>
      </c>
      <c r="AL542" s="36" t="s">
        <v>280</v>
      </c>
      <c r="AM542" s="36" t="s">
        <v>280</v>
      </c>
    </row>
    <row r="543" spans="1:39" ht="26.25" customHeight="1" x14ac:dyDescent="0.15">
      <c r="A543" s="33" t="s">
        <v>5155</v>
      </c>
      <c r="B543" s="34">
        <v>2</v>
      </c>
      <c r="C543" s="35">
        <v>45671</v>
      </c>
      <c r="D543" s="35" t="s">
        <v>273</v>
      </c>
      <c r="E543" s="35">
        <v>45671</v>
      </c>
      <c r="F543" s="36" t="s">
        <v>5156</v>
      </c>
      <c r="G543" s="36" t="s">
        <v>5157</v>
      </c>
      <c r="H543" s="36" t="s">
        <v>5158</v>
      </c>
      <c r="I543" s="36" t="s">
        <v>5159</v>
      </c>
      <c r="J543" s="36" t="s">
        <v>5160</v>
      </c>
      <c r="K543" s="36" t="s">
        <v>280</v>
      </c>
      <c r="L543" s="36">
        <v>32</v>
      </c>
      <c r="M543" s="36" t="s">
        <v>65</v>
      </c>
      <c r="N543" s="36">
        <v>3</v>
      </c>
      <c r="O543" s="36" t="s">
        <v>10</v>
      </c>
      <c r="P543" s="36">
        <v>23</v>
      </c>
      <c r="Q543" s="36" t="s">
        <v>49</v>
      </c>
      <c r="R543" s="36">
        <v>26</v>
      </c>
      <c r="S543" s="36" t="s">
        <v>55</v>
      </c>
      <c r="T543" s="36" t="s">
        <v>280</v>
      </c>
      <c r="U543" s="36" t="s">
        <v>280</v>
      </c>
      <c r="V543" s="36" t="s">
        <v>5161</v>
      </c>
      <c r="W543" s="36" t="s">
        <v>5162</v>
      </c>
      <c r="X543" s="36" t="s">
        <v>5163</v>
      </c>
      <c r="Y543" s="36" t="s">
        <v>280</v>
      </c>
      <c r="Z543" s="36" t="s">
        <v>280</v>
      </c>
      <c r="AA543" s="36" t="s">
        <v>280</v>
      </c>
      <c r="AB543" s="36" t="s">
        <v>280</v>
      </c>
      <c r="AC543" s="36" t="s">
        <v>280</v>
      </c>
      <c r="AD543" s="36" t="s">
        <v>280</v>
      </c>
      <c r="AE543" s="36" t="s">
        <v>280</v>
      </c>
      <c r="AF543" s="36" t="s">
        <v>280</v>
      </c>
      <c r="AG543" s="36" t="s">
        <v>280</v>
      </c>
      <c r="AH543" s="36" t="s">
        <v>280</v>
      </c>
      <c r="AI543" s="36" t="s">
        <v>280</v>
      </c>
      <c r="AJ543" s="36" t="s">
        <v>280</v>
      </c>
      <c r="AK543" s="36" t="s">
        <v>280</v>
      </c>
      <c r="AL543" s="36" t="s">
        <v>280</v>
      </c>
      <c r="AM543" s="36" t="s">
        <v>280</v>
      </c>
    </row>
    <row r="544" spans="1:39" ht="26.25" customHeight="1" x14ac:dyDescent="0.15">
      <c r="A544" s="33" t="s">
        <v>5164</v>
      </c>
      <c r="B544" s="34">
        <v>3</v>
      </c>
      <c r="C544" s="35">
        <v>45678</v>
      </c>
      <c r="D544" s="35" t="s">
        <v>273</v>
      </c>
      <c r="E544" s="35">
        <v>45678</v>
      </c>
      <c r="F544" s="36" t="s">
        <v>5165</v>
      </c>
      <c r="G544" s="36" t="s">
        <v>5166</v>
      </c>
      <c r="H544" s="36" t="s">
        <v>5167</v>
      </c>
      <c r="I544" s="36" t="s">
        <v>5168</v>
      </c>
      <c r="J544" s="36" t="s">
        <v>5169</v>
      </c>
      <c r="K544" s="36" t="s">
        <v>5170</v>
      </c>
      <c r="L544" s="36">
        <v>68</v>
      </c>
      <c r="M544" s="36" t="s">
        <v>137</v>
      </c>
      <c r="N544" s="36">
        <v>93</v>
      </c>
      <c r="O544" s="36" t="s">
        <v>554</v>
      </c>
      <c r="P544" s="36" t="s">
        <v>280</v>
      </c>
      <c r="Q544" s="36" t="s">
        <v>280</v>
      </c>
      <c r="R544" s="36" t="s">
        <v>280</v>
      </c>
      <c r="S544" s="36" t="s">
        <v>280</v>
      </c>
      <c r="T544" s="36" t="s">
        <v>280</v>
      </c>
      <c r="U544" s="36" t="s">
        <v>280</v>
      </c>
      <c r="V544" s="36" t="s">
        <v>5171</v>
      </c>
      <c r="W544" s="36" t="s">
        <v>5172</v>
      </c>
      <c r="X544" s="36" t="s">
        <v>5173</v>
      </c>
      <c r="Y544" s="36" t="s">
        <v>280</v>
      </c>
      <c r="Z544" s="36" t="s">
        <v>280</v>
      </c>
      <c r="AA544" s="36" t="s">
        <v>280</v>
      </c>
      <c r="AB544" s="36" t="s">
        <v>280</v>
      </c>
      <c r="AC544" s="36" t="s">
        <v>280</v>
      </c>
      <c r="AD544" s="36" t="s">
        <v>280</v>
      </c>
      <c r="AE544" s="36" t="s">
        <v>280</v>
      </c>
      <c r="AF544" s="36" t="s">
        <v>280</v>
      </c>
      <c r="AG544" s="36" t="s">
        <v>280</v>
      </c>
      <c r="AH544" s="36" t="s">
        <v>280</v>
      </c>
      <c r="AI544" s="36" t="s">
        <v>280</v>
      </c>
      <c r="AJ544" s="36" t="s">
        <v>280</v>
      </c>
      <c r="AK544" s="36" t="s">
        <v>280</v>
      </c>
      <c r="AL544" s="36" t="s">
        <v>280</v>
      </c>
      <c r="AM544" s="36" t="s">
        <v>280</v>
      </c>
    </row>
    <row r="545" spans="1:39" ht="26.25" customHeight="1" x14ac:dyDescent="0.15">
      <c r="A545" s="33" t="s">
        <v>5174</v>
      </c>
      <c r="B545" s="34">
        <v>2</v>
      </c>
      <c r="C545" s="35">
        <v>45699</v>
      </c>
      <c r="D545" s="35" t="s">
        <v>273</v>
      </c>
      <c r="E545" s="35">
        <v>45699</v>
      </c>
      <c r="F545" s="36" t="s">
        <v>5175</v>
      </c>
      <c r="G545" s="36" t="s">
        <v>5176</v>
      </c>
      <c r="H545" s="36" t="s">
        <v>5177</v>
      </c>
      <c r="I545" s="36" t="s">
        <v>5178</v>
      </c>
      <c r="J545" s="36" t="s">
        <v>5179</v>
      </c>
      <c r="K545" s="36" t="s">
        <v>280</v>
      </c>
      <c r="L545" s="36">
        <v>32</v>
      </c>
      <c r="M545" s="36" t="s">
        <v>65</v>
      </c>
      <c r="N545" s="36">
        <v>3</v>
      </c>
      <c r="O545" s="36" t="s">
        <v>10</v>
      </c>
      <c r="P545" s="36">
        <v>23</v>
      </c>
      <c r="Q545" s="36" t="s">
        <v>49</v>
      </c>
      <c r="R545" s="36">
        <v>26</v>
      </c>
      <c r="S545" s="36" t="s">
        <v>55</v>
      </c>
      <c r="T545" s="36" t="s">
        <v>280</v>
      </c>
      <c r="U545" s="36" t="s">
        <v>280</v>
      </c>
      <c r="V545" s="36" t="s">
        <v>5180</v>
      </c>
      <c r="W545" s="36" t="s">
        <v>5181</v>
      </c>
      <c r="X545" s="36" t="s">
        <v>5182</v>
      </c>
      <c r="Y545" s="36" t="s">
        <v>280</v>
      </c>
      <c r="Z545" s="36" t="s">
        <v>280</v>
      </c>
      <c r="AA545" s="36" t="s">
        <v>280</v>
      </c>
      <c r="AB545" s="36" t="s">
        <v>280</v>
      </c>
      <c r="AC545" s="36" t="s">
        <v>280</v>
      </c>
      <c r="AD545" s="36" t="s">
        <v>280</v>
      </c>
      <c r="AE545" s="36" t="s">
        <v>280</v>
      </c>
      <c r="AF545" s="36" t="s">
        <v>280</v>
      </c>
      <c r="AG545" s="36" t="s">
        <v>280</v>
      </c>
      <c r="AH545" s="36" t="s">
        <v>280</v>
      </c>
      <c r="AI545" s="36" t="s">
        <v>280</v>
      </c>
      <c r="AJ545" s="36" t="s">
        <v>280</v>
      </c>
      <c r="AK545" s="36" t="s">
        <v>280</v>
      </c>
      <c r="AL545" s="36" t="s">
        <v>280</v>
      </c>
      <c r="AM545" s="36" t="s">
        <v>280</v>
      </c>
    </row>
    <row r="546" spans="1:39" ht="26.25" customHeight="1" x14ac:dyDescent="0.15">
      <c r="A546" s="33" t="s">
        <v>5183</v>
      </c>
      <c r="B546" s="34">
        <v>2</v>
      </c>
      <c r="C546" s="35">
        <v>45699</v>
      </c>
      <c r="D546" s="35" t="s">
        <v>273</v>
      </c>
      <c r="E546" s="35">
        <v>45699</v>
      </c>
      <c r="F546" s="36" t="s">
        <v>5184</v>
      </c>
      <c r="G546" s="36" t="s">
        <v>5185</v>
      </c>
      <c r="H546" s="36" t="s">
        <v>5186</v>
      </c>
      <c r="I546" s="36" t="s">
        <v>5187</v>
      </c>
      <c r="J546" s="36" t="s">
        <v>5188</v>
      </c>
      <c r="K546" s="36" t="s">
        <v>280</v>
      </c>
      <c r="L546" s="36">
        <v>32</v>
      </c>
      <c r="M546" s="36" t="s">
        <v>65</v>
      </c>
      <c r="N546" s="36">
        <v>3</v>
      </c>
      <c r="O546" s="36" t="s">
        <v>10</v>
      </c>
      <c r="P546" s="36">
        <v>23</v>
      </c>
      <c r="Q546" s="36" t="s">
        <v>49</v>
      </c>
      <c r="R546" s="36">
        <v>26</v>
      </c>
      <c r="S546" s="36" t="s">
        <v>55</v>
      </c>
      <c r="T546" s="36" t="s">
        <v>280</v>
      </c>
      <c r="U546" s="36" t="s">
        <v>280</v>
      </c>
      <c r="V546" s="36" t="s">
        <v>5189</v>
      </c>
      <c r="W546" s="36" t="s">
        <v>5190</v>
      </c>
      <c r="X546" s="36" t="s">
        <v>5191</v>
      </c>
      <c r="Y546" s="36" t="s">
        <v>280</v>
      </c>
      <c r="Z546" s="36" t="s">
        <v>280</v>
      </c>
      <c r="AA546" s="36" t="s">
        <v>280</v>
      </c>
      <c r="AB546" s="36" t="s">
        <v>280</v>
      </c>
      <c r="AC546" s="36" t="s">
        <v>280</v>
      </c>
      <c r="AD546" s="36" t="s">
        <v>280</v>
      </c>
      <c r="AE546" s="36" t="s">
        <v>280</v>
      </c>
      <c r="AF546" s="36" t="s">
        <v>280</v>
      </c>
      <c r="AG546" s="36" t="s">
        <v>280</v>
      </c>
      <c r="AH546" s="36" t="s">
        <v>280</v>
      </c>
      <c r="AI546" s="36" t="s">
        <v>280</v>
      </c>
      <c r="AJ546" s="36" t="s">
        <v>280</v>
      </c>
      <c r="AK546" s="36" t="s">
        <v>280</v>
      </c>
      <c r="AL546" s="36" t="s">
        <v>280</v>
      </c>
      <c r="AM546" s="36" t="s">
        <v>280</v>
      </c>
    </row>
    <row r="547" spans="1:39" ht="26.25" customHeight="1" x14ac:dyDescent="0.15">
      <c r="A547" s="33" t="s">
        <v>5192</v>
      </c>
      <c r="B547" s="34">
        <v>2</v>
      </c>
      <c r="C547" s="35">
        <v>45699</v>
      </c>
      <c r="D547" s="35" t="s">
        <v>273</v>
      </c>
      <c r="E547" s="35">
        <v>45699</v>
      </c>
      <c r="F547" s="36" t="s">
        <v>5175</v>
      </c>
      <c r="G547" s="36" t="s">
        <v>5193</v>
      </c>
      <c r="H547" s="36" t="s">
        <v>5194</v>
      </c>
      <c r="I547" s="36" t="s">
        <v>5195</v>
      </c>
      <c r="J547" s="36" t="s">
        <v>5196</v>
      </c>
      <c r="K547" s="36" t="s">
        <v>280</v>
      </c>
      <c r="L547" s="36">
        <v>32</v>
      </c>
      <c r="M547" s="36" t="s">
        <v>65</v>
      </c>
      <c r="N547" s="36">
        <v>3</v>
      </c>
      <c r="O547" s="36" t="s">
        <v>10</v>
      </c>
      <c r="P547" s="36">
        <v>23</v>
      </c>
      <c r="Q547" s="36" t="s">
        <v>49</v>
      </c>
      <c r="R547" s="36">
        <v>26</v>
      </c>
      <c r="S547" s="36" t="s">
        <v>55</v>
      </c>
      <c r="T547" s="36" t="s">
        <v>280</v>
      </c>
      <c r="U547" s="36" t="s">
        <v>280</v>
      </c>
      <c r="V547" s="36" t="s">
        <v>5197</v>
      </c>
      <c r="W547" s="36" t="s">
        <v>5198</v>
      </c>
      <c r="X547" s="36" t="s">
        <v>5199</v>
      </c>
      <c r="Y547" s="36" t="s">
        <v>280</v>
      </c>
      <c r="Z547" s="36" t="s">
        <v>280</v>
      </c>
      <c r="AA547" s="36" t="s">
        <v>280</v>
      </c>
      <c r="AB547" s="36" t="s">
        <v>280</v>
      </c>
      <c r="AC547" s="36" t="s">
        <v>280</v>
      </c>
      <c r="AD547" s="36" t="s">
        <v>280</v>
      </c>
      <c r="AE547" s="36" t="s">
        <v>280</v>
      </c>
      <c r="AF547" s="36" t="s">
        <v>280</v>
      </c>
      <c r="AG547" s="36" t="s">
        <v>280</v>
      </c>
      <c r="AH547" s="36" t="s">
        <v>280</v>
      </c>
      <c r="AI547" s="36" t="s">
        <v>280</v>
      </c>
      <c r="AJ547" s="36" t="s">
        <v>280</v>
      </c>
      <c r="AK547" s="36" t="s">
        <v>280</v>
      </c>
      <c r="AL547" s="36" t="s">
        <v>280</v>
      </c>
      <c r="AM547" s="36" t="s">
        <v>280</v>
      </c>
    </row>
    <row r="548" spans="1:39" ht="26.25" customHeight="1" x14ac:dyDescent="0.15">
      <c r="A548" s="33" t="s">
        <v>5200</v>
      </c>
      <c r="B548" s="34">
        <v>2</v>
      </c>
      <c r="C548" s="35">
        <v>45699</v>
      </c>
      <c r="D548" s="35" t="s">
        <v>273</v>
      </c>
      <c r="E548" s="35">
        <v>45699</v>
      </c>
      <c r="F548" s="36" t="s">
        <v>5175</v>
      </c>
      <c r="G548" s="36" t="s">
        <v>5201</v>
      </c>
      <c r="H548" s="36" t="s">
        <v>5202</v>
      </c>
      <c r="I548" s="36" t="s">
        <v>5203</v>
      </c>
      <c r="J548" s="36" t="s">
        <v>5204</v>
      </c>
      <c r="K548" s="36" t="s">
        <v>280</v>
      </c>
      <c r="L548" s="36">
        <v>32</v>
      </c>
      <c r="M548" s="36" t="s">
        <v>65</v>
      </c>
      <c r="N548" s="36">
        <v>3</v>
      </c>
      <c r="O548" s="36" t="s">
        <v>10</v>
      </c>
      <c r="P548" s="36">
        <v>23</v>
      </c>
      <c r="Q548" s="36" t="s">
        <v>49</v>
      </c>
      <c r="R548" s="36">
        <v>26</v>
      </c>
      <c r="S548" s="36" t="s">
        <v>55</v>
      </c>
      <c r="T548" s="36" t="s">
        <v>280</v>
      </c>
      <c r="U548" s="36" t="s">
        <v>280</v>
      </c>
      <c r="V548" s="36" t="s">
        <v>5205</v>
      </c>
      <c r="W548" s="36" t="s">
        <v>5206</v>
      </c>
      <c r="X548" s="36" t="s">
        <v>5207</v>
      </c>
      <c r="Y548" s="36" t="s">
        <v>280</v>
      </c>
      <c r="Z548" s="36" t="s">
        <v>280</v>
      </c>
      <c r="AA548" s="36" t="s">
        <v>280</v>
      </c>
      <c r="AB548" s="36" t="s">
        <v>280</v>
      </c>
      <c r="AC548" s="36" t="s">
        <v>280</v>
      </c>
      <c r="AD548" s="36" t="s">
        <v>280</v>
      </c>
      <c r="AE548" s="36" t="s">
        <v>280</v>
      </c>
      <c r="AF548" s="36" t="s">
        <v>280</v>
      </c>
      <c r="AG548" s="36" t="s">
        <v>280</v>
      </c>
      <c r="AH548" s="36" t="s">
        <v>280</v>
      </c>
      <c r="AI548" s="36" t="s">
        <v>280</v>
      </c>
      <c r="AJ548" s="36" t="s">
        <v>280</v>
      </c>
      <c r="AK548" s="36" t="s">
        <v>280</v>
      </c>
      <c r="AL548" s="36" t="s">
        <v>280</v>
      </c>
      <c r="AM548" s="36" t="s">
        <v>280</v>
      </c>
    </row>
    <row r="549" spans="1:39" ht="26.25" customHeight="1" x14ac:dyDescent="0.15">
      <c r="A549" s="33" t="s">
        <v>5208</v>
      </c>
      <c r="B549" s="34">
        <v>2</v>
      </c>
      <c r="C549" s="35">
        <v>45699</v>
      </c>
      <c r="D549" s="35" t="s">
        <v>273</v>
      </c>
      <c r="E549" s="35">
        <v>45699</v>
      </c>
      <c r="F549" s="36" t="s">
        <v>5175</v>
      </c>
      <c r="G549" s="36" t="s">
        <v>5209</v>
      </c>
      <c r="H549" s="36" t="s">
        <v>5210</v>
      </c>
      <c r="I549" s="36" t="s">
        <v>5211</v>
      </c>
      <c r="J549" s="36" t="s">
        <v>5212</v>
      </c>
      <c r="K549" s="36" t="s">
        <v>280</v>
      </c>
      <c r="L549" s="36">
        <v>32</v>
      </c>
      <c r="M549" s="36" t="s">
        <v>65</v>
      </c>
      <c r="N549" s="36">
        <v>3</v>
      </c>
      <c r="O549" s="36" t="s">
        <v>10</v>
      </c>
      <c r="P549" s="36">
        <v>23</v>
      </c>
      <c r="Q549" s="36" t="s">
        <v>49</v>
      </c>
      <c r="R549" s="36">
        <v>26</v>
      </c>
      <c r="S549" s="36" t="s">
        <v>55</v>
      </c>
      <c r="T549" s="36" t="s">
        <v>280</v>
      </c>
      <c r="U549" s="36" t="s">
        <v>280</v>
      </c>
      <c r="V549" s="36" t="s">
        <v>5213</v>
      </c>
      <c r="W549" s="36" t="s">
        <v>5214</v>
      </c>
      <c r="X549" s="36" t="s">
        <v>5215</v>
      </c>
      <c r="Y549" s="36" t="s">
        <v>280</v>
      </c>
      <c r="Z549" s="36" t="s">
        <v>280</v>
      </c>
      <c r="AA549" s="36" t="s">
        <v>280</v>
      </c>
      <c r="AB549" s="36" t="s">
        <v>280</v>
      </c>
      <c r="AC549" s="36" t="s">
        <v>280</v>
      </c>
      <c r="AD549" s="36" t="s">
        <v>280</v>
      </c>
      <c r="AE549" s="36" t="s">
        <v>280</v>
      </c>
      <c r="AF549" s="36" t="s">
        <v>280</v>
      </c>
      <c r="AG549" s="36" t="s">
        <v>280</v>
      </c>
      <c r="AH549" s="36" t="s">
        <v>280</v>
      </c>
      <c r="AI549" s="36" t="s">
        <v>280</v>
      </c>
      <c r="AJ549" s="36" t="s">
        <v>280</v>
      </c>
      <c r="AK549" s="36" t="s">
        <v>280</v>
      </c>
      <c r="AL549" s="36" t="s">
        <v>280</v>
      </c>
      <c r="AM549" s="36" t="s">
        <v>280</v>
      </c>
    </row>
    <row r="550" spans="1:39" ht="26.25" customHeight="1" x14ac:dyDescent="0.15">
      <c r="A550" s="33" t="s">
        <v>5216</v>
      </c>
      <c r="B550" s="34">
        <v>2</v>
      </c>
      <c r="C550" s="35">
        <v>45739</v>
      </c>
      <c r="D550" s="35" t="s">
        <v>273</v>
      </c>
      <c r="E550" s="35">
        <v>45739</v>
      </c>
      <c r="F550" s="36" t="s">
        <v>5217</v>
      </c>
      <c r="G550" s="36" t="s">
        <v>5218</v>
      </c>
      <c r="H550" s="36" t="s">
        <v>5219</v>
      </c>
      <c r="I550" s="36" t="s">
        <v>5220</v>
      </c>
      <c r="J550" s="36" t="s">
        <v>5221</v>
      </c>
      <c r="K550" s="36" t="s">
        <v>280</v>
      </c>
      <c r="L550" s="36">
        <v>5</v>
      </c>
      <c r="M550" s="36" t="s">
        <v>14</v>
      </c>
      <c r="N550" s="36">
        <v>38</v>
      </c>
      <c r="O550" s="36" t="s">
        <v>77</v>
      </c>
      <c r="P550" s="36">
        <v>89</v>
      </c>
      <c r="Q550" s="36" t="s">
        <v>178</v>
      </c>
      <c r="R550" s="36" t="s">
        <v>280</v>
      </c>
      <c r="S550" s="36" t="s">
        <v>280</v>
      </c>
      <c r="T550" s="36" t="s">
        <v>280</v>
      </c>
      <c r="U550" s="36" t="s">
        <v>280</v>
      </c>
      <c r="V550" s="36" t="s">
        <v>5222</v>
      </c>
      <c r="W550" s="36" t="s">
        <v>5223</v>
      </c>
      <c r="X550" s="36" t="s">
        <v>5224</v>
      </c>
      <c r="Y550" s="36" t="s">
        <v>280</v>
      </c>
      <c r="Z550" s="36" t="s">
        <v>280</v>
      </c>
      <c r="AA550" s="36" t="s">
        <v>280</v>
      </c>
      <c r="AB550" s="36" t="s">
        <v>280</v>
      </c>
      <c r="AC550" s="36" t="s">
        <v>280</v>
      </c>
      <c r="AD550" s="36" t="s">
        <v>280</v>
      </c>
      <c r="AE550" s="36" t="s">
        <v>280</v>
      </c>
      <c r="AF550" s="36" t="s">
        <v>280</v>
      </c>
      <c r="AG550" s="36" t="s">
        <v>280</v>
      </c>
      <c r="AH550" s="36" t="s">
        <v>280</v>
      </c>
      <c r="AI550" s="36" t="s">
        <v>280</v>
      </c>
      <c r="AJ550" s="36" t="s">
        <v>280</v>
      </c>
      <c r="AK550" s="36" t="s">
        <v>280</v>
      </c>
      <c r="AL550" s="36" t="s">
        <v>280</v>
      </c>
      <c r="AM550" s="36" t="s">
        <v>280</v>
      </c>
    </row>
    <row r="551" spans="1:39" ht="26.25" customHeight="1" x14ac:dyDescent="0.15">
      <c r="A551" s="33" t="s">
        <v>5225</v>
      </c>
      <c r="B551" s="34">
        <v>2</v>
      </c>
      <c r="C551" s="35">
        <v>45755</v>
      </c>
      <c r="D551" s="35" t="s">
        <v>273</v>
      </c>
      <c r="E551" s="35">
        <v>45755</v>
      </c>
      <c r="F551" s="36" t="s">
        <v>5226</v>
      </c>
      <c r="G551" s="36" t="s">
        <v>5227</v>
      </c>
      <c r="H551" s="36" t="s">
        <v>5228</v>
      </c>
      <c r="I551" s="36" t="s">
        <v>5229</v>
      </c>
      <c r="J551" s="36" t="s">
        <v>5230</v>
      </c>
      <c r="K551" s="36" t="s">
        <v>5231</v>
      </c>
      <c r="L551" s="36">
        <v>57</v>
      </c>
      <c r="M551" s="36" t="s">
        <v>115</v>
      </c>
      <c r="N551" s="36">
        <v>58</v>
      </c>
      <c r="O551" s="36" t="s">
        <v>117</v>
      </c>
      <c r="P551" s="36">
        <v>60</v>
      </c>
      <c r="Q551" s="36" t="s">
        <v>121</v>
      </c>
      <c r="R551" s="36">
        <v>61</v>
      </c>
      <c r="S551" s="36" t="s">
        <v>123</v>
      </c>
      <c r="T551" s="36">
        <v>66</v>
      </c>
      <c r="U551" s="36" t="s">
        <v>133</v>
      </c>
      <c r="V551" s="36" t="s">
        <v>5232</v>
      </c>
      <c r="W551" s="36" t="s">
        <v>5233</v>
      </c>
      <c r="X551" s="36" t="s">
        <v>5234</v>
      </c>
      <c r="Y551" s="36" t="s">
        <v>280</v>
      </c>
      <c r="Z551" s="36" t="s">
        <v>280</v>
      </c>
      <c r="AA551" s="36" t="s">
        <v>280</v>
      </c>
      <c r="AB551" s="36" t="s">
        <v>280</v>
      </c>
      <c r="AC551" s="36" t="s">
        <v>280</v>
      </c>
      <c r="AD551" s="36" t="s">
        <v>280</v>
      </c>
      <c r="AE551" s="36" t="s">
        <v>280</v>
      </c>
      <c r="AF551" s="36" t="s">
        <v>280</v>
      </c>
      <c r="AG551" s="36" t="s">
        <v>280</v>
      </c>
      <c r="AH551" s="36" t="s">
        <v>280</v>
      </c>
      <c r="AI551" s="36" t="s">
        <v>280</v>
      </c>
      <c r="AJ551" s="36" t="s">
        <v>280</v>
      </c>
      <c r="AK551" s="36" t="s">
        <v>280</v>
      </c>
      <c r="AL551" s="36" t="s">
        <v>280</v>
      </c>
      <c r="AM551" s="36" t="s">
        <v>280</v>
      </c>
    </row>
    <row r="552" spans="1:39" ht="26.25" customHeight="1" x14ac:dyDescent="0.15">
      <c r="A552" s="33" t="s">
        <v>5235</v>
      </c>
      <c r="B552" s="34">
        <v>2</v>
      </c>
      <c r="C552" s="35">
        <v>45755</v>
      </c>
      <c r="D552" s="35" t="s">
        <v>273</v>
      </c>
      <c r="E552" s="35">
        <v>45755</v>
      </c>
      <c r="F552" s="36" t="s">
        <v>5226</v>
      </c>
      <c r="G552" s="36" t="s">
        <v>5236</v>
      </c>
      <c r="H552" s="36" t="s">
        <v>5237</v>
      </c>
      <c r="I552" s="36" t="s">
        <v>5238</v>
      </c>
      <c r="J552" s="36" t="s">
        <v>5239</v>
      </c>
      <c r="K552" s="36" t="s">
        <v>5240</v>
      </c>
      <c r="L552" s="36">
        <v>57</v>
      </c>
      <c r="M552" s="36" t="s">
        <v>115</v>
      </c>
      <c r="N552" s="36">
        <v>58</v>
      </c>
      <c r="O552" s="36" t="s">
        <v>117</v>
      </c>
      <c r="P552" s="36">
        <v>60</v>
      </c>
      <c r="Q552" s="36" t="s">
        <v>121</v>
      </c>
      <c r="R552" s="36">
        <v>61</v>
      </c>
      <c r="S552" s="36" t="s">
        <v>123</v>
      </c>
      <c r="T552" s="36">
        <v>66</v>
      </c>
      <c r="U552" s="36" t="s">
        <v>133</v>
      </c>
      <c r="V552" s="36" t="s">
        <v>5241</v>
      </c>
      <c r="W552" s="36" t="s">
        <v>3936</v>
      </c>
      <c r="X552" s="36" t="s">
        <v>5242</v>
      </c>
      <c r="Y552" s="36" t="s">
        <v>280</v>
      </c>
      <c r="Z552" s="36" t="s">
        <v>280</v>
      </c>
      <c r="AA552" s="36" t="s">
        <v>280</v>
      </c>
      <c r="AB552" s="36" t="s">
        <v>280</v>
      </c>
      <c r="AC552" s="36" t="s">
        <v>280</v>
      </c>
      <c r="AD552" s="36" t="s">
        <v>280</v>
      </c>
      <c r="AE552" s="36" t="s">
        <v>280</v>
      </c>
      <c r="AF552" s="36" t="s">
        <v>280</v>
      </c>
      <c r="AG552" s="36" t="s">
        <v>280</v>
      </c>
      <c r="AH552" s="36" t="s">
        <v>280</v>
      </c>
      <c r="AI552" s="36" t="s">
        <v>280</v>
      </c>
      <c r="AJ552" s="36" t="s">
        <v>280</v>
      </c>
      <c r="AK552" s="36" t="s">
        <v>280</v>
      </c>
      <c r="AL552" s="36" t="s">
        <v>280</v>
      </c>
      <c r="AM552" s="36" t="s">
        <v>280</v>
      </c>
    </row>
    <row r="553" spans="1:39" ht="26.25" customHeight="1" x14ac:dyDescent="0.15">
      <c r="A553" s="33" t="s">
        <v>5243</v>
      </c>
      <c r="B553" s="34">
        <v>2</v>
      </c>
      <c r="C553" s="35">
        <v>45755</v>
      </c>
      <c r="D553" s="35" t="s">
        <v>273</v>
      </c>
      <c r="E553" s="35">
        <v>45755</v>
      </c>
      <c r="F553" s="36" t="s">
        <v>5226</v>
      </c>
      <c r="G553" s="36" t="s">
        <v>5244</v>
      </c>
      <c r="H553" s="36" t="s">
        <v>5245</v>
      </c>
      <c r="I553" s="36" t="s">
        <v>5229</v>
      </c>
      <c r="J553" s="36" t="s">
        <v>5230</v>
      </c>
      <c r="K553" s="36" t="s">
        <v>5246</v>
      </c>
      <c r="L553" s="36">
        <v>57</v>
      </c>
      <c r="M553" s="36" t="s">
        <v>115</v>
      </c>
      <c r="N553" s="36">
        <v>58</v>
      </c>
      <c r="O553" s="36" t="s">
        <v>117</v>
      </c>
      <c r="P553" s="36">
        <v>60</v>
      </c>
      <c r="Q553" s="36" t="s">
        <v>121</v>
      </c>
      <c r="R553" s="36">
        <v>61</v>
      </c>
      <c r="S553" s="36" t="s">
        <v>123</v>
      </c>
      <c r="T553" s="36">
        <v>66</v>
      </c>
      <c r="U553" s="36" t="s">
        <v>133</v>
      </c>
      <c r="V553" s="36" t="s">
        <v>5247</v>
      </c>
      <c r="W553" s="36" t="s">
        <v>5248</v>
      </c>
      <c r="X553" s="36" t="s">
        <v>5249</v>
      </c>
      <c r="Y553" s="36" t="s">
        <v>375</v>
      </c>
      <c r="Z553" s="36" t="s">
        <v>5250</v>
      </c>
      <c r="AA553" s="36" t="s">
        <v>5251</v>
      </c>
      <c r="AB553" s="36" t="s">
        <v>280</v>
      </c>
      <c r="AC553" s="36" t="s">
        <v>280</v>
      </c>
      <c r="AD553" s="36" t="s">
        <v>280</v>
      </c>
      <c r="AE553" s="36" t="s">
        <v>280</v>
      </c>
      <c r="AF553" s="36" t="s">
        <v>280</v>
      </c>
      <c r="AG553" s="36" t="s">
        <v>280</v>
      </c>
      <c r="AH553" s="36" t="s">
        <v>280</v>
      </c>
      <c r="AI553" s="36" t="s">
        <v>280</v>
      </c>
      <c r="AJ553" s="36" t="s">
        <v>280</v>
      </c>
      <c r="AK553" s="36" t="s">
        <v>280</v>
      </c>
      <c r="AL553" s="36" t="s">
        <v>280</v>
      </c>
      <c r="AM553" s="36" t="s">
        <v>280</v>
      </c>
    </row>
    <row r="554" spans="1:39" ht="26.25" customHeight="1" x14ac:dyDescent="0.15">
      <c r="A554" s="33" t="s">
        <v>5252</v>
      </c>
      <c r="B554" s="34">
        <v>2</v>
      </c>
      <c r="C554" s="35">
        <v>45755</v>
      </c>
      <c r="D554" s="35" t="s">
        <v>273</v>
      </c>
      <c r="E554" s="35">
        <v>45755</v>
      </c>
      <c r="F554" s="36" t="s">
        <v>5226</v>
      </c>
      <c r="G554" s="36" t="s">
        <v>5253</v>
      </c>
      <c r="H554" s="36" t="s">
        <v>5254</v>
      </c>
      <c r="I554" s="36" t="s">
        <v>5255</v>
      </c>
      <c r="J554" s="36" t="s">
        <v>5256</v>
      </c>
      <c r="K554" s="36" t="s">
        <v>5257</v>
      </c>
      <c r="L554" s="36">
        <v>66</v>
      </c>
      <c r="M554" s="36" t="s">
        <v>133</v>
      </c>
      <c r="N554" s="36">
        <v>67</v>
      </c>
      <c r="O554" s="36" t="s">
        <v>135</v>
      </c>
      <c r="P554" s="36" t="s">
        <v>280</v>
      </c>
      <c r="Q554" s="36" t="s">
        <v>280</v>
      </c>
      <c r="R554" s="36" t="s">
        <v>280</v>
      </c>
      <c r="S554" s="36" t="s">
        <v>280</v>
      </c>
      <c r="T554" s="36" t="s">
        <v>280</v>
      </c>
      <c r="U554" s="36" t="s">
        <v>280</v>
      </c>
      <c r="V554" s="36" t="s">
        <v>5258</v>
      </c>
      <c r="W554" s="36" t="s">
        <v>5259</v>
      </c>
      <c r="X554" s="36" t="s">
        <v>5260</v>
      </c>
      <c r="Y554" s="36" t="s">
        <v>280</v>
      </c>
      <c r="Z554" s="36" t="s">
        <v>280</v>
      </c>
      <c r="AA554" s="36" t="s">
        <v>280</v>
      </c>
      <c r="AB554" s="36" t="s">
        <v>280</v>
      </c>
      <c r="AC554" s="36" t="s">
        <v>280</v>
      </c>
      <c r="AD554" s="36" t="s">
        <v>280</v>
      </c>
      <c r="AE554" s="36" t="s">
        <v>280</v>
      </c>
      <c r="AF554" s="36" t="s">
        <v>280</v>
      </c>
      <c r="AG554" s="36" t="s">
        <v>280</v>
      </c>
      <c r="AH554" s="36" t="s">
        <v>280</v>
      </c>
      <c r="AI554" s="36" t="s">
        <v>280</v>
      </c>
      <c r="AJ554" s="36" t="s">
        <v>280</v>
      </c>
      <c r="AK554" s="36" t="s">
        <v>280</v>
      </c>
      <c r="AL554" s="36" t="s">
        <v>280</v>
      </c>
      <c r="AM554" s="36" t="s">
        <v>280</v>
      </c>
    </row>
    <row r="555" spans="1:39" ht="26.25" customHeight="1" x14ac:dyDescent="0.15">
      <c r="A555" s="33" t="s">
        <v>5261</v>
      </c>
      <c r="B555" s="34">
        <v>2</v>
      </c>
      <c r="C555" s="35">
        <v>45762</v>
      </c>
      <c r="D555" s="35" t="s">
        <v>273</v>
      </c>
      <c r="E555" s="35">
        <v>45762</v>
      </c>
      <c r="F555" s="36" t="s">
        <v>5262</v>
      </c>
      <c r="G555" s="36" t="s">
        <v>5263</v>
      </c>
      <c r="H555" s="36" t="s">
        <v>5264</v>
      </c>
      <c r="I555" s="36" t="s">
        <v>5265</v>
      </c>
      <c r="J555" s="36" t="s">
        <v>5266</v>
      </c>
      <c r="K555" s="36" t="s">
        <v>5267</v>
      </c>
      <c r="L555" s="36">
        <v>61</v>
      </c>
      <c r="M555" s="36" t="s">
        <v>123</v>
      </c>
      <c r="N555" s="36">
        <v>66</v>
      </c>
      <c r="O555" s="36" t="s">
        <v>133</v>
      </c>
      <c r="P555" s="36" t="s">
        <v>280</v>
      </c>
      <c r="Q555" s="36" t="s">
        <v>280</v>
      </c>
      <c r="R555" s="36" t="s">
        <v>280</v>
      </c>
      <c r="S555" s="36" t="s">
        <v>280</v>
      </c>
      <c r="T555" s="36" t="s">
        <v>280</v>
      </c>
      <c r="U555" s="36" t="s">
        <v>280</v>
      </c>
      <c r="V555" s="36" t="s">
        <v>5268</v>
      </c>
      <c r="W555" s="36" t="s">
        <v>5043</v>
      </c>
      <c r="X555" s="36" t="s">
        <v>5269</v>
      </c>
      <c r="Y555" s="36" t="s">
        <v>280</v>
      </c>
      <c r="Z555" s="36" t="s">
        <v>280</v>
      </c>
      <c r="AA555" s="36" t="s">
        <v>280</v>
      </c>
      <c r="AB555" s="36" t="s">
        <v>280</v>
      </c>
      <c r="AC555" s="36" t="s">
        <v>280</v>
      </c>
      <c r="AD555" s="36" t="s">
        <v>280</v>
      </c>
      <c r="AE555" s="36" t="s">
        <v>280</v>
      </c>
      <c r="AF555" s="36" t="s">
        <v>280</v>
      </c>
      <c r="AG555" s="36" t="s">
        <v>280</v>
      </c>
      <c r="AH555" s="36" t="s">
        <v>280</v>
      </c>
      <c r="AI555" s="36" t="s">
        <v>280</v>
      </c>
      <c r="AJ555" s="36" t="s">
        <v>280</v>
      </c>
      <c r="AK555" s="36" t="s">
        <v>280</v>
      </c>
      <c r="AL555" s="36" t="s">
        <v>280</v>
      </c>
      <c r="AM555" s="36" t="s">
        <v>280</v>
      </c>
    </row>
    <row r="556" spans="1:39" ht="26.25" customHeight="1" x14ac:dyDescent="0.15">
      <c r="A556" s="33" t="s">
        <v>5270</v>
      </c>
      <c r="B556" s="34">
        <v>2</v>
      </c>
      <c r="C556" s="35">
        <v>45769</v>
      </c>
      <c r="D556" s="35" t="s">
        <v>273</v>
      </c>
      <c r="E556" s="35">
        <v>45769</v>
      </c>
      <c r="F556" s="36" t="s">
        <v>5271</v>
      </c>
      <c r="G556" s="36" t="s">
        <v>5272</v>
      </c>
      <c r="H556" s="36" t="s">
        <v>5273</v>
      </c>
      <c r="I556" s="36" t="s">
        <v>5274</v>
      </c>
      <c r="J556" s="36" t="s">
        <v>5275</v>
      </c>
      <c r="K556" s="36" t="s">
        <v>5276</v>
      </c>
      <c r="L556" s="36">
        <v>66</v>
      </c>
      <c r="M556" s="36" t="s">
        <v>133</v>
      </c>
      <c r="N556" s="36">
        <v>90</v>
      </c>
      <c r="O556" s="36" t="s">
        <v>320</v>
      </c>
      <c r="P556" s="36">
        <v>93</v>
      </c>
      <c r="Q556" s="36" t="s">
        <v>554</v>
      </c>
      <c r="R556" s="36" t="s">
        <v>280</v>
      </c>
      <c r="S556" s="36" t="s">
        <v>280</v>
      </c>
      <c r="T556" s="36" t="s">
        <v>280</v>
      </c>
      <c r="U556" s="36" t="s">
        <v>280</v>
      </c>
      <c r="V556" s="36" t="s">
        <v>5277</v>
      </c>
      <c r="W556" s="36" t="s">
        <v>5278</v>
      </c>
      <c r="X556" s="36" t="s">
        <v>5279</v>
      </c>
      <c r="Y556" s="36" t="s">
        <v>280</v>
      </c>
      <c r="Z556" s="36" t="s">
        <v>280</v>
      </c>
      <c r="AA556" s="36" t="s">
        <v>280</v>
      </c>
      <c r="AB556" s="36" t="s">
        <v>280</v>
      </c>
      <c r="AC556" s="36" t="s">
        <v>280</v>
      </c>
      <c r="AD556" s="36" t="s">
        <v>280</v>
      </c>
      <c r="AE556" s="36" t="s">
        <v>280</v>
      </c>
      <c r="AF556" s="36" t="s">
        <v>280</v>
      </c>
      <c r="AG556" s="36" t="s">
        <v>280</v>
      </c>
      <c r="AH556" s="36" t="s">
        <v>280</v>
      </c>
      <c r="AI556" s="36" t="s">
        <v>280</v>
      </c>
      <c r="AJ556" s="36" t="s">
        <v>280</v>
      </c>
      <c r="AK556" s="36" t="s">
        <v>280</v>
      </c>
      <c r="AL556" s="36" t="s">
        <v>280</v>
      </c>
      <c r="AM556" s="36" t="s">
        <v>280</v>
      </c>
    </row>
    <row r="557" spans="1:39" ht="26.25" customHeight="1" x14ac:dyDescent="0.15">
      <c r="A557" s="33" t="s">
        <v>5280</v>
      </c>
      <c r="B557" s="34">
        <v>2</v>
      </c>
      <c r="C557" s="35">
        <v>45801</v>
      </c>
      <c r="D557" s="35" t="s">
        <v>273</v>
      </c>
      <c r="E557" s="35">
        <v>45801</v>
      </c>
      <c r="F557" s="36" t="s">
        <v>5281</v>
      </c>
      <c r="G557" s="36" t="s">
        <v>5282</v>
      </c>
      <c r="H557" s="36" t="s">
        <v>5283</v>
      </c>
      <c r="I557" s="36" t="s">
        <v>5284</v>
      </c>
      <c r="J557" s="36" t="s">
        <v>5285</v>
      </c>
      <c r="K557" s="36" t="s">
        <v>280</v>
      </c>
      <c r="L557" s="36">
        <v>32</v>
      </c>
      <c r="M557" s="36" t="s">
        <v>65</v>
      </c>
      <c r="N557" s="36">
        <v>3</v>
      </c>
      <c r="O557" s="36" t="s">
        <v>10</v>
      </c>
      <c r="P557" s="36">
        <v>23</v>
      </c>
      <c r="Q557" s="36" t="s">
        <v>49</v>
      </c>
      <c r="R557" s="36">
        <v>26</v>
      </c>
      <c r="S557" s="36" t="s">
        <v>55</v>
      </c>
      <c r="T557" s="36" t="s">
        <v>280</v>
      </c>
      <c r="U557" s="36" t="s">
        <v>280</v>
      </c>
      <c r="V557" s="36" t="s">
        <v>5286</v>
      </c>
      <c r="W557" s="36" t="s">
        <v>5287</v>
      </c>
      <c r="X557" s="36" t="s">
        <v>5288</v>
      </c>
      <c r="Y557" s="36" t="s">
        <v>280</v>
      </c>
      <c r="Z557" s="36" t="s">
        <v>280</v>
      </c>
      <c r="AA557" s="36" t="s">
        <v>280</v>
      </c>
      <c r="AB557" s="36" t="s">
        <v>280</v>
      </c>
      <c r="AC557" s="36" t="s">
        <v>280</v>
      </c>
      <c r="AD557" s="36" t="s">
        <v>280</v>
      </c>
      <c r="AE557" s="36" t="s">
        <v>280</v>
      </c>
      <c r="AF557" s="36" t="s">
        <v>280</v>
      </c>
      <c r="AG557" s="36" t="s">
        <v>280</v>
      </c>
      <c r="AH557" s="36" t="s">
        <v>280</v>
      </c>
      <c r="AI557" s="36" t="s">
        <v>280</v>
      </c>
      <c r="AJ557" s="36" t="s">
        <v>280</v>
      </c>
      <c r="AK557" s="36" t="s">
        <v>280</v>
      </c>
      <c r="AL557" s="36" t="s">
        <v>280</v>
      </c>
      <c r="AM557" s="36" t="s">
        <v>280</v>
      </c>
    </row>
    <row r="558" spans="1:39" ht="26.25" customHeight="1" x14ac:dyDescent="0.15">
      <c r="A558" s="33" t="s">
        <v>5289</v>
      </c>
      <c r="B558" s="34">
        <v>2</v>
      </c>
      <c r="C558" s="35">
        <v>45801</v>
      </c>
      <c r="D558" s="35" t="s">
        <v>273</v>
      </c>
      <c r="E558" s="35">
        <v>45801</v>
      </c>
      <c r="F558" s="36" t="s">
        <v>5290</v>
      </c>
      <c r="G558" s="36" t="s">
        <v>5291</v>
      </c>
      <c r="H558" s="36" t="s">
        <v>5292</v>
      </c>
      <c r="I558" s="36" t="s">
        <v>5293</v>
      </c>
      <c r="J558" s="36" t="s">
        <v>5294</v>
      </c>
      <c r="K558" s="36" t="s">
        <v>280</v>
      </c>
      <c r="L558" s="36">
        <v>32</v>
      </c>
      <c r="M558" s="36" t="s">
        <v>65</v>
      </c>
      <c r="N558" s="36">
        <v>3</v>
      </c>
      <c r="O558" s="36" t="s">
        <v>10</v>
      </c>
      <c r="P558" s="36">
        <v>23</v>
      </c>
      <c r="Q558" s="36" t="s">
        <v>49</v>
      </c>
      <c r="R558" s="36">
        <v>26</v>
      </c>
      <c r="S558" s="36" t="s">
        <v>55</v>
      </c>
      <c r="T558" s="36" t="s">
        <v>280</v>
      </c>
      <c r="U558" s="36" t="s">
        <v>280</v>
      </c>
      <c r="V558" s="36" t="s">
        <v>5295</v>
      </c>
      <c r="W558" s="36" t="s">
        <v>5296</v>
      </c>
      <c r="X558" s="36" t="s">
        <v>5297</v>
      </c>
      <c r="Y558" s="36" t="s">
        <v>280</v>
      </c>
      <c r="Z558" s="36" t="s">
        <v>280</v>
      </c>
      <c r="AA558" s="36" t="s">
        <v>280</v>
      </c>
      <c r="AB558" s="36" t="s">
        <v>280</v>
      </c>
      <c r="AC558" s="36" t="s">
        <v>280</v>
      </c>
      <c r="AD558" s="36" t="s">
        <v>280</v>
      </c>
      <c r="AE558" s="36" t="s">
        <v>280</v>
      </c>
      <c r="AF558" s="36" t="s">
        <v>280</v>
      </c>
      <c r="AG558" s="36" t="s">
        <v>280</v>
      </c>
      <c r="AH558" s="36" t="s">
        <v>280</v>
      </c>
      <c r="AI558" s="36" t="s">
        <v>280</v>
      </c>
      <c r="AJ558" s="36" t="s">
        <v>280</v>
      </c>
      <c r="AK558" s="36" t="s">
        <v>280</v>
      </c>
      <c r="AL558" s="36" t="s">
        <v>280</v>
      </c>
      <c r="AM558" s="36" t="s">
        <v>280</v>
      </c>
    </row>
    <row r="559" spans="1:39" ht="26.25" customHeight="1" x14ac:dyDescent="0.15">
      <c r="A559" s="33" t="s">
        <v>5298</v>
      </c>
      <c r="B559" s="34">
        <v>2</v>
      </c>
      <c r="C559" s="35">
        <v>45801</v>
      </c>
      <c r="D559" s="35" t="s">
        <v>273</v>
      </c>
      <c r="E559" s="35">
        <v>45801</v>
      </c>
      <c r="F559" s="36" t="s">
        <v>5281</v>
      </c>
      <c r="G559" s="36" t="s">
        <v>5299</v>
      </c>
      <c r="H559" s="36" t="s">
        <v>5300</v>
      </c>
      <c r="I559" s="36" t="s">
        <v>5301</v>
      </c>
      <c r="J559" s="36" t="s">
        <v>5302</v>
      </c>
      <c r="K559" s="36" t="s">
        <v>280</v>
      </c>
      <c r="L559" s="36">
        <v>32</v>
      </c>
      <c r="M559" s="36" t="s">
        <v>65</v>
      </c>
      <c r="N559" s="36">
        <v>3</v>
      </c>
      <c r="O559" s="36" t="s">
        <v>10</v>
      </c>
      <c r="P559" s="36">
        <v>23</v>
      </c>
      <c r="Q559" s="36" t="s">
        <v>49</v>
      </c>
      <c r="R559" s="36">
        <v>26</v>
      </c>
      <c r="S559" s="36" t="s">
        <v>55</v>
      </c>
      <c r="T559" s="36" t="s">
        <v>280</v>
      </c>
      <c r="U559" s="36" t="s">
        <v>280</v>
      </c>
      <c r="V559" s="36" t="s">
        <v>5303</v>
      </c>
      <c r="W559" s="36" t="s">
        <v>5304</v>
      </c>
      <c r="X559" s="36" t="s">
        <v>5305</v>
      </c>
      <c r="Y559" s="36" t="s">
        <v>280</v>
      </c>
      <c r="Z559" s="36" t="s">
        <v>280</v>
      </c>
      <c r="AA559" s="36" t="s">
        <v>280</v>
      </c>
      <c r="AB559" s="36" t="s">
        <v>280</v>
      </c>
      <c r="AC559" s="36" t="s">
        <v>280</v>
      </c>
      <c r="AD559" s="36" t="s">
        <v>280</v>
      </c>
      <c r="AE559" s="36" t="s">
        <v>280</v>
      </c>
      <c r="AF559" s="36" t="s">
        <v>280</v>
      </c>
      <c r="AG559" s="36" t="s">
        <v>280</v>
      </c>
      <c r="AH559" s="36" t="s">
        <v>280</v>
      </c>
      <c r="AI559" s="36" t="s">
        <v>280</v>
      </c>
      <c r="AJ559" s="36" t="s">
        <v>280</v>
      </c>
      <c r="AK559" s="36" t="s">
        <v>280</v>
      </c>
      <c r="AL559" s="36" t="s">
        <v>280</v>
      </c>
      <c r="AM559" s="36" t="s">
        <v>280</v>
      </c>
    </row>
    <row r="560" spans="1:39" ht="26.25" customHeight="1" x14ac:dyDescent="0.15">
      <c r="A560" s="33" t="s">
        <v>5306</v>
      </c>
      <c r="B560" s="34">
        <v>2</v>
      </c>
      <c r="C560" s="35">
        <v>45801</v>
      </c>
      <c r="D560" s="35" t="s">
        <v>273</v>
      </c>
      <c r="E560" s="35">
        <v>45801</v>
      </c>
      <c r="F560" s="36" t="s">
        <v>5281</v>
      </c>
      <c r="G560" s="36" t="s">
        <v>5307</v>
      </c>
      <c r="H560" s="36" t="s">
        <v>5308</v>
      </c>
      <c r="I560" s="36" t="s">
        <v>5309</v>
      </c>
      <c r="J560" s="36" t="s">
        <v>5310</v>
      </c>
      <c r="K560" s="36" t="s">
        <v>5311</v>
      </c>
      <c r="L560" s="36">
        <v>4</v>
      </c>
      <c r="M560" s="36" t="s">
        <v>12</v>
      </c>
      <c r="N560" s="36">
        <v>38</v>
      </c>
      <c r="O560" s="36" t="s">
        <v>77</v>
      </c>
      <c r="P560" s="36">
        <v>56</v>
      </c>
      <c r="Q560" s="36" t="s">
        <v>113</v>
      </c>
      <c r="R560" s="36">
        <v>57</v>
      </c>
      <c r="S560" s="36" t="s">
        <v>115</v>
      </c>
      <c r="T560" s="36">
        <v>66</v>
      </c>
      <c r="U560" s="36" t="s">
        <v>133</v>
      </c>
      <c r="V560" s="36" t="s">
        <v>5312</v>
      </c>
      <c r="W560" s="36" t="s">
        <v>5313</v>
      </c>
      <c r="X560" s="36" t="s">
        <v>5314</v>
      </c>
      <c r="Y560" s="36" t="s">
        <v>280</v>
      </c>
      <c r="Z560" s="36" t="s">
        <v>280</v>
      </c>
      <c r="AA560" s="36" t="s">
        <v>280</v>
      </c>
      <c r="AB560" s="36" t="s">
        <v>280</v>
      </c>
      <c r="AC560" s="36" t="s">
        <v>280</v>
      </c>
      <c r="AD560" s="36" t="s">
        <v>280</v>
      </c>
      <c r="AE560" s="36" t="s">
        <v>280</v>
      </c>
      <c r="AF560" s="36" t="s">
        <v>280</v>
      </c>
      <c r="AG560" s="36" t="s">
        <v>280</v>
      </c>
      <c r="AH560" s="36" t="s">
        <v>280</v>
      </c>
      <c r="AI560" s="36" t="s">
        <v>280</v>
      </c>
      <c r="AJ560" s="36" t="s">
        <v>280</v>
      </c>
      <c r="AK560" s="36" t="s">
        <v>280</v>
      </c>
      <c r="AL560" s="36" t="s">
        <v>280</v>
      </c>
      <c r="AM560" s="36" t="s">
        <v>280</v>
      </c>
    </row>
    <row r="561" spans="1:39" ht="26.25" customHeight="1" x14ac:dyDescent="0.15">
      <c r="A561" s="33" t="s">
        <v>5315</v>
      </c>
      <c r="B561" s="34">
        <v>2</v>
      </c>
      <c r="C561" s="35">
        <v>45826</v>
      </c>
      <c r="D561" s="35" t="s">
        <v>273</v>
      </c>
      <c r="E561" s="35">
        <v>45826</v>
      </c>
      <c r="F561" s="36" t="s">
        <v>5316</v>
      </c>
      <c r="G561" s="36" t="s">
        <v>5317</v>
      </c>
      <c r="H561" s="36" t="s">
        <v>5318</v>
      </c>
      <c r="I561" s="36" t="s">
        <v>5319</v>
      </c>
      <c r="J561" s="36" t="s">
        <v>5320</v>
      </c>
      <c r="K561" s="36" t="s">
        <v>5321</v>
      </c>
      <c r="L561" s="36">
        <v>1</v>
      </c>
      <c r="M561" s="36" t="s">
        <v>6</v>
      </c>
      <c r="N561" s="36">
        <v>2</v>
      </c>
      <c r="O561" s="36" t="s">
        <v>8</v>
      </c>
      <c r="P561" s="36">
        <v>3</v>
      </c>
      <c r="Q561" s="36" t="s">
        <v>10</v>
      </c>
      <c r="R561" s="36" t="s">
        <v>280</v>
      </c>
      <c r="S561" s="36" t="s">
        <v>280</v>
      </c>
      <c r="T561" s="36" t="s">
        <v>280</v>
      </c>
      <c r="U561" s="36" t="s">
        <v>280</v>
      </c>
      <c r="V561" s="36" t="s">
        <v>5322</v>
      </c>
      <c r="W561" s="36" t="s">
        <v>5323</v>
      </c>
      <c r="X561" s="36" t="s">
        <v>5324</v>
      </c>
      <c r="Y561" s="36" t="s">
        <v>280</v>
      </c>
      <c r="Z561" s="36" t="s">
        <v>280</v>
      </c>
      <c r="AA561" s="36" t="s">
        <v>280</v>
      </c>
      <c r="AB561" s="36" t="s">
        <v>280</v>
      </c>
      <c r="AC561" s="36" t="s">
        <v>280</v>
      </c>
      <c r="AD561" s="36" t="s">
        <v>280</v>
      </c>
      <c r="AE561" s="36" t="s">
        <v>280</v>
      </c>
      <c r="AF561" s="36" t="s">
        <v>280</v>
      </c>
      <c r="AG561" s="36" t="s">
        <v>280</v>
      </c>
      <c r="AH561" s="36" t="s">
        <v>280</v>
      </c>
      <c r="AI561" s="36" t="s">
        <v>280</v>
      </c>
      <c r="AJ561" s="36" t="s">
        <v>280</v>
      </c>
      <c r="AK561" s="36" t="s">
        <v>280</v>
      </c>
      <c r="AL561" s="36" t="s">
        <v>280</v>
      </c>
      <c r="AM561" s="36" t="s">
        <v>280</v>
      </c>
    </row>
    <row r="562" spans="1:39" ht="26.25" customHeight="1" x14ac:dyDescent="0.15">
      <c r="A562" s="33" t="s">
        <v>5325</v>
      </c>
      <c r="B562" s="34">
        <v>2</v>
      </c>
      <c r="C562" s="35">
        <v>45839</v>
      </c>
      <c r="D562" s="35" t="s">
        <v>273</v>
      </c>
      <c r="E562" s="35">
        <v>45839</v>
      </c>
      <c r="F562" s="36" t="s">
        <v>5326</v>
      </c>
      <c r="G562" s="36" t="s">
        <v>5327</v>
      </c>
      <c r="H562" s="36" t="s">
        <v>5328</v>
      </c>
      <c r="I562" s="36" t="s">
        <v>5329</v>
      </c>
      <c r="J562" s="36" t="s">
        <v>5330</v>
      </c>
      <c r="K562" s="36" t="s">
        <v>5331</v>
      </c>
      <c r="L562" s="36">
        <v>57</v>
      </c>
      <c r="M562" s="36" t="s">
        <v>115</v>
      </c>
      <c r="N562" s="36">
        <v>58</v>
      </c>
      <c r="O562" s="36" t="s">
        <v>117</v>
      </c>
      <c r="P562" s="36">
        <v>61</v>
      </c>
      <c r="Q562" s="36" t="s">
        <v>123</v>
      </c>
      <c r="R562" s="36">
        <v>66</v>
      </c>
      <c r="S562" s="36" t="s">
        <v>133</v>
      </c>
      <c r="T562" s="36" t="s">
        <v>280</v>
      </c>
      <c r="U562" s="36" t="s">
        <v>280</v>
      </c>
      <c r="V562" s="36" t="s">
        <v>5332</v>
      </c>
      <c r="W562" s="36" t="s">
        <v>5333</v>
      </c>
      <c r="X562" s="36" t="s">
        <v>5334</v>
      </c>
      <c r="Y562" s="36" t="s">
        <v>280</v>
      </c>
      <c r="Z562" s="36" t="s">
        <v>280</v>
      </c>
      <c r="AA562" s="36" t="s">
        <v>280</v>
      </c>
      <c r="AB562" s="36" t="s">
        <v>280</v>
      </c>
      <c r="AC562" s="36" t="s">
        <v>280</v>
      </c>
      <c r="AD562" s="36" t="s">
        <v>280</v>
      </c>
      <c r="AE562" s="36" t="s">
        <v>280</v>
      </c>
      <c r="AF562" s="36" t="s">
        <v>280</v>
      </c>
      <c r="AG562" s="36" t="s">
        <v>280</v>
      </c>
      <c r="AH562" s="36" t="s">
        <v>280</v>
      </c>
      <c r="AI562" s="36" t="s">
        <v>280</v>
      </c>
      <c r="AJ562" s="36" t="s">
        <v>280</v>
      </c>
      <c r="AK562" s="36" t="s">
        <v>280</v>
      </c>
      <c r="AL562" s="36" t="s">
        <v>280</v>
      </c>
      <c r="AM562" s="36" t="s">
        <v>280</v>
      </c>
    </row>
    <row r="563" spans="1:39" ht="26.25" customHeight="1" x14ac:dyDescent="0.15">
      <c r="A563" s="33" t="s">
        <v>5335</v>
      </c>
      <c r="B563" s="34">
        <v>2</v>
      </c>
      <c r="C563" s="35">
        <v>45858</v>
      </c>
      <c r="D563" s="35" t="s">
        <v>273</v>
      </c>
      <c r="E563" s="35">
        <v>45858</v>
      </c>
      <c r="F563" s="36" t="s">
        <v>5336</v>
      </c>
      <c r="G563" s="36" t="s">
        <v>5337</v>
      </c>
      <c r="H563" s="36" t="s">
        <v>5338</v>
      </c>
      <c r="I563" s="36" t="s">
        <v>5339</v>
      </c>
      <c r="J563" s="36" t="s">
        <v>5340</v>
      </c>
      <c r="K563" s="36" t="s">
        <v>280</v>
      </c>
      <c r="L563" s="36">
        <v>32</v>
      </c>
      <c r="M563" s="36" t="s">
        <v>65</v>
      </c>
      <c r="N563" s="36">
        <v>3</v>
      </c>
      <c r="O563" s="36" t="s">
        <v>10</v>
      </c>
      <c r="P563" s="36">
        <v>23</v>
      </c>
      <c r="Q563" s="36" t="s">
        <v>49</v>
      </c>
      <c r="R563" s="36">
        <v>26</v>
      </c>
      <c r="S563" s="36" t="s">
        <v>55</v>
      </c>
      <c r="T563" s="36" t="s">
        <v>280</v>
      </c>
      <c r="U563" s="36" t="s">
        <v>280</v>
      </c>
      <c r="V563" s="36" t="s">
        <v>5341</v>
      </c>
      <c r="W563" s="36" t="s">
        <v>5342</v>
      </c>
      <c r="X563" s="36" t="s">
        <v>5343</v>
      </c>
      <c r="Y563" s="36" t="s">
        <v>280</v>
      </c>
      <c r="Z563" s="36" t="s">
        <v>280</v>
      </c>
      <c r="AA563" s="36" t="s">
        <v>280</v>
      </c>
      <c r="AB563" s="36" t="s">
        <v>280</v>
      </c>
      <c r="AC563" s="36" t="s">
        <v>280</v>
      </c>
      <c r="AD563" s="36" t="s">
        <v>280</v>
      </c>
      <c r="AE563" s="36" t="s">
        <v>280</v>
      </c>
      <c r="AF563" s="36" t="s">
        <v>280</v>
      </c>
      <c r="AG563" s="36" t="s">
        <v>280</v>
      </c>
      <c r="AH563" s="36" t="s">
        <v>280</v>
      </c>
      <c r="AI563" s="36" t="s">
        <v>280</v>
      </c>
      <c r="AJ563" s="36" t="s">
        <v>280</v>
      </c>
      <c r="AK563" s="36" t="s">
        <v>280</v>
      </c>
      <c r="AL563" s="36" t="s">
        <v>280</v>
      </c>
      <c r="AM563" s="36" t="s">
        <v>280</v>
      </c>
    </row>
    <row r="564" spans="1:39" ht="26.25" customHeight="1" x14ac:dyDescent="0.15">
      <c r="A564" s="33" t="s">
        <v>5344</v>
      </c>
      <c r="B564" s="34">
        <v>2</v>
      </c>
      <c r="C564" s="35">
        <v>45962</v>
      </c>
      <c r="D564" s="35" t="s">
        <v>273</v>
      </c>
      <c r="E564" s="35">
        <v>45962</v>
      </c>
      <c r="F564" s="36" t="s">
        <v>5345</v>
      </c>
      <c r="G564" s="36" t="s">
        <v>5346</v>
      </c>
      <c r="H564" s="36" t="s">
        <v>5347</v>
      </c>
      <c r="I564" s="36" t="s">
        <v>5348</v>
      </c>
      <c r="J564" s="36" t="s">
        <v>5349</v>
      </c>
      <c r="K564" s="36" t="s">
        <v>280</v>
      </c>
      <c r="L564" s="36">
        <v>32</v>
      </c>
      <c r="M564" s="36" t="s">
        <v>65</v>
      </c>
      <c r="N564" s="36">
        <v>3</v>
      </c>
      <c r="O564" s="36" t="s">
        <v>10</v>
      </c>
      <c r="P564" s="36">
        <v>23</v>
      </c>
      <c r="Q564" s="36" t="s">
        <v>49</v>
      </c>
      <c r="R564" s="36">
        <v>26</v>
      </c>
      <c r="S564" s="36" t="s">
        <v>55</v>
      </c>
      <c r="T564" s="36" t="s">
        <v>280</v>
      </c>
      <c r="U564" s="36" t="s">
        <v>280</v>
      </c>
      <c r="V564" s="36" t="s">
        <v>5350</v>
      </c>
      <c r="W564" s="36" t="s">
        <v>5351</v>
      </c>
      <c r="X564" s="36" t="s">
        <v>5352</v>
      </c>
      <c r="Y564" s="36" t="s">
        <v>280</v>
      </c>
      <c r="Z564" s="36" t="s">
        <v>280</v>
      </c>
      <c r="AA564" s="36" t="s">
        <v>280</v>
      </c>
      <c r="AB564" s="36" t="s">
        <v>280</v>
      </c>
      <c r="AC564" s="36" t="s">
        <v>280</v>
      </c>
      <c r="AD564" s="36" t="s">
        <v>280</v>
      </c>
      <c r="AE564" s="36" t="s">
        <v>280</v>
      </c>
      <c r="AF564" s="36" t="s">
        <v>280</v>
      </c>
      <c r="AG564" s="36" t="s">
        <v>280</v>
      </c>
      <c r="AH564" s="36" t="s">
        <v>280</v>
      </c>
      <c r="AI564" s="36" t="s">
        <v>280</v>
      </c>
      <c r="AJ564" s="36" t="s">
        <v>280</v>
      </c>
      <c r="AK564" s="36" t="s">
        <v>280</v>
      </c>
      <c r="AL564" s="36" t="s">
        <v>280</v>
      </c>
      <c r="AM564" s="36" t="s">
        <v>280</v>
      </c>
    </row>
    <row r="565" spans="1:39" ht="26.25" customHeight="1" x14ac:dyDescent="0.15">
      <c r="A565" s="33" t="s">
        <v>5353</v>
      </c>
      <c r="B565" s="34">
        <v>2</v>
      </c>
      <c r="C565" s="35">
        <v>45973</v>
      </c>
      <c r="D565" s="35" t="s">
        <v>273</v>
      </c>
      <c r="E565" s="35">
        <v>45973</v>
      </c>
      <c r="F565" s="36" t="s">
        <v>5354</v>
      </c>
      <c r="G565" s="36" t="s">
        <v>5355</v>
      </c>
      <c r="H565" s="36" t="s">
        <v>5356</v>
      </c>
      <c r="I565" s="36" t="s">
        <v>5357</v>
      </c>
      <c r="J565" s="36" t="s">
        <v>5358</v>
      </c>
      <c r="K565" s="36" t="s">
        <v>280</v>
      </c>
      <c r="L565" s="36">
        <v>32</v>
      </c>
      <c r="M565" s="36" t="s">
        <v>65</v>
      </c>
      <c r="N565" s="36">
        <v>3</v>
      </c>
      <c r="O565" s="36" t="s">
        <v>10</v>
      </c>
      <c r="P565" s="36">
        <v>23</v>
      </c>
      <c r="Q565" s="36" t="s">
        <v>49</v>
      </c>
      <c r="R565" s="36">
        <v>26</v>
      </c>
      <c r="S565" s="36" t="s">
        <v>55</v>
      </c>
      <c r="T565" s="36" t="s">
        <v>280</v>
      </c>
      <c r="U565" s="36" t="s">
        <v>280</v>
      </c>
      <c r="V565" s="36" t="s">
        <v>5359</v>
      </c>
      <c r="W565" s="36" t="s">
        <v>5360</v>
      </c>
      <c r="X565" s="36" t="s">
        <v>5361</v>
      </c>
      <c r="Y565" s="36" t="s">
        <v>280</v>
      </c>
      <c r="Z565" s="36" t="s">
        <v>280</v>
      </c>
      <c r="AA565" s="36" t="s">
        <v>280</v>
      </c>
      <c r="AB565" s="36" t="s">
        <v>280</v>
      </c>
      <c r="AC565" s="36" t="s">
        <v>280</v>
      </c>
      <c r="AD565" s="36" t="s">
        <v>280</v>
      </c>
      <c r="AE565" s="36" t="s">
        <v>280</v>
      </c>
      <c r="AF565" s="36" t="s">
        <v>280</v>
      </c>
      <c r="AG565" s="36" t="s">
        <v>280</v>
      </c>
      <c r="AH565" s="36" t="s">
        <v>280</v>
      </c>
      <c r="AI565" s="36" t="s">
        <v>280</v>
      </c>
      <c r="AJ565" s="36" t="s">
        <v>280</v>
      </c>
      <c r="AK565" s="36" t="s">
        <v>280</v>
      </c>
      <c r="AL565" s="36" t="s">
        <v>280</v>
      </c>
      <c r="AM565" s="36" t="s">
        <v>280</v>
      </c>
    </row>
    <row r="566" spans="1:39" ht="26.25" customHeight="1" x14ac:dyDescent="0.15">
      <c r="A566" s="33" t="s">
        <v>5362</v>
      </c>
      <c r="B566" s="34">
        <v>2</v>
      </c>
      <c r="C566" s="35">
        <v>45973</v>
      </c>
      <c r="D566" s="35" t="s">
        <v>273</v>
      </c>
      <c r="E566" s="35">
        <v>45973</v>
      </c>
      <c r="F566" s="36" t="s">
        <v>5354</v>
      </c>
      <c r="G566" s="36" t="s">
        <v>5363</v>
      </c>
      <c r="H566" s="36" t="s">
        <v>5364</v>
      </c>
      <c r="I566" s="36" t="s">
        <v>5365</v>
      </c>
      <c r="J566" s="36" t="s">
        <v>5366</v>
      </c>
      <c r="K566" s="36" t="s">
        <v>280</v>
      </c>
      <c r="L566" s="36">
        <v>32</v>
      </c>
      <c r="M566" s="36" t="s">
        <v>65</v>
      </c>
      <c r="N566" s="36">
        <v>3</v>
      </c>
      <c r="O566" s="36" t="s">
        <v>10</v>
      </c>
      <c r="P566" s="36">
        <v>23</v>
      </c>
      <c r="Q566" s="36" t="s">
        <v>49</v>
      </c>
      <c r="R566" s="36">
        <v>26</v>
      </c>
      <c r="S566" s="36" t="s">
        <v>55</v>
      </c>
      <c r="T566" s="36" t="s">
        <v>280</v>
      </c>
      <c r="U566" s="36" t="s">
        <v>280</v>
      </c>
      <c r="V566" s="36" t="s">
        <v>5367</v>
      </c>
      <c r="W566" s="36" t="s">
        <v>5368</v>
      </c>
      <c r="X566" s="36" t="s">
        <v>5369</v>
      </c>
      <c r="Y566" s="36" t="s">
        <v>280</v>
      </c>
      <c r="Z566" s="36" t="s">
        <v>280</v>
      </c>
      <c r="AA566" s="36" t="s">
        <v>280</v>
      </c>
      <c r="AB566" s="36" t="s">
        <v>280</v>
      </c>
      <c r="AC566" s="36" t="s">
        <v>280</v>
      </c>
      <c r="AD566" s="36" t="s">
        <v>280</v>
      </c>
      <c r="AE566" s="36" t="s">
        <v>280</v>
      </c>
      <c r="AF566" s="36" t="s">
        <v>280</v>
      </c>
      <c r="AG566" s="36" t="s">
        <v>280</v>
      </c>
      <c r="AH566" s="36" t="s">
        <v>280</v>
      </c>
      <c r="AI566" s="36" t="s">
        <v>280</v>
      </c>
      <c r="AJ566" s="36" t="s">
        <v>280</v>
      </c>
      <c r="AK566" s="36" t="s">
        <v>280</v>
      </c>
      <c r="AL566" s="36" t="s">
        <v>280</v>
      </c>
      <c r="AM566" s="36" t="s">
        <v>280</v>
      </c>
    </row>
    <row r="567" spans="1:39" ht="26.25" customHeight="1" x14ac:dyDescent="0.15">
      <c r="A567" s="33" t="s">
        <v>5370</v>
      </c>
      <c r="B567" s="34">
        <v>2</v>
      </c>
      <c r="C567" s="35">
        <v>45973</v>
      </c>
      <c r="D567" s="35" t="s">
        <v>273</v>
      </c>
      <c r="E567" s="35">
        <v>45973</v>
      </c>
      <c r="F567" s="36" t="s">
        <v>5354</v>
      </c>
      <c r="G567" s="36" t="s">
        <v>5371</v>
      </c>
      <c r="H567" s="36" t="s">
        <v>5372</v>
      </c>
      <c r="I567" s="36" t="s">
        <v>5373</v>
      </c>
      <c r="J567" s="36" t="s">
        <v>5374</v>
      </c>
      <c r="K567" s="36" t="s">
        <v>280</v>
      </c>
      <c r="L567" s="36">
        <v>32</v>
      </c>
      <c r="M567" s="36" t="s">
        <v>65</v>
      </c>
      <c r="N567" s="36">
        <v>3</v>
      </c>
      <c r="O567" s="36" t="s">
        <v>10</v>
      </c>
      <c r="P567" s="36">
        <v>23</v>
      </c>
      <c r="Q567" s="36" t="s">
        <v>49</v>
      </c>
      <c r="R567" s="36">
        <v>26</v>
      </c>
      <c r="S567" s="36" t="s">
        <v>55</v>
      </c>
      <c r="T567" s="36" t="s">
        <v>280</v>
      </c>
      <c r="U567" s="36" t="s">
        <v>280</v>
      </c>
      <c r="V567" s="36" t="s">
        <v>5375</v>
      </c>
      <c r="W567" s="36" t="s">
        <v>5376</v>
      </c>
      <c r="X567" s="36" t="s">
        <v>5377</v>
      </c>
      <c r="Y567" s="36" t="s">
        <v>280</v>
      </c>
      <c r="Z567" s="36" t="s">
        <v>280</v>
      </c>
      <c r="AA567" s="36" t="s">
        <v>280</v>
      </c>
      <c r="AB567" s="36" t="s">
        <v>280</v>
      </c>
      <c r="AC567" s="36" t="s">
        <v>280</v>
      </c>
      <c r="AD567" s="36" t="s">
        <v>280</v>
      </c>
      <c r="AE567" s="36" t="s">
        <v>280</v>
      </c>
      <c r="AF567" s="36" t="s">
        <v>280</v>
      </c>
      <c r="AG567" s="36" t="s">
        <v>280</v>
      </c>
      <c r="AH567" s="36" t="s">
        <v>280</v>
      </c>
      <c r="AI567" s="36" t="s">
        <v>280</v>
      </c>
      <c r="AJ567" s="36" t="s">
        <v>280</v>
      </c>
      <c r="AK567" s="36" t="s">
        <v>280</v>
      </c>
      <c r="AL567" s="36" t="s">
        <v>280</v>
      </c>
      <c r="AM567" s="36" t="s">
        <v>280</v>
      </c>
    </row>
    <row r="568" spans="1:39" ht="26.25" customHeight="1" x14ac:dyDescent="0.15">
      <c r="A568" s="33" t="s">
        <v>5378</v>
      </c>
      <c r="B568" s="34">
        <v>2</v>
      </c>
      <c r="C568" s="35">
        <v>45973</v>
      </c>
      <c r="D568" s="35" t="s">
        <v>273</v>
      </c>
      <c r="E568" s="35">
        <v>45973</v>
      </c>
      <c r="F568" s="36" t="s">
        <v>5354</v>
      </c>
      <c r="G568" s="36" t="s">
        <v>5379</v>
      </c>
      <c r="H568" s="36" t="s">
        <v>5380</v>
      </c>
      <c r="I568" s="36" t="s">
        <v>5381</v>
      </c>
      <c r="J568" s="36" t="s">
        <v>5382</v>
      </c>
      <c r="K568" s="36" t="s">
        <v>280</v>
      </c>
      <c r="L568" s="36">
        <v>32</v>
      </c>
      <c r="M568" s="36" t="s">
        <v>65</v>
      </c>
      <c r="N568" s="36">
        <v>3</v>
      </c>
      <c r="O568" s="36" t="s">
        <v>10</v>
      </c>
      <c r="P568" s="36">
        <v>23</v>
      </c>
      <c r="Q568" s="36" t="s">
        <v>49</v>
      </c>
      <c r="R568" s="36">
        <v>26</v>
      </c>
      <c r="S568" s="36" t="s">
        <v>55</v>
      </c>
      <c r="T568" s="36" t="s">
        <v>280</v>
      </c>
      <c r="U568" s="36" t="s">
        <v>280</v>
      </c>
      <c r="V568" s="36" t="s">
        <v>5383</v>
      </c>
      <c r="W568" s="36" t="s">
        <v>5384</v>
      </c>
      <c r="X568" s="36" t="s">
        <v>5385</v>
      </c>
      <c r="Y568" s="36" t="s">
        <v>280</v>
      </c>
      <c r="Z568" s="36" t="s">
        <v>280</v>
      </c>
      <c r="AA568" s="36" t="s">
        <v>280</v>
      </c>
      <c r="AB568" s="36" t="s">
        <v>280</v>
      </c>
      <c r="AC568" s="36" t="s">
        <v>280</v>
      </c>
      <c r="AD568" s="36" t="s">
        <v>280</v>
      </c>
      <c r="AE568" s="36" t="s">
        <v>280</v>
      </c>
      <c r="AF568" s="36" t="s">
        <v>280</v>
      </c>
      <c r="AG568" s="36" t="s">
        <v>280</v>
      </c>
      <c r="AH568" s="36" t="s">
        <v>280</v>
      </c>
      <c r="AI568" s="36" t="s">
        <v>280</v>
      </c>
      <c r="AJ568" s="36" t="s">
        <v>280</v>
      </c>
      <c r="AK568" s="36" t="s">
        <v>280</v>
      </c>
      <c r="AL568" s="36" t="s">
        <v>280</v>
      </c>
      <c r="AM568" s="36" t="s">
        <v>280</v>
      </c>
    </row>
    <row r="569" spans="1:39" ht="26.25" customHeight="1" x14ac:dyDescent="0.15">
      <c r="A569" s="33" t="s">
        <v>5386</v>
      </c>
      <c r="B569" s="34">
        <v>2</v>
      </c>
      <c r="C569" s="35">
        <v>45973</v>
      </c>
      <c r="D569" s="35" t="s">
        <v>273</v>
      </c>
      <c r="E569" s="35">
        <v>45973</v>
      </c>
      <c r="F569" s="36" t="s">
        <v>5354</v>
      </c>
      <c r="G569" s="36" t="s">
        <v>5387</v>
      </c>
      <c r="H569" s="36" t="s">
        <v>5388</v>
      </c>
      <c r="I569" s="36" t="s">
        <v>5389</v>
      </c>
      <c r="J569" s="36" t="s">
        <v>5390</v>
      </c>
      <c r="K569" s="36" t="s">
        <v>280</v>
      </c>
      <c r="L569" s="36">
        <v>32</v>
      </c>
      <c r="M569" s="36" t="s">
        <v>65</v>
      </c>
      <c r="N569" s="36">
        <v>3</v>
      </c>
      <c r="O569" s="36" t="s">
        <v>10</v>
      </c>
      <c r="P569" s="36">
        <v>23</v>
      </c>
      <c r="Q569" s="36" t="s">
        <v>49</v>
      </c>
      <c r="R569" s="36">
        <v>26</v>
      </c>
      <c r="S569" s="36" t="s">
        <v>55</v>
      </c>
      <c r="T569" s="36" t="s">
        <v>280</v>
      </c>
      <c r="U569" s="36" t="s">
        <v>280</v>
      </c>
      <c r="V569" s="36" t="s">
        <v>5391</v>
      </c>
      <c r="W569" s="36" t="s">
        <v>5392</v>
      </c>
      <c r="X569" s="36" t="s">
        <v>5393</v>
      </c>
      <c r="Y569" s="36" t="s">
        <v>280</v>
      </c>
      <c r="Z569" s="36" t="s">
        <v>280</v>
      </c>
      <c r="AA569" s="36" t="s">
        <v>280</v>
      </c>
      <c r="AB569" s="36" t="s">
        <v>280</v>
      </c>
      <c r="AC569" s="36" t="s">
        <v>280</v>
      </c>
      <c r="AD569" s="36" t="s">
        <v>280</v>
      </c>
      <c r="AE569" s="36" t="s">
        <v>280</v>
      </c>
      <c r="AF569" s="36" t="s">
        <v>280</v>
      </c>
      <c r="AG569" s="36" t="s">
        <v>280</v>
      </c>
      <c r="AH569" s="36" t="s">
        <v>280</v>
      </c>
      <c r="AI569" s="36" t="s">
        <v>280</v>
      </c>
      <c r="AJ569" s="36" t="s">
        <v>280</v>
      </c>
      <c r="AK569" s="36" t="s">
        <v>280</v>
      </c>
      <c r="AL569" s="36" t="s">
        <v>280</v>
      </c>
      <c r="AM569" s="36" t="s">
        <v>280</v>
      </c>
    </row>
    <row r="570" spans="1:39" ht="26.25" customHeight="1" x14ac:dyDescent="0.15">
      <c r="A570" s="33" t="s">
        <v>5394</v>
      </c>
      <c r="B570" s="34">
        <v>2</v>
      </c>
      <c r="C570" s="35">
        <v>45973</v>
      </c>
      <c r="D570" s="35" t="s">
        <v>273</v>
      </c>
      <c r="E570" s="35">
        <v>45973</v>
      </c>
      <c r="F570" s="36" t="s">
        <v>5354</v>
      </c>
      <c r="G570" s="36" t="s">
        <v>5395</v>
      </c>
      <c r="H570" s="36" t="s">
        <v>5396</v>
      </c>
      <c r="I570" s="36" t="s">
        <v>5397</v>
      </c>
      <c r="J570" s="36" t="s">
        <v>5398</v>
      </c>
      <c r="K570" s="36" t="s">
        <v>280</v>
      </c>
      <c r="L570" s="36">
        <v>32</v>
      </c>
      <c r="M570" s="36" t="s">
        <v>65</v>
      </c>
      <c r="N570" s="36">
        <v>3</v>
      </c>
      <c r="O570" s="36" t="s">
        <v>10</v>
      </c>
      <c r="P570" s="36">
        <v>23</v>
      </c>
      <c r="Q570" s="36" t="s">
        <v>49</v>
      </c>
      <c r="R570" s="36">
        <v>26</v>
      </c>
      <c r="S570" s="36" t="s">
        <v>55</v>
      </c>
      <c r="T570" s="36" t="s">
        <v>280</v>
      </c>
      <c r="U570" s="36" t="s">
        <v>280</v>
      </c>
      <c r="V570" s="36" t="s">
        <v>5399</v>
      </c>
      <c r="W570" s="36" t="s">
        <v>5400</v>
      </c>
      <c r="X570" s="36" t="s">
        <v>5401</v>
      </c>
      <c r="Y570" s="36" t="s">
        <v>280</v>
      </c>
      <c r="Z570" s="36" t="s">
        <v>280</v>
      </c>
      <c r="AA570" s="36" t="s">
        <v>280</v>
      </c>
      <c r="AB570" s="36" t="s">
        <v>280</v>
      </c>
      <c r="AC570" s="36" t="s">
        <v>280</v>
      </c>
      <c r="AD570" s="36" t="s">
        <v>280</v>
      </c>
      <c r="AE570" s="36" t="s">
        <v>280</v>
      </c>
      <c r="AF570" s="36" t="s">
        <v>280</v>
      </c>
      <c r="AG570" s="36" t="s">
        <v>280</v>
      </c>
      <c r="AH570" s="36" t="s">
        <v>280</v>
      </c>
      <c r="AI570" s="36" t="s">
        <v>280</v>
      </c>
      <c r="AJ570" s="36" t="s">
        <v>280</v>
      </c>
      <c r="AK570" s="36" t="s">
        <v>280</v>
      </c>
      <c r="AL570" s="36" t="s">
        <v>280</v>
      </c>
      <c r="AM570" s="36" t="s">
        <v>280</v>
      </c>
    </row>
    <row r="571" spans="1:39" ht="26.25" customHeight="1" x14ac:dyDescent="0.15">
      <c r="A571" s="33" t="s">
        <v>5402</v>
      </c>
      <c r="B571" s="34">
        <v>2</v>
      </c>
      <c r="C571" s="35">
        <v>45984</v>
      </c>
      <c r="D571" s="35" t="s">
        <v>273</v>
      </c>
      <c r="E571" s="35">
        <v>45984</v>
      </c>
      <c r="F571" s="36" t="s">
        <v>5403</v>
      </c>
      <c r="G571" s="36" t="s">
        <v>5404</v>
      </c>
      <c r="H571" s="36" t="s">
        <v>5405</v>
      </c>
      <c r="I571" s="36" t="s">
        <v>5406</v>
      </c>
      <c r="J571" s="36" t="s">
        <v>5407</v>
      </c>
      <c r="K571" s="36" t="s">
        <v>280</v>
      </c>
      <c r="L571" s="36">
        <v>32</v>
      </c>
      <c r="M571" s="36" t="s">
        <v>65</v>
      </c>
      <c r="N571" s="36">
        <v>3</v>
      </c>
      <c r="O571" s="36" t="s">
        <v>10</v>
      </c>
      <c r="P571" s="36">
        <v>23</v>
      </c>
      <c r="Q571" s="36" t="s">
        <v>49</v>
      </c>
      <c r="R571" s="36">
        <v>26</v>
      </c>
      <c r="S571" s="36" t="s">
        <v>55</v>
      </c>
      <c r="T571" s="36" t="s">
        <v>280</v>
      </c>
      <c r="U571" s="36" t="s">
        <v>280</v>
      </c>
      <c r="V571" s="36" t="s">
        <v>5408</v>
      </c>
      <c r="W571" s="36" t="s">
        <v>5409</v>
      </c>
      <c r="X571" s="36" t="s">
        <v>5410</v>
      </c>
      <c r="Y571" s="36" t="s">
        <v>280</v>
      </c>
      <c r="Z571" s="36" t="s">
        <v>280</v>
      </c>
      <c r="AA571" s="36" t="s">
        <v>280</v>
      </c>
      <c r="AB571" s="36" t="s">
        <v>280</v>
      </c>
      <c r="AC571" s="36" t="s">
        <v>280</v>
      </c>
      <c r="AD571" s="36" t="s">
        <v>280</v>
      </c>
      <c r="AE571" s="36" t="s">
        <v>280</v>
      </c>
      <c r="AF571" s="36" t="s">
        <v>280</v>
      </c>
      <c r="AG571" s="36" t="s">
        <v>280</v>
      </c>
      <c r="AH571" s="36" t="s">
        <v>280</v>
      </c>
      <c r="AI571" s="36" t="s">
        <v>280</v>
      </c>
      <c r="AJ571" s="36" t="s">
        <v>280</v>
      </c>
      <c r="AK571" s="36" t="s">
        <v>280</v>
      </c>
      <c r="AL571" s="36" t="s">
        <v>280</v>
      </c>
      <c r="AM571" s="36" t="s">
        <v>280</v>
      </c>
    </row>
    <row r="572" spans="1:39" ht="26.25" customHeight="1" x14ac:dyDescent="0.15">
      <c r="A572" s="33" t="s">
        <v>5411</v>
      </c>
      <c r="B572" s="34">
        <v>2</v>
      </c>
      <c r="C572" s="35">
        <v>45984</v>
      </c>
      <c r="D572" s="35" t="s">
        <v>273</v>
      </c>
      <c r="E572" s="35">
        <v>45984</v>
      </c>
      <c r="F572" s="36" t="s">
        <v>5412</v>
      </c>
      <c r="G572" s="36" t="s">
        <v>5413</v>
      </c>
      <c r="H572" s="36" t="s">
        <v>5414</v>
      </c>
      <c r="I572" s="36" t="s">
        <v>5415</v>
      </c>
      <c r="J572" s="36" t="s">
        <v>5416</v>
      </c>
      <c r="K572" s="36" t="s">
        <v>5417</v>
      </c>
      <c r="L572" s="36">
        <v>32</v>
      </c>
      <c r="M572" s="36" t="s">
        <v>65</v>
      </c>
      <c r="N572" s="36">
        <v>3</v>
      </c>
      <c r="O572" s="36" t="s">
        <v>10</v>
      </c>
      <c r="P572" s="36">
        <v>23</v>
      </c>
      <c r="Q572" s="36" t="s">
        <v>49</v>
      </c>
      <c r="R572" s="36">
        <v>26</v>
      </c>
      <c r="S572" s="36" t="s">
        <v>55</v>
      </c>
      <c r="T572" s="36" t="s">
        <v>280</v>
      </c>
      <c r="U572" s="36" t="s">
        <v>280</v>
      </c>
      <c r="V572" s="36" t="s">
        <v>5418</v>
      </c>
      <c r="W572" s="36" t="s">
        <v>5419</v>
      </c>
      <c r="X572" s="36" t="s">
        <v>5420</v>
      </c>
      <c r="Y572" s="36" t="s">
        <v>280</v>
      </c>
      <c r="Z572" s="36" t="s">
        <v>280</v>
      </c>
      <c r="AA572" s="36" t="s">
        <v>280</v>
      </c>
      <c r="AB572" s="36" t="s">
        <v>280</v>
      </c>
      <c r="AC572" s="36" t="s">
        <v>280</v>
      </c>
      <c r="AD572" s="36" t="s">
        <v>280</v>
      </c>
      <c r="AE572" s="36" t="s">
        <v>280</v>
      </c>
      <c r="AF572" s="36" t="s">
        <v>280</v>
      </c>
      <c r="AG572" s="36" t="s">
        <v>280</v>
      </c>
      <c r="AH572" s="36" t="s">
        <v>280</v>
      </c>
      <c r="AI572" s="36" t="s">
        <v>280</v>
      </c>
      <c r="AJ572" s="36" t="s">
        <v>280</v>
      </c>
      <c r="AK572" s="36" t="s">
        <v>280</v>
      </c>
      <c r="AL572" s="36" t="s">
        <v>280</v>
      </c>
      <c r="AM572" s="36" t="s">
        <v>280</v>
      </c>
    </row>
    <row r="573" spans="1:39" ht="26.25" customHeight="1" x14ac:dyDescent="0.15">
      <c r="A573" s="33" t="s">
        <v>5421</v>
      </c>
      <c r="B573" s="34">
        <v>2</v>
      </c>
      <c r="C573" s="35">
        <v>45984</v>
      </c>
      <c r="D573" s="35" t="s">
        <v>273</v>
      </c>
      <c r="E573" s="35">
        <v>45984</v>
      </c>
      <c r="F573" s="36" t="s">
        <v>5412</v>
      </c>
      <c r="G573" s="36" t="s">
        <v>5422</v>
      </c>
      <c r="H573" s="36" t="s">
        <v>5423</v>
      </c>
      <c r="I573" s="36" t="s">
        <v>5424</v>
      </c>
      <c r="J573" s="36" t="s">
        <v>5425</v>
      </c>
      <c r="K573" s="36" t="s">
        <v>280</v>
      </c>
      <c r="L573" s="36">
        <v>32</v>
      </c>
      <c r="M573" s="36" t="s">
        <v>65</v>
      </c>
      <c r="N573" s="36">
        <v>3</v>
      </c>
      <c r="O573" s="36" t="s">
        <v>10</v>
      </c>
      <c r="P573" s="36">
        <v>23</v>
      </c>
      <c r="Q573" s="36" t="s">
        <v>49</v>
      </c>
      <c r="R573" s="36">
        <v>26</v>
      </c>
      <c r="S573" s="36" t="s">
        <v>55</v>
      </c>
      <c r="T573" s="36" t="s">
        <v>280</v>
      </c>
      <c r="U573" s="36" t="s">
        <v>280</v>
      </c>
      <c r="V573" s="36" t="s">
        <v>5426</v>
      </c>
      <c r="W573" s="36" t="s">
        <v>5427</v>
      </c>
      <c r="X573" s="36" t="s">
        <v>5428</v>
      </c>
      <c r="Y573" s="36" t="s">
        <v>280</v>
      </c>
      <c r="Z573" s="36" t="s">
        <v>280</v>
      </c>
      <c r="AA573" s="36" t="s">
        <v>280</v>
      </c>
      <c r="AB573" s="36" t="s">
        <v>280</v>
      </c>
      <c r="AC573" s="36" t="s">
        <v>280</v>
      </c>
      <c r="AD573" s="36" t="s">
        <v>280</v>
      </c>
      <c r="AE573" s="36" t="s">
        <v>280</v>
      </c>
      <c r="AF573" s="36" t="s">
        <v>280</v>
      </c>
      <c r="AG573" s="36" t="s">
        <v>280</v>
      </c>
      <c r="AH573" s="36" t="s">
        <v>280</v>
      </c>
      <c r="AI573" s="36" t="s">
        <v>280</v>
      </c>
      <c r="AJ573" s="36" t="s">
        <v>280</v>
      </c>
      <c r="AK573" s="36" t="s">
        <v>280</v>
      </c>
      <c r="AL573" s="36" t="s">
        <v>280</v>
      </c>
      <c r="AM573" s="36" t="s">
        <v>280</v>
      </c>
    </row>
    <row r="574" spans="1:39" ht="26.25" customHeight="1" x14ac:dyDescent="0.15">
      <c r="A574" s="33" t="s">
        <v>5429</v>
      </c>
      <c r="B574" s="34">
        <v>1</v>
      </c>
      <c r="C574" s="35">
        <v>44921</v>
      </c>
      <c r="D574" s="35" t="s">
        <v>5430</v>
      </c>
      <c r="E574" s="35">
        <v>44921</v>
      </c>
      <c r="F574" s="36" t="s">
        <v>5431</v>
      </c>
      <c r="G574" s="36" t="s">
        <v>5432</v>
      </c>
      <c r="H574" s="36" t="s">
        <v>5433</v>
      </c>
      <c r="I574" s="36" t="s">
        <v>5434</v>
      </c>
      <c r="J574" s="36" t="s">
        <v>5435</v>
      </c>
      <c r="K574" s="36" t="s">
        <v>5436</v>
      </c>
      <c r="L574" s="36">
        <v>66</v>
      </c>
      <c r="M574" s="36" t="s">
        <v>133</v>
      </c>
      <c r="N574" s="36">
        <v>56</v>
      </c>
      <c r="O574" s="36" t="s">
        <v>113</v>
      </c>
      <c r="P574" s="36">
        <v>59</v>
      </c>
      <c r="Q574" s="36" t="s">
        <v>119</v>
      </c>
      <c r="R574" s="36" t="s">
        <v>280</v>
      </c>
      <c r="S574" s="36" t="s">
        <v>280</v>
      </c>
      <c r="T574" s="36" t="s">
        <v>280</v>
      </c>
      <c r="U574" s="36" t="s">
        <v>280</v>
      </c>
      <c r="V574" s="36" t="s">
        <v>5437</v>
      </c>
      <c r="W574" s="36" t="s">
        <v>5438</v>
      </c>
      <c r="X574" s="36" t="s">
        <v>5439</v>
      </c>
      <c r="Y574" s="36" t="s">
        <v>280</v>
      </c>
      <c r="Z574" s="36" t="s">
        <v>280</v>
      </c>
      <c r="AA574" s="36" t="s">
        <v>280</v>
      </c>
      <c r="AB574" s="36" t="s">
        <v>280</v>
      </c>
      <c r="AC574" s="36" t="s">
        <v>280</v>
      </c>
      <c r="AD574" s="36" t="s">
        <v>280</v>
      </c>
      <c r="AE574" s="36" t="s">
        <v>280</v>
      </c>
      <c r="AF574" s="36" t="s">
        <v>280</v>
      </c>
      <c r="AG574" s="36" t="s">
        <v>280</v>
      </c>
      <c r="AH574" s="36" t="s">
        <v>280</v>
      </c>
      <c r="AI574" s="36" t="s">
        <v>280</v>
      </c>
      <c r="AJ574" s="36" t="s">
        <v>280</v>
      </c>
      <c r="AK574" s="36" t="s">
        <v>280</v>
      </c>
      <c r="AL574" s="36" t="s">
        <v>280</v>
      </c>
      <c r="AM574" s="36" t="s">
        <v>280</v>
      </c>
    </row>
    <row r="575" spans="1:39" ht="26.25" customHeight="1" x14ac:dyDescent="0.15">
      <c r="A575" s="33" t="s">
        <v>5440</v>
      </c>
      <c r="B575" s="34">
        <v>2</v>
      </c>
      <c r="C575" s="35">
        <v>46035</v>
      </c>
      <c r="D575" s="35" t="s">
        <v>273</v>
      </c>
      <c r="E575" s="35">
        <v>46035</v>
      </c>
      <c r="F575" s="36" t="s">
        <v>5441</v>
      </c>
      <c r="G575" s="36" t="s">
        <v>5442</v>
      </c>
      <c r="H575" s="36" t="s">
        <v>5443</v>
      </c>
      <c r="I575" s="36" t="s">
        <v>5444</v>
      </c>
      <c r="J575" s="36" t="s">
        <v>5445</v>
      </c>
      <c r="K575" s="36" t="s">
        <v>280</v>
      </c>
      <c r="L575" s="36">
        <v>32</v>
      </c>
      <c r="M575" s="36" t="s">
        <v>65</v>
      </c>
      <c r="N575" s="36">
        <v>3</v>
      </c>
      <c r="O575" s="36" t="s">
        <v>10</v>
      </c>
      <c r="P575" s="36">
        <v>23</v>
      </c>
      <c r="Q575" s="36" t="s">
        <v>49</v>
      </c>
      <c r="R575" s="36">
        <v>26</v>
      </c>
      <c r="S575" s="36" t="s">
        <v>55</v>
      </c>
      <c r="T575" s="36" t="s">
        <v>280</v>
      </c>
      <c r="U575" s="36" t="s">
        <v>280</v>
      </c>
      <c r="V575" s="36" t="s">
        <v>5446</v>
      </c>
      <c r="W575" s="36" t="s">
        <v>5447</v>
      </c>
      <c r="X575" s="36" t="s">
        <v>5448</v>
      </c>
      <c r="Y575" s="36" t="s">
        <v>280</v>
      </c>
      <c r="Z575" s="36" t="s">
        <v>280</v>
      </c>
      <c r="AA575" s="36" t="s">
        <v>280</v>
      </c>
      <c r="AB575" s="36" t="s">
        <v>280</v>
      </c>
      <c r="AC575" s="36" t="s">
        <v>280</v>
      </c>
      <c r="AD575" s="36" t="s">
        <v>280</v>
      </c>
      <c r="AE575" s="36" t="s">
        <v>280</v>
      </c>
      <c r="AF575" s="36" t="s">
        <v>280</v>
      </c>
      <c r="AG575" s="36" t="s">
        <v>280</v>
      </c>
      <c r="AH575" s="36" t="s">
        <v>280</v>
      </c>
      <c r="AI575" s="36" t="s">
        <v>280</v>
      </c>
      <c r="AJ575" s="36" t="s">
        <v>280</v>
      </c>
      <c r="AK575" s="36" t="s">
        <v>280</v>
      </c>
      <c r="AL575" s="36" t="s">
        <v>280</v>
      </c>
      <c r="AM575" s="36" t="s">
        <v>280</v>
      </c>
    </row>
    <row r="576" spans="1:39" ht="26.25" customHeight="1" x14ac:dyDescent="0.15">
      <c r="A576" s="33" t="s">
        <v>5449</v>
      </c>
      <c r="B576" s="34">
        <v>2</v>
      </c>
      <c r="C576" s="35">
        <v>46035</v>
      </c>
      <c r="D576" s="35" t="s">
        <v>273</v>
      </c>
      <c r="E576" s="35">
        <v>46035</v>
      </c>
      <c r="F576" s="36" t="s">
        <v>5441</v>
      </c>
      <c r="G576" s="36" t="s">
        <v>5450</v>
      </c>
      <c r="H576" s="36" t="s">
        <v>5451</v>
      </c>
      <c r="I576" s="36" t="s">
        <v>5452</v>
      </c>
      <c r="J576" s="36" t="s">
        <v>5453</v>
      </c>
      <c r="K576" s="36" t="s">
        <v>280</v>
      </c>
      <c r="L576" s="36">
        <v>32</v>
      </c>
      <c r="M576" s="36" t="s">
        <v>65</v>
      </c>
      <c r="N576" s="36">
        <v>3</v>
      </c>
      <c r="O576" s="36" t="s">
        <v>10</v>
      </c>
      <c r="P576" s="36">
        <v>23</v>
      </c>
      <c r="Q576" s="36" t="s">
        <v>49</v>
      </c>
      <c r="R576" s="36">
        <v>26</v>
      </c>
      <c r="S576" s="36" t="s">
        <v>55</v>
      </c>
      <c r="T576" s="36" t="s">
        <v>280</v>
      </c>
      <c r="U576" s="36" t="s">
        <v>280</v>
      </c>
      <c r="V576" s="36" t="s">
        <v>5454</v>
      </c>
      <c r="W576" s="36" t="s">
        <v>5455</v>
      </c>
      <c r="X576" s="36" t="s">
        <v>5456</v>
      </c>
      <c r="Y576" s="36" t="s">
        <v>280</v>
      </c>
      <c r="Z576" s="36" t="s">
        <v>280</v>
      </c>
      <c r="AA576" s="36" t="s">
        <v>280</v>
      </c>
      <c r="AB576" s="36" t="s">
        <v>280</v>
      </c>
      <c r="AC576" s="36" t="s">
        <v>280</v>
      </c>
      <c r="AD576" s="36" t="s">
        <v>280</v>
      </c>
      <c r="AE576" s="36" t="s">
        <v>280</v>
      </c>
      <c r="AF576" s="36" t="s">
        <v>280</v>
      </c>
      <c r="AG576" s="36" t="s">
        <v>280</v>
      </c>
      <c r="AH576" s="36" t="s">
        <v>280</v>
      </c>
      <c r="AI576" s="36" t="s">
        <v>280</v>
      </c>
      <c r="AJ576" s="36" t="s">
        <v>280</v>
      </c>
      <c r="AK576" s="36" t="s">
        <v>280</v>
      </c>
      <c r="AL576" s="36" t="s">
        <v>280</v>
      </c>
      <c r="AM576" s="36" t="s">
        <v>280</v>
      </c>
    </row>
    <row r="577" spans="1:39" ht="26.25" customHeight="1" x14ac:dyDescent="0.15">
      <c r="A577" s="33" t="s">
        <v>5457</v>
      </c>
      <c r="B577" s="34">
        <v>2</v>
      </c>
      <c r="C577" s="35">
        <v>46036</v>
      </c>
      <c r="D577" s="35" t="s">
        <v>273</v>
      </c>
      <c r="E577" s="35">
        <v>46036</v>
      </c>
      <c r="F577" s="36" t="s">
        <v>5458</v>
      </c>
      <c r="G577" s="36" t="s">
        <v>5459</v>
      </c>
      <c r="H577" s="36" t="s">
        <v>5460</v>
      </c>
      <c r="I577" s="36" t="s">
        <v>5461</v>
      </c>
      <c r="J577" s="36" t="s">
        <v>5462</v>
      </c>
      <c r="K577" s="36" t="s">
        <v>5463</v>
      </c>
      <c r="L577" s="36">
        <v>66</v>
      </c>
      <c r="M577" s="36" t="s">
        <v>133</v>
      </c>
      <c r="N577" s="36" t="s">
        <v>280</v>
      </c>
      <c r="O577" s="36" t="s">
        <v>280</v>
      </c>
      <c r="P577" s="36" t="s">
        <v>280</v>
      </c>
      <c r="Q577" s="36" t="s">
        <v>280</v>
      </c>
      <c r="R577" s="36" t="s">
        <v>280</v>
      </c>
      <c r="S577" s="36" t="s">
        <v>280</v>
      </c>
      <c r="T577" s="36" t="s">
        <v>280</v>
      </c>
      <c r="U577" s="36" t="s">
        <v>280</v>
      </c>
      <c r="V577" s="36" t="s">
        <v>5464</v>
      </c>
      <c r="W577" s="36" t="s">
        <v>5465</v>
      </c>
      <c r="X577" s="36" t="s">
        <v>5466</v>
      </c>
      <c r="Y577" s="36" t="s">
        <v>5467</v>
      </c>
      <c r="Z577" s="36" t="s">
        <v>5468</v>
      </c>
      <c r="AA577" s="36" t="s">
        <v>5469</v>
      </c>
      <c r="AB577" s="36" t="s">
        <v>280</v>
      </c>
      <c r="AC577" s="36" t="s">
        <v>280</v>
      </c>
      <c r="AD577" s="36" t="s">
        <v>280</v>
      </c>
      <c r="AE577" s="36" t="s">
        <v>280</v>
      </c>
      <c r="AF577" s="36" t="s">
        <v>280</v>
      </c>
      <c r="AG577" s="36" t="s">
        <v>280</v>
      </c>
      <c r="AH577" s="36" t="s">
        <v>280</v>
      </c>
      <c r="AI577" s="36" t="s">
        <v>280</v>
      </c>
      <c r="AJ577" s="36" t="s">
        <v>280</v>
      </c>
      <c r="AK577" s="36" t="s">
        <v>280</v>
      </c>
      <c r="AL577" s="36" t="s">
        <v>280</v>
      </c>
      <c r="AM577" s="36" t="s">
        <v>280</v>
      </c>
    </row>
    <row r="578" spans="1:39" ht="26.25" customHeight="1" x14ac:dyDescent="0.15">
      <c r="A578" s="33" t="s">
        <v>5470</v>
      </c>
      <c r="B578" s="34">
        <v>1</v>
      </c>
      <c r="C578" s="35">
        <v>44960</v>
      </c>
      <c r="D578" s="35" t="s">
        <v>5430</v>
      </c>
      <c r="E578" s="35">
        <v>44960</v>
      </c>
      <c r="F578" s="36" t="s">
        <v>5471</v>
      </c>
      <c r="G578" s="36" t="s">
        <v>5472</v>
      </c>
      <c r="H578" s="36" t="s">
        <v>5473</v>
      </c>
      <c r="I578" s="36" t="s">
        <v>5474</v>
      </c>
      <c r="J578" s="36" t="s">
        <v>5475</v>
      </c>
      <c r="K578" s="36" t="s">
        <v>280</v>
      </c>
      <c r="L578" s="36">
        <v>66</v>
      </c>
      <c r="M578" s="36" t="s">
        <v>133</v>
      </c>
      <c r="N578" s="36" t="s">
        <v>280</v>
      </c>
      <c r="O578" s="36" t="s">
        <v>280</v>
      </c>
      <c r="P578" s="36" t="s">
        <v>280</v>
      </c>
      <c r="Q578" s="36" t="s">
        <v>280</v>
      </c>
      <c r="R578" s="36" t="s">
        <v>280</v>
      </c>
      <c r="S578" s="36" t="s">
        <v>280</v>
      </c>
      <c r="T578" s="36" t="s">
        <v>280</v>
      </c>
      <c r="U578" s="36" t="s">
        <v>280</v>
      </c>
      <c r="V578" s="36" t="s">
        <v>5476</v>
      </c>
      <c r="W578" s="36" t="s">
        <v>5477</v>
      </c>
      <c r="X578" s="36" t="s">
        <v>5478</v>
      </c>
      <c r="Y578" s="36" t="s">
        <v>280</v>
      </c>
      <c r="Z578" s="36" t="s">
        <v>280</v>
      </c>
      <c r="AA578" s="36" t="s">
        <v>280</v>
      </c>
      <c r="AB578" s="36" t="s">
        <v>280</v>
      </c>
      <c r="AC578" s="36" t="s">
        <v>280</v>
      </c>
      <c r="AD578" s="36" t="s">
        <v>280</v>
      </c>
      <c r="AE578" s="36" t="s">
        <v>280</v>
      </c>
      <c r="AF578" s="36" t="s">
        <v>280</v>
      </c>
      <c r="AG578" s="36" t="s">
        <v>280</v>
      </c>
      <c r="AH578" s="36" t="s">
        <v>280</v>
      </c>
      <c r="AI578" s="36" t="s">
        <v>280</v>
      </c>
      <c r="AJ578" s="36" t="s">
        <v>280</v>
      </c>
      <c r="AK578" s="36" t="s">
        <v>280</v>
      </c>
      <c r="AL578" s="36" t="s">
        <v>280</v>
      </c>
      <c r="AM578" s="36" t="s">
        <v>280</v>
      </c>
    </row>
    <row r="579" spans="1:39" ht="26.25" customHeight="1" x14ac:dyDescent="0.15">
      <c r="A579" s="33" t="s">
        <v>5479</v>
      </c>
      <c r="B579" s="34">
        <v>2</v>
      </c>
      <c r="C579" s="35">
        <v>46071</v>
      </c>
      <c r="D579" s="35" t="s">
        <v>273</v>
      </c>
      <c r="E579" s="35">
        <v>46071</v>
      </c>
      <c r="F579" s="36" t="s">
        <v>5480</v>
      </c>
      <c r="G579" s="36" t="s">
        <v>5481</v>
      </c>
      <c r="H579" s="36" t="s">
        <v>5482</v>
      </c>
      <c r="I579" s="36" t="s">
        <v>5483</v>
      </c>
      <c r="J579" s="36" t="s">
        <v>5484</v>
      </c>
      <c r="K579" s="36" t="s">
        <v>280</v>
      </c>
      <c r="L579" s="36">
        <v>32</v>
      </c>
      <c r="M579" s="36" t="s">
        <v>65</v>
      </c>
      <c r="N579" s="36">
        <v>3</v>
      </c>
      <c r="O579" s="36" t="s">
        <v>10</v>
      </c>
      <c r="P579" s="36">
        <v>23</v>
      </c>
      <c r="Q579" s="36" t="s">
        <v>49</v>
      </c>
      <c r="R579" s="36">
        <v>26</v>
      </c>
      <c r="S579" s="36" t="s">
        <v>55</v>
      </c>
      <c r="T579" s="36" t="s">
        <v>280</v>
      </c>
      <c r="U579" s="36" t="s">
        <v>280</v>
      </c>
      <c r="V579" s="36" t="s">
        <v>5485</v>
      </c>
      <c r="W579" s="36" t="s">
        <v>5136</v>
      </c>
      <c r="X579" s="36" t="s">
        <v>5486</v>
      </c>
      <c r="Y579" s="36" t="s">
        <v>280</v>
      </c>
      <c r="Z579" s="36" t="s">
        <v>280</v>
      </c>
      <c r="AA579" s="36" t="s">
        <v>280</v>
      </c>
      <c r="AB579" s="36" t="s">
        <v>280</v>
      </c>
      <c r="AC579" s="36" t="s">
        <v>280</v>
      </c>
      <c r="AD579" s="36" t="s">
        <v>280</v>
      </c>
      <c r="AE579" s="36" t="s">
        <v>280</v>
      </c>
      <c r="AF579" s="36" t="s">
        <v>280</v>
      </c>
      <c r="AG579" s="36" t="s">
        <v>280</v>
      </c>
      <c r="AH579" s="36" t="s">
        <v>280</v>
      </c>
      <c r="AI579" s="36" t="s">
        <v>280</v>
      </c>
      <c r="AJ579" s="36" t="s">
        <v>280</v>
      </c>
      <c r="AK579" s="36" t="s">
        <v>280</v>
      </c>
      <c r="AL579" s="36" t="s">
        <v>280</v>
      </c>
      <c r="AM579" s="36" t="s">
        <v>280</v>
      </c>
    </row>
    <row r="580" spans="1:39" ht="26.25" customHeight="1" x14ac:dyDescent="0.15">
      <c r="A580" s="33" t="s">
        <v>5487</v>
      </c>
      <c r="B580" s="34">
        <v>2</v>
      </c>
      <c r="C580" s="35">
        <v>46071</v>
      </c>
      <c r="D580" s="35" t="s">
        <v>273</v>
      </c>
      <c r="E580" s="35">
        <v>46071</v>
      </c>
      <c r="F580" s="36" t="s">
        <v>5480</v>
      </c>
      <c r="G580" s="36" t="s">
        <v>5488</v>
      </c>
      <c r="H580" s="36" t="s">
        <v>5489</v>
      </c>
      <c r="I580" s="36" t="s">
        <v>5490</v>
      </c>
      <c r="J580" s="36" t="s">
        <v>5491</v>
      </c>
      <c r="K580" s="36" t="s">
        <v>280</v>
      </c>
      <c r="L580" s="36">
        <v>32</v>
      </c>
      <c r="M580" s="36" t="s">
        <v>65</v>
      </c>
      <c r="N580" s="36">
        <v>3</v>
      </c>
      <c r="O580" s="36" t="s">
        <v>10</v>
      </c>
      <c r="P580" s="36">
        <v>23</v>
      </c>
      <c r="Q580" s="36" t="s">
        <v>49</v>
      </c>
      <c r="R580" s="36">
        <v>26</v>
      </c>
      <c r="S580" s="36" t="s">
        <v>55</v>
      </c>
      <c r="T580" s="36" t="s">
        <v>280</v>
      </c>
      <c r="U580" s="36" t="s">
        <v>280</v>
      </c>
      <c r="V580" s="36" t="s">
        <v>5492</v>
      </c>
      <c r="W580" s="36" t="s">
        <v>5493</v>
      </c>
      <c r="X580" s="36" t="s">
        <v>5494</v>
      </c>
      <c r="Y580" s="36" t="s">
        <v>280</v>
      </c>
      <c r="Z580" s="36" t="s">
        <v>280</v>
      </c>
      <c r="AA580" s="36" t="s">
        <v>280</v>
      </c>
      <c r="AB580" s="36" t="s">
        <v>280</v>
      </c>
      <c r="AC580" s="36" t="s">
        <v>280</v>
      </c>
      <c r="AD580" s="36" t="s">
        <v>280</v>
      </c>
      <c r="AE580" s="36" t="s">
        <v>280</v>
      </c>
      <c r="AF580" s="36" t="s">
        <v>280</v>
      </c>
      <c r="AG580" s="36" t="s">
        <v>280</v>
      </c>
      <c r="AH580" s="36" t="s">
        <v>280</v>
      </c>
      <c r="AI580" s="36" t="s">
        <v>280</v>
      </c>
      <c r="AJ580" s="36" t="s">
        <v>280</v>
      </c>
      <c r="AK580" s="36" t="s">
        <v>280</v>
      </c>
      <c r="AL580" s="36" t="s">
        <v>280</v>
      </c>
      <c r="AM580" s="36" t="s">
        <v>280</v>
      </c>
    </row>
    <row r="581" spans="1:39" ht="26.25" customHeight="1" x14ac:dyDescent="0.15">
      <c r="A581" s="33" t="s">
        <v>5495</v>
      </c>
      <c r="B581" s="34">
        <v>3</v>
      </c>
      <c r="C581" s="35">
        <v>46088</v>
      </c>
      <c r="D581" s="35" t="s">
        <v>273</v>
      </c>
      <c r="E581" s="35">
        <v>46088</v>
      </c>
      <c r="F581" s="36" t="s">
        <v>5496</v>
      </c>
      <c r="G581" s="36" t="s">
        <v>5497</v>
      </c>
      <c r="H581" s="36" t="s">
        <v>5498</v>
      </c>
      <c r="I581" s="36" t="s">
        <v>5499</v>
      </c>
      <c r="J581" s="36" t="s">
        <v>5500</v>
      </c>
      <c r="K581" s="36" t="s">
        <v>280</v>
      </c>
      <c r="L581" s="36">
        <v>32</v>
      </c>
      <c r="M581" s="36" t="s">
        <v>65</v>
      </c>
      <c r="N581" s="36">
        <v>3</v>
      </c>
      <c r="O581" s="36" t="s">
        <v>10</v>
      </c>
      <c r="P581" s="36">
        <v>23</v>
      </c>
      <c r="Q581" s="36" t="s">
        <v>49</v>
      </c>
      <c r="R581" s="36">
        <v>26</v>
      </c>
      <c r="S581" s="36" t="s">
        <v>55</v>
      </c>
      <c r="T581" s="36" t="s">
        <v>280</v>
      </c>
      <c r="U581" s="36" t="s">
        <v>280</v>
      </c>
      <c r="V581" s="36" t="s">
        <v>5501</v>
      </c>
      <c r="W581" s="36" t="s">
        <v>5502</v>
      </c>
      <c r="X581" s="36" t="s">
        <v>5503</v>
      </c>
      <c r="Y581" s="36" t="s">
        <v>280</v>
      </c>
      <c r="Z581" s="36" t="s">
        <v>280</v>
      </c>
      <c r="AA581" s="36" t="s">
        <v>280</v>
      </c>
      <c r="AB581" s="36" t="s">
        <v>280</v>
      </c>
      <c r="AC581" s="36" t="s">
        <v>280</v>
      </c>
      <c r="AD581" s="36" t="s">
        <v>280</v>
      </c>
      <c r="AE581" s="36" t="s">
        <v>280</v>
      </c>
      <c r="AF581" s="36" t="s">
        <v>280</v>
      </c>
      <c r="AG581" s="36" t="s">
        <v>280</v>
      </c>
      <c r="AH581" s="36" t="s">
        <v>280</v>
      </c>
      <c r="AI581" s="36" t="s">
        <v>280</v>
      </c>
      <c r="AJ581" s="36" t="s">
        <v>280</v>
      </c>
      <c r="AK581" s="36" t="s">
        <v>280</v>
      </c>
      <c r="AL581" s="36" t="s">
        <v>280</v>
      </c>
      <c r="AM581" s="36" t="s">
        <v>280</v>
      </c>
    </row>
    <row r="582" spans="1:39" ht="26.25" customHeight="1" x14ac:dyDescent="0.15">
      <c r="A582" s="33" t="s">
        <v>5504</v>
      </c>
      <c r="B582" s="34">
        <v>2</v>
      </c>
      <c r="C582" s="35">
        <v>46145</v>
      </c>
      <c r="D582" s="35" t="s">
        <v>273</v>
      </c>
      <c r="E582" s="35">
        <v>46145</v>
      </c>
      <c r="F582" s="36" t="s">
        <v>5505</v>
      </c>
      <c r="G582" s="36" t="s">
        <v>5506</v>
      </c>
      <c r="H582" s="36" t="s">
        <v>5507</v>
      </c>
      <c r="I582" s="36" t="s">
        <v>5508</v>
      </c>
      <c r="J582" s="36" t="s">
        <v>5509</v>
      </c>
      <c r="K582" s="36" t="s">
        <v>280</v>
      </c>
      <c r="L582" s="36">
        <v>32</v>
      </c>
      <c r="M582" s="36" t="s">
        <v>65</v>
      </c>
      <c r="N582" s="36">
        <v>3</v>
      </c>
      <c r="O582" s="36" t="s">
        <v>10</v>
      </c>
      <c r="P582" s="36">
        <v>23</v>
      </c>
      <c r="Q582" s="36" t="s">
        <v>49</v>
      </c>
      <c r="R582" s="36">
        <v>26</v>
      </c>
      <c r="S582" s="36" t="s">
        <v>55</v>
      </c>
      <c r="T582" s="36" t="s">
        <v>280</v>
      </c>
      <c r="U582" s="36" t="s">
        <v>280</v>
      </c>
      <c r="V582" s="36" t="s">
        <v>5510</v>
      </c>
      <c r="W582" s="36" t="s">
        <v>5511</v>
      </c>
      <c r="X582" s="36" t="s">
        <v>5512</v>
      </c>
      <c r="Y582" s="36" t="s">
        <v>280</v>
      </c>
      <c r="Z582" s="36" t="s">
        <v>280</v>
      </c>
      <c r="AA582" s="36" t="s">
        <v>280</v>
      </c>
      <c r="AB582" s="36" t="s">
        <v>280</v>
      </c>
      <c r="AC582" s="36" t="s">
        <v>280</v>
      </c>
      <c r="AD582" s="36" t="s">
        <v>280</v>
      </c>
      <c r="AE582" s="36" t="s">
        <v>280</v>
      </c>
      <c r="AF582" s="36" t="s">
        <v>280</v>
      </c>
      <c r="AG582" s="36" t="s">
        <v>280</v>
      </c>
      <c r="AH582" s="36" t="s">
        <v>280</v>
      </c>
      <c r="AI582" s="36" t="s">
        <v>280</v>
      </c>
      <c r="AJ582" s="36" t="s">
        <v>280</v>
      </c>
      <c r="AK582" s="36" t="s">
        <v>280</v>
      </c>
      <c r="AL582" s="36" t="s">
        <v>280</v>
      </c>
      <c r="AM582" s="36" t="s">
        <v>280</v>
      </c>
    </row>
    <row r="583" spans="1:39" ht="26.25" customHeight="1" x14ac:dyDescent="0.15">
      <c r="A583" s="33" t="s">
        <v>5513</v>
      </c>
      <c r="B583" s="34">
        <v>1</v>
      </c>
      <c r="C583" s="35">
        <v>45114</v>
      </c>
      <c r="D583" s="35" t="s">
        <v>5430</v>
      </c>
      <c r="E583" s="35">
        <v>45114</v>
      </c>
      <c r="F583" s="36" t="s">
        <v>5514</v>
      </c>
      <c r="G583" s="36" t="s">
        <v>5515</v>
      </c>
      <c r="H583" s="36" t="s">
        <v>5516</v>
      </c>
      <c r="I583" s="36" t="s">
        <v>5517</v>
      </c>
      <c r="J583" s="36" t="s">
        <v>5518</v>
      </c>
      <c r="K583" s="36" t="s">
        <v>5519</v>
      </c>
      <c r="L583" s="36">
        <v>3</v>
      </c>
      <c r="M583" s="36" t="s">
        <v>10</v>
      </c>
      <c r="N583" s="36">
        <v>6</v>
      </c>
      <c r="O583" s="36" t="s">
        <v>425</v>
      </c>
      <c r="P583" s="36">
        <v>32</v>
      </c>
      <c r="Q583" s="36" t="s">
        <v>65</v>
      </c>
      <c r="R583" s="36">
        <v>84</v>
      </c>
      <c r="S583" s="36" t="s">
        <v>169</v>
      </c>
      <c r="T583" s="36" t="s">
        <v>280</v>
      </c>
      <c r="U583" s="36" t="s">
        <v>280</v>
      </c>
      <c r="V583" s="36" t="s">
        <v>5520</v>
      </c>
      <c r="W583" s="36" t="s">
        <v>5521</v>
      </c>
      <c r="X583" s="36" t="s">
        <v>5522</v>
      </c>
      <c r="Y583" s="36" t="s">
        <v>280</v>
      </c>
      <c r="Z583" s="36" t="s">
        <v>280</v>
      </c>
      <c r="AA583" s="36" t="s">
        <v>280</v>
      </c>
      <c r="AB583" s="36" t="s">
        <v>280</v>
      </c>
      <c r="AC583" s="36" t="s">
        <v>280</v>
      </c>
      <c r="AD583" s="36" t="s">
        <v>280</v>
      </c>
      <c r="AE583" s="36" t="s">
        <v>280</v>
      </c>
      <c r="AF583" s="36" t="s">
        <v>280</v>
      </c>
      <c r="AG583" s="36" t="s">
        <v>280</v>
      </c>
      <c r="AH583" s="36" t="s">
        <v>280</v>
      </c>
      <c r="AI583" s="36" t="s">
        <v>280</v>
      </c>
      <c r="AJ583" s="36" t="s">
        <v>280</v>
      </c>
      <c r="AK583" s="36" t="s">
        <v>280</v>
      </c>
      <c r="AL583" s="36" t="s">
        <v>280</v>
      </c>
      <c r="AM583" s="36" t="s">
        <v>280</v>
      </c>
    </row>
    <row r="584" spans="1:39" ht="26.25" customHeight="1" x14ac:dyDescent="0.15">
      <c r="A584" s="33" t="s">
        <v>5523</v>
      </c>
      <c r="B584" s="34">
        <v>1</v>
      </c>
      <c r="C584" s="35">
        <v>45127</v>
      </c>
      <c r="D584" s="35" t="s">
        <v>5430</v>
      </c>
      <c r="E584" s="35">
        <v>45127</v>
      </c>
      <c r="F584" s="36" t="s">
        <v>5524</v>
      </c>
      <c r="G584" s="36" t="s">
        <v>5525</v>
      </c>
      <c r="H584" s="36" t="s">
        <v>5526</v>
      </c>
      <c r="I584" s="36" t="s">
        <v>5527</v>
      </c>
      <c r="J584" s="36" t="s">
        <v>5528</v>
      </c>
      <c r="K584" s="36" t="s">
        <v>280</v>
      </c>
      <c r="L584" s="36">
        <v>32</v>
      </c>
      <c r="M584" s="36" t="s">
        <v>65</v>
      </c>
      <c r="N584" s="36">
        <v>3</v>
      </c>
      <c r="O584" s="36" t="s">
        <v>10</v>
      </c>
      <c r="P584" s="36">
        <v>23</v>
      </c>
      <c r="Q584" s="36" t="s">
        <v>49</v>
      </c>
      <c r="R584" s="36">
        <v>26</v>
      </c>
      <c r="S584" s="36" t="s">
        <v>55</v>
      </c>
      <c r="T584" s="36" t="s">
        <v>280</v>
      </c>
      <c r="U584" s="36" t="s">
        <v>280</v>
      </c>
      <c r="V584" s="36" t="s">
        <v>5529</v>
      </c>
      <c r="W584" s="36" t="s">
        <v>5530</v>
      </c>
      <c r="X584" s="36" t="s">
        <v>5531</v>
      </c>
      <c r="Y584" s="36" t="s">
        <v>280</v>
      </c>
      <c r="Z584" s="36" t="s">
        <v>280</v>
      </c>
      <c r="AA584" s="36" t="s">
        <v>280</v>
      </c>
      <c r="AB584" s="36" t="s">
        <v>280</v>
      </c>
      <c r="AC584" s="36" t="s">
        <v>280</v>
      </c>
      <c r="AD584" s="36" t="s">
        <v>280</v>
      </c>
      <c r="AE584" s="36" t="s">
        <v>280</v>
      </c>
      <c r="AF584" s="36" t="s">
        <v>280</v>
      </c>
      <c r="AG584" s="36" t="s">
        <v>280</v>
      </c>
      <c r="AH584" s="36" t="s">
        <v>280</v>
      </c>
      <c r="AI584" s="36" t="s">
        <v>280</v>
      </c>
      <c r="AJ584" s="36" t="s">
        <v>280</v>
      </c>
      <c r="AK584" s="36" t="s">
        <v>280</v>
      </c>
      <c r="AL584" s="36" t="s">
        <v>280</v>
      </c>
      <c r="AM584" s="36" t="s">
        <v>280</v>
      </c>
    </row>
    <row r="585" spans="1:39" ht="26.25" customHeight="1" x14ac:dyDescent="0.15">
      <c r="A585" s="33" t="s">
        <v>5532</v>
      </c>
      <c r="B585" s="34">
        <v>1</v>
      </c>
      <c r="C585" s="35">
        <v>45134</v>
      </c>
      <c r="D585" s="35" t="s">
        <v>721</v>
      </c>
      <c r="E585" s="35">
        <v>45269</v>
      </c>
      <c r="F585" s="36" t="s">
        <v>5533</v>
      </c>
      <c r="G585" s="36" t="s">
        <v>5534</v>
      </c>
      <c r="H585" s="36" t="s">
        <v>5535</v>
      </c>
      <c r="I585" s="36" t="s">
        <v>5536</v>
      </c>
      <c r="J585" s="36" t="s">
        <v>5537</v>
      </c>
      <c r="K585" s="36" t="s">
        <v>280</v>
      </c>
      <c r="L585" s="36">
        <v>32</v>
      </c>
      <c r="M585" s="36" t="s">
        <v>65</v>
      </c>
      <c r="N585" s="36">
        <v>3</v>
      </c>
      <c r="O585" s="36" t="s">
        <v>10</v>
      </c>
      <c r="P585" s="36">
        <v>23</v>
      </c>
      <c r="Q585" s="36" t="s">
        <v>49</v>
      </c>
      <c r="R585" s="36">
        <v>26</v>
      </c>
      <c r="S585" s="36" t="s">
        <v>55</v>
      </c>
      <c r="T585" s="36" t="s">
        <v>280</v>
      </c>
      <c r="U585" s="36" t="s">
        <v>280</v>
      </c>
      <c r="V585" s="36" t="s">
        <v>5538</v>
      </c>
      <c r="W585" s="36" t="s">
        <v>3058</v>
      </c>
      <c r="X585" s="36" t="s">
        <v>5539</v>
      </c>
      <c r="Y585" s="36" t="s">
        <v>280</v>
      </c>
      <c r="Z585" s="36" t="s">
        <v>280</v>
      </c>
      <c r="AA585" s="36" t="s">
        <v>280</v>
      </c>
      <c r="AB585" s="36" t="s">
        <v>280</v>
      </c>
      <c r="AC585" s="36" t="s">
        <v>280</v>
      </c>
      <c r="AD585" s="36" t="s">
        <v>280</v>
      </c>
      <c r="AE585" s="36" t="s">
        <v>280</v>
      </c>
      <c r="AF585" s="36" t="s">
        <v>280</v>
      </c>
      <c r="AG585" s="36" t="s">
        <v>280</v>
      </c>
      <c r="AH585" s="36" t="s">
        <v>280</v>
      </c>
      <c r="AI585" s="36" t="s">
        <v>280</v>
      </c>
      <c r="AJ585" s="36" t="s">
        <v>280</v>
      </c>
      <c r="AK585" s="36" t="s">
        <v>280</v>
      </c>
      <c r="AL585" s="36" t="s">
        <v>280</v>
      </c>
      <c r="AM585" s="36" t="s">
        <v>280</v>
      </c>
    </row>
    <row r="586" spans="1:39" ht="26.25" customHeight="1" x14ac:dyDescent="0.15">
      <c r="A586" s="33" t="s">
        <v>5540</v>
      </c>
      <c r="B586" s="34">
        <v>1</v>
      </c>
      <c r="C586" s="35">
        <v>45134</v>
      </c>
      <c r="D586" s="35" t="s">
        <v>5430</v>
      </c>
      <c r="E586" s="35">
        <v>45134</v>
      </c>
      <c r="F586" s="36" t="s">
        <v>5541</v>
      </c>
      <c r="G586" s="36" t="s">
        <v>5542</v>
      </c>
      <c r="H586" s="36" t="s">
        <v>5543</v>
      </c>
      <c r="I586" s="36" t="s">
        <v>5544</v>
      </c>
      <c r="J586" s="36" t="s">
        <v>5545</v>
      </c>
      <c r="K586" s="36" t="s">
        <v>280</v>
      </c>
      <c r="L586" s="36">
        <v>32</v>
      </c>
      <c r="M586" s="36" t="s">
        <v>65</v>
      </c>
      <c r="N586" s="36">
        <v>3</v>
      </c>
      <c r="O586" s="36" t="s">
        <v>10</v>
      </c>
      <c r="P586" s="36">
        <v>23</v>
      </c>
      <c r="Q586" s="36" t="s">
        <v>49</v>
      </c>
      <c r="R586" s="36">
        <v>26</v>
      </c>
      <c r="S586" s="36" t="s">
        <v>55</v>
      </c>
      <c r="T586" s="36" t="s">
        <v>280</v>
      </c>
      <c r="U586" s="36" t="s">
        <v>280</v>
      </c>
      <c r="V586" s="36" t="s">
        <v>5546</v>
      </c>
      <c r="W586" s="36" t="s">
        <v>5547</v>
      </c>
      <c r="X586" s="36" t="s">
        <v>5548</v>
      </c>
      <c r="Y586" s="36" t="s">
        <v>280</v>
      </c>
      <c r="Z586" s="36" t="s">
        <v>280</v>
      </c>
      <c r="AA586" s="36" t="s">
        <v>280</v>
      </c>
      <c r="AB586" s="36" t="s">
        <v>280</v>
      </c>
      <c r="AC586" s="36" t="s">
        <v>280</v>
      </c>
      <c r="AD586" s="36" t="s">
        <v>280</v>
      </c>
      <c r="AE586" s="36" t="s">
        <v>280</v>
      </c>
      <c r="AF586" s="36" t="s">
        <v>280</v>
      </c>
      <c r="AG586" s="36" t="s">
        <v>280</v>
      </c>
      <c r="AH586" s="36" t="s">
        <v>280</v>
      </c>
      <c r="AI586" s="36" t="s">
        <v>280</v>
      </c>
      <c r="AJ586" s="36" t="s">
        <v>280</v>
      </c>
      <c r="AK586" s="36" t="s">
        <v>280</v>
      </c>
      <c r="AL586" s="36" t="s">
        <v>280</v>
      </c>
      <c r="AM586" s="36" t="s">
        <v>280</v>
      </c>
    </row>
    <row r="587" spans="1:39" ht="26.25" customHeight="1" x14ac:dyDescent="0.15">
      <c r="A587" s="33" t="s">
        <v>5549</v>
      </c>
      <c r="B587" s="34">
        <v>1</v>
      </c>
      <c r="C587" s="35">
        <v>45134</v>
      </c>
      <c r="D587" s="35" t="s">
        <v>5430</v>
      </c>
      <c r="E587" s="35">
        <v>45134</v>
      </c>
      <c r="F587" s="36" t="s">
        <v>5541</v>
      </c>
      <c r="G587" s="36" t="s">
        <v>5550</v>
      </c>
      <c r="H587" s="36" t="s">
        <v>5551</v>
      </c>
      <c r="I587" s="36" t="s">
        <v>5552</v>
      </c>
      <c r="J587" s="36" t="s">
        <v>5553</v>
      </c>
      <c r="K587" s="36" t="s">
        <v>280</v>
      </c>
      <c r="L587" s="36">
        <v>1</v>
      </c>
      <c r="M587" s="36" t="s">
        <v>6</v>
      </c>
      <c r="N587" s="36">
        <v>2</v>
      </c>
      <c r="O587" s="36" t="s">
        <v>8</v>
      </c>
      <c r="P587" s="36">
        <v>3</v>
      </c>
      <c r="Q587" s="36" t="s">
        <v>10</v>
      </c>
      <c r="R587" s="36" t="s">
        <v>280</v>
      </c>
      <c r="S587" s="36" t="s">
        <v>280</v>
      </c>
      <c r="T587" s="36" t="s">
        <v>280</v>
      </c>
      <c r="U587" s="36" t="s">
        <v>280</v>
      </c>
      <c r="V587" s="36" t="s">
        <v>5554</v>
      </c>
      <c r="W587" s="36" t="s">
        <v>1277</v>
      </c>
      <c r="X587" s="36" t="s">
        <v>5555</v>
      </c>
      <c r="Y587" s="36" t="s">
        <v>280</v>
      </c>
      <c r="Z587" s="36" t="s">
        <v>280</v>
      </c>
      <c r="AA587" s="36" t="s">
        <v>280</v>
      </c>
      <c r="AB587" s="36" t="s">
        <v>280</v>
      </c>
      <c r="AC587" s="36" t="s">
        <v>280</v>
      </c>
      <c r="AD587" s="36" t="s">
        <v>280</v>
      </c>
      <c r="AE587" s="36" t="s">
        <v>280</v>
      </c>
      <c r="AF587" s="36" t="s">
        <v>280</v>
      </c>
      <c r="AG587" s="36" t="s">
        <v>280</v>
      </c>
      <c r="AH587" s="36" t="s">
        <v>280</v>
      </c>
      <c r="AI587" s="36" t="s">
        <v>280</v>
      </c>
      <c r="AJ587" s="36" t="s">
        <v>280</v>
      </c>
      <c r="AK587" s="36" t="s">
        <v>280</v>
      </c>
      <c r="AL587" s="36" t="s">
        <v>280</v>
      </c>
      <c r="AM587" s="36" t="s">
        <v>280</v>
      </c>
    </row>
    <row r="588" spans="1:39" ht="26.25" customHeight="1" x14ac:dyDescent="0.15">
      <c r="A588" s="33" t="s">
        <v>5556</v>
      </c>
      <c r="B588" s="34">
        <v>1</v>
      </c>
      <c r="C588" s="35">
        <v>45161</v>
      </c>
      <c r="D588" s="35" t="s">
        <v>5430</v>
      </c>
      <c r="E588" s="35">
        <v>45161</v>
      </c>
      <c r="F588" s="36" t="s">
        <v>5557</v>
      </c>
      <c r="G588" s="36" t="s">
        <v>5558</v>
      </c>
      <c r="H588" s="36" t="s">
        <v>5559</v>
      </c>
      <c r="I588" s="36" t="s">
        <v>5560</v>
      </c>
      <c r="J588" s="36" t="s">
        <v>5561</v>
      </c>
      <c r="K588" s="36" t="s">
        <v>280</v>
      </c>
      <c r="L588" s="36">
        <v>49</v>
      </c>
      <c r="M588" s="36" t="s">
        <v>99</v>
      </c>
      <c r="N588" s="36">
        <v>26</v>
      </c>
      <c r="O588" s="36" t="s">
        <v>55</v>
      </c>
      <c r="P588" s="36">
        <v>84</v>
      </c>
      <c r="Q588" s="36" t="s">
        <v>169</v>
      </c>
      <c r="R588" s="36" t="s">
        <v>280</v>
      </c>
      <c r="S588" s="36" t="s">
        <v>280</v>
      </c>
      <c r="T588" s="36" t="s">
        <v>280</v>
      </c>
      <c r="U588" s="36" t="s">
        <v>280</v>
      </c>
      <c r="V588" s="36" t="s">
        <v>5562</v>
      </c>
      <c r="W588" s="36" t="s">
        <v>3449</v>
      </c>
      <c r="X588" s="36" t="s">
        <v>5563</v>
      </c>
      <c r="Y588" s="36" t="s">
        <v>280</v>
      </c>
      <c r="Z588" s="36" t="s">
        <v>280</v>
      </c>
      <c r="AA588" s="36" t="s">
        <v>280</v>
      </c>
      <c r="AB588" s="36" t="s">
        <v>280</v>
      </c>
      <c r="AC588" s="36" t="s">
        <v>280</v>
      </c>
      <c r="AD588" s="36" t="s">
        <v>280</v>
      </c>
      <c r="AE588" s="36" t="s">
        <v>280</v>
      </c>
      <c r="AF588" s="36" t="s">
        <v>280</v>
      </c>
      <c r="AG588" s="36" t="s">
        <v>280</v>
      </c>
      <c r="AH588" s="36" t="s">
        <v>280</v>
      </c>
      <c r="AI588" s="36" t="s">
        <v>280</v>
      </c>
      <c r="AJ588" s="36" t="s">
        <v>280</v>
      </c>
      <c r="AK588" s="36" t="s">
        <v>280</v>
      </c>
      <c r="AL588" s="36" t="s">
        <v>280</v>
      </c>
      <c r="AM588" s="36" t="s">
        <v>280</v>
      </c>
    </row>
    <row r="589" spans="1:39" ht="26.25" customHeight="1" x14ac:dyDescent="0.15">
      <c r="A589" s="33" t="s">
        <v>5564</v>
      </c>
      <c r="B589" s="34">
        <v>1</v>
      </c>
      <c r="C589" s="35">
        <v>45177</v>
      </c>
      <c r="D589" s="35" t="s">
        <v>5430</v>
      </c>
      <c r="E589" s="35">
        <v>45177</v>
      </c>
      <c r="F589" s="36" t="s">
        <v>5565</v>
      </c>
      <c r="G589" s="36" t="s">
        <v>5566</v>
      </c>
      <c r="H589" s="36" t="s">
        <v>5567</v>
      </c>
      <c r="I589" s="36" t="s">
        <v>5568</v>
      </c>
      <c r="J589" s="36" t="s">
        <v>5569</v>
      </c>
      <c r="K589" s="36" t="s">
        <v>5570</v>
      </c>
      <c r="L589" s="36">
        <v>66</v>
      </c>
      <c r="M589" s="36" t="s">
        <v>133</v>
      </c>
      <c r="N589" s="36" t="s">
        <v>280</v>
      </c>
      <c r="O589" s="36" t="s">
        <v>280</v>
      </c>
      <c r="P589" s="36" t="s">
        <v>280</v>
      </c>
      <c r="Q589" s="36" t="s">
        <v>280</v>
      </c>
      <c r="R589" s="36" t="s">
        <v>280</v>
      </c>
      <c r="S589" s="36" t="s">
        <v>280</v>
      </c>
      <c r="T589" s="36" t="s">
        <v>280</v>
      </c>
      <c r="U589" s="36" t="s">
        <v>280</v>
      </c>
      <c r="V589" s="36" t="s">
        <v>5571</v>
      </c>
      <c r="W589" s="36" t="s">
        <v>5572</v>
      </c>
      <c r="X589" s="36" t="s">
        <v>5573</v>
      </c>
      <c r="Y589" s="36" t="s">
        <v>280</v>
      </c>
      <c r="Z589" s="36" t="s">
        <v>280</v>
      </c>
      <c r="AA589" s="36" t="s">
        <v>280</v>
      </c>
      <c r="AB589" s="36" t="s">
        <v>280</v>
      </c>
      <c r="AC589" s="36" t="s">
        <v>280</v>
      </c>
      <c r="AD589" s="36" t="s">
        <v>280</v>
      </c>
      <c r="AE589" s="36" t="s">
        <v>280</v>
      </c>
      <c r="AF589" s="36" t="s">
        <v>280</v>
      </c>
      <c r="AG589" s="36" t="s">
        <v>280</v>
      </c>
      <c r="AH589" s="36" t="s">
        <v>280</v>
      </c>
      <c r="AI589" s="36" t="s">
        <v>280</v>
      </c>
      <c r="AJ589" s="36" t="s">
        <v>280</v>
      </c>
      <c r="AK589" s="36" t="s">
        <v>280</v>
      </c>
      <c r="AL589" s="36" t="s">
        <v>280</v>
      </c>
      <c r="AM589" s="36" t="s">
        <v>280</v>
      </c>
    </row>
    <row r="590" spans="1:39" ht="26.25" customHeight="1" x14ac:dyDescent="0.15">
      <c r="A590" s="33" t="s">
        <v>5574</v>
      </c>
      <c r="B590" s="34">
        <v>1</v>
      </c>
      <c r="C590" s="35">
        <v>45178</v>
      </c>
      <c r="D590" s="35" t="s">
        <v>5430</v>
      </c>
      <c r="E590" s="35">
        <v>45178</v>
      </c>
      <c r="F590" s="36" t="s">
        <v>5575</v>
      </c>
      <c r="G590" s="36" t="s">
        <v>5576</v>
      </c>
      <c r="H590" s="36" t="s">
        <v>5577</v>
      </c>
      <c r="I590" s="36" t="s">
        <v>5578</v>
      </c>
      <c r="J590" s="36" t="s">
        <v>5579</v>
      </c>
      <c r="K590" s="36" t="s">
        <v>5580</v>
      </c>
      <c r="L590" s="36">
        <v>66</v>
      </c>
      <c r="M590" s="36" t="s">
        <v>133</v>
      </c>
      <c r="N590" s="36" t="s">
        <v>280</v>
      </c>
      <c r="O590" s="36" t="s">
        <v>280</v>
      </c>
      <c r="P590" s="36" t="s">
        <v>280</v>
      </c>
      <c r="Q590" s="36" t="s">
        <v>280</v>
      </c>
      <c r="R590" s="36" t="s">
        <v>280</v>
      </c>
      <c r="S590" s="36" t="s">
        <v>280</v>
      </c>
      <c r="T590" s="36" t="s">
        <v>280</v>
      </c>
      <c r="U590" s="36" t="s">
        <v>280</v>
      </c>
      <c r="V590" s="36" t="s">
        <v>5581</v>
      </c>
      <c r="W590" s="36" t="s">
        <v>739</v>
      </c>
      <c r="X590" s="36" t="s">
        <v>5582</v>
      </c>
      <c r="Y590" s="36" t="s">
        <v>280</v>
      </c>
      <c r="Z590" s="36" t="s">
        <v>280</v>
      </c>
      <c r="AA590" s="36" t="s">
        <v>280</v>
      </c>
      <c r="AB590" s="36" t="s">
        <v>280</v>
      </c>
      <c r="AC590" s="36" t="s">
        <v>280</v>
      </c>
      <c r="AD590" s="36" t="s">
        <v>280</v>
      </c>
      <c r="AE590" s="36" t="s">
        <v>280</v>
      </c>
      <c r="AF590" s="36" t="s">
        <v>280</v>
      </c>
      <c r="AG590" s="36" t="s">
        <v>280</v>
      </c>
      <c r="AH590" s="36" t="s">
        <v>280</v>
      </c>
      <c r="AI590" s="36" t="s">
        <v>280</v>
      </c>
      <c r="AJ590" s="36" t="s">
        <v>280</v>
      </c>
      <c r="AK590" s="36" t="s">
        <v>280</v>
      </c>
      <c r="AL590" s="36" t="s">
        <v>280</v>
      </c>
      <c r="AM590" s="36" t="s">
        <v>280</v>
      </c>
    </row>
    <row r="591" spans="1:39" ht="26.25" customHeight="1" x14ac:dyDescent="0.15">
      <c r="A591" s="33" t="s">
        <v>5583</v>
      </c>
      <c r="B591" s="34">
        <v>1</v>
      </c>
      <c r="C591" s="35">
        <v>45219</v>
      </c>
      <c r="D591" s="35" t="s">
        <v>5430</v>
      </c>
      <c r="E591" s="35">
        <v>45219</v>
      </c>
      <c r="F591" s="36" t="s">
        <v>5584</v>
      </c>
      <c r="G591" s="36" t="s">
        <v>5585</v>
      </c>
      <c r="H591" s="36" t="s">
        <v>5586</v>
      </c>
      <c r="I591" s="36" t="s">
        <v>5587</v>
      </c>
      <c r="J591" s="36" t="s">
        <v>5588</v>
      </c>
      <c r="K591" s="36" t="s">
        <v>5589</v>
      </c>
      <c r="L591" s="36">
        <v>93</v>
      </c>
      <c r="M591" s="36" t="s">
        <v>554</v>
      </c>
      <c r="N591" s="36" t="s">
        <v>280</v>
      </c>
      <c r="O591" s="36" t="s">
        <v>280</v>
      </c>
      <c r="P591" s="36" t="s">
        <v>280</v>
      </c>
      <c r="Q591" s="36" t="s">
        <v>280</v>
      </c>
      <c r="R591" s="36" t="s">
        <v>280</v>
      </c>
      <c r="S591" s="36" t="s">
        <v>280</v>
      </c>
      <c r="T591" s="36" t="s">
        <v>280</v>
      </c>
      <c r="U591" s="36" t="s">
        <v>280</v>
      </c>
      <c r="V591" s="36" t="s">
        <v>5590</v>
      </c>
      <c r="W591" s="36" t="s">
        <v>344</v>
      </c>
      <c r="X591" s="36" t="s">
        <v>5591</v>
      </c>
      <c r="Y591" s="36" t="s">
        <v>280</v>
      </c>
      <c r="Z591" s="36" t="s">
        <v>280</v>
      </c>
      <c r="AA591" s="36" t="s">
        <v>280</v>
      </c>
      <c r="AB591" s="36" t="s">
        <v>280</v>
      </c>
      <c r="AC591" s="36" t="s">
        <v>280</v>
      </c>
      <c r="AD591" s="36" t="s">
        <v>280</v>
      </c>
      <c r="AE591" s="36" t="s">
        <v>280</v>
      </c>
      <c r="AF591" s="36" t="s">
        <v>280</v>
      </c>
      <c r="AG591" s="36" t="s">
        <v>280</v>
      </c>
      <c r="AH591" s="36" t="s">
        <v>280</v>
      </c>
      <c r="AI591" s="36" t="s">
        <v>280</v>
      </c>
      <c r="AJ591" s="36" t="s">
        <v>280</v>
      </c>
      <c r="AK591" s="36" t="s">
        <v>280</v>
      </c>
      <c r="AL591" s="36" t="s">
        <v>280</v>
      </c>
      <c r="AM591" s="36" t="s">
        <v>280</v>
      </c>
    </row>
    <row r="592" spans="1:39" ht="26.25" customHeight="1" x14ac:dyDescent="0.15">
      <c r="A592" s="33" t="s">
        <v>5592</v>
      </c>
      <c r="B592" s="34">
        <v>1</v>
      </c>
      <c r="C592" s="35">
        <v>45191</v>
      </c>
      <c r="D592" s="35" t="s">
        <v>5430</v>
      </c>
      <c r="E592" s="35">
        <v>45191</v>
      </c>
      <c r="F592" s="36" t="s">
        <v>5593</v>
      </c>
      <c r="G592" s="36" t="s">
        <v>5594</v>
      </c>
      <c r="H592" s="36" t="s">
        <v>5595</v>
      </c>
      <c r="I592" s="36" t="s">
        <v>5596</v>
      </c>
      <c r="J592" s="36" t="s">
        <v>5597</v>
      </c>
      <c r="K592" s="36" t="s">
        <v>280</v>
      </c>
      <c r="L592" s="36">
        <v>32</v>
      </c>
      <c r="M592" s="36" t="s">
        <v>65</v>
      </c>
      <c r="N592" s="36">
        <v>3</v>
      </c>
      <c r="O592" s="36" t="s">
        <v>10</v>
      </c>
      <c r="P592" s="36">
        <v>23</v>
      </c>
      <c r="Q592" s="36" t="s">
        <v>49</v>
      </c>
      <c r="R592" s="36">
        <v>26</v>
      </c>
      <c r="S592" s="36" t="s">
        <v>55</v>
      </c>
      <c r="T592" s="36" t="s">
        <v>280</v>
      </c>
      <c r="U592" s="36" t="s">
        <v>280</v>
      </c>
      <c r="V592" s="36" t="s">
        <v>5598</v>
      </c>
      <c r="W592" s="36" t="s">
        <v>5599</v>
      </c>
      <c r="X592" s="36" t="s">
        <v>5600</v>
      </c>
      <c r="Y592" s="36" t="s">
        <v>280</v>
      </c>
      <c r="Z592" s="36" t="s">
        <v>280</v>
      </c>
      <c r="AA592" s="36" t="s">
        <v>280</v>
      </c>
      <c r="AB592" s="36" t="s">
        <v>280</v>
      </c>
      <c r="AC592" s="36" t="s">
        <v>280</v>
      </c>
      <c r="AD592" s="36" t="s">
        <v>280</v>
      </c>
      <c r="AE592" s="36" t="s">
        <v>280</v>
      </c>
      <c r="AF592" s="36" t="s">
        <v>280</v>
      </c>
      <c r="AG592" s="36" t="s">
        <v>280</v>
      </c>
      <c r="AH592" s="36" t="s">
        <v>280</v>
      </c>
      <c r="AI592" s="36" t="s">
        <v>280</v>
      </c>
      <c r="AJ592" s="36" t="s">
        <v>280</v>
      </c>
      <c r="AK592" s="36" t="s">
        <v>280</v>
      </c>
      <c r="AL592" s="36" t="s">
        <v>280</v>
      </c>
      <c r="AM592" s="36" t="s">
        <v>280</v>
      </c>
    </row>
    <row r="593" spans="1:39" ht="26.25" customHeight="1" x14ac:dyDescent="0.15">
      <c r="A593" s="33" t="s">
        <v>5601</v>
      </c>
      <c r="B593" s="34">
        <v>1</v>
      </c>
      <c r="C593" s="35">
        <v>45253</v>
      </c>
      <c r="D593" s="35" t="s">
        <v>5430</v>
      </c>
      <c r="E593" s="35">
        <v>45253</v>
      </c>
      <c r="F593" s="36" t="s">
        <v>5602</v>
      </c>
      <c r="G593" s="36" t="s">
        <v>5603</v>
      </c>
      <c r="H593" s="36" t="s">
        <v>5604</v>
      </c>
      <c r="I593" s="36" t="s">
        <v>5605</v>
      </c>
      <c r="J593" s="36" t="s">
        <v>5606</v>
      </c>
      <c r="K593" s="36" t="s">
        <v>280</v>
      </c>
      <c r="L593" s="36">
        <v>32</v>
      </c>
      <c r="M593" s="36" t="s">
        <v>65</v>
      </c>
      <c r="N593" s="36">
        <v>3</v>
      </c>
      <c r="O593" s="36" t="s">
        <v>10</v>
      </c>
      <c r="P593" s="36">
        <v>23</v>
      </c>
      <c r="Q593" s="36" t="s">
        <v>49</v>
      </c>
      <c r="R593" s="36">
        <v>26</v>
      </c>
      <c r="S593" s="36" t="s">
        <v>55</v>
      </c>
      <c r="T593" s="36" t="s">
        <v>280</v>
      </c>
      <c r="U593" s="36" t="s">
        <v>280</v>
      </c>
      <c r="V593" s="36" t="s">
        <v>5607</v>
      </c>
      <c r="W593" s="36" t="s">
        <v>5608</v>
      </c>
      <c r="X593" s="36" t="s">
        <v>5609</v>
      </c>
      <c r="Y593" s="36" t="s">
        <v>280</v>
      </c>
      <c r="Z593" s="36" t="s">
        <v>280</v>
      </c>
      <c r="AA593" s="36" t="s">
        <v>280</v>
      </c>
      <c r="AB593" s="36" t="s">
        <v>280</v>
      </c>
      <c r="AC593" s="36" t="s">
        <v>280</v>
      </c>
      <c r="AD593" s="36" t="s">
        <v>280</v>
      </c>
      <c r="AE593" s="36" t="s">
        <v>280</v>
      </c>
      <c r="AF593" s="36" t="s">
        <v>280</v>
      </c>
      <c r="AG593" s="36" t="s">
        <v>280</v>
      </c>
      <c r="AH593" s="36" t="s">
        <v>280</v>
      </c>
      <c r="AI593" s="36" t="s">
        <v>280</v>
      </c>
      <c r="AJ593" s="36" t="s">
        <v>280</v>
      </c>
      <c r="AK593" s="36" t="s">
        <v>280</v>
      </c>
      <c r="AL593" s="36" t="s">
        <v>280</v>
      </c>
      <c r="AM593" s="36" t="s">
        <v>280</v>
      </c>
    </row>
    <row r="594" spans="1:39" ht="26.25" customHeight="1" x14ac:dyDescent="0.15">
      <c r="A594" s="33" t="s">
        <v>5610</v>
      </c>
      <c r="B594" s="34">
        <v>1</v>
      </c>
      <c r="C594" s="35">
        <v>45216</v>
      </c>
      <c r="D594" s="35" t="s">
        <v>5430</v>
      </c>
      <c r="E594" s="35">
        <v>45216</v>
      </c>
      <c r="F594" s="36" t="s">
        <v>5611</v>
      </c>
      <c r="G594" s="36" t="s">
        <v>5612</v>
      </c>
      <c r="H594" s="36" t="s">
        <v>5613</v>
      </c>
      <c r="I594" s="36" t="s">
        <v>5614</v>
      </c>
      <c r="J594" s="36" t="s">
        <v>5615</v>
      </c>
      <c r="K594" s="36" t="s">
        <v>280</v>
      </c>
      <c r="L594" s="36">
        <v>32</v>
      </c>
      <c r="M594" s="36" t="s">
        <v>65</v>
      </c>
      <c r="N594" s="36">
        <v>3</v>
      </c>
      <c r="O594" s="36" t="s">
        <v>10</v>
      </c>
      <c r="P594" s="36">
        <v>23</v>
      </c>
      <c r="Q594" s="36" t="s">
        <v>49</v>
      </c>
      <c r="R594" s="36">
        <v>26</v>
      </c>
      <c r="S594" s="36" t="s">
        <v>55</v>
      </c>
      <c r="T594" s="36" t="s">
        <v>280</v>
      </c>
      <c r="U594" s="36" t="s">
        <v>280</v>
      </c>
      <c r="V594" s="36" t="s">
        <v>5616</v>
      </c>
      <c r="W594" s="36" t="s">
        <v>5617</v>
      </c>
      <c r="X594" s="36" t="s">
        <v>5618</v>
      </c>
      <c r="Y594" s="36" t="s">
        <v>280</v>
      </c>
      <c r="Z594" s="36" t="s">
        <v>280</v>
      </c>
      <c r="AA594" s="36" t="s">
        <v>280</v>
      </c>
      <c r="AB594" s="36" t="s">
        <v>280</v>
      </c>
      <c r="AC594" s="36" t="s">
        <v>280</v>
      </c>
      <c r="AD594" s="36" t="s">
        <v>280</v>
      </c>
      <c r="AE594" s="36" t="s">
        <v>280</v>
      </c>
      <c r="AF594" s="36" t="s">
        <v>280</v>
      </c>
      <c r="AG594" s="36" t="s">
        <v>280</v>
      </c>
      <c r="AH594" s="36" t="s">
        <v>280</v>
      </c>
      <c r="AI594" s="36" t="s">
        <v>280</v>
      </c>
      <c r="AJ594" s="36" t="s">
        <v>280</v>
      </c>
      <c r="AK594" s="36" t="s">
        <v>280</v>
      </c>
      <c r="AL594" s="36" t="s">
        <v>280</v>
      </c>
      <c r="AM594" s="36" t="s">
        <v>280</v>
      </c>
    </row>
    <row r="595" spans="1:39" ht="26.25" customHeight="1" x14ac:dyDescent="0.15">
      <c r="A595" s="33" t="s">
        <v>5619</v>
      </c>
      <c r="B595" s="34">
        <v>1</v>
      </c>
      <c r="C595" s="35">
        <v>45383</v>
      </c>
      <c r="D595" s="35" t="s">
        <v>721</v>
      </c>
      <c r="E595" s="35">
        <v>45383</v>
      </c>
      <c r="F595" s="36" t="s">
        <v>5620</v>
      </c>
      <c r="G595" s="36" t="s">
        <v>5621</v>
      </c>
      <c r="H595" s="36" t="s">
        <v>5622</v>
      </c>
      <c r="I595" s="36" t="s">
        <v>5623</v>
      </c>
      <c r="J595" s="36" t="s">
        <v>5624</v>
      </c>
      <c r="K595" s="36" t="s">
        <v>280</v>
      </c>
      <c r="L595" s="36">
        <v>32</v>
      </c>
      <c r="M595" s="36" t="s">
        <v>65</v>
      </c>
      <c r="N595" s="36">
        <v>3</v>
      </c>
      <c r="O595" s="36" t="s">
        <v>10</v>
      </c>
      <c r="P595" s="36">
        <v>23</v>
      </c>
      <c r="Q595" s="36" t="s">
        <v>49</v>
      </c>
      <c r="R595" s="36">
        <v>26</v>
      </c>
      <c r="S595" s="36" t="s">
        <v>55</v>
      </c>
      <c r="T595" s="36" t="s">
        <v>280</v>
      </c>
      <c r="U595" s="36" t="s">
        <v>280</v>
      </c>
      <c r="V595" s="36" t="s">
        <v>5625</v>
      </c>
      <c r="W595" s="36" t="s">
        <v>5626</v>
      </c>
      <c r="X595" s="36" t="s">
        <v>5627</v>
      </c>
      <c r="Y595" s="36" t="s">
        <v>280</v>
      </c>
      <c r="Z595" s="36" t="s">
        <v>280</v>
      </c>
      <c r="AA595" s="36" t="s">
        <v>280</v>
      </c>
      <c r="AB595" s="36" t="s">
        <v>280</v>
      </c>
      <c r="AC595" s="36" t="s">
        <v>280</v>
      </c>
      <c r="AD595" s="36" t="s">
        <v>280</v>
      </c>
      <c r="AE595" s="36" t="s">
        <v>280</v>
      </c>
      <c r="AF595" s="36" t="s">
        <v>280</v>
      </c>
      <c r="AG595" s="36" t="s">
        <v>280</v>
      </c>
      <c r="AH595" s="36" t="s">
        <v>280</v>
      </c>
      <c r="AI595" s="36" t="s">
        <v>280</v>
      </c>
      <c r="AJ595" s="36" t="s">
        <v>280</v>
      </c>
      <c r="AK595" s="36" t="s">
        <v>280</v>
      </c>
      <c r="AL595" s="36" t="s">
        <v>280</v>
      </c>
      <c r="AM595" s="36" t="s">
        <v>280</v>
      </c>
    </row>
    <row r="596" spans="1:39" ht="26.25" customHeight="1" x14ac:dyDescent="0.15">
      <c r="A596" s="33" t="s">
        <v>5628</v>
      </c>
      <c r="B596" s="34">
        <v>1</v>
      </c>
      <c r="C596" s="35">
        <v>45219</v>
      </c>
      <c r="D596" s="35" t="s">
        <v>721</v>
      </c>
      <c r="E596" s="35">
        <v>45849</v>
      </c>
      <c r="F596" s="36" t="s">
        <v>5629</v>
      </c>
      <c r="G596" s="36" t="s">
        <v>5630</v>
      </c>
      <c r="H596" s="36" t="s">
        <v>5631</v>
      </c>
      <c r="I596" s="36" t="s">
        <v>5632</v>
      </c>
      <c r="J596" s="36" t="s">
        <v>5633</v>
      </c>
      <c r="K596" s="36" t="s">
        <v>280</v>
      </c>
      <c r="L596" s="36">
        <v>32</v>
      </c>
      <c r="M596" s="36" t="s">
        <v>65</v>
      </c>
      <c r="N596" s="36">
        <v>3</v>
      </c>
      <c r="O596" s="36" t="s">
        <v>10</v>
      </c>
      <c r="P596" s="36">
        <v>23</v>
      </c>
      <c r="Q596" s="36" t="s">
        <v>49</v>
      </c>
      <c r="R596" s="36">
        <v>26</v>
      </c>
      <c r="S596" s="36" t="s">
        <v>55</v>
      </c>
      <c r="T596" s="36" t="s">
        <v>280</v>
      </c>
      <c r="U596" s="36" t="s">
        <v>280</v>
      </c>
      <c r="V596" s="36" t="s">
        <v>5634</v>
      </c>
      <c r="W596" s="36" t="s">
        <v>5635</v>
      </c>
      <c r="X596" s="36" t="s">
        <v>5636</v>
      </c>
      <c r="Y596" s="36" t="s">
        <v>280</v>
      </c>
      <c r="Z596" s="36" t="s">
        <v>280</v>
      </c>
      <c r="AA596" s="36" t="s">
        <v>280</v>
      </c>
      <c r="AB596" s="36" t="s">
        <v>280</v>
      </c>
      <c r="AC596" s="36" t="s">
        <v>280</v>
      </c>
      <c r="AD596" s="36" t="s">
        <v>280</v>
      </c>
      <c r="AE596" s="36" t="s">
        <v>280</v>
      </c>
      <c r="AF596" s="36" t="s">
        <v>280</v>
      </c>
      <c r="AG596" s="36" t="s">
        <v>280</v>
      </c>
      <c r="AH596" s="36" t="s">
        <v>280</v>
      </c>
      <c r="AI596" s="36" t="s">
        <v>280</v>
      </c>
      <c r="AJ596" s="36" t="s">
        <v>280</v>
      </c>
      <c r="AK596" s="36" t="s">
        <v>280</v>
      </c>
      <c r="AL596" s="36" t="s">
        <v>280</v>
      </c>
      <c r="AM596" s="36" t="s">
        <v>280</v>
      </c>
    </row>
    <row r="597" spans="1:39" ht="26.25" customHeight="1" x14ac:dyDescent="0.15">
      <c r="A597" s="33" t="s">
        <v>5637</v>
      </c>
      <c r="B597" s="34">
        <v>1</v>
      </c>
      <c r="C597" s="35">
        <v>45214</v>
      </c>
      <c r="D597" s="35" t="s">
        <v>5430</v>
      </c>
      <c r="E597" s="35">
        <v>45214</v>
      </c>
      <c r="F597" s="36" t="s">
        <v>5638</v>
      </c>
      <c r="G597" s="36" t="s">
        <v>5639</v>
      </c>
      <c r="H597" s="36" t="s">
        <v>5640</v>
      </c>
      <c r="I597" s="36" t="s">
        <v>5641</v>
      </c>
      <c r="J597" s="36" t="s">
        <v>5642</v>
      </c>
      <c r="K597" s="36" t="s">
        <v>280</v>
      </c>
      <c r="L597" s="36">
        <v>32</v>
      </c>
      <c r="M597" s="36" t="s">
        <v>65</v>
      </c>
      <c r="N597" s="36">
        <v>3</v>
      </c>
      <c r="O597" s="36" t="s">
        <v>10</v>
      </c>
      <c r="P597" s="36">
        <v>23</v>
      </c>
      <c r="Q597" s="36" t="s">
        <v>49</v>
      </c>
      <c r="R597" s="36">
        <v>26</v>
      </c>
      <c r="S597" s="36" t="s">
        <v>55</v>
      </c>
      <c r="T597" s="36" t="s">
        <v>280</v>
      </c>
      <c r="U597" s="36" t="s">
        <v>280</v>
      </c>
      <c r="V597" s="36" t="s">
        <v>5643</v>
      </c>
      <c r="W597" s="36" t="s">
        <v>4756</v>
      </c>
      <c r="X597" s="36" t="s">
        <v>5644</v>
      </c>
      <c r="Y597" s="36" t="s">
        <v>280</v>
      </c>
      <c r="Z597" s="36" t="s">
        <v>280</v>
      </c>
      <c r="AA597" s="36" t="s">
        <v>280</v>
      </c>
      <c r="AB597" s="36" t="s">
        <v>280</v>
      </c>
      <c r="AC597" s="36" t="s">
        <v>280</v>
      </c>
      <c r="AD597" s="36" t="s">
        <v>280</v>
      </c>
      <c r="AE597" s="36" t="s">
        <v>280</v>
      </c>
      <c r="AF597" s="36" t="s">
        <v>280</v>
      </c>
      <c r="AG597" s="36" t="s">
        <v>280</v>
      </c>
      <c r="AH597" s="36" t="s">
        <v>280</v>
      </c>
      <c r="AI597" s="36" t="s">
        <v>280</v>
      </c>
      <c r="AJ597" s="36" t="s">
        <v>280</v>
      </c>
      <c r="AK597" s="36" t="s">
        <v>280</v>
      </c>
      <c r="AL597" s="36" t="s">
        <v>280</v>
      </c>
      <c r="AM597" s="36" t="s">
        <v>280</v>
      </c>
    </row>
    <row r="598" spans="1:39" ht="26.25" customHeight="1" x14ac:dyDescent="0.15">
      <c r="A598" s="33" t="s">
        <v>5645</v>
      </c>
      <c r="B598" s="34">
        <v>1</v>
      </c>
      <c r="C598" s="35">
        <v>45268</v>
      </c>
      <c r="D598" s="35" t="s">
        <v>5430</v>
      </c>
      <c r="E598" s="35">
        <v>45268</v>
      </c>
      <c r="F598" s="36" t="s">
        <v>5646</v>
      </c>
      <c r="G598" s="36" t="s">
        <v>5647</v>
      </c>
      <c r="H598" s="36" t="s">
        <v>5648</v>
      </c>
      <c r="I598" s="36" t="s">
        <v>5649</v>
      </c>
      <c r="J598" s="36" t="s">
        <v>5650</v>
      </c>
      <c r="K598" s="36" t="s">
        <v>5651</v>
      </c>
      <c r="L598" s="36">
        <v>66</v>
      </c>
      <c r="M598" s="36" t="s">
        <v>133</v>
      </c>
      <c r="N598" s="36" t="s">
        <v>280</v>
      </c>
      <c r="O598" s="36" t="s">
        <v>280</v>
      </c>
      <c r="P598" s="36" t="s">
        <v>280</v>
      </c>
      <c r="Q598" s="36" t="s">
        <v>280</v>
      </c>
      <c r="R598" s="36" t="s">
        <v>280</v>
      </c>
      <c r="S598" s="36" t="s">
        <v>280</v>
      </c>
      <c r="T598" s="36" t="s">
        <v>280</v>
      </c>
      <c r="U598" s="36" t="s">
        <v>280</v>
      </c>
      <c r="V598" s="36" t="s">
        <v>5652</v>
      </c>
      <c r="W598" s="36" t="s">
        <v>5653</v>
      </c>
      <c r="X598" s="36" t="s">
        <v>5654</v>
      </c>
      <c r="Y598" s="36" t="s">
        <v>280</v>
      </c>
      <c r="Z598" s="36" t="s">
        <v>280</v>
      </c>
      <c r="AA598" s="36" t="s">
        <v>280</v>
      </c>
      <c r="AB598" s="36" t="s">
        <v>280</v>
      </c>
      <c r="AC598" s="36" t="s">
        <v>280</v>
      </c>
      <c r="AD598" s="36" t="s">
        <v>280</v>
      </c>
      <c r="AE598" s="36" t="s">
        <v>280</v>
      </c>
      <c r="AF598" s="36" t="s">
        <v>280</v>
      </c>
      <c r="AG598" s="36" t="s">
        <v>280</v>
      </c>
      <c r="AH598" s="36" t="s">
        <v>280</v>
      </c>
      <c r="AI598" s="36" t="s">
        <v>280</v>
      </c>
      <c r="AJ598" s="36" t="s">
        <v>280</v>
      </c>
      <c r="AK598" s="36" t="s">
        <v>280</v>
      </c>
      <c r="AL598" s="36" t="s">
        <v>280</v>
      </c>
      <c r="AM598" s="36" t="s">
        <v>280</v>
      </c>
    </row>
    <row r="599" spans="1:39" ht="26.25" customHeight="1" x14ac:dyDescent="0.15">
      <c r="A599" s="33" t="s">
        <v>5655</v>
      </c>
      <c r="B599" s="34">
        <v>1</v>
      </c>
      <c r="C599" s="35">
        <v>45279</v>
      </c>
      <c r="D599" s="35" t="s">
        <v>5430</v>
      </c>
      <c r="E599" s="35">
        <v>45279</v>
      </c>
      <c r="F599" s="36" t="s">
        <v>5656</v>
      </c>
      <c r="G599" s="36" t="s">
        <v>5657</v>
      </c>
      <c r="H599" s="36" t="s">
        <v>5658</v>
      </c>
      <c r="I599" s="36" t="s">
        <v>5659</v>
      </c>
      <c r="J599" s="36" t="s">
        <v>5660</v>
      </c>
      <c r="K599" s="36" t="s">
        <v>280</v>
      </c>
      <c r="L599" s="36">
        <v>1</v>
      </c>
      <c r="M599" s="36" t="s">
        <v>6</v>
      </c>
      <c r="N599" s="36">
        <v>2</v>
      </c>
      <c r="O599" s="36" t="s">
        <v>8</v>
      </c>
      <c r="P599" s="36" t="s">
        <v>280</v>
      </c>
      <c r="Q599" s="36" t="s">
        <v>280</v>
      </c>
      <c r="R599" s="36" t="s">
        <v>280</v>
      </c>
      <c r="S599" s="36" t="s">
        <v>280</v>
      </c>
      <c r="T599" s="36" t="s">
        <v>280</v>
      </c>
      <c r="U599" s="36" t="s">
        <v>280</v>
      </c>
      <c r="V599" s="36" t="s">
        <v>5661</v>
      </c>
      <c r="W599" s="36" t="s">
        <v>1277</v>
      </c>
      <c r="X599" s="36" t="s">
        <v>5662</v>
      </c>
      <c r="Y599" s="36" t="s">
        <v>280</v>
      </c>
      <c r="Z599" s="36" t="s">
        <v>280</v>
      </c>
      <c r="AA599" s="36" t="s">
        <v>280</v>
      </c>
      <c r="AB599" s="36" t="s">
        <v>280</v>
      </c>
      <c r="AC599" s="36" t="s">
        <v>280</v>
      </c>
      <c r="AD599" s="36" t="s">
        <v>280</v>
      </c>
      <c r="AE599" s="36" t="s">
        <v>280</v>
      </c>
      <c r="AF599" s="36" t="s">
        <v>280</v>
      </c>
      <c r="AG599" s="36" t="s">
        <v>280</v>
      </c>
      <c r="AH599" s="36" t="s">
        <v>280</v>
      </c>
      <c r="AI599" s="36" t="s">
        <v>280</v>
      </c>
      <c r="AJ599" s="36" t="s">
        <v>280</v>
      </c>
      <c r="AK599" s="36" t="s">
        <v>280</v>
      </c>
      <c r="AL599" s="36" t="s">
        <v>280</v>
      </c>
      <c r="AM599" s="36" t="s">
        <v>280</v>
      </c>
    </row>
    <row r="600" spans="1:39" ht="26.25" customHeight="1" x14ac:dyDescent="0.15">
      <c r="A600" s="33" t="s">
        <v>5663</v>
      </c>
      <c r="B600" s="34">
        <v>1</v>
      </c>
      <c r="C600" s="35">
        <v>45259</v>
      </c>
      <c r="D600" s="35" t="s">
        <v>5430</v>
      </c>
      <c r="E600" s="35">
        <v>45259</v>
      </c>
      <c r="F600" s="36" t="s">
        <v>5664</v>
      </c>
      <c r="G600" s="36" t="s">
        <v>5665</v>
      </c>
      <c r="H600" s="36" t="s">
        <v>5666</v>
      </c>
      <c r="I600" s="36" t="s">
        <v>5667</v>
      </c>
      <c r="J600" s="36" t="s">
        <v>5668</v>
      </c>
      <c r="K600" s="36" t="s">
        <v>280</v>
      </c>
      <c r="L600" s="36">
        <v>32</v>
      </c>
      <c r="M600" s="36" t="s">
        <v>65</v>
      </c>
      <c r="N600" s="36">
        <v>3</v>
      </c>
      <c r="O600" s="36" t="s">
        <v>10</v>
      </c>
      <c r="P600" s="36">
        <v>23</v>
      </c>
      <c r="Q600" s="36" t="s">
        <v>49</v>
      </c>
      <c r="R600" s="36">
        <v>26</v>
      </c>
      <c r="S600" s="36" t="s">
        <v>55</v>
      </c>
      <c r="T600" s="36" t="s">
        <v>280</v>
      </c>
      <c r="U600" s="36" t="s">
        <v>280</v>
      </c>
      <c r="V600" s="36" t="s">
        <v>5669</v>
      </c>
      <c r="W600" s="36" t="s">
        <v>5670</v>
      </c>
      <c r="X600" s="36" t="s">
        <v>5671</v>
      </c>
      <c r="Y600" s="36" t="s">
        <v>280</v>
      </c>
      <c r="Z600" s="36" t="s">
        <v>280</v>
      </c>
      <c r="AA600" s="36" t="s">
        <v>280</v>
      </c>
      <c r="AB600" s="36" t="s">
        <v>280</v>
      </c>
      <c r="AC600" s="36" t="s">
        <v>280</v>
      </c>
      <c r="AD600" s="36" t="s">
        <v>280</v>
      </c>
      <c r="AE600" s="36" t="s">
        <v>280</v>
      </c>
      <c r="AF600" s="36" t="s">
        <v>280</v>
      </c>
      <c r="AG600" s="36" t="s">
        <v>280</v>
      </c>
      <c r="AH600" s="36" t="s">
        <v>280</v>
      </c>
      <c r="AI600" s="36" t="s">
        <v>280</v>
      </c>
      <c r="AJ600" s="36" t="s">
        <v>280</v>
      </c>
      <c r="AK600" s="36" t="s">
        <v>280</v>
      </c>
      <c r="AL600" s="36" t="s">
        <v>280</v>
      </c>
      <c r="AM600" s="36" t="s">
        <v>280</v>
      </c>
    </row>
    <row r="601" spans="1:39" ht="26.25" customHeight="1" x14ac:dyDescent="0.15">
      <c r="A601" s="33" t="s">
        <v>5672</v>
      </c>
      <c r="B601" s="34">
        <v>1</v>
      </c>
      <c r="C601" s="35">
        <v>45253</v>
      </c>
      <c r="D601" s="35" t="s">
        <v>5430</v>
      </c>
      <c r="E601" s="35">
        <v>45253</v>
      </c>
      <c r="F601" s="36" t="s">
        <v>5602</v>
      </c>
      <c r="G601" s="36" t="s">
        <v>5673</v>
      </c>
      <c r="H601" s="36" t="s">
        <v>5674</v>
      </c>
      <c r="I601" s="36" t="s">
        <v>5675</v>
      </c>
      <c r="J601" s="36" t="s">
        <v>5676</v>
      </c>
      <c r="K601" s="36" t="s">
        <v>280</v>
      </c>
      <c r="L601" s="36">
        <v>32</v>
      </c>
      <c r="M601" s="36" t="s">
        <v>65</v>
      </c>
      <c r="N601" s="36">
        <v>3</v>
      </c>
      <c r="O601" s="36" t="s">
        <v>10</v>
      </c>
      <c r="P601" s="36">
        <v>23</v>
      </c>
      <c r="Q601" s="36" t="s">
        <v>49</v>
      </c>
      <c r="R601" s="36">
        <v>26</v>
      </c>
      <c r="S601" s="36" t="s">
        <v>55</v>
      </c>
      <c r="T601" s="36" t="s">
        <v>280</v>
      </c>
      <c r="U601" s="36" t="s">
        <v>280</v>
      </c>
      <c r="V601" s="36" t="s">
        <v>5677</v>
      </c>
      <c r="W601" s="36" t="s">
        <v>5678</v>
      </c>
      <c r="X601" s="36" t="s">
        <v>5679</v>
      </c>
      <c r="Y601" s="36" t="s">
        <v>280</v>
      </c>
      <c r="Z601" s="36" t="s">
        <v>280</v>
      </c>
      <c r="AA601" s="36" t="s">
        <v>280</v>
      </c>
      <c r="AB601" s="36" t="s">
        <v>280</v>
      </c>
      <c r="AC601" s="36" t="s">
        <v>280</v>
      </c>
      <c r="AD601" s="36" t="s">
        <v>280</v>
      </c>
      <c r="AE601" s="36" t="s">
        <v>280</v>
      </c>
      <c r="AF601" s="36" t="s">
        <v>280</v>
      </c>
      <c r="AG601" s="36" t="s">
        <v>280</v>
      </c>
      <c r="AH601" s="36" t="s">
        <v>280</v>
      </c>
      <c r="AI601" s="36" t="s">
        <v>280</v>
      </c>
      <c r="AJ601" s="36" t="s">
        <v>280</v>
      </c>
      <c r="AK601" s="36" t="s">
        <v>280</v>
      </c>
      <c r="AL601" s="36" t="s">
        <v>280</v>
      </c>
      <c r="AM601" s="36" t="s">
        <v>280</v>
      </c>
    </row>
    <row r="602" spans="1:39" ht="26.25" customHeight="1" x14ac:dyDescent="0.15">
      <c r="A602" s="33" t="s">
        <v>5680</v>
      </c>
      <c r="B602" s="34">
        <v>1</v>
      </c>
      <c r="C602" s="35">
        <v>45261</v>
      </c>
      <c r="D602" s="35" t="s">
        <v>5430</v>
      </c>
      <c r="E602" s="35">
        <v>45261</v>
      </c>
      <c r="F602" s="36" t="s">
        <v>5681</v>
      </c>
      <c r="G602" s="36" t="s">
        <v>5682</v>
      </c>
      <c r="H602" s="36" t="s">
        <v>5683</v>
      </c>
      <c r="I602" s="36" t="s">
        <v>5684</v>
      </c>
      <c r="J602" s="36" t="s">
        <v>5685</v>
      </c>
      <c r="K602" s="36" t="s">
        <v>280</v>
      </c>
      <c r="L602" s="36">
        <v>32</v>
      </c>
      <c r="M602" s="36" t="s">
        <v>65</v>
      </c>
      <c r="N602" s="36">
        <v>3</v>
      </c>
      <c r="O602" s="36" t="s">
        <v>10</v>
      </c>
      <c r="P602" s="36">
        <v>23</v>
      </c>
      <c r="Q602" s="36" t="s">
        <v>49</v>
      </c>
      <c r="R602" s="36">
        <v>26</v>
      </c>
      <c r="S602" s="36" t="s">
        <v>55</v>
      </c>
      <c r="T602" s="36" t="s">
        <v>280</v>
      </c>
      <c r="U602" s="36" t="s">
        <v>280</v>
      </c>
      <c r="V602" s="36" t="s">
        <v>5686</v>
      </c>
      <c r="W602" s="36" t="s">
        <v>5687</v>
      </c>
      <c r="X602" s="36" t="s">
        <v>5688</v>
      </c>
      <c r="Y602" s="36" t="s">
        <v>280</v>
      </c>
      <c r="Z602" s="36" t="s">
        <v>280</v>
      </c>
      <c r="AA602" s="36" t="s">
        <v>280</v>
      </c>
      <c r="AB602" s="36" t="s">
        <v>280</v>
      </c>
      <c r="AC602" s="36" t="s">
        <v>280</v>
      </c>
      <c r="AD602" s="36" t="s">
        <v>280</v>
      </c>
      <c r="AE602" s="36" t="s">
        <v>280</v>
      </c>
      <c r="AF602" s="36" t="s">
        <v>280</v>
      </c>
      <c r="AG602" s="36" t="s">
        <v>280</v>
      </c>
      <c r="AH602" s="36" t="s">
        <v>280</v>
      </c>
      <c r="AI602" s="36" t="s">
        <v>280</v>
      </c>
      <c r="AJ602" s="36" t="s">
        <v>280</v>
      </c>
      <c r="AK602" s="36" t="s">
        <v>280</v>
      </c>
      <c r="AL602" s="36" t="s">
        <v>280</v>
      </c>
      <c r="AM602" s="36" t="s">
        <v>280</v>
      </c>
    </row>
    <row r="603" spans="1:39" ht="26.25" customHeight="1" x14ac:dyDescent="0.15">
      <c r="A603" s="33" t="s">
        <v>5689</v>
      </c>
      <c r="B603" s="34">
        <v>1</v>
      </c>
      <c r="C603" s="35">
        <v>45258</v>
      </c>
      <c r="D603" s="35" t="s">
        <v>5430</v>
      </c>
      <c r="E603" s="35">
        <v>45258</v>
      </c>
      <c r="F603" s="36" t="s">
        <v>5690</v>
      </c>
      <c r="G603" s="36" t="s">
        <v>5691</v>
      </c>
      <c r="H603" s="36" t="s">
        <v>5692</v>
      </c>
      <c r="I603" s="36" t="s">
        <v>5693</v>
      </c>
      <c r="J603" s="36" t="s">
        <v>5694</v>
      </c>
      <c r="K603" s="36" t="s">
        <v>280</v>
      </c>
      <c r="L603" s="36">
        <v>32</v>
      </c>
      <c r="M603" s="36" t="s">
        <v>65</v>
      </c>
      <c r="N603" s="36">
        <v>3</v>
      </c>
      <c r="O603" s="36" t="s">
        <v>10</v>
      </c>
      <c r="P603" s="36">
        <v>23</v>
      </c>
      <c r="Q603" s="36" t="s">
        <v>49</v>
      </c>
      <c r="R603" s="36">
        <v>26</v>
      </c>
      <c r="S603" s="36" t="s">
        <v>55</v>
      </c>
      <c r="T603" s="36" t="s">
        <v>280</v>
      </c>
      <c r="U603" s="36" t="s">
        <v>280</v>
      </c>
      <c r="V603" s="36" t="s">
        <v>5695</v>
      </c>
      <c r="W603" s="36" t="s">
        <v>5696</v>
      </c>
      <c r="X603" s="36" t="s">
        <v>5697</v>
      </c>
      <c r="Y603" s="36" t="s">
        <v>280</v>
      </c>
      <c r="Z603" s="36" t="s">
        <v>280</v>
      </c>
      <c r="AA603" s="36" t="s">
        <v>280</v>
      </c>
      <c r="AB603" s="36" t="s">
        <v>280</v>
      </c>
      <c r="AC603" s="36" t="s">
        <v>280</v>
      </c>
      <c r="AD603" s="36" t="s">
        <v>280</v>
      </c>
      <c r="AE603" s="36" t="s">
        <v>280</v>
      </c>
      <c r="AF603" s="36" t="s">
        <v>280</v>
      </c>
      <c r="AG603" s="36" t="s">
        <v>280</v>
      </c>
      <c r="AH603" s="36" t="s">
        <v>280</v>
      </c>
      <c r="AI603" s="36" t="s">
        <v>280</v>
      </c>
      <c r="AJ603" s="36" t="s">
        <v>280</v>
      </c>
      <c r="AK603" s="36" t="s">
        <v>280</v>
      </c>
      <c r="AL603" s="36" t="s">
        <v>280</v>
      </c>
      <c r="AM603" s="36" t="s">
        <v>280</v>
      </c>
    </row>
    <row r="604" spans="1:39" ht="26.25" customHeight="1" x14ac:dyDescent="0.15">
      <c r="A604" s="33" t="s">
        <v>5698</v>
      </c>
      <c r="B604" s="34">
        <v>1</v>
      </c>
      <c r="C604" s="35">
        <v>45169</v>
      </c>
      <c r="D604" s="35" t="s">
        <v>5430</v>
      </c>
      <c r="E604" s="35">
        <v>45169</v>
      </c>
      <c r="F604" s="36" t="s">
        <v>5699</v>
      </c>
      <c r="G604" s="36" t="s">
        <v>5700</v>
      </c>
      <c r="H604" s="36" t="s">
        <v>5701</v>
      </c>
      <c r="I604" s="36" t="s">
        <v>5702</v>
      </c>
      <c r="J604" s="36" t="s">
        <v>5703</v>
      </c>
      <c r="K604" s="36" t="s">
        <v>280</v>
      </c>
      <c r="L604" s="36">
        <v>32</v>
      </c>
      <c r="M604" s="36" t="s">
        <v>65</v>
      </c>
      <c r="N604" s="36">
        <v>3</v>
      </c>
      <c r="O604" s="36" t="s">
        <v>10</v>
      </c>
      <c r="P604" s="36">
        <v>23</v>
      </c>
      <c r="Q604" s="36" t="s">
        <v>49</v>
      </c>
      <c r="R604" s="36">
        <v>26</v>
      </c>
      <c r="S604" s="36" t="s">
        <v>55</v>
      </c>
      <c r="T604" s="36" t="s">
        <v>280</v>
      </c>
      <c r="U604" s="36" t="s">
        <v>280</v>
      </c>
      <c r="V604" s="36" t="s">
        <v>5704</v>
      </c>
      <c r="W604" s="36" t="s">
        <v>5705</v>
      </c>
      <c r="X604" s="36" t="s">
        <v>5706</v>
      </c>
      <c r="Y604" s="36" t="s">
        <v>280</v>
      </c>
      <c r="Z604" s="36" t="s">
        <v>280</v>
      </c>
      <c r="AA604" s="36" t="s">
        <v>280</v>
      </c>
      <c r="AB604" s="36" t="s">
        <v>280</v>
      </c>
      <c r="AC604" s="36" t="s">
        <v>280</v>
      </c>
      <c r="AD604" s="36" t="s">
        <v>280</v>
      </c>
      <c r="AE604" s="36" t="s">
        <v>280</v>
      </c>
      <c r="AF604" s="36" t="s">
        <v>280</v>
      </c>
      <c r="AG604" s="36" t="s">
        <v>280</v>
      </c>
      <c r="AH604" s="36" t="s">
        <v>280</v>
      </c>
      <c r="AI604" s="36" t="s">
        <v>280</v>
      </c>
      <c r="AJ604" s="36" t="s">
        <v>280</v>
      </c>
      <c r="AK604" s="36" t="s">
        <v>280</v>
      </c>
      <c r="AL604" s="36" t="s">
        <v>280</v>
      </c>
      <c r="AM604" s="36" t="s">
        <v>280</v>
      </c>
    </row>
    <row r="605" spans="1:39" ht="26.25" customHeight="1" x14ac:dyDescent="0.15">
      <c r="A605" s="33" t="s">
        <v>5707</v>
      </c>
      <c r="B605" s="34">
        <v>1</v>
      </c>
      <c r="C605" s="35">
        <v>45321</v>
      </c>
      <c r="D605" s="35" t="s">
        <v>5430</v>
      </c>
      <c r="E605" s="35">
        <v>45321</v>
      </c>
      <c r="F605" s="36" t="s">
        <v>5708</v>
      </c>
      <c r="G605" s="36" t="s">
        <v>5709</v>
      </c>
      <c r="H605" s="36" t="s">
        <v>5710</v>
      </c>
      <c r="I605" s="36" t="s">
        <v>5711</v>
      </c>
      <c r="J605" s="36" t="s">
        <v>5712</v>
      </c>
      <c r="K605" s="36" t="s">
        <v>280</v>
      </c>
      <c r="L605" s="36">
        <v>32</v>
      </c>
      <c r="M605" s="36" t="s">
        <v>65</v>
      </c>
      <c r="N605" s="36">
        <v>3</v>
      </c>
      <c r="O605" s="36" t="s">
        <v>10</v>
      </c>
      <c r="P605" s="36">
        <v>23</v>
      </c>
      <c r="Q605" s="36" t="s">
        <v>49</v>
      </c>
      <c r="R605" s="36">
        <v>26</v>
      </c>
      <c r="S605" s="36" t="s">
        <v>55</v>
      </c>
      <c r="T605" s="36" t="s">
        <v>280</v>
      </c>
      <c r="U605" s="36" t="s">
        <v>280</v>
      </c>
      <c r="V605" s="36" t="s">
        <v>5713</v>
      </c>
      <c r="W605" s="36" t="s">
        <v>5714</v>
      </c>
      <c r="X605" s="36" t="s">
        <v>5715</v>
      </c>
      <c r="Y605" s="36" t="s">
        <v>280</v>
      </c>
      <c r="Z605" s="36" t="s">
        <v>280</v>
      </c>
      <c r="AA605" s="36" t="s">
        <v>280</v>
      </c>
      <c r="AB605" s="36" t="s">
        <v>280</v>
      </c>
      <c r="AC605" s="36" t="s">
        <v>280</v>
      </c>
      <c r="AD605" s="36" t="s">
        <v>280</v>
      </c>
      <c r="AE605" s="36" t="s">
        <v>280</v>
      </c>
      <c r="AF605" s="36" t="s">
        <v>280</v>
      </c>
      <c r="AG605" s="36" t="s">
        <v>280</v>
      </c>
      <c r="AH605" s="36" t="s">
        <v>280</v>
      </c>
      <c r="AI605" s="36" t="s">
        <v>280</v>
      </c>
      <c r="AJ605" s="36" t="s">
        <v>280</v>
      </c>
      <c r="AK605" s="36" t="s">
        <v>280</v>
      </c>
      <c r="AL605" s="36" t="s">
        <v>280</v>
      </c>
      <c r="AM605" s="36" t="s">
        <v>280</v>
      </c>
    </row>
    <row r="606" spans="1:39" ht="26.25" customHeight="1" x14ac:dyDescent="0.15">
      <c r="A606" s="33" t="s">
        <v>5716</v>
      </c>
      <c r="B606" s="34">
        <v>1</v>
      </c>
      <c r="C606" s="35">
        <v>45377</v>
      </c>
      <c r="D606" s="35" t="s">
        <v>5430</v>
      </c>
      <c r="E606" s="35">
        <v>45377</v>
      </c>
      <c r="F606" s="36" t="s">
        <v>5717</v>
      </c>
      <c r="G606" s="36" t="s">
        <v>5718</v>
      </c>
      <c r="H606" s="36" t="s">
        <v>5719</v>
      </c>
      <c r="I606" s="36" t="s">
        <v>5720</v>
      </c>
      <c r="J606" s="36" t="s">
        <v>5721</v>
      </c>
      <c r="K606" s="36" t="s">
        <v>5722</v>
      </c>
      <c r="L606" s="36">
        <v>32</v>
      </c>
      <c r="M606" s="36" t="s">
        <v>65</v>
      </c>
      <c r="N606" s="36">
        <v>3</v>
      </c>
      <c r="O606" s="36" t="s">
        <v>10</v>
      </c>
      <c r="P606" s="36">
        <v>6</v>
      </c>
      <c r="Q606" s="36" t="s">
        <v>425</v>
      </c>
      <c r="R606" s="36" t="s">
        <v>280</v>
      </c>
      <c r="S606" s="36" t="s">
        <v>280</v>
      </c>
      <c r="T606" s="36" t="s">
        <v>280</v>
      </c>
      <c r="U606" s="36" t="s">
        <v>280</v>
      </c>
      <c r="V606" s="36" t="s">
        <v>5723</v>
      </c>
      <c r="W606" s="36" t="s">
        <v>5724</v>
      </c>
      <c r="X606" s="36" t="s">
        <v>5725</v>
      </c>
      <c r="Y606" s="36" t="s">
        <v>280</v>
      </c>
      <c r="Z606" s="36" t="s">
        <v>280</v>
      </c>
      <c r="AA606" s="36" t="s">
        <v>280</v>
      </c>
      <c r="AB606" s="36" t="s">
        <v>280</v>
      </c>
      <c r="AC606" s="36" t="s">
        <v>280</v>
      </c>
      <c r="AD606" s="36" t="s">
        <v>280</v>
      </c>
      <c r="AE606" s="36" t="s">
        <v>280</v>
      </c>
      <c r="AF606" s="36" t="s">
        <v>280</v>
      </c>
      <c r="AG606" s="36" t="s">
        <v>280</v>
      </c>
      <c r="AH606" s="36" t="s">
        <v>280</v>
      </c>
      <c r="AI606" s="36" t="s">
        <v>280</v>
      </c>
      <c r="AJ606" s="36" t="s">
        <v>280</v>
      </c>
      <c r="AK606" s="36" t="s">
        <v>280</v>
      </c>
      <c r="AL606" s="36" t="s">
        <v>280</v>
      </c>
      <c r="AM606" s="36" t="s">
        <v>280</v>
      </c>
    </row>
    <row r="607" spans="1:39" ht="26.25" customHeight="1" x14ac:dyDescent="0.15">
      <c r="A607" s="33" t="s">
        <v>5726</v>
      </c>
      <c r="B607" s="34">
        <v>1</v>
      </c>
      <c r="C607" s="35">
        <v>45394</v>
      </c>
      <c r="D607" s="35" t="s">
        <v>5430</v>
      </c>
      <c r="E607" s="35">
        <v>45394</v>
      </c>
      <c r="F607" s="36" t="s">
        <v>5727</v>
      </c>
      <c r="G607" s="36" t="s">
        <v>5728</v>
      </c>
      <c r="H607" s="36" t="s">
        <v>5729</v>
      </c>
      <c r="I607" s="36" t="s">
        <v>5730</v>
      </c>
      <c r="J607" s="36" t="s">
        <v>5731</v>
      </c>
      <c r="K607" s="36" t="s">
        <v>280</v>
      </c>
      <c r="L607" s="36">
        <v>32</v>
      </c>
      <c r="M607" s="36" t="s">
        <v>65</v>
      </c>
      <c r="N607" s="36">
        <v>3</v>
      </c>
      <c r="O607" s="36" t="s">
        <v>10</v>
      </c>
      <c r="P607" s="36">
        <v>23</v>
      </c>
      <c r="Q607" s="36" t="s">
        <v>49</v>
      </c>
      <c r="R607" s="36">
        <v>26</v>
      </c>
      <c r="S607" s="36" t="s">
        <v>55</v>
      </c>
      <c r="T607" s="36" t="s">
        <v>280</v>
      </c>
      <c r="U607" s="36" t="s">
        <v>280</v>
      </c>
      <c r="V607" s="36" t="s">
        <v>5732</v>
      </c>
      <c r="W607" s="36" t="s">
        <v>5733</v>
      </c>
      <c r="X607" s="36" t="s">
        <v>5734</v>
      </c>
      <c r="Y607" s="36" t="s">
        <v>280</v>
      </c>
      <c r="Z607" s="36" t="s">
        <v>280</v>
      </c>
      <c r="AA607" s="36" t="s">
        <v>280</v>
      </c>
      <c r="AB607" s="36" t="s">
        <v>280</v>
      </c>
      <c r="AC607" s="36" t="s">
        <v>280</v>
      </c>
      <c r="AD607" s="36" t="s">
        <v>280</v>
      </c>
      <c r="AE607" s="36" t="s">
        <v>280</v>
      </c>
      <c r="AF607" s="36" t="s">
        <v>280</v>
      </c>
      <c r="AG607" s="36" t="s">
        <v>280</v>
      </c>
      <c r="AH607" s="36" t="s">
        <v>280</v>
      </c>
      <c r="AI607" s="36" t="s">
        <v>280</v>
      </c>
      <c r="AJ607" s="36" t="s">
        <v>280</v>
      </c>
      <c r="AK607" s="36" t="s">
        <v>280</v>
      </c>
      <c r="AL607" s="36" t="s">
        <v>280</v>
      </c>
      <c r="AM607" s="36" t="s">
        <v>280</v>
      </c>
    </row>
    <row r="608" spans="1:39" ht="26.25" customHeight="1" x14ac:dyDescent="0.15">
      <c r="A608" s="33" t="s">
        <v>5735</v>
      </c>
      <c r="B608" s="34">
        <v>1</v>
      </c>
      <c r="C608" s="35">
        <v>45405</v>
      </c>
      <c r="D608" s="35" t="s">
        <v>5430</v>
      </c>
      <c r="E608" s="35">
        <v>45405</v>
      </c>
      <c r="F608" s="36" t="s">
        <v>5736</v>
      </c>
      <c r="G608" s="36" t="s">
        <v>5737</v>
      </c>
      <c r="H608" s="36" t="s">
        <v>5738</v>
      </c>
      <c r="I608" s="36" t="s">
        <v>5739</v>
      </c>
      <c r="J608" s="36" t="s">
        <v>5740</v>
      </c>
      <c r="K608" s="36" t="s">
        <v>280</v>
      </c>
      <c r="L608" s="36">
        <v>32</v>
      </c>
      <c r="M608" s="36" t="s">
        <v>65</v>
      </c>
      <c r="N608" s="36">
        <v>3</v>
      </c>
      <c r="O608" s="36" t="s">
        <v>10</v>
      </c>
      <c r="P608" s="36">
        <v>23</v>
      </c>
      <c r="Q608" s="36" t="s">
        <v>49</v>
      </c>
      <c r="R608" s="36">
        <v>26</v>
      </c>
      <c r="S608" s="36" t="s">
        <v>55</v>
      </c>
      <c r="T608" s="36" t="s">
        <v>280</v>
      </c>
      <c r="U608" s="36" t="s">
        <v>280</v>
      </c>
      <c r="V608" s="36" t="s">
        <v>5741</v>
      </c>
      <c r="W608" s="36" t="s">
        <v>5742</v>
      </c>
      <c r="X608" s="36" t="s">
        <v>5743</v>
      </c>
      <c r="Y608" s="36" t="s">
        <v>280</v>
      </c>
      <c r="Z608" s="36" t="s">
        <v>280</v>
      </c>
      <c r="AA608" s="36" t="s">
        <v>280</v>
      </c>
      <c r="AB608" s="36" t="s">
        <v>280</v>
      </c>
      <c r="AC608" s="36" t="s">
        <v>280</v>
      </c>
      <c r="AD608" s="36" t="s">
        <v>280</v>
      </c>
      <c r="AE608" s="36" t="s">
        <v>280</v>
      </c>
      <c r="AF608" s="36" t="s">
        <v>280</v>
      </c>
      <c r="AG608" s="36" t="s">
        <v>280</v>
      </c>
      <c r="AH608" s="36" t="s">
        <v>280</v>
      </c>
      <c r="AI608" s="36" t="s">
        <v>280</v>
      </c>
      <c r="AJ608" s="36" t="s">
        <v>280</v>
      </c>
      <c r="AK608" s="36" t="s">
        <v>280</v>
      </c>
      <c r="AL608" s="36" t="s">
        <v>280</v>
      </c>
      <c r="AM608" s="36" t="s">
        <v>280</v>
      </c>
    </row>
    <row r="609" spans="1:39" ht="26.25" customHeight="1" x14ac:dyDescent="0.15">
      <c r="A609" s="33" t="s">
        <v>5744</v>
      </c>
      <c r="B609" s="34">
        <v>1</v>
      </c>
      <c r="C609" s="35">
        <v>45413</v>
      </c>
      <c r="D609" s="35" t="s">
        <v>5430</v>
      </c>
      <c r="E609" s="35">
        <v>45413</v>
      </c>
      <c r="F609" s="36" t="s">
        <v>5745</v>
      </c>
      <c r="G609" s="36" t="s">
        <v>5746</v>
      </c>
      <c r="H609" s="36" t="s">
        <v>5747</v>
      </c>
      <c r="I609" s="36" t="s">
        <v>5748</v>
      </c>
      <c r="J609" s="36" t="s">
        <v>5749</v>
      </c>
      <c r="K609" s="36" t="s">
        <v>5750</v>
      </c>
      <c r="L609" s="36">
        <v>77</v>
      </c>
      <c r="M609" s="36" t="s">
        <v>155</v>
      </c>
      <c r="N609" s="36" t="s">
        <v>280</v>
      </c>
      <c r="O609" s="36" t="s">
        <v>280</v>
      </c>
      <c r="P609" s="36" t="s">
        <v>280</v>
      </c>
      <c r="Q609" s="36" t="s">
        <v>280</v>
      </c>
      <c r="R609" s="36" t="s">
        <v>280</v>
      </c>
      <c r="S609" s="36" t="s">
        <v>280</v>
      </c>
      <c r="T609" s="36" t="s">
        <v>280</v>
      </c>
      <c r="U609" s="36" t="s">
        <v>280</v>
      </c>
      <c r="V609" s="36" t="s">
        <v>5751</v>
      </c>
      <c r="W609" s="36" t="s">
        <v>5752</v>
      </c>
      <c r="X609" s="36" t="s">
        <v>5753</v>
      </c>
      <c r="Y609" s="36" t="s">
        <v>5754</v>
      </c>
      <c r="Z609" s="36" t="s">
        <v>5755</v>
      </c>
      <c r="AA609" s="36" t="s">
        <v>5756</v>
      </c>
      <c r="AB609" s="36" t="s">
        <v>5757</v>
      </c>
      <c r="AC609" s="36" t="s">
        <v>5758</v>
      </c>
      <c r="AD609" s="36" t="s">
        <v>5759</v>
      </c>
      <c r="AE609" s="36" t="s">
        <v>280</v>
      </c>
      <c r="AF609" s="36" t="s">
        <v>280</v>
      </c>
      <c r="AG609" s="36" t="s">
        <v>280</v>
      </c>
      <c r="AH609" s="36" t="s">
        <v>280</v>
      </c>
      <c r="AI609" s="36" t="s">
        <v>280</v>
      </c>
      <c r="AJ609" s="36" t="s">
        <v>280</v>
      </c>
      <c r="AK609" s="36" t="s">
        <v>280</v>
      </c>
      <c r="AL609" s="36" t="s">
        <v>280</v>
      </c>
      <c r="AM609" s="36" t="s">
        <v>280</v>
      </c>
    </row>
    <row r="610" spans="1:39" ht="26.25" customHeight="1" x14ac:dyDescent="0.15">
      <c r="A610" s="33" t="s">
        <v>5760</v>
      </c>
      <c r="B610" s="34">
        <v>1</v>
      </c>
      <c r="C610" s="35">
        <v>45445</v>
      </c>
      <c r="D610" s="35" t="s">
        <v>5430</v>
      </c>
      <c r="E610" s="35">
        <v>45445</v>
      </c>
      <c r="F610" s="36" t="s">
        <v>5761</v>
      </c>
      <c r="G610" s="36" t="s">
        <v>5762</v>
      </c>
      <c r="H610" s="36" t="s">
        <v>5763</v>
      </c>
      <c r="I610" s="36" t="s">
        <v>5764</v>
      </c>
      <c r="J610" s="36" t="s">
        <v>5765</v>
      </c>
      <c r="K610" s="36" t="s">
        <v>280</v>
      </c>
      <c r="L610" s="36">
        <v>32</v>
      </c>
      <c r="M610" s="36" t="s">
        <v>65</v>
      </c>
      <c r="N610" s="36">
        <v>3</v>
      </c>
      <c r="O610" s="36" t="s">
        <v>10</v>
      </c>
      <c r="P610" s="36">
        <v>23</v>
      </c>
      <c r="Q610" s="36" t="s">
        <v>49</v>
      </c>
      <c r="R610" s="36">
        <v>26</v>
      </c>
      <c r="S610" s="36" t="s">
        <v>55</v>
      </c>
      <c r="T610" s="36" t="s">
        <v>280</v>
      </c>
      <c r="U610" s="36" t="s">
        <v>280</v>
      </c>
      <c r="V610" s="36" t="s">
        <v>5766</v>
      </c>
      <c r="W610" s="36" t="s">
        <v>5767</v>
      </c>
      <c r="X610" s="36" t="s">
        <v>5768</v>
      </c>
      <c r="Y610" s="36" t="s">
        <v>280</v>
      </c>
      <c r="Z610" s="36" t="s">
        <v>280</v>
      </c>
      <c r="AA610" s="36" t="s">
        <v>280</v>
      </c>
      <c r="AB610" s="36" t="s">
        <v>280</v>
      </c>
      <c r="AC610" s="36" t="s">
        <v>280</v>
      </c>
      <c r="AD610" s="36" t="s">
        <v>280</v>
      </c>
      <c r="AE610" s="36" t="s">
        <v>280</v>
      </c>
      <c r="AF610" s="36" t="s">
        <v>280</v>
      </c>
      <c r="AG610" s="36" t="s">
        <v>280</v>
      </c>
      <c r="AH610" s="36" t="s">
        <v>280</v>
      </c>
      <c r="AI610" s="36" t="s">
        <v>280</v>
      </c>
      <c r="AJ610" s="36" t="s">
        <v>280</v>
      </c>
      <c r="AK610" s="36" t="s">
        <v>280</v>
      </c>
      <c r="AL610" s="36" t="s">
        <v>280</v>
      </c>
      <c r="AM610" s="36" t="s">
        <v>280</v>
      </c>
    </row>
    <row r="611" spans="1:39" ht="26.25" customHeight="1" x14ac:dyDescent="0.15">
      <c r="A611" s="33" t="s">
        <v>5769</v>
      </c>
      <c r="B611" s="34">
        <v>1</v>
      </c>
      <c r="C611" s="35">
        <v>45468</v>
      </c>
      <c r="D611" s="35" t="s">
        <v>5430</v>
      </c>
      <c r="E611" s="35">
        <v>45468</v>
      </c>
      <c r="F611" s="36" t="s">
        <v>5770</v>
      </c>
      <c r="G611" s="36" t="s">
        <v>5771</v>
      </c>
      <c r="H611" s="36" t="s">
        <v>5772</v>
      </c>
      <c r="I611" s="36" t="s">
        <v>5773</v>
      </c>
      <c r="J611" s="36" t="s">
        <v>5774</v>
      </c>
      <c r="K611" s="36" t="s">
        <v>280</v>
      </c>
      <c r="L611" s="36">
        <v>1</v>
      </c>
      <c r="M611" s="36" t="s">
        <v>6</v>
      </c>
      <c r="N611" s="36">
        <v>26</v>
      </c>
      <c r="O611" s="36" t="s">
        <v>55</v>
      </c>
      <c r="P611" s="36">
        <v>79</v>
      </c>
      <c r="Q611" s="36" t="s">
        <v>159</v>
      </c>
      <c r="R611" s="36">
        <v>49</v>
      </c>
      <c r="S611" s="36" t="s">
        <v>99</v>
      </c>
      <c r="T611" s="36" t="s">
        <v>280</v>
      </c>
      <c r="U611" s="36" t="s">
        <v>280</v>
      </c>
      <c r="V611" s="36" t="s">
        <v>5775</v>
      </c>
      <c r="W611" s="36" t="s">
        <v>5776</v>
      </c>
      <c r="X611" s="36" t="s">
        <v>5777</v>
      </c>
      <c r="Y611" s="36" t="s">
        <v>280</v>
      </c>
      <c r="Z611" s="36" t="s">
        <v>280</v>
      </c>
      <c r="AA611" s="36" t="s">
        <v>280</v>
      </c>
      <c r="AB611" s="36" t="s">
        <v>280</v>
      </c>
      <c r="AC611" s="36" t="s">
        <v>280</v>
      </c>
      <c r="AD611" s="36" t="s">
        <v>280</v>
      </c>
      <c r="AE611" s="36" t="s">
        <v>280</v>
      </c>
      <c r="AF611" s="36" t="s">
        <v>280</v>
      </c>
      <c r="AG611" s="36" t="s">
        <v>280</v>
      </c>
      <c r="AH611" s="36" t="s">
        <v>280</v>
      </c>
      <c r="AI611" s="36" t="s">
        <v>280</v>
      </c>
      <c r="AJ611" s="36" t="s">
        <v>280</v>
      </c>
      <c r="AK611" s="36" t="s">
        <v>280</v>
      </c>
      <c r="AL611" s="36" t="s">
        <v>280</v>
      </c>
      <c r="AM611" s="36" t="s">
        <v>280</v>
      </c>
    </row>
    <row r="612" spans="1:39" ht="26.25" customHeight="1" x14ac:dyDescent="0.15">
      <c r="A612" s="33" t="s">
        <v>5778</v>
      </c>
      <c r="B612" s="34">
        <v>1</v>
      </c>
      <c r="C612" s="35">
        <v>45461</v>
      </c>
      <c r="D612" s="35" t="s">
        <v>5430</v>
      </c>
      <c r="E612" s="35">
        <v>45461</v>
      </c>
      <c r="F612" s="36" t="s">
        <v>5779</v>
      </c>
      <c r="G612" s="36" t="s">
        <v>5780</v>
      </c>
      <c r="H612" s="36" t="s">
        <v>5781</v>
      </c>
      <c r="I612" s="36" t="s">
        <v>5782</v>
      </c>
      <c r="J612" s="36" t="s">
        <v>5783</v>
      </c>
      <c r="K612" s="36" t="s">
        <v>280</v>
      </c>
      <c r="L612" s="36">
        <v>32</v>
      </c>
      <c r="M612" s="36" t="s">
        <v>65</v>
      </c>
      <c r="N612" s="36">
        <v>3</v>
      </c>
      <c r="O612" s="36" t="s">
        <v>10</v>
      </c>
      <c r="P612" s="36">
        <v>23</v>
      </c>
      <c r="Q612" s="36" t="s">
        <v>49</v>
      </c>
      <c r="R612" s="36">
        <v>26</v>
      </c>
      <c r="S612" s="36" t="s">
        <v>55</v>
      </c>
      <c r="T612" s="36" t="s">
        <v>280</v>
      </c>
      <c r="U612" s="36" t="s">
        <v>280</v>
      </c>
      <c r="V612" s="36" t="s">
        <v>5784</v>
      </c>
      <c r="W612" s="36" t="s">
        <v>5785</v>
      </c>
      <c r="X612" s="36" t="s">
        <v>5786</v>
      </c>
      <c r="Y612" s="36" t="s">
        <v>280</v>
      </c>
      <c r="Z612" s="36" t="s">
        <v>280</v>
      </c>
      <c r="AA612" s="36" t="s">
        <v>280</v>
      </c>
      <c r="AB612" s="36" t="s">
        <v>280</v>
      </c>
      <c r="AC612" s="36" t="s">
        <v>280</v>
      </c>
      <c r="AD612" s="36" t="s">
        <v>280</v>
      </c>
      <c r="AE612" s="36" t="s">
        <v>280</v>
      </c>
      <c r="AF612" s="36" t="s">
        <v>280</v>
      </c>
      <c r="AG612" s="36" t="s">
        <v>280</v>
      </c>
      <c r="AH612" s="36" t="s">
        <v>280</v>
      </c>
      <c r="AI612" s="36" t="s">
        <v>280</v>
      </c>
      <c r="AJ612" s="36" t="s">
        <v>280</v>
      </c>
      <c r="AK612" s="36" t="s">
        <v>280</v>
      </c>
      <c r="AL612" s="36" t="s">
        <v>280</v>
      </c>
      <c r="AM612" s="36" t="s">
        <v>280</v>
      </c>
    </row>
    <row r="613" spans="1:39" ht="26.25" customHeight="1" x14ac:dyDescent="0.15">
      <c r="A613" s="33" t="s">
        <v>5787</v>
      </c>
      <c r="B613" s="34">
        <v>1</v>
      </c>
      <c r="C613" s="35">
        <v>45483</v>
      </c>
      <c r="D613" s="35" t="s">
        <v>5430</v>
      </c>
      <c r="E613" s="35">
        <v>45483</v>
      </c>
      <c r="F613" s="36" t="s">
        <v>5788</v>
      </c>
      <c r="G613" s="36" t="s">
        <v>5789</v>
      </c>
      <c r="H613" s="36" t="s">
        <v>5790</v>
      </c>
      <c r="I613" s="36" t="s">
        <v>5791</v>
      </c>
      <c r="J613" s="36" t="s">
        <v>5792</v>
      </c>
      <c r="K613" s="36" t="s">
        <v>280</v>
      </c>
      <c r="L613" s="36">
        <v>32</v>
      </c>
      <c r="M613" s="36" t="s">
        <v>65</v>
      </c>
      <c r="N613" s="36">
        <v>3</v>
      </c>
      <c r="O613" s="36" t="s">
        <v>10</v>
      </c>
      <c r="P613" s="36">
        <v>23</v>
      </c>
      <c r="Q613" s="36" t="s">
        <v>49</v>
      </c>
      <c r="R613" s="36">
        <v>26</v>
      </c>
      <c r="S613" s="36" t="s">
        <v>55</v>
      </c>
      <c r="T613" s="36" t="s">
        <v>280</v>
      </c>
      <c r="U613" s="36" t="s">
        <v>280</v>
      </c>
      <c r="V613" s="36" t="s">
        <v>5793</v>
      </c>
      <c r="W613" s="36" t="s">
        <v>3675</v>
      </c>
      <c r="X613" s="36" t="s">
        <v>5794</v>
      </c>
      <c r="Y613" s="36" t="s">
        <v>280</v>
      </c>
      <c r="Z613" s="36" t="s">
        <v>280</v>
      </c>
      <c r="AA613" s="36" t="s">
        <v>280</v>
      </c>
      <c r="AB613" s="36" t="s">
        <v>280</v>
      </c>
      <c r="AC613" s="36" t="s">
        <v>280</v>
      </c>
      <c r="AD613" s="36" t="s">
        <v>280</v>
      </c>
      <c r="AE613" s="36" t="s">
        <v>280</v>
      </c>
      <c r="AF613" s="36" t="s">
        <v>280</v>
      </c>
      <c r="AG613" s="36" t="s">
        <v>280</v>
      </c>
      <c r="AH613" s="36" t="s">
        <v>280</v>
      </c>
      <c r="AI613" s="36" t="s">
        <v>280</v>
      </c>
      <c r="AJ613" s="36" t="s">
        <v>280</v>
      </c>
      <c r="AK613" s="36" t="s">
        <v>280</v>
      </c>
      <c r="AL613" s="36" t="s">
        <v>280</v>
      </c>
      <c r="AM613" s="36" t="s">
        <v>280</v>
      </c>
    </row>
    <row r="614" spans="1:39" ht="26.25" customHeight="1" x14ac:dyDescent="0.15">
      <c r="A614" s="33" t="s">
        <v>5795</v>
      </c>
      <c r="B614" s="34">
        <v>1</v>
      </c>
      <c r="C614" s="35">
        <v>45502</v>
      </c>
      <c r="D614" s="35" t="s">
        <v>5430</v>
      </c>
      <c r="E614" s="35">
        <v>45502</v>
      </c>
      <c r="F614" s="36" t="s">
        <v>5796</v>
      </c>
      <c r="G614" s="36" t="s">
        <v>5797</v>
      </c>
      <c r="H614" s="36" t="s">
        <v>5798</v>
      </c>
      <c r="I614" s="36" t="s">
        <v>5799</v>
      </c>
      <c r="J614" s="36" t="s">
        <v>5800</v>
      </c>
      <c r="K614" s="36" t="s">
        <v>5801</v>
      </c>
      <c r="L614" s="36">
        <v>66</v>
      </c>
      <c r="M614" s="36" t="s">
        <v>133</v>
      </c>
      <c r="N614" s="36" t="s">
        <v>280</v>
      </c>
      <c r="O614" s="36" t="s">
        <v>280</v>
      </c>
      <c r="P614" s="36" t="s">
        <v>280</v>
      </c>
      <c r="Q614" s="36" t="s">
        <v>280</v>
      </c>
      <c r="R614" s="36" t="s">
        <v>280</v>
      </c>
      <c r="S614" s="36" t="s">
        <v>280</v>
      </c>
      <c r="T614" s="36" t="s">
        <v>280</v>
      </c>
      <c r="U614" s="36" t="s">
        <v>280</v>
      </c>
      <c r="V614" s="36" t="s">
        <v>5802</v>
      </c>
      <c r="W614" s="36" t="s">
        <v>5803</v>
      </c>
      <c r="X614" s="36" t="s">
        <v>5804</v>
      </c>
      <c r="Y614" s="36" t="s">
        <v>280</v>
      </c>
      <c r="Z614" s="36" t="s">
        <v>280</v>
      </c>
      <c r="AA614" s="36" t="s">
        <v>280</v>
      </c>
      <c r="AB614" s="36" t="s">
        <v>280</v>
      </c>
      <c r="AC614" s="36" t="s">
        <v>280</v>
      </c>
      <c r="AD614" s="36" t="s">
        <v>280</v>
      </c>
      <c r="AE614" s="36" t="s">
        <v>280</v>
      </c>
      <c r="AF614" s="36" t="s">
        <v>280</v>
      </c>
      <c r="AG614" s="36" t="s">
        <v>280</v>
      </c>
      <c r="AH614" s="36" t="s">
        <v>280</v>
      </c>
      <c r="AI614" s="36" t="s">
        <v>280</v>
      </c>
      <c r="AJ614" s="36" t="s">
        <v>280</v>
      </c>
      <c r="AK614" s="36" t="s">
        <v>280</v>
      </c>
      <c r="AL614" s="36" t="s">
        <v>280</v>
      </c>
      <c r="AM614" s="36" t="s">
        <v>280</v>
      </c>
    </row>
    <row r="615" spans="1:39" ht="26.25" customHeight="1" x14ac:dyDescent="0.15">
      <c r="A615" s="33" t="s">
        <v>5805</v>
      </c>
      <c r="B615" s="34">
        <v>1</v>
      </c>
      <c r="C615" s="35">
        <v>45505</v>
      </c>
      <c r="D615" s="35" t="s">
        <v>5430</v>
      </c>
      <c r="E615" s="35">
        <v>45505</v>
      </c>
      <c r="F615" s="36" t="s">
        <v>5806</v>
      </c>
      <c r="G615" s="36" t="s">
        <v>5807</v>
      </c>
      <c r="H615" s="36" t="s">
        <v>5808</v>
      </c>
      <c r="I615" s="36" t="s">
        <v>5809</v>
      </c>
      <c r="J615" s="36" t="s">
        <v>5810</v>
      </c>
      <c r="K615" s="36" t="s">
        <v>5811</v>
      </c>
      <c r="L615" s="36">
        <v>32</v>
      </c>
      <c r="M615" s="36" t="s">
        <v>65</v>
      </c>
      <c r="N615" s="36" t="s">
        <v>280</v>
      </c>
      <c r="O615" s="36" t="s">
        <v>280</v>
      </c>
      <c r="P615" s="36" t="s">
        <v>280</v>
      </c>
      <c r="Q615" s="36" t="s">
        <v>280</v>
      </c>
      <c r="R615" s="36" t="s">
        <v>280</v>
      </c>
      <c r="S615" s="36" t="s">
        <v>280</v>
      </c>
      <c r="T615" s="36" t="s">
        <v>280</v>
      </c>
      <c r="U615" s="36" t="s">
        <v>280</v>
      </c>
      <c r="V615" s="36" t="s">
        <v>5812</v>
      </c>
      <c r="W615" s="36" t="s">
        <v>5813</v>
      </c>
      <c r="X615" s="36" t="s">
        <v>5814</v>
      </c>
      <c r="Y615" s="36" t="s">
        <v>280</v>
      </c>
      <c r="Z615" s="36" t="s">
        <v>280</v>
      </c>
      <c r="AA615" s="36" t="s">
        <v>280</v>
      </c>
      <c r="AB615" s="36" t="s">
        <v>280</v>
      </c>
      <c r="AC615" s="36" t="s">
        <v>280</v>
      </c>
      <c r="AD615" s="36" t="s">
        <v>280</v>
      </c>
      <c r="AE615" s="36" t="s">
        <v>280</v>
      </c>
      <c r="AF615" s="36" t="s">
        <v>280</v>
      </c>
      <c r="AG615" s="36" t="s">
        <v>280</v>
      </c>
      <c r="AH615" s="36" t="s">
        <v>280</v>
      </c>
      <c r="AI615" s="36" t="s">
        <v>280</v>
      </c>
      <c r="AJ615" s="36" t="s">
        <v>280</v>
      </c>
      <c r="AK615" s="36" t="s">
        <v>280</v>
      </c>
      <c r="AL615" s="36" t="s">
        <v>280</v>
      </c>
      <c r="AM615" s="36" t="s">
        <v>280</v>
      </c>
    </row>
    <row r="616" spans="1:39" ht="26.25" customHeight="1" x14ac:dyDescent="0.15">
      <c r="A616" s="33" t="s">
        <v>5815</v>
      </c>
      <c r="B616" s="34">
        <v>1</v>
      </c>
      <c r="C616" s="35">
        <v>45512</v>
      </c>
      <c r="D616" s="35" t="s">
        <v>5430</v>
      </c>
      <c r="E616" s="35">
        <v>45512</v>
      </c>
      <c r="F616" s="36" t="s">
        <v>5816</v>
      </c>
      <c r="G616" s="36" t="s">
        <v>5817</v>
      </c>
      <c r="H616" s="36" t="s">
        <v>5818</v>
      </c>
      <c r="I616" s="36" t="s">
        <v>5819</v>
      </c>
      <c r="J616" s="36" t="s">
        <v>5820</v>
      </c>
      <c r="K616" s="36" t="s">
        <v>280</v>
      </c>
      <c r="L616" s="36">
        <v>32</v>
      </c>
      <c r="M616" s="36" t="s">
        <v>65</v>
      </c>
      <c r="N616" s="36">
        <v>3</v>
      </c>
      <c r="O616" s="36" t="s">
        <v>10</v>
      </c>
      <c r="P616" s="36">
        <v>23</v>
      </c>
      <c r="Q616" s="36" t="s">
        <v>49</v>
      </c>
      <c r="R616" s="36">
        <v>26</v>
      </c>
      <c r="S616" s="36" t="s">
        <v>55</v>
      </c>
      <c r="T616" s="36" t="s">
        <v>280</v>
      </c>
      <c r="U616" s="36" t="s">
        <v>280</v>
      </c>
      <c r="V616" s="36" t="s">
        <v>5821</v>
      </c>
      <c r="W616" s="36" t="s">
        <v>5822</v>
      </c>
      <c r="X616" s="36" t="s">
        <v>5823</v>
      </c>
      <c r="Y616" s="36" t="s">
        <v>280</v>
      </c>
      <c r="Z616" s="36" t="s">
        <v>280</v>
      </c>
      <c r="AA616" s="36" t="s">
        <v>280</v>
      </c>
      <c r="AB616" s="36" t="s">
        <v>280</v>
      </c>
      <c r="AC616" s="36" t="s">
        <v>280</v>
      </c>
      <c r="AD616" s="36" t="s">
        <v>280</v>
      </c>
      <c r="AE616" s="36" t="s">
        <v>280</v>
      </c>
      <c r="AF616" s="36" t="s">
        <v>280</v>
      </c>
      <c r="AG616" s="36" t="s">
        <v>280</v>
      </c>
      <c r="AH616" s="36" t="s">
        <v>280</v>
      </c>
      <c r="AI616" s="36" t="s">
        <v>280</v>
      </c>
      <c r="AJ616" s="36" t="s">
        <v>280</v>
      </c>
      <c r="AK616" s="36" t="s">
        <v>280</v>
      </c>
      <c r="AL616" s="36" t="s">
        <v>280</v>
      </c>
      <c r="AM616" s="36" t="s">
        <v>280</v>
      </c>
    </row>
    <row r="617" spans="1:39" ht="26.25" customHeight="1" x14ac:dyDescent="0.15">
      <c r="A617" s="33" t="s">
        <v>5824</v>
      </c>
      <c r="B617" s="34">
        <v>1</v>
      </c>
      <c r="C617" s="35">
        <v>45565</v>
      </c>
      <c r="D617" s="35" t="s">
        <v>5430</v>
      </c>
      <c r="E617" s="35">
        <v>45565</v>
      </c>
      <c r="F617" s="36" t="s">
        <v>5825</v>
      </c>
      <c r="G617" s="36" t="s">
        <v>5826</v>
      </c>
      <c r="H617" s="36" t="s">
        <v>5827</v>
      </c>
      <c r="I617" s="36" t="s">
        <v>5828</v>
      </c>
      <c r="J617" s="36" t="s">
        <v>5829</v>
      </c>
      <c r="K617" s="36" t="s">
        <v>280</v>
      </c>
      <c r="L617" s="36">
        <v>32</v>
      </c>
      <c r="M617" s="36" t="s">
        <v>65</v>
      </c>
      <c r="N617" s="36">
        <v>3</v>
      </c>
      <c r="O617" s="36" t="s">
        <v>10</v>
      </c>
      <c r="P617" s="36">
        <v>23</v>
      </c>
      <c r="Q617" s="36" t="s">
        <v>49</v>
      </c>
      <c r="R617" s="36">
        <v>26</v>
      </c>
      <c r="S617" s="36" t="s">
        <v>55</v>
      </c>
      <c r="T617" s="36" t="s">
        <v>280</v>
      </c>
      <c r="U617" s="36" t="s">
        <v>280</v>
      </c>
      <c r="V617" s="36" t="s">
        <v>5830</v>
      </c>
      <c r="W617" s="36" t="s">
        <v>3190</v>
      </c>
      <c r="X617" s="36" t="s">
        <v>5831</v>
      </c>
      <c r="Y617" s="36" t="s">
        <v>280</v>
      </c>
      <c r="Z617" s="36" t="s">
        <v>280</v>
      </c>
      <c r="AA617" s="36" t="s">
        <v>280</v>
      </c>
      <c r="AB617" s="36" t="s">
        <v>280</v>
      </c>
      <c r="AC617" s="36" t="s">
        <v>280</v>
      </c>
      <c r="AD617" s="36" t="s">
        <v>280</v>
      </c>
      <c r="AE617" s="36" t="s">
        <v>280</v>
      </c>
      <c r="AF617" s="36" t="s">
        <v>280</v>
      </c>
      <c r="AG617" s="36" t="s">
        <v>280</v>
      </c>
      <c r="AH617" s="36" t="s">
        <v>280</v>
      </c>
      <c r="AI617" s="36" t="s">
        <v>280</v>
      </c>
      <c r="AJ617" s="36" t="s">
        <v>280</v>
      </c>
      <c r="AK617" s="36" t="s">
        <v>280</v>
      </c>
      <c r="AL617" s="36" t="s">
        <v>280</v>
      </c>
      <c r="AM617" s="36" t="s">
        <v>280</v>
      </c>
    </row>
    <row r="618" spans="1:39" ht="26.25" customHeight="1" x14ac:dyDescent="0.15">
      <c r="A618" s="33" t="s">
        <v>5832</v>
      </c>
      <c r="B618" s="34">
        <v>1</v>
      </c>
      <c r="C618" s="35">
        <v>45567</v>
      </c>
      <c r="D618" s="35" t="s">
        <v>5430</v>
      </c>
      <c r="E618" s="35">
        <v>45567</v>
      </c>
      <c r="F618" s="36" t="s">
        <v>5833</v>
      </c>
      <c r="G618" s="36" t="s">
        <v>5834</v>
      </c>
      <c r="H618" s="36" t="s">
        <v>5835</v>
      </c>
      <c r="I618" s="36" t="s">
        <v>5836</v>
      </c>
      <c r="J618" s="36" t="s">
        <v>5837</v>
      </c>
      <c r="K618" s="36" t="s">
        <v>5838</v>
      </c>
      <c r="L618" s="36">
        <v>19</v>
      </c>
      <c r="M618" s="36" t="s">
        <v>41</v>
      </c>
      <c r="N618" s="36">
        <v>17</v>
      </c>
      <c r="O618" s="36" t="s">
        <v>38</v>
      </c>
      <c r="P618" s="36">
        <v>18</v>
      </c>
      <c r="Q618" s="36" t="s">
        <v>39</v>
      </c>
      <c r="R618" s="36">
        <v>57</v>
      </c>
      <c r="S618" s="36" t="s">
        <v>115</v>
      </c>
      <c r="T618" s="36">
        <v>66</v>
      </c>
      <c r="U618" s="36" t="s">
        <v>133</v>
      </c>
      <c r="V618" s="36" t="s">
        <v>5839</v>
      </c>
      <c r="W618" s="36" t="s">
        <v>5840</v>
      </c>
      <c r="X618" s="36" t="s">
        <v>5841</v>
      </c>
      <c r="Y618" s="36" t="s">
        <v>280</v>
      </c>
      <c r="Z618" s="36" t="s">
        <v>280</v>
      </c>
      <c r="AA618" s="36" t="s">
        <v>280</v>
      </c>
      <c r="AB618" s="36" t="s">
        <v>280</v>
      </c>
      <c r="AC618" s="36" t="s">
        <v>280</v>
      </c>
      <c r="AD618" s="36" t="s">
        <v>280</v>
      </c>
      <c r="AE618" s="36" t="s">
        <v>280</v>
      </c>
      <c r="AF618" s="36" t="s">
        <v>280</v>
      </c>
      <c r="AG618" s="36" t="s">
        <v>280</v>
      </c>
      <c r="AH618" s="36" t="s">
        <v>280</v>
      </c>
      <c r="AI618" s="36" t="s">
        <v>280</v>
      </c>
      <c r="AJ618" s="36" t="s">
        <v>280</v>
      </c>
      <c r="AK618" s="36" t="s">
        <v>280</v>
      </c>
      <c r="AL618" s="36" t="s">
        <v>280</v>
      </c>
      <c r="AM618" s="36" t="s">
        <v>280</v>
      </c>
    </row>
    <row r="619" spans="1:39" ht="26.25" customHeight="1" x14ac:dyDescent="0.15">
      <c r="A619" s="33" t="s">
        <v>5842</v>
      </c>
      <c r="B619" s="34">
        <v>1</v>
      </c>
      <c r="C619" s="35">
        <v>45569</v>
      </c>
      <c r="D619" s="35" t="s">
        <v>5430</v>
      </c>
      <c r="E619" s="35">
        <v>45569</v>
      </c>
      <c r="F619" s="36" t="s">
        <v>5843</v>
      </c>
      <c r="G619" s="36" t="s">
        <v>5844</v>
      </c>
      <c r="H619" s="36" t="s">
        <v>5845</v>
      </c>
      <c r="I619" s="36" t="s">
        <v>5846</v>
      </c>
      <c r="J619" s="36" t="s">
        <v>5847</v>
      </c>
      <c r="K619" s="36" t="s">
        <v>280</v>
      </c>
      <c r="L619" s="36">
        <v>32</v>
      </c>
      <c r="M619" s="36" t="s">
        <v>65</v>
      </c>
      <c r="N619" s="36">
        <v>3</v>
      </c>
      <c r="O619" s="36" t="s">
        <v>10</v>
      </c>
      <c r="P619" s="36">
        <v>23</v>
      </c>
      <c r="Q619" s="36" t="s">
        <v>49</v>
      </c>
      <c r="R619" s="36">
        <v>26</v>
      </c>
      <c r="S619" s="36" t="s">
        <v>55</v>
      </c>
      <c r="T619" s="36" t="s">
        <v>280</v>
      </c>
      <c r="U619" s="36" t="s">
        <v>280</v>
      </c>
      <c r="V619" s="36" t="s">
        <v>5848</v>
      </c>
      <c r="W619" s="36" t="s">
        <v>5849</v>
      </c>
      <c r="X619" s="36" t="s">
        <v>5850</v>
      </c>
      <c r="Y619" s="36" t="s">
        <v>280</v>
      </c>
      <c r="Z619" s="36" t="s">
        <v>280</v>
      </c>
      <c r="AA619" s="36" t="s">
        <v>280</v>
      </c>
      <c r="AB619" s="36" t="s">
        <v>280</v>
      </c>
      <c r="AC619" s="36" t="s">
        <v>280</v>
      </c>
      <c r="AD619" s="36" t="s">
        <v>280</v>
      </c>
      <c r="AE619" s="36" t="s">
        <v>280</v>
      </c>
      <c r="AF619" s="36" t="s">
        <v>280</v>
      </c>
      <c r="AG619" s="36" t="s">
        <v>280</v>
      </c>
      <c r="AH619" s="36" t="s">
        <v>280</v>
      </c>
      <c r="AI619" s="36" t="s">
        <v>280</v>
      </c>
      <c r="AJ619" s="36" t="s">
        <v>280</v>
      </c>
      <c r="AK619" s="36" t="s">
        <v>280</v>
      </c>
      <c r="AL619" s="36" t="s">
        <v>280</v>
      </c>
      <c r="AM619" s="36" t="s">
        <v>280</v>
      </c>
    </row>
    <row r="620" spans="1:39" ht="26.25" customHeight="1" x14ac:dyDescent="0.15">
      <c r="A620" s="33" t="s">
        <v>5851</v>
      </c>
      <c r="B620" s="34">
        <v>1</v>
      </c>
      <c r="C620" s="35">
        <v>45566</v>
      </c>
      <c r="D620" s="35" t="s">
        <v>5430</v>
      </c>
      <c r="E620" s="35">
        <v>45566</v>
      </c>
      <c r="F620" s="36" t="s">
        <v>5852</v>
      </c>
      <c r="G620" s="36" t="s">
        <v>5853</v>
      </c>
      <c r="H620" s="36" t="s">
        <v>5854</v>
      </c>
      <c r="I620" s="36" t="s">
        <v>5855</v>
      </c>
      <c r="J620" s="36" t="s">
        <v>5856</v>
      </c>
      <c r="K620" s="36" t="s">
        <v>280</v>
      </c>
      <c r="L620" s="36">
        <v>32</v>
      </c>
      <c r="M620" s="36" t="s">
        <v>65</v>
      </c>
      <c r="N620" s="36">
        <v>3</v>
      </c>
      <c r="O620" s="36" t="s">
        <v>10</v>
      </c>
      <c r="P620" s="36">
        <v>23</v>
      </c>
      <c r="Q620" s="36" t="s">
        <v>49</v>
      </c>
      <c r="R620" s="36">
        <v>26</v>
      </c>
      <c r="S620" s="36" t="s">
        <v>55</v>
      </c>
      <c r="T620" s="36" t="s">
        <v>280</v>
      </c>
      <c r="U620" s="36" t="s">
        <v>280</v>
      </c>
      <c r="V620" s="36" t="s">
        <v>5857</v>
      </c>
      <c r="W620" s="36" t="s">
        <v>5858</v>
      </c>
      <c r="X620" s="36" t="s">
        <v>5859</v>
      </c>
      <c r="Y620" s="36" t="s">
        <v>280</v>
      </c>
      <c r="Z620" s="36" t="s">
        <v>280</v>
      </c>
      <c r="AA620" s="36" t="s">
        <v>280</v>
      </c>
      <c r="AB620" s="36" t="s">
        <v>280</v>
      </c>
      <c r="AC620" s="36" t="s">
        <v>280</v>
      </c>
      <c r="AD620" s="36" t="s">
        <v>280</v>
      </c>
      <c r="AE620" s="36" t="s">
        <v>280</v>
      </c>
      <c r="AF620" s="36" t="s">
        <v>280</v>
      </c>
      <c r="AG620" s="36" t="s">
        <v>280</v>
      </c>
      <c r="AH620" s="36" t="s">
        <v>280</v>
      </c>
      <c r="AI620" s="36" t="s">
        <v>280</v>
      </c>
      <c r="AJ620" s="36" t="s">
        <v>280</v>
      </c>
      <c r="AK620" s="36" t="s">
        <v>280</v>
      </c>
      <c r="AL620" s="36" t="s">
        <v>280</v>
      </c>
      <c r="AM620" s="36" t="s">
        <v>280</v>
      </c>
    </row>
    <row r="621" spans="1:39" ht="26.25" customHeight="1" x14ac:dyDescent="0.15">
      <c r="A621" s="33" t="s">
        <v>5860</v>
      </c>
      <c r="B621" s="34">
        <v>1</v>
      </c>
      <c r="C621" s="35">
        <v>45563</v>
      </c>
      <c r="D621" s="35" t="s">
        <v>5430</v>
      </c>
      <c r="E621" s="35">
        <v>45563</v>
      </c>
      <c r="F621" s="36" t="s">
        <v>5861</v>
      </c>
      <c r="G621" s="36" t="s">
        <v>5862</v>
      </c>
      <c r="H621" s="36" t="s">
        <v>5863</v>
      </c>
      <c r="I621" s="36" t="s">
        <v>5864</v>
      </c>
      <c r="J621" s="36" t="s">
        <v>5865</v>
      </c>
      <c r="K621" s="36" t="s">
        <v>280</v>
      </c>
      <c r="L621" s="36">
        <v>32</v>
      </c>
      <c r="M621" s="36" t="s">
        <v>65</v>
      </c>
      <c r="N621" s="36">
        <v>3</v>
      </c>
      <c r="O621" s="36" t="s">
        <v>10</v>
      </c>
      <c r="P621" s="36">
        <v>23</v>
      </c>
      <c r="Q621" s="36" t="s">
        <v>49</v>
      </c>
      <c r="R621" s="36">
        <v>26</v>
      </c>
      <c r="S621" s="36" t="s">
        <v>55</v>
      </c>
      <c r="T621" s="36" t="s">
        <v>280</v>
      </c>
      <c r="U621" s="36" t="s">
        <v>280</v>
      </c>
      <c r="V621" s="36" t="s">
        <v>5866</v>
      </c>
      <c r="W621" s="36" t="s">
        <v>5867</v>
      </c>
      <c r="X621" s="36" t="s">
        <v>5868</v>
      </c>
      <c r="Y621" s="36" t="s">
        <v>280</v>
      </c>
      <c r="Z621" s="36" t="s">
        <v>280</v>
      </c>
      <c r="AA621" s="36" t="s">
        <v>280</v>
      </c>
      <c r="AB621" s="36" t="s">
        <v>280</v>
      </c>
      <c r="AC621" s="36" t="s">
        <v>280</v>
      </c>
      <c r="AD621" s="36" t="s">
        <v>280</v>
      </c>
      <c r="AE621" s="36" t="s">
        <v>280</v>
      </c>
      <c r="AF621" s="36" t="s">
        <v>280</v>
      </c>
      <c r="AG621" s="36" t="s">
        <v>280</v>
      </c>
      <c r="AH621" s="36" t="s">
        <v>280</v>
      </c>
      <c r="AI621" s="36" t="s">
        <v>280</v>
      </c>
      <c r="AJ621" s="36" t="s">
        <v>280</v>
      </c>
      <c r="AK621" s="36" t="s">
        <v>280</v>
      </c>
      <c r="AL621" s="36" t="s">
        <v>280</v>
      </c>
      <c r="AM621" s="36" t="s">
        <v>280</v>
      </c>
    </row>
    <row r="622" spans="1:39" ht="26.25" customHeight="1" x14ac:dyDescent="0.15">
      <c r="A622" s="33" t="s">
        <v>5869</v>
      </c>
      <c r="B622" s="34">
        <v>1</v>
      </c>
      <c r="C622" s="35">
        <v>45595</v>
      </c>
      <c r="D622" s="35" t="s">
        <v>721</v>
      </c>
      <c r="E622" s="35">
        <v>45828</v>
      </c>
      <c r="F622" s="36" t="s">
        <v>5870</v>
      </c>
      <c r="G622" s="36" t="s">
        <v>5871</v>
      </c>
      <c r="H622" s="36" t="s">
        <v>5872</v>
      </c>
      <c r="I622" s="36" t="s">
        <v>5873</v>
      </c>
      <c r="J622" s="36" t="s">
        <v>5874</v>
      </c>
      <c r="K622" s="36" t="s">
        <v>280</v>
      </c>
      <c r="L622" s="36">
        <v>32</v>
      </c>
      <c r="M622" s="36" t="s">
        <v>65</v>
      </c>
      <c r="N622" s="36">
        <v>3</v>
      </c>
      <c r="O622" s="36" t="s">
        <v>10</v>
      </c>
      <c r="P622" s="36">
        <v>23</v>
      </c>
      <c r="Q622" s="36" t="s">
        <v>49</v>
      </c>
      <c r="R622" s="36">
        <v>26</v>
      </c>
      <c r="S622" s="36" t="s">
        <v>55</v>
      </c>
      <c r="T622" s="36" t="s">
        <v>280</v>
      </c>
      <c r="U622" s="36" t="s">
        <v>280</v>
      </c>
      <c r="V622" s="36" t="s">
        <v>5875</v>
      </c>
      <c r="W622" s="36" t="s">
        <v>5876</v>
      </c>
      <c r="X622" s="36" t="s">
        <v>5877</v>
      </c>
      <c r="Y622" s="36" t="s">
        <v>280</v>
      </c>
      <c r="Z622" s="36" t="s">
        <v>280</v>
      </c>
      <c r="AA622" s="36" t="s">
        <v>280</v>
      </c>
      <c r="AB622" s="36" t="s">
        <v>280</v>
      </c>
      <c r="AC622" s="36" t="s">
        <v>280</v>
      </c>
      <c r="AD622" s="36" t="s">
        <v>280</v>
      </c>
      <c r="AE622" s="36" t="s">
        <v>280</v>
      </c>
      <c r="AF622" s="36" t="s">
        <v>280</v>
      </c>
      <c r="AG622" s="36" t="s">
        <v>280</v>
      </c>
      <c r="AH622" s="36" t="s">
        <v>280</v>
      </c>
      <c r="AI622" s="36" t="s">
        <v>280</v>
      </c>
      <c r="AJ622" s="36" t="s">
        <v>280</v>
      </c>
      <c r="AK622" s="36" t="s">
        <v>280</v>
      </c>
      <c r="AL622" s="36" t="s">
        <v>280</v>
      </c>
      <c r="AM622" s="36" t="s">
        <v>280</v>
      </c>
    </row>
    <row r="623" spans="1:39" ht="26.25" customHeight="1" x14ac:dyDescent="0.15">
      <c r="A623" s="33" t="s">
        <v>5878</v>
      </c>
      <c r="B623" s="34">
        <v>1</v>
      </c>
      <c r="C623" s="35">
        <v>45607</v>
      </c>
      <c r="D623" s="35" t="s">
        <v>5430</v>
      </c>
      <c r="E623" s="35">
        <v>45607</v>
      </c>
      <c r="F623" s="36" t="s">
        <v>5879</v>
      </c>
      <c r="G623" s="36" t="s">
        <v>5880</v>
      </c>
      <c r="H623" s="36" t="s">
        <v>5881</v>
      </c>
      <c r="I623" s="36" t="s">
        <v>5882</v>
      </c>
      <c r="J623" s="36" t="s">
        <v>5883</v>
      </c>
      <c r="K623" s="36" t="s">
        <v>5884</v>
      </c>
      <c r="L623" s="36">
        <v>66</v>
      </c>
      <c r="M623" s="36" t="s">
        <v>133</v>
      </c>
      <c r="N623" s="36" t="s">
        <v>280</v>
      </c>
      <c r="O623" s="36" t="s">
        <v>280</v>
      </c>
      <c r="P623" s="36" t="s">
        <v>280</v>
      </c>
      <c r="Q623" s="36" t="s">
        <v>280</v>
      </c>
      <c r="R623" s="36" t="s">
        <v>280</v>
      </c>
      <c r="S623" s="36" t="s">
        <v>280</v>
      </c>
      <c r="T623" s="36" t="s">
        <v>280</v>
      </c>
      <c r="U623" s="36" t="s">
        <v>280</v>
      </c>
      <c r="V623" s="36" t="s">
        <v>5885</v>
      </c>
      <c r="W623" s="36" t="s">
        <v>5886</v>
      </c>
      <c r="X623" s="36" t="s">
        <v>5887</v>
      </c>
      <c r="Y623" s="36" t="s">
        <v>280</v>
      </c>
      <c r="Z623" s="36" t="s">
        <v>280</v>
      </c>
      <c r="AA623" s="36" t="s">
        <v>280</v>
      </c>
      <c r="AB623" s="36" t="s">
        <v>280</v>
      </c>
      <c r="AC623" s="36" t="s">
        <v>280</v>
      </c>
      <c r="AD623" s="36" t="s">
        <v>280</v>
      </c>
      <c r="AE623" s="36" t="s">
        <v>280</v>
      </c>
      <c r="AF623" s="36" t="s">
        <v>280</v>
      </c>
      <c r="AG623" s="36" t="s">
        <v>280</v>
      </c>
      <c r="AH623" s="36" t="s">
        <v>280</v>
      </c>
      <c r="AI623" s="36" t="s">
        <v>280</v>
      </c>
      <c r="AJ623" s="36" t="s">
        <v>280</v>
      </c>
      <c r="AK623" s="36" t="s">
        <v>280</v>
      </c>
      <c r="AL623" s="36" t="s">
        <v>280</v>
      </c>
      <c r="AM623" s="36" t="s">
        <v>280</v>
      </c>
    </row>
    <row r="624" spans="1:39" ht="26.25" customHeight="1" x14ac:dyDescent="0.15">
      <c r="A624" s="33" t="s">
        <v>5888</v>
      </c>
      <c r="B624" s="34">
        <v>1</v>
      </c>
      <c r="C624" s="35">
        <v>45625</v>
      </c>
      <c r="D624" s="35" t="s">
        <v>5430</v>
      </c>
      <c r="E624" s="35">
        <v>45625</v>
      </c>
      <c r="F624" s="36" t="s">
        <v>5889</v>
      </c>
      <c r="G624" s="36" t="s">
        <v>5890</v>
      </c>
      <c r="H624" s="36" t="s">
        <v>5891</v>
      </c>
      <c r="I624" s="36" t="s">
        <v>5892</v>
      </c>
      <c r="J624" s="36" t="s">
        <v>5893</v>
      </c>
      <c r="K624" s="36" t="s">
        <v>280</v>
      </c>
      <c r="L624" s="36">
        <v>32</v>
      </c>
      <c r="M624" s="36" t="s">
        <v>65</v>
      </c>
      <c r="N624" s="36">
        <v>3</v>
      </c>
      <c r="O624" s="36" t="s">
        <v>10</v>
      </c>
      <c r="P624" s="36">
        <v>23</v>
      </c>
      <c r="Q624" s="36" t="s">
        <v>49</v>
      </c>
      <c r="R624" s="36">
        <v>26</v>
      </c>
      <c r="S624" s="36" t="s">
        <v>55</v>
      </c>
      <c r="T624" s="36" t="s">
        <v>280</v>
      </c>
      <c r="U624" s="36" t="s">
        <v>280</v>
      </c>
      <c r="V624" s="36" t="s">
        <v>5894</v>
      </c>
      <c r="W624" s="36" t="s">
        <v>5895</v>
      </c>
      <c r="X624" s="36" t="s">
        <v>5896</v>
      </c>
      <c r="Y624" s="36" t="s">
        <v>280</v>
      </c>
      <c r="Z624" s="36" t="s">
        <v>280</v>
      </c>
      <c r="AA624" s="36" t="s">
        <v>280</v>
      </c>
      <c r="AB624" s="36" t="s">
        <v>280</v>
      </c>
      <c r="AC624" s="36" t="s">
        <v>280</v>
      </c>
      <c r="AD624" s="36" t="s">
        <v>280</v>
      </c>
      <c r="AE624" s="36" t="s">
        <v>280</v>
      </c>
      <c r="AF624" s="36" t="s">
        <v>280</v>
      </c>
      <c r="AG624" s="36" t="s">
        <v>280</v>
      </c>
      <c r="AH624" s="36" t="s">
        <v>280</v>
      </c>
      <c r="AI624" s="36" t="s">
        <v>280</v>
      </c>
      <c r="AJ624" s="36" t="s">
        <v>280</v>
      </c>
      <c r="AK624" s="36" t="s">
        <v>280</v>
      </c>
      <c r="AL624" s="36" t="s">
        <v>280</v>
      </c>
      <c r="AM624" s="36" t="s">
        <v>280</v>
      </c>
    </row>
    <row r="625" spans="1:39" ht="26.25" customHeight="1" x14ac:dyDescent="0.15">
      <c r="A625" s="33" t="s">
        <v>5897</v>
      </c>
      <c r="B625" s="34">
        <v>1</v>
      </c>
      <c r="C625" s="35">
        <v>45628</v>
      </c>
      <c r="D625" s="35" t="s">
        <v>5430</v>
      </c>
      <c r="E625" s="35">
        <v>45628</v>
      </c>
      <c r="F625" s="36" t="s">
        <v>5898</v>
      </c>
      <c r="G625" s="36" t="s">
        <v>5899</v>
      </c>
      <c r="H625" s="36" t="s">
        <v>5900</v>
      </c>
      <c r="I625" s="36" t="s">
        <v>5901</v>
      </c>
      <c r="J625" s="36" t="s">
        <v>5902</v>
      </c>
      <c r="K625" s="36" t="s">
        <v>280</v>
      </c>
      <c r="L625" s="36">
        <v>32</v>
      </c>
      <c r="M625" s="36" t="s">
        <v>65</v>
      </c>
      <c r="N625" s="36">
        <v>3</v>
      </c>
      <c r="O625" s="36" t="s">
        <v>10</v>
      </c>
      <c r="P625" s="36">
        <v>23</v>
      </c>
      <c r="Q625" s="36" t="s">
        <v>49</v>
      </c>
      <c r="R625" s="36">
        <v>26</v>
      </c>
      <c r="S625" s="36" t="s">
        <v>55</v>
      </c>
      <c r="T625" s="36" t="s">
        <v>280</v>
      </c>
      <c r="U625" s="36" t="s">
        <v>280</v>
      </c>
      <c r="V625" s="36" t="s">
        <v>5903</v>
      </c>
      <c r="W625" s="36" t="s">
        <v>5904</v>
      </c>
      <c r="X625" s="36" t="s">
        <v>5905</v>
      </c>
      <c r="Y625" s="36" t="s">
        <v>280</v>
      </c>
      <c r="Z625" s="36" t="s">
        <v>280</v>
      </c>
      <c r="AA625" s="36" t="s">
        <v>280</v>
      </c>
      <c r="AB625" s="36" t="s">
        <v>280</v>
      </c>
      <c r="AC625" s="36" t="s">
        <v>280</v>
      </c>
      <c r="AD625" s="36" t="s">
        <v>280</v>
      </c>
      <c r="AE625" s="36" t="s">
        <v>280</v>
      </c>
      <c r="AF625" s="36" t="s">
        <v>280</v>
      </c>
      <c r="AG625" s="36" t="s">
        <v>280</v>
      </c>
      <c r="AH625" s="36" t="s">
        <v>280</v>
      </c>
      <c r="AI625" s="36" t="s">
        <v>280</v>
      </c>
      <c r="AJ625" s="36" t="s">
        <v>280</v>
      </c>
      <c r="AK625" s="36" t="s">
        <v>280</v>
      </c>
      <c r="AL625" s="36" t="s">
        <v>280</v>
      </c>
      <c r="AM625" s="36" t="s">
        <v>280</v>
      </c>
    </row>
    <row r="626" spans="1:39" ht="26.25" customHeight="1" x14ac:dyDescent="0.15">
      <c r="A626" s="33" t="s">
        <v>5906</v>
      </c>
      <c r="B626" s="34">
        <v>1</v>
      </c>
      <c r="C626" s="35">
        <v>45628</v>
      </c>
      <c r="D626" s="35" t="s">
        <v>5430</v>
      </c>
      <c r="E626" s="35">
        <v>45628</v>
      </c>
      <c r="F626" s="36" t="s">
        <v>5898</v>
      </c>
      <c r="G626" s="36" t="s">
        <v>5907</v>
      </c>
      <c r="H626" s="36" t="s">
        <v>5908</v>
      </c>
      <c r="I626" s="36" t="s">
        <v>5909</v>
      </c>
      <c r="J626" s="36" t="s">
        <v>5910</v>
      </c>
      <c r="K626" s="36" t="s">
        <v>280</v>
      </c>
      <c r="L626" s="36">
        <v>32</v>
      </c>
      <c r="M626" s="36" t="s">
        <v>65</v>
      </c>
      <c r="N626" s="36">
        <v>3</v>
      </c>
      <c r="O626" s="36" t="s">
        <v>10</v>
      </c>
      <c r="P626" s="36">
        <v>23</v>
      </c>
      <c r="Q626" s="36" t="s">
        <v>49</v>
      </c>
      <c r="R626" s="36">
        <v>26</v>
      </c>
      <c r="S626" s="36" t="s">
        <v>55</v>
      </c>
      <c r="T626" s="36" t="s">
        <v>280</v>
      </c>
      <c r="U626" s="36" t="s">
        <v>280</v>
      </c>
      <c r="V626" s="36" t="s">
        <v>5911</v>
      </c>
      <c r="W626" s="36" t="s">
        <v>5912</v>
      </c>
      <c r="X626" s="36" t="s">
        <v>5913</v>
      </c>
      <c r="Y626" s="36" t="s">
        <v>280</v>
      </c>
      <c r="Z626" s="36" t="s">
        <v>280</v>
      </c>
      <c r="AA626" s="36" t="s">
        <v>280</v>
      </c>
      <c r="AB626" s="36" t="s">
        <v>280</v>
      </c>
      <c r="AC626" s="36" t="s">
        <v>280</v>
      </c>
      <c r="AD626" s="36" t="s">
        <v>280</v>
      </c>
      <c r="AE626" s="36" t="s">
        <v>280</v>
      </c>
      <c r="AF626" s="36" t="s">
        <v>280</v>
      </c>
      <c r="AG626" s="36" t="s">
        <v>280</v>
      </c>
      <c r="AH626" s="36" t="s">
        <v>280</v>
      </c>
      <c r="AI626" s="36" t="s">
        <v>280</v>
      </c>
      <c r="AJ626" s="36" t="s">
        <v>280</v>
      </c>
      <c r="AK626" s="36" t="s">
        <v>280</v>
      </c>
      <c r="AL626" s="36" t="s">
        <v>280</v>
      </c>
      <c r="AM626" s="36" t="s">
        <v>280</v>
      </c>
    </row>
    <row r="627" spans="1:39" ht="26.25" customHeight="1" x14ac:dyDescent="0.15">
      <c r="A627" s="33" t="s">
        <v>5914</v>
      </c>
      <c r="B627" s="34">
        <v>1</v>
      </c>
      <c r="C627" s="35">
        <v>45633</v>
      </c>
      <c r="D627" s="35" t="s">
        <v>5430</v>
      </c>
      <c r="E627" s="35">
        <v>45633</v>
      </c>
      <c r="F627" s="36" t="s">
        <v>5915</v>
      </c>
      <c r="G627" s="36" t="s">
        <v>5916</v>
      </c>
      <c r="H627" s="36" t="s">
        <v>5917</v>
      </c>
      <c r="I627" s="36" t="s">
        <v>5918</v>
      </c>
      <c r="J627" s="36" t="s">
        <v>5919</v>
      </c>
      <c r="K627" s="36" t="s">
        <v>280</v>
      </c>
      <c r="L627" s="36">
        <v>32</v>
      </c>
      <c r="M627" s="36" t="s">
        <v>65</v>
      </c>
      <c r="N627" s="36">
        <v>3</v>
      </c>
      <c r="O627" s="36" t="s">
        <v>10</v>
      </c>
      <c r="P627" s="36">
        <v>23</v>
      </c>
      <c r="Q627" s="36" t="s">
        <v>49</v>
      </c>
      <c r="R627" s="36">
        <v>26</v>
      </c>
      <c r="S627" s="36" t="s">
        <v>55</v>
      </c>
      <c r="T627" s="36" t="s">
        <v>280</v>
      </c>
      <c r="U627" s="36" t="s">
        <v>280</v>
      </c>
      <c r="V627" s="36" t="s">
        <v>5920</v>
      </c>
      <c r="W627" s="36" t="s">
        <v>3457</v>
      </c>
      <c r="X627" s="36" t="s">
        <v>5921</v>
      </c>
      <c r="Y627" s="36" t="s">
        <v>280</v>
      </c>
      <c r="Z627" s="36" t="s">
        <v>280</v>
      </c>
      <c r="AA627" s="36" t="s">
        <v>280</v>
      </c>
      <c r="AB627" s="36" t="s">
        <v>280</v>
      </c>
      <c r="AC627" s="36" t="s">
        <v>280</v>
      </c>
      <c r="AD627" s="36" t="s">
        <v>280</v>
      </c>
      <c r="AE627" s="36" t="s">
        <v>280</v>
      </c>
      <c r="AF627" s="36" t="s">
        <v>280</v>
      </c>
      <c r="AG627" s="36" t="s">
        <v>280</v>
      </c>
      <c r="AH627" s="36" t="s">
        <v>280</v>
      </c>
      <c r="AI627" s="36" t="s">
        <v>280</v>
      </c>
      <c r="AJ627" s="36" t="s">
        <v>280</v>
      </c>
      <c r="AK627" s="36" t="s">
        <v>280</v>
      </c>
      <c r="AL627" s="36" t="s">
        <v>280</v>
      </c>
      <c r="AM627" s="36" t="s">
        <v>280</v>
      </c>
    </row>
    <row r="628" spans="1:39" ht="26.25" customHeight="1" x14ac:dyDescent="0.15">
      <c r="A628" s="33" t="s">
        <v>5922</v>
      </c>
      <c r="B628" s="34">
        <v>1</v>
      </c>
      <c r="C628" s="35">
        <v>45635</v>
      </c>
      <c r="D628" s="35" t="s">
        <v>5430</v>
      </c>
      <c r="E628" s="35">
        <v>45635</v>
      </c>
      <c r="F628" s="36" t="s">
        <v>5923</v>
      </c>
      <c r="G628" s="36" t="s">
        <v>5924</v>
      </c>
      <c r="H628" s="36" t="s">
        <v>5925</v>
      </c>
      <c r="I628" s="36" t="s">
        <v>5926</v>
      </c>
      <c r="J628" s="36" t="s">
        <v>5927</v>
      </c>
      <c r="K628" s="36" t="s">
        <v>280</v>
      </c>
      <c r="L628" s="36">
        <v>32</v>
      </c>
      <c r="M628" s="36" t="s">
        <v>65</v>
      </c>
      <c r="N628" s="36">
        <v>3</v>
      </c>
      <c r="O628" s="36" t="s">
        <v>10</v>
      </c>
      <c r="P628" s="36">
        <v>23</v>
      </c>
      <c r="Q628" s="36" t="s">
        <v>49</v>
      </c>
      <c r="R628" s="36">
        <v>26</v>
      </c>
      <c r="S628" s="36" t="s">
        <v>55</v>
      </c>
      <c r="T628" s="36" t="s">
        <v>280</v>
      </c>
      <c r="U628" s="36" t="s">
        <v>280</v>
      </c>
      <c r="V628" s="36" t="s">
        <v>5928</v>
      </c>
      <c r="W628" s="36" t="s">
        <v>3754</v>
      </c>
      <c r="X628" s="36" t="s">
        <v>5929</v>
      </c>
      <c r="Y628" s="36" t="s">
        <v>280</v>
      </c>
      <c r="Z628" s="36" t="s">
        <v>280</v>
      </c>
      <c r="AA628" s="36" t="s">
        <v>280</v>
      </c>
      <c r="AB628" s="36" t="s">
        <v>280</v>
      </c>
      <c r="AC628" s="36" t="s">
        <v>280</v>
      </c>
      <c r="AD628" s="36" t="s">
        <v>280</v>
      </c>
      <c r="AE628" s="36" t="s">
        <v>280</v>
      </c>
      <c r="AF628" s="36" t="s">
        <v>280</v>
      </c>
      <c r="AG628" s="36" t="s">
        <v>280</v>
      </c>
      <c r="AH628" s="36" t="s">
        <v>280</v>
      </c>
      <c r="AI628" s="36" t="s">
        <v>280</v>
      </c>
      <c r="AJ628" s="36" t="s">
        <v>280</v>
      </c>
      <c r="AK628" s="36" t="s">
        <v>280</v>
      </c>
      <c r="AL628" s="36" t="s">
        <v>280</v>
      </c>
      <c r="AM628" s="36" t="s">
        <v>280</v>
      </c>
    </row>
    <row r="629" spans="1:39" ht="26.25" customHeight="1" x14ac:dyDescent="0.15">
      <c r="A629" s="33" t="s">
        <v>5930</v>
      </c>
      <c r="B629" s="34">
        <v>1</v>
      </c>
      <c r="C629" s="35">
        <v>45652</v>
      </c>
      <c r="D629" s="35" t="s">
        <v>5430</v>
      </c>
      <c r="E629" s="35">
        <v>45652</v>
      </c>
      <c r="F629" s="36" t="s">
        <v>5931</v>
      </c>
      <c r="G629" s="36" t="s">
        <v>5932</v>
      </c>
      <c r="H629" s="36" t="s">
        <v>5933</v>
      </c>
      <c r="I629" s="36" t="s">
        <v>5934</v>
      </c>
      <c r="J629" s="36" t="s">
        <v>5935</v>
      </c>
      <c r="K629" s="36" t="s">
        <v>280</v>
      </c>
      <c r="L629" s="36">
        <v>32</v>
      </c>
      <c r="M629" s="36" t="s">
        <v>65</v>
      </c>
      <c r="N629" s="36">
        <v>3</v>
      </c>
      <c r="O629" s="36" t="s">
        <v>10</v>
      </c>
      <c r="P629" s="36">
        <v>23</v>
      </c>
      <c r="Q629" s="36" t="s">
        <v>49</v>
      </c>
      <c r="R629" s="36">
        <v>26</v>
      </c>
      <c r="S629" s="36" t="s">
        <v>55</v>
      </c>
      <c r="T629" s="36" t="s">
        <v>280</v>
      </c>
      <c r="U629" s="36" t="s">
        <v>280</v>
      </c>
      <c r="V629" s="36" t="s">
        <v>5936</v>
      </c>
      <c r="W629" s="36" t="s">
        <v>5937</v>
      </c>
      <c r="X629" s="36" t="s">
        <v>5938</v>
      </c>
      <c r="Y629" s="36" t="s">
        <v>280</v>
      </c>
      <c r="Z629" s="36" t="s">
        <v>280</v>
      </c>
      <c r="AA629" s="36" t="s">
        <v>280</v>
      </c>
      <c r="AB629" s="36" t="s">
        <v>280</v>
      </c>
      <c r="AC629" s="36" t="s">
        <v>280</v>
      </c>
      <c r="AD629" s="36" t="s">
        <v>280</v>
      </c>
      <c r="AE629" s="36" t="s">
        <v>280</v>
      </c>
      <c r="AF629" s="36" t="s">
        <v>280</v>
      </c>
      <c r="AG629" s="36" t="s">
        <v>280</v>
      </c>
      <c r="AH629" s="36" t="s">
        <v>280</v>
      </c>
      <c r="AI629" s="36" t="s">
        <v>280</v>
      </c>
      <c r="AJ629" s="36" t="s">
        <v>280</v>
      </c>
      <c r="AK629" s="36" t="s">
        <v>280</v>
      </c>
      <c r="AL629" s="36" t="s">
        <v>280</v>
      </c>
      <c r="AM629" s="36" t="s">
        <v>280</v>
      </c>
    </row>
    <row r="630" spans="1:39" ht="26.25" customHeight="1" x14ac:dyDescent="0.15">
      <c r="A630" s="33" t="s">
        <v>5939</v>
      </c>
      <c r="B630" s="34">
        <v>1</v>
      </c>
      <c r="C630" s="35">
        <v>45672</v>
      </c>
      <c r="D630" s="35" t="s">
        <v>5430</v>
      </c>
      <c r="E630" s="35">
        <v>45672</v>
      </c>
      <c r="F630" s="36" t="s">
        <v>5940</v>
      </c>
      <c r="G630" s="36" t="s">
        <v>5941</v>
      </c>
      <c r="H630" s="36" t="s">
        <v>5942</v>
      </c>
      <c r="I630" s="36" t="s">
        <v>5943</v>
      </c>
      <c r="J630" s="36" t="s">
        <v>5944</v>
      </c>
      <c r="K630" s="36" t="s">
        <v>5945</v>
      </c>
      <c r="L630" s="36">
        <v>66</v>
      </c>
      <c r="M630" s="36" t="s">
        <v>133</v>
      </c>
      <c r="N630" s="36">
        <v>57</v>
      </c>
      <c r="O630" s="36" t="s">
        <v>115</v>
      </c>
      <c r="P630" s="36" t="s">
        <v>280</v>
      </c>
      <c r="Q630" s="36" t="s">
        <v>280</v>
      </c>
      <c r="R630" s="36" t="s">
        <v>280</v>
      </c>
      <c r="S630" s="36" t="s">
        <v>280</v>
      </c>
      <c r="T630" s="36" t="s">
        <v>280</v>
      </c>
      <c r="U630" s="36" t="s">
        <v>280</v>
      </c>
      <c r="V630" s="36" t="s">
        <v>5946</v>
      </c>
      <c r="W630" s="36" t="s">
        <v>5947</v>
      </c>
      <c r="X630" s="36" t="s">
        <v>5948</v>
      </c>
      <c r="Y630" s="36" t="s">
        <v>280</v>
      </c>
      <c r="Z630" s="36" t="s">
        <v>280</v>
      </c>
      <c r="AA630" s="36" t="s">
        <v>280</v>
      </c>
      <c r="AB630" s="36" t="s">
        <v>280</v>
      </c>
      <c r="AC630" s="36" t="s">
        <v>280</v>
      </c>
      <c r="AD630" s="36" t="s">
        <v>280</v>
      </c>
      <c r="AE630" s="36" t="s">
        <v>280</v>
      </c>
      <c r="AF630" s="36" t="s">
        <v>280</v>
      </c>
      <c r="AG630" s="36" t="s">
        <v>280</v>
      </c>
      <c r="AH630" s="36" t="s">
        <v>280</v>
      </c>
      <c r="AI630" s="36" t="s">
        <v>280</v>
      </c>
      <c r="AJ630" s="36" t="s">
        <v>280</v>
      </c>
      <c r="AK630" s="36" t="s">
        <v>280</v>
      </c>
      <c r="AL630" s="36" t="s">
        <v>280</v>
      </c>
      <c r="AM630" s="36" t="s">
        <v>280</v>
      </c>
    </row>
    <row r="631" spans="1:39" ht="26.25" customHeight="1" x14ac:dyDescent="0.15">
      <c r="A631" s="33" t="s">
        <v>5949</v>
      </c>
      <c r="B631" s="34">
        <v>1</v>
      </c>
      <c r="C631" s="35">
        <v>45675</v>
      </c>
      <c r="D631" s="35" t="s">
        <v>5430</v>
      </c>
      <c r="E631" s="35">
        <v>45675</v>
      </c>
      <c r="F631" s="36" t="s">
        <v>5950</v>
      </c>
      <c r="G631" s="36" t="s">
        <v>5951</v>
      </c>
      <c r="H631" s="36" t="s">
        <v>5952</v>
      </c>
      <c r="I631" s="36" t="s">
        <v>5953</v>
      </c>
      <c r="J631" s="36" t="s">
        <v>5954</v>
      </c>
      <c r="K631" s="36" t="s">
        <v>5955</v>
      </c>
      <c r="L631" s="36">
        <v>6</v>
      </c>
      <c r="M631" s="36" t="s">
        <v>425</v>
      </c>
      <c r="N631" s="36">
        <v>38</v>
      </c>
      <c r="O631" s="36" t="s">
        <v>77</v>
      </c>
      <c r="P631" s="36">
        <v>57</v>
      </c>
      <c r="Q631" s="36" t="s">
        <v>115</v>
      </c>
      <c r="R631" s="36">
        <v>66</v>
      </c>
      <c r="S631" s="36" t="s">
        <v>133</v>
      </c>
      <c r="T631" s="36" t="s">
        <v>280</v>
      </c>
      <c r="U631" s="36" t="s">
        <v>280</v>
      </c>
      <c r="V631" s="36" t="s">
        <v>5956</v>
      </c>
      <c r="W631" s="36" t="s">
        <v>5957</v>
      </c>
      <c r="X631" s="36" t="s">
        <v>5958</v>
      </c>
      <c r="Y631" s="36" t="s">
        <v>4256</v>
      </c>
      <c r="Z631" s="36" t="s">
        <v>5959</v>
      </c>
      <c r="AA631" s="36" t="s">
        <v>5960</v>
      </c>
      <c r="AB631" s="36" t="s">
        <v>280</v>
      </c>
      <c r="AC631" s="36" t="s">
        <v>280</v>
      </c>
      <c r="AD631" s="36" t="s">
        <v>280</v>
      </c>
      <c r="AE631" s="36" t="s">
        <v>280</v>
      </c>
      <c r="AF631" s="36" t="s">
        <v>280</v>
      </c>
      <c r="AG631" s="36" t="s">
        <v>280</v>
      </c>
      <c r="AH631" s="36" t="s">
        <v>280</v>
      </c>
      <c r="AI631" s="36" t="s">
        <v>280</v>
      </c>
      <c r="AJ631" s="36" t="s">
        <v>280</v>
      </c>
      <c r="AK631" s="36" t="s">
        <v>280</v>
      </c>
      <c r="AL631" s="36" t="s">
        <v>280</v>
      </c>
      <c r="AM631" s="36" t="s">
        <v>280</v>
      </c>
    </row>
    <row r="632" spans="1:39" ht="26.25" customHeight="1" x14ac:dyDescent="0.15">
      <c r="A632" s="33" t="s">
        <v>5961</v>
      </c>
      <c r="B632" s="34">
        <v>1</v>
      </c>
      <c r="C632" s="35">
        <v>45747</v>
      </c>
      <c r="D632" s="35" t="s">
        <v>5430</v>
      </c>
      <c r="E632" s="35">
        <v>45747</v>
      </c>
      <c r="F632" s="36" t="s">
        <v>5962</v>
      </c>
      <c r="G632" s="36" t="s">
        <v>5963</v>
      </c>
      <c r="H632" s="36" t="s">
        <v>5964</v>
      </c>
      <c r="I632" s="36" t="s">
        <v>5965</v>
      </c>
      <c r="J632" s="36" t="s">
        <v>5966</v>
      </c>
      <c r="K632" s="36" t="s">
        <v>5967</v>
      </c>
      <c r="L632" s="36">
        <v>66</v>
      </c>
      <c r="M632" s="36" t="s">
        <v>133</v>
      </c>
      <c r="N632" s="36" t="s">
        <v>280</v>
      </c>
      <c r="O632" s="36" t="s">
        <v>280</v>
      </c>
      <c r="P632" s="36" t="s">
        <v>280</v>
      </c>
      <c r="Q632" s="36" t="s">
        <v>280</v>
      </c>
      <c r="R632" s="36" t="s">
        <v>280</v>
      </c>
      <c r="S632" s="36" t="s">
        <v>280</v>
      </c>
      <c r="T632" s="36" t="s">
        <v>280</v>
      </c>
      <c r="U632" s="36" t="s">
        <v>280</v>
      </c>
      <c r="V632" s="36" t="s">
        <v>5968</v>
      </c>
      <c r="W632" s="36" t="s">
        <v>1028</v>
      </c>
      <c r="X632" s="36" t="s">
        <v>5969</v>
      </c>
      <c r="Y632" s="36" t="s">
        <v>280</v>
      </c>
      <c r="Z632" s="36" t="s">
        <v>280</v>
      </c>
      <c r="AA632" s="36" t="s">
        <v>280</v>
      </c>
      <c r="AB632" s="36" t="s">
        <v>280</v>
      </c>
      <c r="AC632" s="36" t="s">
        <v>280</v>
      </c>
      <c r="AD632" s="36" t="s">
        <v>280</v>
      </c>
      <c r="AE632" s="36" t="s">
        <v>280</v>
      </c>
      <c r="AF632" s="36" t="s">
        <v>280</v>
      </c>
      <c r="AG632" s="36" t="s">
        <v>280</v>
      </c>
      <c r="AH632" s="36" t="s">
        <v>280</v>
      </c>
      <c r="AI632" s="36" t="s">
        <v>280</v>
      </c>
      <c r="AJ632" s="36" t="s">
        <v>280</v>
      </c>
      <c r="AK632" s="36" t="s">
        <v>280</v>
      </c>
      <c r="AL632" s="36" t="s">
        <v>280</v>
      </c>
      <c r="AM632" s="36" t="s">
        <v>280</v>
      </c>
    </row>
    <row r="633" spans="1:39" ht="26.25" customHeight="1" x14ac:dyDescent="0.15">
      <c r="A633" s="33" t="s">
        <v>5970</v>
      </c>
      <c r="B633" s="34">
        <v>1</v>
      </c>
      <c r="C633" s="35">
        <v>45775</v>
      </c>
      <c r="D633" s="35" t="s">
        <v>5430</v>
      </c>
      <c r="E633" s="35">
        <v>45775</v>
      </c>
      <c r="F633" s="36" t="s">
        <v>5971</v>
      </c>
      <c r="G633" s="36" t="s">
        <v>5972</v>
      </c>
      <c r="H633" s="36" t="s">
        <v>5973</v>
      </c>
      <c r="I633" s="36" t="s">
        <v>5974</v>
      </c>
      <c r="J633" s="36" t="s">
        <v>5975</v>
      </c>
      <c r="K633" s="36" t="s">
        <v>5976</v>
      </c>
      <c r="L633" s="36">
        <v>69</v>
      </c>
      <c r="M633" s="36" t="s">
        <v>139</v>
      </c>
      <c r="N633" s="36" t="s">
        <v>280</v>
      </c>
      <c r="O633" s="36" t="s">
        <v>280</v>
      </c>
      <c r="P633" s="36" t="s">
        <v>280</v>
      </c>
      <c r="Q633" s="36" t="s">
        <v>280</v>
      </c>
      <c r="R633" s="36" t="s">
        <v>280</v>
      </c>
      <c r="S633" s="36" t="s">
        <v>280</v>
      </c>
      <c r="T633" s="36" t="s">
        <v>280</v>
      </c>
      <c r="U633" s="36" t="s">
        <v>280</v>
      </c>
      <c r="V633" s="36" t="s">
        <v>5977</v>
      </c>
      <c r="W633" s="36" t="s">
        <v>5978</v>
      </c>
      <c r="X633" s="36" t="s">
        <v>5979</v>
      </c>
      <c r="Y633" s="36" t="s">
        <v>280</v>
      </c>
      <c r="Z633" s="36" t="s">
        <v>280</v>
      </c>
      <c r="AA633" s="36" t="s">
        <v>280</v>
      </c>
      <c r="AB633" s="36" t="s">
        <v>280</v>
      </c>
      <c r="AC633" s="36" t="s">
        <v>280</v>
      </c>
      <c r="AD633" s="36" t="s">
        <v>280</v>
      </c>
      <c r="AE633" s="36" t="s">
        <v>280</v>
      </c>
      <c r="AF633" s="36" t="s">
        <v>280</v>
      </c>
      <c r="AG633" s="36" t="s">
        <v>280</v>
      </c>
      <c r="AH633" s="36" t="s">
        <v>280</v>
      </c>
      <c r="AI633" s="36" t="s">
        <v>280</v>
      </c>
      <c r="AJ633" s="36" t="s">
        <v>280</v>
      </c>
      <c r="AK633" s="36" t="s">
        <v>280</v>
      </c>
      <c r="AL633" s="36" t="s">
        <v>280</v>
      </c>
      <c r="AM633" s="36" t="s">
        <v>280</v>
      </c>
    </row>
    <row r="634" spans="1:39" ht="26.25" customHeight="1" x14ac:dyDescent="0.15">
      <c r="A634" s="33" t="s">
        <v>5980</v>
      </c>
      <c r="B634" s="34">
        <v>1</v>
      </c>
      <c r="C634" s="35">
        <v>45772</v>
      </c>
      <c r="D634" s="35" t="s">
        <v>5430</v>
      </c>
      <c r="E634" s="35">
        <v>45772</v>
      </c>
      <c r="F634" s="36" t="s">
        <v>5981</v>
      </c>
      <c r="G634" s="36" t="s">
        <v>5982</v>
      </c>
      <c r="H634" s="36" t="s">
        <v>5983</v>
      </c>
      <c r="I634" s="36" t="s">
        <v>5984</v>
      </c>
      <c r="J634" s="36" t="s">
        <v>5985</v>
      </c>
      <c r="K634" s="36" t="s">
        <v>5986</v>
      </c>
      <c r="L634" s="36">
        <v>32</v>
      </c>
      <c r="M634" s="36" t="s">
        <v>65</v>
      </c>
      <c r="N634" s="36">
        <v>3</v>
      </c>
      <c r="O634" s="36" t="s">
        <v>10</v>
      </c>
      <c r="P634" s="36">
        <v>6</v>
      </c>
      <c r="Q634" s="36" t="s">
        <v>425</v>
      </c>
      <c r="R634" s="36" t="s">
        <v>280</v>
      </c>
      <c r="S634" s="36" t="s">
        <v>280</v>
      </c>
      <c r="T634" s="36" t="s">
        <v>280</v>
      </c>
      <c r="U634" s="36" t="s">
        <v>280</v>
      </c>
      <c r="V634" s="36" t="s">
        <v>5987</v>
      </c>
      <c r="W634" s="36" t="s">
        <v>5988</v>
      </c>
      <c r="X634" s="36" t="s">
        <v>5989</v>
      </c>
      <c r="Y634" s="36" t="s">
        <v>280</v>
      </c>
      <c r="Z634" s="36" t="s">
        <v>280</v>
      </c>
      <c r="AA634" s="36" t="s">
        <v>280</v>
      </c>
      <c r="AB634" s="36" t="s">
        <v>280</v>
      </c>
      <c r="AC634" s="36" t="s">
        <v>280</v>
      </c>
      <c r="AD634" s="36" t="s">
        <v>280</v>
      </c>
      <c r="AE634" s="36" t="s">
        <v>280</v>
      </c>
      <c r="AF634" s="36" t="s">
        <v>280</v>
      </c>
      <c r="AG634" s="36" t="s">
        <v>280</v>
      </c>
      <c r="AH634" s="36" t="s">
        <v>280</v>
      </c>
      <c r="AI634" s="36" t="s">
        <v>280</v>
      </c>
      <c r="AJ634" s="36" t="s">
        <v>280</v>
      </c>
      <c r="AK634" s="36" t="s">
        <v>280</v>
      </c>
      <c r="AL634" s="36" t="s">
        <v>280</v>
      </c>
      <c r="AM634" s="36" t="s">
        <v>280</v>
      </c>
    </row>
    <row r="635" spans="1:39" ht="26.25" customHeight="1" x14ac:dyDescent="0.15">
      <c r="A635" s="33" t="s">
        <v>5990</v>
      </c>
      <c r="B635" s="34">
        <v>1</v>
      </c>
      <c r="C635" s="35">
        <v>45831</v>
      </c>
      <c r="D635" s="35" t="s">
        <v>5430</v>
      </c>
      <c r="E635" s="35">
        <v>45831</v>
      </c>
      <c r="F635" s="36" t="s">
        <v>5991</v>
      </c>
      <c r="G635" s="36" t="s">
        <v>5992</v>
      </c>
      <c r="H635" s="36" t="s">
        <v>5993</v>
      </c>
      <c r="I635" s="36" t="s">
        <v>5994</v>
      </c>
      <c r="J635" s="36" t="s">
        <v>5995</v>
      </c>
      <c r="K635" s="36" t="s">
        <v>5996</v>
      </c>
      <c r="L635" s="36">
        <v>1</v>
      </c>
      <c r="M635" s="36" t="s">
        <v>6</v>
      </c>
      <c r="N635" s="36">
        <v>2</v>
      </c>
      <c r="O635" s="36" t="s">
        <v>8</v>
      </c>
      <c r="P635" s="36">
        <v>36</v>
      </c>
      <c r="Q635" s="36" t="s">
        <v>73</v>
      </c>
      <c r="R635" s="36">
        <v>26</v>
      </c>
      <c r="S635" s="36" t="s">
        <v>55</v>
      </c>
      <c r="T635" s="36" t="s">
        <v>280</v>
      </c>
      <c r="U635" s="36" t="s">
        <v>280</v>
      </c>
      <c r="V635" s="36" t="s">
        <v>5997</v>
      </c>
      <c r="W635" s="36" t="s">
        <v>5998</v>
      </c>
      <c r="X635" s="36" t="s">
        <v>5999</v>
      </c>
      <c r="Y635" s="36" t="s">
        <v>280</v>
      </c>
      <c r="Z635" s="36" t="s">
        <v>280</v>
      </c>
      <c r="AA635" s="36" t="s">
        <v>280</v>
      </c>
      <c r="AB635" s="36" t="s">
        <v>280</v>
      </c>
      <c r="AC635" s="36" t="s">
        <v>280</v>
      </c>
      <c r="AD635" s="36" t="s">
        <v>280</v>
      </c>
      <c r="AE635" s="36" t="s">
        <v>280</v>
      </c>
      <c r="AF635" s="36" t="s">
        <v>280</v>
      </c>
      <c r="AG635" s="36" t="s">
        <v>280</v>
      </c>
      <c r="AH635" s="36" t="s">
        <v>280</v>
      </c>
      <c r="AI635" s="36" t="s">
        <v>280</v>
      </c>
      <c r="AJ635" s="36" t="s">
        <v>280</v>
      </c>
      <c r="AK635" s="36" t="s">
        <v>280</v>
      </c>
      <c r="AL635" s="36" t="s">
        <v>280</v>
      </c>
      <c r="AM635" s="36" t="s">
        <v>280</v>
      </c>
    </row>
    <row r="636" spans="1:39" ht="26.25" customHeight="1" x14ac:dyDescent="0.15">
      <c r="A636" s="33" t="s">
        <v>6000</v>
      </c>
      <c r="B636" s="34">
        <v>1</v>
      </c>
      <c r="C636" s="35">
        <v>45839</v>
      </c>
      <c r="D636" s="35" t="s">
        <v>5430</v>
      </c>
      <c r="E636" s="35">
        <v>45839</v>
      </c>
      <c r="F636" s="36" t="s">
        <v>6001</v>
      </c>
      <c r="G636" s="36" t="s">
        <v>6002</v>
      </c>
      <c r="H636" s="36" t="s">
        <v>6003</v>
      </c>
      <c r="I636" s="36" t="s">
        <v>6004</v>
      </c>
      <c r="J636" s="36" t="s">
        <v>6005</v>
      </c>
      <c r="K636" s="36" t="s">
        <v>280</v>
      </c>
      <c r="L636" s="36">
        <v>32</v>
      </c>
      <c r="M636" s="36" t="s">
        <v>65</v>
      </c>
      <c r="N636" s="36">
        <v>3</v>
      </c>
      <c r="O636" s="36" t="s">
        <v>10</v>
      </c>
      <c r="P636" s="36">
        <v>23</v>
      </c>
      <c r="Q636" s="36" t="s">
        <v>49</v>
      </c>
      <c r="R636" s="36">
        <v>26</v>
      </c>
      <c r="S636" s="36" t="s">
        <v>55</v>
      </c>
      <c r="T636" s="36" t="s">
        <v>280</v>
      </c>
      <c r="U636" s="36" t="s">
        <v>280</v>
      </c>
      <c r="V636" s="36" t="s">
        <v>6006</v>
      </c>
      <c r="W636" s="36" t="s">
        <v>6007</v>
      </c>
      <c r="X636" s="36" t="s">
        <v>6008</v>
      </c>
      <c r="Y636" s="36" t="s">
        <v>280</v>
      </c>
      <c r="Z636" s="36" t="s">
        <v>280</v>
      </c>
      <c r="AA636" s="36" t="s">
        <v>280</v>
      </c>
      <c r="AB636" s="36" t="s">
        <v>280</v>
      </c>
      <c r="AC636" s="36" t="s">
        <v>280</v>
      </c>
      <c r="AD636" s="36" t="s">
        <v>280</v>
      </c>
      <c r="AE636" s="36" t="s">
        <v>280</v>
      </c>
      <c r="AF636" s="36" t="s">
        <v>280</v>
      </c>
      <c r="AG636" s="36" t="s">
        <v>280</v>
      </c>
      <c r="AH636" s="36" t="s">
        <v>280</v>
      </c>
      <c r="AI636" s="36" t="s">
        <v>280</v>
      </c>
      <c r="AJ636" s="36" t="s">
        <v>280</v>
      </c>
      <c r="AK636" s="36" t="s">
        <v>280</v>
      </c>
      <c r="AL636" s="36" t="s">
        <v>280</v>
      </c>
      <c r="AM636" s="36" t="s">
        <v>280</v>
      </c>
    </row>
    <row r="637" spans="1:39" ht="26.25" customHeight="1" x14ac:dyDescent="0.15">
      <c r="A637" s="33" t="s">
        <v>6009</v>
      </c>
      <c r="B637" s="34">
        <v>1</v>
      </c>
      <c r="C637" s="35">
        <v>45933</v>
      </c>
      <c r="D637" s="35" t="s">
        <v>5430</v>
      </c>
      <c r="E637" s="35">
        <v>45933</v>
      </c>
      <c r="F637" s="36" t="s">
        <v>6010</v>
      </c>
      <c r="G637" s="36" t="s">
        <v>6011</v>
      </c>
      <c r="H637" s="36" t="s">
        <v>6012</v>
      </c>
      <c r="I637" s="36" t="s">
        <v>6013</v>
      </c>
      <c r="J637" s="36" t="s">
        <v>6014</v>
      </c>
      <c r="K637" s="36" t="s">
        <v>280</v>
      </c>
      <c r="L637" s="36">
        <v>32</v>
      </c>
      <c r="M637" s="36" t="s">
        <v>65</v>
      </c>
      <c r="N637" s="36">
        <v>3</v>
      </c>
      <c r="O637" s="36" t="s">
        <v>10</v>
      </c>
      <c r="P637" s="36">
        <v>23</v>
      </c>
      <c r="Q637" s="36" t="s">
        <v>49</v>
      </c>
      <c r="R637" s="36">
        <v>26</v>
      </c>
      <c r="S637" s="36" t="s">
        <v>55</v>
      </c>
      <c r="T637" s="36" t="s">
        <v>280</v>
      </c>
      <c r="U637" s="36" t="s">
        <v>280</v>
      </c>
      <c r="V637" s="36" t="s">
        <v>6015</v>
      </c>
      <c r="W637" s="36" t="s">
        <v>6016</v>
      </c>
      <c r="X637" s="36" t="s">
        <v>6017</v>
      </c>
      <c r="Y637" s="36" t="s">
        <v>280</v>
      </c>
      <c r="Z637" s="36" t="s">
        <v>280</v>
      </c>
      <c r="AA637" s="36" t="s">
        <v>280</v>
      </c>
      <c r="AB637" s="36" t="s">
        <v>280</v>
      </c>
      <c r="AC637" s="36" t="s">
        <v>280</v>
      </c>
      <c r="AD637" s="36" t="s">
        <v>280</v>
      </c>
      <c r="AE637" s="36" t="s">
        <v>280</v>
      </c>
      <c r="AF637" s="36" t="s">
        <v>280</v>
      </c>
      <c r="AG637" s="36" t="s">
        <v>280</v>
      </c>
      <c r="AH637" s="36" t="s">
        <v>280</v>
      </c>
      <c r="AI637" s="36" t="s">
        <v>280</v>
      </c>
      <c r="AJ637" s="36" t="s">
        <v>280</v>
      </c>
      <c r="AK637" s="36" t="s">
        <v>280</v>
      </c>
      <c r="AL637" s="36" t="s">
        <v>280</v>
      </c>
      <c r="AM637" s="36" t="s">
        <v>280</v>
      </c>
    </row>
    <row r="638" spans="1:39" ht="26.25" customHeight="1" x14ac:dyDescent="0.15">
      <c r="A638" s="33" t="s">
        <v>6018</v>
      </c>
      <c r="B638" s="34">
        <v>1</v>
      </c>
      <c r="C638" s="35">
        <v>46041</v>
      </c>
      <c r="D638" s="35" t="s">
        <v>5430</v>
      </c>
      <c r="E638" s="35">
        <v>46041</v>
      </c>
      <c r="F638" s="36" t="s">
        <v>6019</v>
      </c>
      <c r="G638" s="36" t="s">
        <v>6020</v>
      </c>
      <c r="H638" s="36" t="s">
        <v>6021</v>
      </c>
      <c r="I638" s="36" t="s">
        <v>6022</v>
      </c>
      <c r="J638" s="36" t="s">
        <v>6023</v>
      </c>
      <c r="K638" s="36" t="s">
        <v>280</v>
      </c>
      <c r="L638" s="36">
        <v>32</v>
      </c>
      <c r="M638" s="36" t="s">
        <v>65</v>
      </c>
      <c r="N638" s="36">
        <v>3</v>
      </c>
      <c r="O638" s="36" t="s">
        <v>10</v>
      </c>
      <c r="P638" s="36">
        <v>23</v>
      </c>
      <c r="Q638" s="36" t="s">
        <v>49</v>
      </c>
      <c r="R638" s="36">
        <v>26</v>
      </c>
      <c r="S638" s="36" t="s">
        <v>55</v>
      </c>
      <c r="T638" s="36" t="s">
        <v>280</v>
      </c>
      <c r="U638" s="36" t="s">
        <v>280</v>
      </c>
      <c r="V638" s="36" t="s">
        <v>6024</v>
      </c>
      <c r="W638" s="36" t="s">
        <v>6025</v>
      </c>
      <c r="X638" s="36" t="s">
        <v>6026</v>
      </c>
      <c r="Y638" s="36" t="s">
        <v>280</v>
      </c>
      <c r="Z638" s="36" t="s">
        <v>280</v>
      </c>
      <c r="AA638" s="36" t="s">
        <v>280</v>
      </c>
      <c r="AB638" s="36" t="s">
        <v>280</v>
      </c>
      <c r="AC638" s="36" t="s">
        <v>280</v>
      </c>
      <c r="AD638" s="36" t="s">
        <v>280</v>
      </c>
      <c r="AE638" s="36" t="s">
        <v>280</v>
      </c>
      <c r="AF638" s="36" t="s">
        <v>280</v>
      </c>
      <c r="AG638" s="36" t="s">
        <v>280</v>
      </c>
      <c r="AH638" s="36" t="s">
        <v>280</v>
      </c>
      <c r="AI638" s="36" t="s">
        <v>280</v>
      </c>
      <c r="AJ638" s="36" t="s">
        <v>280</v>
      </c>
      <c r="AK638" s="36" t="s">
        <v>280</v>
      </c>
      <c r="AL638" s="36" t="s">
        <v>280</v>
      </c>
      <c r="AM638" s="36" t="s">
        <v>280</v>
      </c>
    </row>
    <row r="639" spans="1:39" ht="26.25" customHeight="1" x14ac:dyDescent="0.15">
      <c r="A639" s="33" t="s">
        <v>6027</v>
      </c>
      <c r="B639" s="34">
        <v>1</v>
      </c>
      <c r="C639" s="35">
        <v>46041</v>
      </c>
      <c r="D639" s="35" t="s">
        <v>5430</v>
      </c>
      <c r="E639" s="35">
        <v>46041</v>
      </c>
      <c r="F639" s="36" t="s">
        <v>6019</v>
      </c>
      <c r="G639" s="36" t="s">
        <v>6028</v>
      </c>
      <c r="H639" s="36" t="s">
        <v>6029</v>
      </c>
      <c r="I639" s="36" t="s">
        <v>6030</v>
      </c>
      <c r="J639" s="36" t="s">
        <v>6031</v>
      </c>
      <c r="K639" s="36" t="s">
        <v>6032</v>
      </c>
      <c r="L639" s="36">
        <v>40</v>
      </c>
      <c r="M639" s="36" t="s">
        <v>81</v>
      </c>
      <c r="N639" s="36">
        <v>46</v>
      </c>
      <c r="O639" s="36" t="s">
        <v>93</v>
      </c>
      <c r="P639" s="36">
        <v>62</v>
      </c>
      <c r="Q639" s="36" t="s">
        <v>125</v>
      </c>
      <c r="R639" s="36">
        <v>79</v>
      </c>
      <c r="S639" s="36" t="s">
        <v>159</v>
      </c>
      <c r="T639" s="36">
        <v>85</v>
      </c>
      <c r="U639" s="36" t="s">
        <v>171</v>
      </c>
      <c r="V639" s="36" t="s">
        <v>6033</v>
      </c>
      <c r="W639" s="36" t="s">
        <v>6034</v>
      </c>
      <c r="X639" s="36" t="s">
        <v>6035</v>
      </c>
      <c r="Y639" s="36" t="s">
        <v>280</v>
      </c>
      <c r="Z639" s="36" t="s">
        <v>280</v>
      </c>
      <c r="AA639" s="36" t="s">
        <v>280</v>
      </c>
      <c r="AB639" s="36" t="s">
        <v>280</v>
      </c>
      <c r="AC639" s="36" t="s">
        <v>280</v>
      </c>
      <c r="AD639" s="36" t="s">
        <v>280</v>
      </c>
      <c r="AE639" s="36" t="s">
        <v>280</v>
      </c>
      <c r="AF639" s="36" t="s">
        <v>280</v>
      </c>
      <c r="AG639" s="36" t="s">
        <v>280</v>
      </c>
      <c r="AH639" s="36" t="s">
        <v>280</v>
      </c>
      <c r="AI639" s="36" t="s">
        <v>280</v>
      </c>
      <c r="AJ639" s="36" t="s">
        <v>280</v>
      </c>
      <c r="AK639" s="36" t="s">
        <v>280</v>
      </c>
      <c r="AL639" s="36" t="s">
        <v>280</v>
      </c>
      <c r="AM639" s="36" t="s">
        <v>280</v>
      </c>
    </row>
    <row r="640" spans="1:39" ht="26.25" customHeight="1" x14ac:dyDescent="0.15">
      <c r="A640" s="33" t="s">
        <v>6036</v>
      </c>
      <c r="B640" s="34">
        <v>1</v>
      </c>
      <c r="C640" s="35">
        <v>46066</v>
      </c>
      <c r="D640" s="35" t="s">
        <v>5430</v>
      </c>
      <c r="E640" s="35">
        <v>46066</v>
      </c>
      <c r="F640" s="36" t="s">
        <v>6037</v>
      </c>
      <c r="G640" s="36" t="s">
        <v>6038</v>
      </c>
      <c r="H640" s="36" t="s">
        <v>6039</v>
      </c>
      <c r="I640" s="36" t="s">
        <v>6040</v>
      </c>
      <c r="J640" s="36" t="s">
        <v>6041</v>
      </c>
      <c r="K640" s="36" t="s">
        <v>280</v>
      </c>
      <c r="L640" s="36">
        <v>3</v>
      </c>
      <c r="M640" s="36" t="s">
        <v>10</v>
      </c>
      <c r="N640" s="36">
        <v>32</v>
      </c>
      <c r="O640" s="36" t="s">
        <v>65</v>
      </c>
      <c r="P640" s="36" t="s">
        <v>280</v>
      </c>
      <c r="Q640" s="36" t="s">
        <v>280</v>
      </c>
      <c r="R640" s="36" t="s">
        <v>280</v>
      </c>
      <c r="S640" s="36" t="s">
        <v>280</v>
      </c>
      <c r="T640" s="36" t="s">
        <v>280</v>
      </c>
      <c r="U640" s="36" t="s">
        <v>280</v>
      </c>
      <c r="V640" s="36" t="s">
        <v>6042</v>
      </c>
      <c r="W640" s="36" t="s">
        <v>6043</v>
      </c>
      <c r="X640" s="36" t="s">
        <v>6044</v>
      </c>
      <c r="Y640" s="36" t="s">
        <v>280</v>
      </c>
      <c r="Z640" s="36" t="s">
        <v>280</v>
      </c>
      <c r="AA640" s="36" t="s">
        <v>280</v>
      </c>
      <c r="AB640" s="36" t="s">
        <v>280</v>
      </c>
      <c r="AC640" s="36" t="s">
        <v>280</v>
      </c>
      <c r="AD640" s="36" t="s">
        <v>280</v>
      </c>
      <c r="AE640" s="36" t="s">
        <v>280</v>
      </c>
      <c r="AF640" s="36" t="s">
        <v>280</v>
      </c>
      <c r="AG640" s="36" t="s">
        <v>280</v>
      </c>
      <c r="AH640" s="36" t="s">
        <v>280</v>
      </c>
      <c r="AI640" s="36" t="s">
        <v>280</v>
      </c>
      <c r="AJ640" s="36" t="s">
        <v>280</v>
      </c>
      <c r="AK640" s="36" t="s">
        <v>280</v>
      </c>
      <c r="AL640" s="36" t="s">
        <v>280</v>
      </c>
      <c r="AM640" s="36" t="s">
        <v>280</v>
      </c>
    </row>
    <row r="641" spans="1:39" ht="26.25" customHeight="1" x14ac:dyDescent="0.15">
      <c r="A641" s="33" t="s">
        <v>6045</v>
      </c>
      <c r="B641" s="34">
        <v>1</v>
      </c>
      <c r="C641" s="35">
        <v>46069</v>
      </c>
      <c r="D641" s="35" t="s">
        <v>5430</v>
      </c>
      <c r="E641" s="35">
        <v>46069</v>
      </c>
      <c r="F641" s="36" t="s">
        <v>6046</v>
      </c>
      <c r="G641" s="36" t="s">
        <v>6047</v>
      </c>
      <c r="H641" s="36" t="s">
        <v>6048</v>
      </c>
      <c r="I641" s="36" t="s">
        <v>6049</v>
      </c>
      <c r="J641" s="36" t="s">
        <v>6050</v>
      </c>
      <c r="K641" s="38" t="s">
        <v>6114</v>
      </c>
      <c r="L641" s="36">
        <v>66</v>
      </c>
      <c r="M641" s="36" t="s">
        <v>133</v>
      </c>
      <c r="N641" s="36">
        <v>59</v>
      </c>
      <c r="O641" s="36" t="s">
        <v>119</v>
      </c>
      <c r="P641" s="36">
        <v>85</v>
      </c>
      <c r="Q641" s="36" t="s">
        <v>171</v>
      </c>
      <c r="R641" s="36">
        <v>90</v>
      </c>
      <c r="S641" s="36" t="s">
        <v>320</v>
      </c>
      <c r="T641" s="36">
        <v>56</v>
      </c>
      <c r="U641" s="36" t="s">
        <v>113</v>
      </c>
      <c r="V641" s="36" t="s">
        <v>6051</v>
      </c>
      <c r="W641" s="36" t="s">
        <v>6052</v>
      </c>
      <c r="X641" s="36" t="s">
        <v>6053</v>
      </c>
      <c r="Y641" s="36" t="s">
        <v>280</v>
      </c>
      <c r="Z641" s="36" t="s">
        <v>280</v>
      </c>
      <c r="AA641" s="36" t="s">
        <v>280</v>
      </c>
      <c r="AB641" s="36" t="s">
        <v>280</v>
      </c>
      <c r="AC641" s="36" t="s">
        <v>280</v>
      </c>
      <c r="AD641" s="36" t="s">
        <v>280</v>
      </c>
      <c r="AE641" s="36" t="s">
        <v>280</v>
      </c>
      <c r="AF641" s="36" t="s">
        <v>280</v>
      </c>
      <c r="AG641" s="36" t="s">
        <v>280</v>
      </c>
      <c r="AH641" s="36" t="s">
        <v>280</v>
      </c>
      <c r="AI641" s="36" t="s">
        <v>280</v>
      </c>
      <c r="AJ641" s="36" t="s">
        <v>280</v>
      </c>
      <c r="AK641" s="36" t="s">
        <v>280</v>
      </c>
      <c r="AL641" s="36" t="s">
        <v>280</v>
      </c>
      <c r="AM641" s="36" t="s">
        <v>280</v>
      </c>
    </row>
    <row r="642" spans="1:39" ht="26.25" customHeight="1" x14ac:dyDescent="0.15">
      <c r="A642" s="33" t="s">
        <v>6054</v>
      </c>
      <c r="B642" s="34">
        <v>1</v>
      </c>
      <c r="C642" s="35">
        <v>46069</v>
      </c>
      <c r="D642" s="35" t="s">
        <v>5430</v>
      </c>
      <c r="E642" s="35">
        <v>46069</v>
      </c>
      <c r="F642" s="36" t="s">
        <v>6046</v>
      </c>
      <c r="G642" s="36" t="s">
        <v>6055</v>
      </c>
      <c r="H642" s="36" t="s">
        <v>6056</v>
      </c>
      <c r="I642" s="36" t="s">
        <v>6057</v>
      </c>
      <c r="J642" s="36" t="s">
        <v>6058</v>
      </c>
      <c r="K642" s="36" t="s">
        <v>280</v>
      </c>
      <c r="L642" s="36">
        <v>49</v>
      </c>
      <c r="M642" s="36" t="s">
        <v>99</v>
      </c>
      <c r="N642" s="36">
        <v>79</v>
      </c>
      <c r="O642" s="36" t="s">
        <v>159</v>
      </c>
      <c r="P642" s="36" t="s">
        <v>280</v>
      </c>
      <c r="Q642" s="36" t="s">
        <v>280</v>
      </c>
      <c r="R642" s="36" t="s">
        <v>280</v>
      </c>
      <c r="S642" s="36" t="s">
        <v>280</v>
      </c>
      <c r="T642" s="36" t="s">
        <v>280</v>
      </c>
      <c r="U642" s="36" t="s">
        <v>280</v>
      </c>
      <c r="V642" s="36" t="s">
        <v>6059</v>
      </c>
      <c r="W642" s="36" t="s">
        <v>6060</v>
      </c>
      <c r="X642" s="36" t="s">
        <v>6061</v>
      </c>
      <c r="Y642" s="36" t="s">
        <v>280</v>
      </c>
      <c r="Z642" s="36" t="s">
        <v>280</v>
      </c>
      <c r="AA642" s="36" t="s">
        <v>280</v>
      </c>
      <c r="AB642" s="36" t="s">
        <v>280</v>
      </c>
      <c r="AC642" s="36" t="s">
        <v>280</v>
      </c>
      <c r="AD642" s="36" t="s">
        <v>280</v>
      </c>
      <c r="AE642" s="36" t="s">
        <v>280</v>
      </c>
      <c r="AF642" s="36" t="s">
        <v>280</v>
      </c>
      <c r="AG642" s="36" t="s">
        <v>280</v>
      </c>
      <c r="AH642" s="36" t="s">
        <v>280</v>
      </c>
      <c r="AI642" s="36" t="s">
        <v>280</v>
      </c>
      <c r="AJ642" s="36" t="s">
        <v>280</v>
      </c>
      <c r="AK642" s="36" t="s">
        <v>280</v>
      </c>
      <c r="AL642" s="36" t="s">
        <v>280</v>
      </c>
      <c r="AM642" s="36" t="s">
        <v>280</v>
      </c>
    </row>
    <row r="643" spans="1:39" ht="26.25" customHeight="1" x14ac:dyDescent="0.15">
      <c r="A643" s="33" t="s">
        <v>6062</v>
      </c>
      <c r="B643" s="34">
        <v>1</v>
      </c>
      <c r="C643" s="35">
        <v>46093</v>
      </c>
      <c r="D643" s="35" t="s">
        <v>5430</v>
      </c>
      <c r="E643" s="35">
        <v>46093</v>
      </c>
      <c r="F643" s="36" t="s">
        <v>6063</v>
      </c>
      <c r="G643" s="36" t="s">
        <v>6064</v>
      </c>
      <c r="H643" s="36" t="s">
        <v>6065</v>
      </c>
      <c r="I643" s="36" t="s">
        <v>6066</v>
      </c>
      <c r="J643" s="36" t="s">
        <v>6067</v>
      </c>
      <c r="K643" s="36" t="s">
        <v>280</v>
      </c>
      <c r="L643" s="36">
        <v>79</v>
      </c>
      <c r="M643" s="36" t="s">
        <v>159</v>
      </c>
      <c r="N643" s="36" t="s">
        <v>280</v>
      </c>
      <c r="O643" s="36" t="s">
        <v>280</v>
      </c>
      <c r="P643" s="36" t="s">
        <v>280</v>
      </c>
      <c r="Q643" s="36" t="s">
        <v>280</v>
      </c>
      <c r="R643" s="36" t="s">
        <v>280</v>
      </c>
      <c r="S643" s="36" t="s">
        <v>280</v>
      </c>
      <c r="T643" s="36" t="s">
        <v>280</v>
      </c>
      <c r="U643" s="36" t="s">
        <v>280</v>
      </c>
      <c r="V643" s="36" t="s">
        <v>6068</v>
      </c>
      <c r="W643" s="36" t="s">
        <v>6069</v>
      </c>
      <c r="X643" s="36" t="s">
        <v>6070</v>
      </c>
      <c r="Y643" s="36" t="s">
        <v>280</v>
      </c>
      <c r="Z643" s="36" t="s">
        <v>280</v>
      </c>
      <c r="AA643" s="36" t="s">
        <v>280</v>
      </c>
      <c r="AB643" s="36" t="s">
        <v>280</v>
      </c>
      <c r="AC643" s="36" t="s">
        <v>280</v>
      </c>
      <c r="AD643" s="36" t="s">
        <v>280</v>
      </c>
      <c r="AE643" s="36" t="s">
        <v>280</v>
      </c>
      <c r="AF643" s="36" t="s">
        <v>280</v>
      </c>
      <c r="AG643" s="36" t="s">
        <v>280</v>
      </c>
      <c r="AH643" s="36" t="s">
        <v>280</v>
      </c>
      <c r="AI643" s="36" t="s">
        <v>280</v>
      </c>
      <c r="AJ643" s="36" t="s">
        <v>280</v>
      </c>
      <c r="AK643" s="36" t="s">
        <v>280</v>
      </c>
      <c r="AL643" s="36" t="s">
        <v>280</v>
      </c>
      <c r="AM643" s="36" t="s">
        <v>280</v>
      </c>
    </row>
    <row r="644" spans="1:39" ht="26.25" customHeight="1" x14ac:dyDescent="0.15">
      <c r="A644" s="33" t="s">
        <v>6071</v>
      </c>
      <c r="B644" s="34">
        <v>1</v>
      </c>
      <c r="C644" s="35">
        <v>46119</v>
      </c>
      <c r="D644" s="35" t="s">
        <v>5430</v>
      </c>
      <c r="E644" s="35">
        <v>46119</v>
      </c>
      <c r="F644" s="36" t="s">
        <v>6072</v>
      </c>
      <c r="G644" s="36" t="s">
        <v>6073</v>
      </c>
      <c r="H644" s="36" t="s">
        <v>6074</v>
      </c>
      <c r="I644" s="36" t="s">
        <v>6075</v>
      </c>
      <c r="J644" s="36" t="s">
        <v>6076</v>
      </c>
      <c r="K644" s="38" t="s">
        <v>6115</v>
      </c>
      <c r="L644" s="36">
        <v>4</v>
      </c>
      <c r="M644" s="36" t="s">
        <v>12</v>
      </c>
      <c r="N644" s="36">
        <v>12</v>
      </c>
      <c r="O644" s="36" t="s">
        <v>28</v>
      </c>
      <c r="P644" s="36">
        <v>57</v>
      </c>
      <c r="Q644" s="36" t="s">
        <v>115</v>
      </c>
      <c r="R644" s="36">
        <v>61</v>
      </c>
      <c r="S644" s="36" t="s">
        <v>123</v>
      </c>
      <c r="T644" s="36">
        <v>66</v>
      </c>
      <c r="U644" s="36" t="s">
        <v>133</v>
      </c>
      <c r="V644" s="36" t="s">
        <v>6077</v>
      </c>
      <c r="W644" s="36" t="s">
        <v>6078</v>
      </c>
      <c r="X644" s="36" t="s">
        <v>6079</v>
      </c>
      <c r="Y644" s="36" t="s">
        <v>280</v>
      </c>
      <c r="Z644" s="36" t="s">
        <v>280</v>
      </c>
      <c r="AA644" s="36" t="s">
        <v>280</v>
      </c>
      <c r="AB644" s="36" t="s">
        <v>280</v>
      </c>
      <c r="AC644" s="36" t="s">
        <v>280</v>
      </c>
      <c r="AD644" s="36" t="s">
        <v>280</v>
      </c>
      <c r="AE644" s="36" t="s">
        <v>280</v>
      </c>
      <c r="AF644" s="36" t="s">
        <v>280</v>
      </c>
      <c r="AG644" s="36" t="s">
        <v>280</v>
      </c>
      <c r="AH644" s="36" t="s">
        <v>280</v>
      </c>
      <c r="AI644" s="36" t="s">
        <v>280</v>
      </c>
      <c r="AJ644" s="36" t="s">
        <v>280</v>
      </c>
      <c r="AK644" s="36" t="s">
        <v>280</v>
      </c>
      <c r="AL644" s="36" t="s">
        <v>280</v>
      </c>
      <c r="AM644" s="36" t="s">
        <v>280</v>
      </c>
    </row>
    <row r="645" spans="1:39" ht="26.25" customHeight="1" x14ac:dyDescent="0.15">
      <c r="A645" s="33" t="s">
        <v>6080</v>
      </c>
      <c r="B645" s="34">
        <v>1</v>
      </c>
      <c r="C645" s="35">
        <v>46119</v>
      </c>
      <c r="D645" s="35" t="s">
        <v>5430</v>
      </c>
      <c r="E645" s="35">
        <v>46119</v>
      </c>
      <c r="F645" s="36" t="s">
        <v>6072</v>
      </c>
      <c r="G645" s="36" t="s">
        <v>6081</v>
      </c>
      <c r="H645" s="36" t="s">
        <v>6082</v>
      </c>
      <c r="I645" s="36" t="s">
        <v>6083</v>
      </c>
      <c r="J645" s="36" t="s">
        <v>6084</v>
      </c>
      <c r="K645" s="36" t="s">
        <v>280</v>
      </c>
      <c r="L645" s="36">
        <v>32</v>
      </c>
      <c r="M645" s="36" t="s">
        <v>65</v>
      </c>
      <c r="N645" s="36">
        <v>3</v>
      </c>
      <c r="O645" s="36" t="s">
        <v>10</v>
      </c>
      <c r="P645" s="36">
        <v>23</v>
      </c>
      <c r="Q645" s="36" t="s">
        <v>49</v>
      </c>
      <c r="R645" s="36">
        <v>26</v>
      </c>
      <c r="S645" s="36" t="s">
        <v>55</v>
      </c>
      <c r="T645" s="36" t="s">
        <v>280</v>
      </c>
      <c r="U645" s="36" t="s">
        <v>280</v>
      </c>
      <c r="V645" s="36" t="s">
        <v>6085</v>
      </c>
      <c r="W645" s="36" t="s">
        <v>6086</v>
      </c>
      <c r="X645" s="36" t="s">
        <v>6087</v>
      </c>
      <c r="Y645" s="36" t="s">
        <v>280</v>
      </c>
      <c r="Z645" s="36" t="s">
        <v>280</v>
      </c>
      <c r="AA645" s="36" t="s">
        <v>280</v>
      </c>
      <c r="AB645" s="36" t="s">
        <v>280</v>
      </c>
      <c r="AC645" s="36" t="s">
        <v>280</v>
      </c>
      <c r="AD645" s="36" t="s">
        <v>280</v>
      </c>
      <c r="AE645" s="36" t="s">
        <v>280</v>
      </c>
      <c r="AF645" s="36" t="s">
        <v>280</v>
      </c>
      <c r="AG645" s="36" t="s">
        <v>280</v>
      </c>
      <c r="AH645" s="36" t="s">
        <v>280</v>
      </c>
      <c r="AI645" s="36" t="s">
        <v>280</v>
      </c>
      <c r="AJ645" s="36" t="s">
        <v>280</v>
      </c>
      <c r="AK645" s="36" t="s">
        <v>280</v>
      </c>
      <c r="AL645" s="36" t="s">
        <v>280</v>
      </c>
      <c r="AM645" s="36" t="s">
        <v>280</v>
      </c>
    </row>
  </sheetData>
  <autoFilter ref="A2:AM645"/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Y39"/>
  <sheetViews>
    <sheetView topLeftCell="A37" zoomScale="80" zoomScaleNormal="80" workbookViewId="0">
      <selection activeCell="H19" sqref="H19:N19"/>
    </sheetView>
  </sheetViews>
  <sheetFormatPr defaultColWidth="9" defaultRowHeight="30" customHeight="1" x14ac:dyDescent="0.15"/>
  <cols>
    <col min="1" max="1" width="3.125" style="15" customWidth="1"/>
    <col min="2" max="3" width="7.5" style="15" customWidth="1"/>
    <col min="4" max="4" width="5" style="15" customWidth="1"/>
    <col min="5" max="5" width="10" style="15" customWidth="1"/>
    <col min="6" max="6" width="4.375" style="15" customWidth="1"/>
    <col min="7" max="7" width="3.75" style="15" customWidth="1"/>
    <col min="8" max="8" width="6.875" style="15" customWidth="1"/>
    <col min="9" max="9" width="8.125" style="15" customWidth="1"/>
    <col min="10" max="12" width="3.75" style="15" customWidth="1"/>
    <col min="13" max="13" width="18.5" style="15" customWidth="1"/>
    <col min="14" max="14" width="3.125" style="15" customWidth="1"/>
    <col min="15" max="15" width="9" style="15"/>
    <col min="16" max="16" width="11.625" style="15" bestFit="1" customWidth="1"/>
    <col min="17" max="16384" width="9" style="15"/>
  </cols>
  <sheetData>
    <row r="1" spans="1:25" ht="23.25" customHeight="1" x14ac:dyDescent="0.15">
      <c r="A1" s="14"/>
      <c r="M1" s="16"/>
    </row>
    <row r="2" spans="1:25" ht="22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25" ht="41.25" customHeight="1" x14ac:dyDescent="0.15">
      <c r="C3" s="14"/>
      <c r="D3" s="14"/>
      <c r="E3" s="48" t="s">
        <v>199</v>
      </c>
      <c r="F3" s="48"/>
      <c r="G3" s="48"/>
      <c r="H3" s="48"/>
      <c r="I3" s="48"/>
      <c r="J3" s="48"/>
      <c r="K3" s="48"/>
      <c r="L3" s="48"/>
    </row>
    <row r="4" spans="1:25" ht="22.5" customHeight="1" x14ac:dyDescent="0.15">
      <c r="E4" s="17" t="s">
        <v>200</v>
      </c>
    </row>
    <row r="5" spans="1:25" ht="33.75" customHeight="1" x14ac:dyDescent="0.15">
      <c r="A5" s="49" t="s">
        <v>201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25" ht="33.75" customHeight="1" x14ac:dyDescent="0.15">
      <c r="A6" s="50" t="s">
        <v>202</v>
      </c>
      <c r="B6" s="51"/>
      <c r="C6" s="52"/>
      <c r="D6" s="53" t="s">
        <v>203</v>
      </c>
      <c r="E6" s="54"/>
      <c r="F6" s="54"/>
      <c r="G6" s="54"/>
      <c r="H6" s="55">
        <f>IF(VLOOKUP($D$6,'訪問販売事業者登録一覧（公開用）'!$A$2:$YZ$9645,MATCH("登録回数",'訪問販売事業者登録一覧（公開用）'!$A$2:$YZ$2,0),FALSE)="","",VLOOKUP($D$6,'訪問販売事業者登録一覧（公開用）'!$A$2:$YZ$9645,MATCH("登録回数",'訪問販売事業者登録一覧（公開用）'!$A$2:$YZ$2,0),FALSE))</f>
        <v>3</v>
      </c>
      <c r="I6" s="55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J6" s="56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K6" s="57"/>
      <c r="L6" s="58"/>
      <c r="M6" s="59"/>
      <c r="N6" s="59"/>
    </row>
    <row r="7" spans="1:25" ht="18" customHeight="1" x14ac:dyDescent="0.15">
      <c r="A7" s="60" t="s">
        <v>204</v>
      </c>
      <c r="B7" s="60"/>
      <c r="C7" s="60"/>
      <c r="D7" s="61">
        <f>IF(VLOOKUP(D6,'訪問販売事業者登録一覧（公開用）'!$A$2:$YZ$9645,MATCH("初回登録・更新登録年月日",'訪問販売事業者登録一覧（公開用）'!$A$2:$YZ$2,0),FALSE)="","",VLOOKUP(D6,'訪問販売事業者登録一覧（公開用）'!$A$2:$YZ$9645,MATCH("初回登録・更新登録年月日",'訪問販売事業者登録一覧（公開用）'!$A$2:$YZ$2,0),FALSE))</f>
        <v>45381</v>
      </c>
      <c r="E7" s="61"/>
      <c r="F7" s="61"/>
      <c r="G7" s="61"/>
      <c r="H7" s="59" t="s">
        <v>205</v>
      </c>
      <c r="I7" s="59"/>
      <c r="J7" s="59"/>
      <c r="K7" s="62" t="s">
        <v>206</v>
      </c>
      <c r="L7" s="63"/>
      <c r="M7" s="64" t="s">
        <v>207</v>
      </c>
      <c r="N7" s="65"/>
    </row>
    <row r="8" spans="1:25" ht="41.25" customHeight="1" x14ac:dyDescent="0.15">
      <c r="A8" s="60"/>
      <c r="B8" s="60"/>
      <c r="C8" s="60"/>
      <c r="D8" s="61"/>
      <c r="E8" s="61"/>
      <c r="F8" s="61"/>
      <c r="G8" s="61"/>
      <c r="H8" s="59"/>
      <c r="I8" s="59"/>
      <c r="J8" s="59"/>
      <c r="K8" s="66" t="str">
        <f>IF(VLOOKUP(D6,'訪問販売事業者登録一覧（公開用）'!$A$2:$YZ$9645,MATCH("（種別）",'訪問販売事業者登録一覧（公開用）'!$A$2:$YZ$2,0),FALSE)="","",VLOOKUP(D6,'訪問販売事業者登録一覧（公開用）'!$A$2:$YZ$9645,MATCH("（種別）",'訪問販売事業者登録一覧（公開用）'!$A$2:$YZ$2,0),FALSE))</f>
        <v>更新</v>
      </c>
      <c r="L8" s="67"/>
      <c r="M8" s="68">
        <f>IF(VLOOKUP(D6,'訪問販売事業者登録一覧（公開用）'!$A$2:$YZ$9645,MATCH("（年月日）",'訪問販売事業者登録一覧（公開用）'!$A$2:$YZ$2,0),FALSE)="","",VLOOKUP(D6,'訪問販売事業者登録一覧（公開用）'!$A$2:$YZ$9645,MATCH("（年月日）",'訪問販売事業者登録一覧（公開用）'!$A$2:$YZ$2,0),FALSE))</f>
        <v>45381</v>
      </c>
      <c r="N8" s="61"/>
    </row>
    <row r="9" spans="1:25" ht="134.25" customHeight="1" x14ac:dyDescent="0.15">
      <c r="A9" s="69" t="s">
        <v>208</v>
      </c>
      <c r="B9" s="70"/>
      <c r="C9" s="70"/>
      <c r="D9" s="71" t="str">
        <f>IF(VLOOKUP(D6,'訪問販売事業者登録一覧（公開用）'!$A$2:$YZ$9645,MATCH("登録履歴",'訪問販売事業者登録一覧（公開用）'!$A$2:$YZ$2,0),FALSE)="","",VLOOKUP(D6,'訪問販売事業者登録一覧（公開用）'!$A$2:$YZ$9645,MATCH("登録履歴",'訪問販売事業者登録一覧（公開用）'!$A$2:$YZ$2,0),FALSE))</f>
        <v>新規　平成30年3月28日
更新　令和3年3月29日
更新　令和6年3月30日</v>
      </c>
      <c r="E9" s="71"/>
      <c r="F9" s="71"/>
      <c r="G9" s="71"/>
      <c r="H9" s="71"/>
      <c r="I9" s="71"/>
      <c r="J9" s="71"/>
      <c r="K9" s="71"/>
      <c r="L9" s="71"/>
      <c r="M9" s="71"/>
      <c r="N9" s="71"/>
      <c r="W9"/>
      <c r="X9"/>
      <c r="Y9"/>
    </row>
    <row r="10" spans="1:25" ht="18.75" customHeight="1" x14ac:dyDescent="0.15">
      <c r="A10" s="18"/>
      <c r="B10" s="19"/>
      <c r="C10" s="20"/>
      <c r="D10" s="72" t="s">
        <v>209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pans="1:25" ht="15" customHeight="1" x14ac:dyDescent="0.15">
      <c r="H11" s="21"/>
      <c r="I11" s="21"/>
      <c r="J11" s="21"/>
      <c r="K11" s="21"/>
      <c r="L11" s="21"/>
      <c r="M11" s="21"/>
    </row>
    <row r="12" spans="1:25" ht="15" customHeight="1" x14ac:dyDescent="0.15">
      <c r="H12" s="21"/>
      <c r="I12" s="21"/>
      <c r="J12" s="21"/>
      <c r="K12" s="21"/>
      <c r="L12" s="21"/>
      <c r="M12" s="21"/>
    </row>
    <row r="13" spans="1:25" ht="33.75" customHeight="1" x14ac:dyDescent="0.15">
      <c r="A13" s="73" t="s">
        <v>210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/>
    </row>
    <row r="14" spans="1:25" ht="15" customHeight="1" x14ac:dyDescent="0.15">
      <c r="A14" s="76" t="s">
        <v>211</v>
      </c>
      <c r="B14" s="77"/>
      <c r="C14" s="77"/>
      <c r="D14" s="78"/>
      <c r="E14" s="79" t="str">
        <f>IF(VLOOKUP($D$6,'訪問販売事業者登録一覧（公開用）'!$A$2:$YZ$9645,MATCH("商号・名称フリガナ",'訪問販売事業者登録一覧（公開用）'!$A$2:$YZ$2,0),FALSE)="","",VLOOKUP($D$6,'訪問販売事業者登録一覧（公開用）'!$A$2:$YZ$9645,MATCH("商号・名称フリガナ",'訪問販売事業者登録一覧（公開用）'!$A$2:$YZ$2,0),FALSE))</f>
        <v>ｶﾌﾞｼｷｶﾞｲｼｬｱﾌﾟﾗｽ</v>
      </c>
      <c r="F14" s="80"/>
      <c r="G14" s="80"/>
      <c r="H14" s="80"/>
      <c r="I14" s="80"/>
      <c r="J14" s="80"/>
      <c r="K14" s="80"/>
      <c r="L14" s="80"/>
      <c r="M14" s="80"/>
      <c r="N14" s="81"/>
    </row>
    <row r="15" spans="1:25" ht="41.25" customHeight="1" x14ac:dyDescent="0.15">
      <c r="A15" s="82" t="s">
        <v>212</v>
      </c>
      <c r="B15" s="83"/>
      <c r="C15" s="83"/>
      <c r="D15" s="84"/>
      <c r="E15" s="85" t="str">
        <f>IF(VLOOKUP($D$6,'訪問販売事業者登録一覧（公開用）'!$A$2:$YZ$9645,MATCH("商号・名称",'訪問販売事業者登録一覧（公開用）'!$A$2:$YZ$2,0),FALSE)="","",VLOOKUP($D$6,'訪問販売事業者登録一覧（公開用）'!$A$2:$YZ$9645,MATCH("商号・名称",'訪問販売事業者登録一覧（公開用）'!$A$2:$YZ$2,0),FALSE))</f>
        <v>株式会社アプラス</v>
      </c>
      <c r="F15" s="86"/>
      <c r="G15" s="86"/>
      <c r="H15" s="86"/>
      <c r="I15" s="86"/>
      <c r="J15" s="86"/>
      <c r="K15" s="86"/>
      <c r="L15" s="86"/>
      <c r="M15" s="86"/>
      <c r="N15" s="87"/>
    </row>
    <row r="16" spans="1:25" ht="15" customHeight="1" x14ac:dyDescent="0.15">
      <c r="A16" s="88" t="s">
        <v>213</v>
      </c>
      <c r="B16" s="89"/>
      <c r="C16" s="89"/>
      <c r="D16" s="90"/>
      <c r="E16" s="91" t="str">
        <f>IF(VLOOKUP($D$6,'訪問販売事業者登録一覧（公開用）'!$A$2:$YZ$9645,MATCH("（代表者）氏名1フリガナ",'訪問販売事業者登録一覧（公開用）'!$A$2:$YZ$2,0),FALSE)="","",VLOOKUP($D$6,'訪問販売事業者登録一覧（公開用）'!$A$2:$YZ$9645,MATCH("（代表者）氏名1フリガナ",'訪問販売事業者登録一覧（公開用）'!$A$2:$YZ$2,0),FALSE))</f>
        <v>ｼﾏﾀﾞ ﾀｶﾕｷ</v>
      </c>
      <c r="F16" s="92"/>
      <c r="G16" s="92"/>
      <c r="H16" s="92"/>
      <c r="I16" s="92"/>
      <c r="J16" s="92"/>
      <c r="K16" s="92"/>
      <c r="L16" s="92"/>
      <c r="M16" s="92"/>
      <c r="N16" s="93"/>
    </row>
    <row r="17" spans="1:22" ht="37.5" customHeight="1" x14ac:dyDescent="0.15">
      <c r="A17" s="94" t="s">
        <v>214</v>
      </c>
      <c r="B17" s="95"/>
      <c r="C17" s="95"/>
      <c r="D17" s="96"/>
      <c r="E17" s="97" t="str">
        <f>IF(VLOOKUP($D$6,'訪問販売事業者登録一覧（公開用）'!$A$2:$YZ$9645,MATCH("（代表者）氏名1",'訪問販売事業者登録一覧（公開用）'!$A$2:$YZ$2,0),FALSE)="","",VLOOKUP($D$6,'訪問販売事業者登録一覧（公開用）'!$A$2:$YZ$9645,MATCH("（代表者）氏名1",'訪問販売事業者登録一覧（公開用）'!$A$2:$YZ$2,0),FALSE))</f>
        <v>嶋田　貴之</v>
      </c>
      <c r="F17" s="98"/>
      <c r="G17" s="98"/>
      <c r="H17" s="98"/>
      <c r="I17" s="98"/>
      <c r="J17" s="98"/>
      <c r="K17" s="98"/>
      <c r="L17" s="98"/>
      <c r="M17" s="98"/>
      <c r="N17" s="99"/>
    </row>
    <row r="18" spans="1:22" ht="30" customHeight="1" x14ac:dyDescent="0.15">
      <c r="A18" s="100" t="s">
        <v>215</v>
      </c>
      <c r="B18" s="101"/>
      <c r="C18" s="101"/>
      <c r="D18" s="102"/>
      <c r="E18" s="103" t="str">
        <f>IF(VLOOKUP($D$6,'訪問販売事業者登録一覧（公開用）'!$A$2:$YX$9645,MATCH("法人番号",'訪問販売事業者登録一覧（公開用）'!$A$2:$YX$2,0),FALSE)="","",VLOOKUP($D$6,'訪問販売事業者登録一覧（公開用）'!$A$2:$YX$9645,MATCH("法人番号",'訪問販売事業者登録一覧（公開用）'!$A$2:$YX$2,0),FALSE))</f>
        <v>2120001137521</v>
      </c>
      <c r="F18" s="104"/>
      <c r="G18" s="104"/>
      <c r="H18" s="104"/>
      <c r="I18" s="104"/>
      <c r="J18" s="104"/>
      <c r="K18" s="104"/>
      <c r="L18" s="104"/>
      <c r="M18" s="104"/>
      <c r="N18" s="105"/>
    </row>
    <row r="19" spans="1:22" ht="19.5" customHeight="1" x14ac:dyDescent="0.15">
      <c r="A19" s="106" t="s">
        <v>216</v>
      </c>
      <c r="B19" s="107"/>
      <c r="C19" s="107"/>
      <c r="D19" s="108"/>
      <c r="E19" s="115" t="s">
        <v>217</v>
      </c>
      <c r="F19" s="116"/>
      <c r="G19" s="117"/>
      <c r="H19" s="116" t="s">
        <v>218</v>
      </c>
      <c r="I19" s="116"/>
      <c r="J19" s="116"/>
      <c r="K19" s="116"/>
      <c r="L19" s="116"/>
      <c r="M19" s="116"/>
      <c r="N19" s="118"/>
    </row>
    <row r="20" spans="1:22" ht="30" customHeight="1" x14ac:dyDescent="0.15">
      <c r="A20" s="109"/>
      <c r="B20" s="110"/>
      <c r="C20" s="110"/>
      <c r="D20" s="111"/>
      <c r="E20" s="119">
        <f>IF(VLOOKUP($D$6,'訪問販売事業者登録一覧（公開用）'!$A$2:$YX$9645,MATCH("項名1",'訪問販売事業者登録一覧（公開用）'!$A$2:$YX$2,0),FALSE)="","",VLOOKUP($D$6,'訪問販売事業者登録一覧（公開用）'!$A$2:$YX$9645,MATCH("項名1",'訪問販売事業者登録一覧（公開用）'!$A$2:$YX$2,0),FALSE))</f>
        <v>73</v>
      </c>
      <c r="F20" s="120"/>
      <c r="G20" s="121"/>
      <c r="H20" s="122" t="str">
        <f>IF(E20="","",VLOOKUP(E20,商品等の一覧!$A$2:$B$98,2))</f>
        <v>融資サービス、他の金融関連サービス</v>
      </c>
      <c r="I20" s="123"/>
      <c r="J20" s="123"/>
      <c r="K20" s="123"/>
      <c r="L20" s="123"/>
      <c r="M20" s="123"/>
      <c r="N20" s="124"/>
      <c r="P20" s="22"/>
      <c r="Q20" s="22"/>
      <c r="R20" s="22"/>
      <c r="S20" s="22"/>
      <c r="T20" s="22"/>
      <c r="U20" s="22"/>
      <c r="V20" s="22"/>
    </row>
    <row r="21" spans="1:22" ht="30" customHeight="1" x14ac:dyDescent="0.15">
      <c r="A21" s="109"/>
      <c r="B21" s="110"/>
      <c r="C21" s="110"/>
      <c r="D21" s="111"/>
      <c r="E21" s="119" t="str">
        <f>IF(VLOOKUP($D$6,'訪問販売事業者登録一覧（公開用）'!$A$2:$YX$9645,MATCH("項名2",'訪問販売事業者登録一覧（公開用）'!$A$2:$YX$2,0),FALSE)="","",VLOOKUP($D$6,'訪問販売事業者登録一覧（公開用）'!$A$2:$YX$9645,MATCH("項名2",'訪問販売事業者登録一覧（公開用）'!$A$2:$YX$2,0),FALSE))</f>
        <v/>
      </c>
      <c r="F21" s="120"/>
      <c r="G21" s="121"/>
      <c r="H21" s="122" t="str">
        <f>IF(E21="","",VLOOKUP(E21,商品等の一覧!$A$2:$B$98,2))</f>
        <v/>
      </c>
      <c r="I21" s="123"/>
      <c r="J21" s="123"/>
      <c r="K21" s="123"/>
      <c r="L21" s="123"/>
      <c r="M21" s="123"/>
      <c r="N21" s="124"/>
      <c r="P21" s="22"/>
      <c r="Q21" s="22"/>
      <c r="R21" s="22"/>
      <c r="S21" s="22"/>
      <c r="T21" s="22"/>
      <c r="U21" s="22"/>
      <c r="V21" s="22"/>
    </row>
    <row r="22" spans="1:22" ht="30" customHeight="1" x14ac:dyDescent="0.15">
      <c r="A22" s="109"/>
      <c r="B22" s="110"/>
      <c r="C22" s="110"/>
      <c r="D22" s="111"/>
      <c r="E22" s="119" t="str">
        <f>IF(VLOOKUP($D$6,'訪問販売事業者登録一覧（公開用）'!$A$2:$YX$9645,MATCH("項名3",'訪問販売事業者登録一覧（公開用）'!$A$2:$YX$2,0),FALSE)="","",VLOOKUP($D$6,'訪問販売事業者登録一覧（公開用）'!$A$2:$YX$9645,MATCH("項名3",'訪問販売事業者登録一覧（公開用）'!$A$2:$YX$2,0),FALSE))</f>
        <v/>
      </c>
      <c r="F22" s="120"/>
      <c r="G22" s="121"/>
      <c r="H22" s="122" t="str">
        <f>IF(E22="","",VLOOKUP(E22,商品等の一覧!$A$2:$B$98,2))</f>
        <v/>
      </c>
      <c r="I22" s="123"/>
      <c r="J22" s="123"/>
      <c r="K22" s="123"/>
      <c r="L22" s="123"/>
      <c r="M22" s="123"/>
      <c r="N22" s="124"/>
    </row>
    <row r="23" spans="1:22" ht="30" customHeight="1" x14ac:dyDescent="0.15">
      <c r="A23" s="109"/>
      <c r="B23" s="110"/>
      <c r="C23" s="110"/>
      <c r="D23" s="111"/>
      <c r="E23" s="119" t="str">
        <f>IF(VLOOKUP($D$6,'訪問販売事業者登録一覧（公開用）'!$A$2:$YX$9645,MATCH("項名4",'訪問販売事業者登録一覧（公開用）'!$A$2:$YX$2,0),FALSE)="","",VLOOKUP($D$6,'訪問販売事業者登録一覧（公開用）'!$A$2:$YX$9645,MATCH("項名4",'訪問販売事業者登録一覧（公開用）'!$A$2:$YX$2,0),FALSE))</f>
        <v/>
      </c>
      <c r="F23" s="120"/>
      <c r="G23" s="121"/>
      <c r="H23" s="122" t="str">
        <f>IF(E23="","",VLOOKUP(E23,商品等の一覧!$A$2:$B$98,2))</f>
        <v/>
      </c>
      <c r="I23" s="123"/>
      <c r="J23" s="123"/>
      <c r="K23" s="123"/>
      <c r="L23" s="123"/>
      <c r="M23" s="123"/>
      <c r="N23" s="124"/>
    </row>
    <row r="24" spans="1:22" ht="30" customHeight="1" x14ac:dyDescent="0.15">
      <c r="A24" s="112"/>
      <c r="B24" s="113"/>
      <c r="C24" s="113"/>
      <c r="D24" s="114"/>
      <c r="E24" s="119" t="str">
        <f>IF(VLOOKUP($D$6,'訪問販売事業者登録一覧（公開用）'!$A$2:$YX$9645,MATCH("項名5",'訪問販売事業者登録一覧（公開用）'!$A$2:$YX$2,0),FALSE)="","",VLOOKUP($D$6,'訪問販売事業者登録一覧（公開用）'!$A$2:$YX$9645,MATCH("項名5",'訪問販売事業者登録一覧（公開用）'!$A$2:$YX$2,0),FALSE))</f>
        <v/>
      </c>
      <c r="F24" s="120"/>
      <c r="G24" s="121"/>
      <c r="H24" s="122" t="str">
        <f>IF(E24="","",VLOOKUP(E24,商品等の一覧!$A$2:$B$98,2))</f>
        <v/>
      </c>
      <c r="I24" s="123"/>
      <c r="J24" s="123"/>
      <c r="K24" s="123"/>
      <c r="L24" s="123"/>
      <c r="M24" s="123"/>
      <c r="N24" s="124"/>
    </row>
    <row r="25" spans="1:22" ht="30" customHeight="1" x14ac:dyDescent="0.15">
      <c r="A25" s="136" t="s">
        <v>219</v>
      </c>
      <c r="B25" s="136"/>
      <c r="C25" s="137" t="s">
        <v>220</v>
      </c>
      <c r="D25" s="138"/>
      <c r="E25" s="139" t="str">
        <f>IF(VLOOKUP($D$6,'訪問販売事業者登録一覧（公開用）'!$A$2:$YZ$9645,MATCH("主たる事務所電話番号",'訪問販売事業者登録一覧（公開用）'!$A$2:$YZ$2,0),FALSE)="","",VLOOKUP($D$6,'訪問販売事業者登録一覧（公開用）'!$A$2:$YZ$9645,MATCH("主たる事務所電話番号",'訪問販売事業者登録一覧（公開用）'!$A$2:$YZ$2,0),FALSE))</f>
        <v>03-6630-3927</v>
      </c>
      <c r="F25" s="140"/>
      <c r="G25" s="140"/>
      <c r="H25" s="140"/>
      <c r="I25" s="140"/>
      <c r="J25" s="140"/>
      <c r="K25" s="140"/>
      <c r="L25" s="140"/>
      <c r="M25" s="140"/>
      <c r="N25" s="141"/>
    </row>
    <row r="26" spans="1:22" ht="41.25" customHeight="1" x14ac:dyDescent="0.15">
      <c r="A26" s="136"/>
      <c r="B26" s="136"/>
      <c r="C26" s="115" t="s">
        <v>221</v>
      </c>
      <c r="D26" s="118"/>
      <c r="E26" s="142" t="str">
        <f>IF(VLOOKUP($D$6,'訪問販売事業者登録一覧（公開用）'!$A$2:$YZ$9645,MATCH("主たる事務所郵便番号",'訪問販売事業者登録一覧（公開用）'!$A$2:$YZ$2,0),FALSE)="","",VLOOKUP($D$6,'訪問販売事業者登録一覧（公開用）'!$A$2:$YZ$9645,MATCH("主たる事務所郵便番号",'訪問販売事業者登録一覧（公開用）'!$A$2:$YZ$2,0),FALSE))</f>
        <v>103-8312</v>
      </c>
      <c r="F26" s="143"/>
      <c r="G26" s="144"/>
      <c r="H26" s="125" t="str">
        <f>IF(VLOOKUP($D$6,'訪問販売事業者登録一覧（公開用）'!$A$2:$YZ$9645,MATCH("主たる事務所所在地",'訪問販売事業者登録一覧（公開用）'!$A$2:$YZ$2,0),FALSE)="","",VLOOKUP($D$6,'訪問販売事業者登録一覧（公開用）'!$A$2:$YZ$9645,MATCH("主たる事務所所在地",'訪問販売事業者登録一覧（公開用）'!$A$2:$YZ$2,0),FALSE))</f>
        <v>東京都中央区日本橋室町2丁目4番3号日本橋室町野村ビル</v>
      </c>
      <c r="I26" s="126"/>
      <c r="J26" s="126"/>
      <c r="K26" s="126"/>
      <c r="L26" s="126"/>
      <c r="M26" s="126"/>
      <c r="N26" s="127"/>
    </row>
    <row r="27" spans="1:22" ht="1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22" ht="30" customHeight="1" x14ac:dyDescent="0.15">
      <c r="A28" s="73" t="s">
        <v>222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5"/>
    </row>
    <row r="29" spans="1:22" ht="30" customHeight="1" x14ac:dyDescent="0.15">
      <c r="A29" s="128" t="s">
        <v>223</v>
      </c>
      <c r="B29" s="128"/>
      <c r="C29" s="130" t="s">
        <v>224</v>
      </c>
      <c r="D29" s="131"/>
      <c r="E29" s="97" t="str">
        <f>IF(VLOOKUP($D$6,'訪問販売事業者登録一覧（公開用）'!$A$2:$YZ$9645,MATCH("（1）市内事務所名",'訪問販売事業者登録一覧（公開用）'!$A$2:$YZ$2,0),FALSE)="","",VLOOKUP($D$6,'訪問販売事業者登録一覧（公開用）'!$A$2:$YZ$9645,MATCH("（1）市内事務所名",'訪問販売事業者登録一覧（公開用）'!$A$2:$YZ$2,0),FALSE))</f>
        <v/>
      </c>
      <c r="F29" s="98"/>
      <c r="G29" s="98"/>
      <c r="H29" s="98"/>
      <c r="I29" s="99"/>
      <c r="J29" s="132" t="s">
        <v>225</v>
      </c>
      <c r="K29" s="133"/>
      <c r="L29" s="134"/>
      <c r="M29" s="135" t="str">
        <f>IF(VLOOKUP($D$6,'訪問販売事業者登録一覧（公開用）'!$A$2:$YZ$9645,MATCH("（1）市内事務所電話番号",'訪問販売事業者登録一覧（公開用）'!$A$2:$YZ$2,0),FALSE)="","",VLOOKUP($D$6,'訪問販売事業者登録一覧（公開用）'!$A$2:$YZ$9645,MATCH("（1）市内事務所電話番号",'訪問販売事業者登録一覧（公開用）'!$A$2:$YZ$2,0),FALSE))</f>
        <v/>
      </c>
      <c r="N29" s="127"/>
    </row>
    <row r="30" spans="1:22" ht="30" customHeight="1" x14ac:dyDescent="0.15">
      <c r="A30" s="129"/>
      <c r="B30" s="129"/>
      <c r="C30" s="115" t="s">
        <v>221</v>
      </c>
      <c r="D30" s="118"/>
      <c r="E30" s="135" t="str">
        <f>IF(VLOOKUP($D$6,'訪問販売事業者登録一覧（公開用）'!$A$2:$YZ$9645,MATCH("（1）市内事務所所在地",'訪問販売事業者登録一覧（公開用）'!$A$2:$YZ$2,0),FALSE)="","",VLOOKUP($D$6,'訪問販売事業者登録一覧（公開用）'!$A$2:$YZ$9645,MATCH("（1）市内事務所所在地",'訪問販売事業者登録一覧（公開用）'!$A$2:$YZ$2,0),FALSE))</f>
        <v/>
      </c>
      <c r="F30" s="126"/>
      <c r="G30" s="126"/>
      <c r="H30" s="126"/>
      <c r="I30" s="126"/>
      <c r="J30" s="126"/>
      <c r="K30" s="126"/>
      <c r="L30" s="126"/>
      <c r="M30" s="126"/>
      <c r="N30" s="127"/>
    </row>
    <row r="31" spans="1:22" ht="30" customHeight="1" x14ac:dyDescent="0.15">
      <c r="A31" s="129" t="s">
        <v>226</v>
      </c>
      <c r="B31" s="129"/>
      <c r="C31" s="145" t="s">
        <v>224</v>
      </c>
      <c r="D31" s="146"/>
      <c r="E31" s="97" t="str">
        <f>IF(VLOOKUP($D$6,'訪問販売事業者登録一覧（公開用）'!$A$2:$YZ$9645,MATCH("（2）市内事務所名",'訪問販売事業者登録一覧（公開用）'!$A$2:$YZ$2,0),FALSE)="","",VLOOKUP($D$6,'訪問販売事業者登録一覧（公開用）'!$A$2:$YZ$9645,MATCH("（2）市内事務所名",'訪問販売事業者登録一覧（公開用）'!$A$2:$YZ$2,0),FALSE))</f>
        <v/>
      </c>
      <c r="F31" s="98"/>
      <c r="G31" s="98"/>
      <c r="H31" s="98"/>
      <c r="I31" s="99"/>
      <c r="J31" s="132" t="s">
        <v>225</v>
      </c>
      <c r="K31" s="133"/>
      <c r="L31" s="134"/>
      <c r="M31" s="135" t="str">
        <f>IF(VLOOKUP($D$6,'訪問販売事業者登録一覧（公開用）'!$A$2:$YZ$9645,MATCH("（2）市内事務所電話番号",'訪問販売事業者登録一覧（公開用）'!$A$2:$YZ$2,0),FALSE)="","",VLOOKUP($D$6,'訪問販売事業者登録一覧（公開用）'!$A$2:$YZ$9645,MATCH("（2）市内事務所電話番号",'訪問販売事業者登録一覧（公開用）'!$A$2:$YZ$2,0),FALSE))</f>
        <v/>
      </c>
      <c r="N31" s="127"/>
    </row>
    <row r="32" spans="1:22" ht="30" customHeight="1" x14ac:dyDescent="0.15">
      <c r="A32" s="129"/>
      <c r="B32" s="129"/>
      <c r="C32" s="115" t="s">
        <v>221</v>
      </c>
      <c r="D32" s="118"/>
      <c r="E32" s="135" t="str">
        <f>IF(VLOOKUP($D$6,'訪問販売事業者登録一覧（公開用）'!$A$2:$YZ$9645,MATCH("（2）市内事務所所在地",'訪問販売事業者登録一覧（公開用）'!$A$2:$YZ$2,0),FALSE)="","",VLOOKUP($D$6,'訪問販売事業者登録一覧（公開用）'!$A$2:$YZ$9645,MATCH("（2）市内事務所所在地",'訪問販売事業者登録一覧（公開用）'!$A$2:$YZ$2,0),FALSE))</f>
        <v/>
      </c>
      <c r="F32" s="126"/>
      <c r="G32" s="126"/>
      <c r="H32" s="126"/>
      <c r="I32" s="126"/>
      <c r="J32" s="126"/>
      <c r="K32" s="126"/>
      <c r="L32" s="126"/>
      <c r="M32" s="126"/>
      <c r="N32" s="127"/>
    </row>
    <row r="33" spans="1:14" ht="30" customHeight="1" x14ac:dyDescent="0.15">
      <c r="A33" s="129" t="s">
        <v>227</v>
      </c>
      <c r="B33" s="129"/>
      <c r="C33" s="145" t="s">
        <v>228</v>
      </c>
      <c r="D33" s="146"/>
      <c r="E33" s="97" t="str">
        <f>IF(VLOOKUP($D$6,'訪問販売事業者登録一覧（公開用）'!$A$2:$YZ$9645,MATCH("（3）市内事務所名",'訪問販売事業者登録一覧（公開用）'!$A$2:$YZ$2,0),FALSE)="","",VLOOKUP($D$6,'訪問販売事業者登録一覧（公開用）'!$A$2:$YZ$9645,MATCH("（3）市内事務所名",'訪問販売事業者登録一覧（公開用）'!$A$2:$YZ$2,0),FALSE))</f>
        <v/>
      </c>
      <c r="F33" s="98"/>
      <c r="G33" s="98"/>
      <c r="H33" s="98"/>
      <c r="I33" s="99"/>
      <c r="J33" s="132" t="s">
        <v>225</v>
      </c>
      <c r="K33" s="133"/>
      <c r="L33" s="134"/>
      <c r="M33" s="135" t="str">
        <f>IF(VLOOKUP($D$6,'訪問販売事業者登録一覧（公開用）'!$A$2:$YZ$9645,MATCH("（3）市内事務所電話番号",'訪問販売事業者登録一覧（公開用）'!$A$2:$YZ$2,0),FALSE)="","",VLOOKUP($D$6,'訪問販売事業者登録一覧（公開用）'!$A$2:$YZ$9645,MATCH("（3）市内事務所電話番号",'訪問販売事業者登録一覧（公開用）'!$A$2:$YZ$2,0),FALSE))</f>
        <v/>
      </c>
      <c r="N33" s="127"/>
    </row>
    <row r="34" spans="1:14" ht="30" customHeight="1" x14ac:dyDescent="0.15">
      <c r="A34" s="129"/>
      <c r="B34" s="129"/>
      <c r="C34" s="115" t="s">
        <v>221</v>
      </c>
      <c r="D34" s="118"/>
      <c r="E34" s="135" t="str">
        <f>IF(VLOOKUP($D$6,'訪問販売事業者登録一覧（公開用）'!$A$2:$YZ$9645,MATCH("（3）市内事務所所在地",'訪問販売事業者登録一覧（公開用）'!$A$2:$YZ$2,0),FALSE)="","",VLOOKUP($D$6,'訪問販売事業者登録一覧（公開用）'!$A$2:$YZ$9645,MATCH("（3）市内事務所所在地",'訪問販売事業者登録一覧（公開用）'!$A$2:$YZ$2,0),FALSE))</f>
        <v/>
      </c>
      <c r="F34" s="126"/>
      <c r="G34" s="126"/>
      <c r="H34" s="126"/>
      <c r="I34" s="126"/>
      <c r="J34" s="126"/>
      <c r="K34" s="126"/>
      <c r="L34" s="126"/>
      <c r="M34" s="126"/>
      <c r="N34" s="127"/>
    </row>
    <row r="35" spans="1:14" ht="30" customHeight="1" x14ac:dyDescent="0.15">
      <c r="A35" s="129" t="s">
        <v>229</v>
      </c>
      <c r="B35" s="129"/>
      <c r="C35" s="145" t="s">
        <v>224</v>
      </c>
      <c r="D35" s="146"/>
      <c r="E35" s="97" t="str">
        <f>IF(VLOOKUP($D$6,'訪問販売事業者登録一覧（公開用）'!$A$2:$YZ$9645,MATCH("（4）市内事務所名",'訪問販売事業者登録一覧（公開用）'!$A$2:$YZ$2,0),FALSE)="","",VLOOKUP($D$6,'訪問販売事業者登録一覧（公開用）'!$A$2:$YZ$9645,MATCH("（4）市内事務所名",'訪問販売事業者登録一覧（公開用）'!$A$2:$YZ$2,0),FALSE))</f>
        <v/>
      </c>
      <c r="F35" s="98"/>
      <c r="G35" s="98"/>
      <c r="H35" s="98"/>
      <c r="I35" s="99"/>
      <c r="J35" s="132" t="s">
        <v>225</v>
      </c>
      <c r="K35" s="133"/>
      <c r="L35" s="134"/>
      <c r="M35" s="135" t="str">
        <f>IF(VLOOKUP($D$6,'訪問販売事業者登録一覧（公開用）'!$A$2:$YZ$9645,MATCH("（4）市内事務所電話番号",'訪問販売事業者登録一覧（公開用）'!$A$2:$YZ$2,0),FALSE)="","",VLOOKUP($D$6,'訪問販売事業者登録一覧（公開用）'!$A$2:$YZ$9645,MATCH("（4）市内事務所電話番号",'訪問販売事業者登録一覧（公開用）'!$A$2:$YZ$2,0),FALSE))</f>
        <v/>
      </c>
      <c r="N35" s="127"/>
    </row>
    <row r="36" spans="1:14" ht="30" customHeight="1" x14ac:dyDescent="0.15">
      <c r="A36" s="129"/>
      <c r="B36" s="129"/>
      <c r="C36" s="115" t="s">
        <v>221</v>
      </c>
      <c r="D36" s="118"/>
      <c r="E36" s="135" t="str">
        <f>IF(VLOOKUP($D$6,'訪問販売事業者登録一覧（公開用）'!$A$2:$YZ$9645,MATCH("（4）市内事務所所在地",'訪問販売事業者登録一覧（公開用）'!$A$2:$YZ$2,0),FALSE)="","",VLOOKUP($D$6,'訪問販売事業者登録一覧（公開用）'!$A$2:$YZ$9645,MATCH("（4）市内事務所所在地",'訪問販売事業者登録一覧（公開用）'!$A$2:$YZ$2,0),FALSE))</f>
        <v/>
      </c>
      <c r="F36" s="126"/>
      <c r="G36" s="126"/>
      <c r="H36" s="126"/>
      <c r="I36" s="126"/>
      <c r="J36" s="126"/>
      <c r="K36" s="126"/>
      <c r="L36" s="126"/>
      <c r="M36" s="126"/>
      <c r="N36" s="127"/>
    </row>
    <row r="37" spans="1:14" ht="30" customHeight="1" x14ac:dyDescent="0.15">
      <c r="A37" s="129" t="s">
        <v>230</v>
      </c>
      <c r="B37" s="129"/>
      <c r="C37" s="145" t="s">
        <v>228</v>
      </c>
      <c r="D37" s="146"/>
      <c r="E37" s="97" t="str">
        <f>IF(VLOOKUP($D$6,'訪問販売事業者登録一覧（公開用）'!$A$2:$YZ$9645,MATCH("（5）市内事務所名",'訪問販売事業者登録一覧（公開用）'!$A$2:$YZ$2,0),FALSE)="","",VLOOKUP($D$6,'訪問販売事業者登録一覧（公開用）'!$A$2:$YZ$9645,MATCH("（5）市内事務所名",'訪問販売事業者登録一覧（公開用）'!$A$2:$YZ$2,0),FALSE))</f>
        <v/>
      </c>
      <c r="F37" s="98"/>
      <c r="G37" s="98"/>
      <c r="H37" s="98"/>
      <c r="I37" s="99"/>
      <c r="J37" s="132" t="s">
        <v>225</v>
      </c>
      <c r="K37" s="133"/>
      <c r="L37" s="134"/>
      <c r="M37" s="135" t="str">
        <f>IF(VLOOKUP($D$6,'訪問販売事業者登録一覧（公開用）'!$A$2:$YZ$9645,MATCH("（5）市内事務所電話番号",'訪問販売事業者登録一覧（公開用）'!$A$2:$YZ$2,0),FALSE)="","",VLOOKUP($D$6,'訪問販売事業者登録一覧（公開用）'!$A$2:$YZ$9645,MATCH("（5）市内事務所電話番号",'訪問販売事業者登録一覧（公開用）'!$A$2:$YZ$2,0),FALSE))</f>
        <v/>
      </c>
      <c r="N37" s="127"/>
    </row>
    <row r="38" spans="1:14" ht="30" customHeight="1" x14ac:dyDescent="0.15">
      <c r="A38" s="129"/>
      <c r="B38" s="129"/>
      <c r="C38" s="115" t="s">
        <v>231</v>
      </c>
      <c r="D38" s="118"/>
      <c r="E38" s="135" t="str">
        <f>IF(VLOOKUP($D$6,'訪問販売事業者登録一覧（公開用）'!$A$2:$YZ$9645,MATCH("（5）市内事務所所在地",'訪問販売事業者登録一覧（公開用）'!$A$2:$YZ$2,0),FALSE)="","",VLOOKUP($D$6,'訪問販売事業者登録一覧（公開用）'!$A$2:$YZ$9645,MATCH("（5）市内事務所所在地",'訪問販売事業者登録一覧（公開用）'!$A$2:$YZ$2,0),FALSE))</f>
        <v/>
      </c>
      <c r="F38" s="126"/>
      <c r="G38" s="126"/>
      <c r="H38" s="126"/>
      <c r="I38" s="126"/>
      <c r="J38" s="126"/>
      <c r="K38" s="126"/>
      <c r="L38" s="126"/>
      <c r="M38" s="126"/>
      <c r="N38" s="127"/>
    </row>
    <row r="39" spans="1:14" ht="15" customHeight="1" x14ac:dyDescent="0.15"/>
  </sheetData>
  <mergeCells count="83">
    <mergeCell ref="A37:B38"/>
    <mergeCell ref="C37:D37"/>
    <mergeCell ref="E37:I37"/>
    <mergeCell ref="J37:L37"/>
    <mergeCell ref="M37:N37"/>
    <mergeCell ref="C38:D38"/>
    <mergeCell ref="E38:N38"/>
    <mergeCell ref="A35:B36"/>
    <mergeCell ref="C35:D35"/>
    <mergeCell ref="E35:I35"/>
    <mergeCell ref="J35:L35"/>
    <mergeCell ref="M35:N35"/>
    <mergeCell ref="C36:D36"/>
    <mergeCell ref="E36:N36"/>
    <mergeCell ref="A33:B34"/>
    <mergeCell ref="C33:D33"/>
    <mergeCell ref="E33:I33"/>
    <mergeCell ref="J33:L33"/>
    <mergeCell ref="M33:N33"/>
    <mergeCell ref="C34:D34"/>
    <mergeCell ref="E34:N34"/>
    <mergeCell ref="A31:B32"/>
    <mergeCell ref="C31:D31"/>
    <mergeCell ref="E31:I31"/>
    <mergeCell ref="J31:L31"/>
    <mergeCell ref="M31:N31"/>
    <mergeCell ref="C32:D32"/>
    <mergeCell ref="E32:N32"/>
    <mergeCell ref="H26:N26"/>
    <mergeCell ref="A28:N28"/>
    <mergeCell ref="A29:B30"/>
    <mergeCell ref="C29:D29"/>
    <mergeCell ref="E29:I29"/>
    <mergeCell ref="J29:L29"/>
    <mergeCell ref="M29:N29"/>
    <mergeCell ref="C30:D30"/>
    <mergeCell ref="E30:N30"/>
    <mergeCell ref="A25:B26"/>
    <mergeCell ref="C25:D25"/>
    <mergeCell ref="E25:N25"/>
    <mergeCell ref="C26:D26"/>
    <mergeCell ref="E26:G26"/>
    <mergeCell ref="A18:D18"/>
    <mergeCell ref="E18:N18"/>
    <mergeCell ref="A19:D24"/>
    <mergeCell ref="E19:G19"/>
    <mergeCell ref="H19:N19"/>
    <mergeCell ref="E20:G20"/>
    <mergeCell ref="H20:N20"/>
    <mergeCell ref="E21:G21"/>
    <mergeCell ref="H21:N21"/>
    <mergeCell ref="E22:G22"/>
    <mergeCell ref="H22:N22"/>
    <mergeCell ref="E23:G23"/>
    <mergeCell ref="H23:N23"/>
    <mergeCell ref="E24:G24"/>
    <mergeCell ref="H24:N24"/>
    <mergeCell ref="A15:D15"/>
    <mergeCell ref="E15:N15"/>
    <mergeCell ref="A16:D16"/>
    <mergeCell ref="E16:N16"/>
    <mergeCell ref="A17:D17"/>
    <mergeCell ref="E17:N17"/>
    <mergeCell ref="A9:C9"/>
    <mergeCell ref="D9:N9"/>
    <mergeCell ref="D10:N10"/>
    <mergeCell ref="A13:N13"/>
    <mergeCell ref="A14:D14"/>
    <mergeCell ref="E14:N14"/>
    <mergeCell ref="A7:C8"/>
    <mergeCell ref="D7:G8"/>
    <mergeCell ref="H7:J8"/>
    <mergeCell ref="K7:L7"/>
    <mergeCell ref="M7:N7"/>
    <mergeCell ref="K8:L8"/>
    <mergeCell ref="M8:N8"/>
    <mergeCell ref="E3:L3"/>
    <mergeCell ref="A5:N5"/>
    <mergeCell ref="A6:C6"/>
    <mergeCell ref="D6:G6"/>
    <mergeCell ref="H6:J6"/>
    <mergeCell ref="K6:L6"/>
    <mergeCell ref="M6:N6"/>
  </mergeCells>
  <phoneticPr fontId="4"/>
  <printOptions horizontalCentered="1"/>
  <pageMargins left="0.70866141732283472" right="0.70866141732283472" top="0.62992125984251968" bottom="0.62992125984251968" header="0.31496062992125984" footer="0.31496062992125984"/>
  <pageSetup paperSize="9" scale="99" fitToHeight="0" orientation="portrait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98"/>
  <sheetViews>
    <sheetView topLeftCell="A91" workbookViewId="0">
      <selection activeCell="M19" sqref="M19"/>
    </sheetView>
  </sheetViews>
  <sheetFormatPr defaultColWidth="9" defaultRowHeight="13.5" x14ac:dyDescent="0.15"/>
  <cols>
    <col min="1" max="1" width="5.25" style="3" bestFit="1" customWidth="1"/>
    <col min="2" max="2" width="14" style="9" customWidth="1"/>
    <col min="3" max="3" width="69.5" style="9" customWidth="1"/>
    <col min="4" max="4" width="9" style="3"/>
    <col min="5" max="16384" width="9" style="9"/>
  </cols>
  <sheetData>
    <row r="1" spans="1:7" s="3" customFormat="1" ht="22.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F1" s="4" t="s">
        <v>4</v>
      </c>
      <c r="G1" s="5" t="s">
        <v>5</v>
      </c>
    </row>
    <row r="2" spans="1:7" ht="94.5" x14ac:dyDescent="0.15">
      <c r="A2" s="6">
        <v>1</v>
      </c>
      <c r="B2" s="7" t="s">
        <v>6</v>
      </c>
      <c r="C2" s="7" t="s">
        <v>7</v>
      </c>
      <c r="D2" s="8" t="str">
        <f>IF(COUNTIF(C2,"*"&amp;$G$1&amp;"*"),"○","×")</f>
        <v>×</v>
      </c>
      <c r="G2" s="10"/>
    </row>
    <row r="3" spans="1:7" ht="31.5" customHeight="1" x14ac:dyDescent="0.15">
      <c r="A3" s="6">
        <v>2</v>
      </c>
      <c r="B3" s="7" t="s">
        <v>8</v>
      </c>
      <c r="C3" s="11" t="s">
        <v>9</v>
      </c>
      <c r="D3" s="8" t="str">
        <f t="shared" ref="D3:D66" si="0">IF(COUNTIF(C3,"*"&amp;$G$1&amp;"*"),"○","×")</f>
        <v>×</v>
      </c>
    </row>
    <row r="4" spans="1:7" ht="54" x14ac:dyDescent="0.15">
      <c r="A4" s="6">
        <v>3</v>
      </c>
      <c r="B4" s="7" t="s">
        <v>10</v>
      </c>
      <c r="C4" s="7" t="s">
        <v>11</v>
      </c>
      <c r="D4" s="8" t="str">
        <f t="shared" si="0"/>
        <v>×</v>
      </c>
    </row>
    <row r="5" spans="1:7" ht="27" x14ac:dyDescent="0.15">
      <c r="A5" s="6">
        <v>4</v>
      </c>
      <c r="B5" s="7" t="s">
        <v>12</v>
      </c>
      <c r="C5" s="7" t="s">
        <v>13</v>
      </c>
      <c r="D5" s="8" t="str">
        <f t="shared" si="0"/>
        <v>×</v>
      </c>
    </row>
    <row r="6" spans="1:7" ht="162" x14ac:dyDescent="0.15">
      <c r="A6" s="6">
        <v>5</v>
      </c>
      <c r="B6" s="7" t="s">
        <v>14</v>
      </c>
      <c r="C6" s="7" t="s">
        <v>15</v>
      </c>
      <c r="D6" s="8" t="str">
        <f t="shared" si="0"/>
        <v>×</v>
      </c>
    </row>
    <row r="7" spans="1:7" ht="27" x14ac:dyDescent="0.15">
      <c r="A7" s="6">
        <v>6</v>
      </c>
      <c r="B7" s="11" t="s">
        <v>16</v>
      </c>
      <c r="C7" s="11" t="s">
        <v>17</v>
      </c>
      <c r="D7" s="8" t="str">
        <f t="shared" si="0"/>
        <v>×</v>
      </c>
    </row>
    <row r="8" spans="1:7" x14ac:dyDescent="0.15">
      <c r="A8" s="6">
        <v>7</v>
      </c>
      <c r="B8" s="7" t="s">
        <v>18</v>
      </c>
      <c r="C8" s="7" t="s">
        <v>19</v>
      </c>
      <c r="D8" s="8" t="str">
        <f t="shared" si="0"/>
        <v>×</v>
      </c>
    </row>
    <row r="9" spans="1:7" ht="67.5" x14ac:dyDescent="0.15">
      <c r="A9" s="6">
        <v>8</v>
      </c>
      <c r="B9" s="7" t="s">
        <v>20</v>
      </c>
      <c r="C9" s="7" t="s">
        <v>21</v>
      </c>
      <c r="D9" s="8" t="str">
        <f t="shared" si="0"/>
        <v>×</v>
      </c>
    </row>
    <row r="10" spans="1:7" ht="67.5" x14ac:dyDescent="0.15">
      <c r="A10" s="6">
        <v>9</v>
      </c>
      <c r="B10" s="7" t="s">
        <v>22</v>
      </c>
      <c r="C10" s="7" t="s">
        <v>23</v>
      </c>
      <c r="D10" s="8" t="str">
        <f t="shared" si="0"/>
        <v>×</v>
      </c>
    </row>
    <row r="11" spans="1:7" ht="40.5" x14ac:dyDescent="0.15">
      <c r="A11" s="6">
        <v>10</v>
      </c>
      <c r="B11" s="7" t="s">
        <v>24</v>
      </c>
      <c r="C11" s="7" t="s">
        <v>25</v>
      </c>
      <c r="D11" s="8" t="str">
        <f t="shared" si="0"/>
        <v>×</v>
      </c>
    </row>
    <row r="12" spans="1:7" ht="27" x14ac:dyDescent="0.15">
      <c r="A12" s="6">
        <v>11</v>
      </c>
      <c r="B12" s="7" t="s">
        <v>26</v>
      </c>
      <c r="C12" s="7" t="s">
        <v>27</v>
      </c>
      <c r="D12" s="8" t="str">
        <f t="shared" si="0"/>
        <v>×</v>
      </c>
    </row>
    <row r="13" spans="1:7" ht="67.5" x14ac:dyDescent="0.15">
      <c r="A13" s="6">
        <v>12</v>
      </c>
      <c r="B13" s="7" t="s">
        <v>28</v>
      </c>
      <c r="C13" s="11" t="s">
        <v>29</v>
      </c>
      <c r="D13" s="8" t="str">
        <f t="shared" si="0"/>
        <v>×</v>
      </c>
    </row>
    <row r="14" spans="1:7" ht="40.5" x14ac:dyDescent="0.15">
      <c r="A14" s="6">
        <v>13</v>
      </c>
      <c r="B14" s="7" t="s">
        <v>30</v>
      </c>
      <c r="C14" s="7" t="s">
        <v>31</v>
      </c>
      <c r="D14" s="8" t="str">
        <f t="shared" si="0"/>
        <v>×</v>
      </c>
    </row>
    <row r="15" spans="1:7" ht="81" x14ac:dyDescent="0.15">
      <c r="A15" s="6">
        <v>14</v>
      </c>
      <c r="B15" s="7" t="s">
        <v>32</v>
      </c>
      <c r="C15" s="7" t="s">
        <v>33</v>
      </c>
      <c r="D15" s="8" t="str">
        <f t="shared" si="0"/>
        <v>×</v>
      </c>
    </row>
    <row r="16" spans="1:7" ht="54" x14ac:dyDescent="0.15">
      <c r="A16" s="6">
        <v>15</v>
      </c>
      <c r="B16" s="7" t="s">
        <v>34</v>
      </c>
      <c r="C16" s="7" t="s">
        <v>35</v>
      </c>
      <c r="D16" s="8" t="str">
        <f t="shared" si="0"/>
        <v>×</v>
      </c>
    </row>
    <row r="17" spans="1:4" ht="40.5" x14ac:dyDescent="0.15">
      <c r="A17" s="6">
        <v>16</v>
      </c>
      <c r="B17" s="7" t="s">
        <v>36</v>
      </c>
      <c r="C17" s="7" t="s">
        <v>37</v>
      </c>
      <c r="D17" s="8" t="str">
        <f t="shared" si="0"/>
        <v>×</v>
      </c>
    </row>
    <row r="18" spans="1:4" x14ac:dyDescent="0.15">
      <c r="A18" s="6">
        <v>17</v>
      </c>
      <c r="B18" s="7" t="s">
        <v>38</v>
      </c>
      <c r="C18" s="7" t="s">
        <v>38</v>
      </c>
      <c r="D18" s="8" t="str">
        <f t="shared" si="0"/>
        <v>×</v>
      </c>
    </row>
    <row r="19" spans="1:4" x14ac:dyDescent="0.15">
      <c r="A19" s="6">
        <v>18</v>
      </c>
      <c r="B19" s="7" t="s">
        <v>39</v>
      </c>
      <c r="C19" s="7" t="s">
        <v>40</v>
      </c>
      <c r="D19" s="8" t="str">
        <f t="shared" si="0"/>
        <v>×</v>
      </c>
    </row>
    <row r="20" spans="1:4" x14ac:dyDescent="0.15">
      <c r="A20" s="6">
        <v>19</v>
      </c>
      <c r="B20" s="7" t="s">
        <v>41</v>
      </c>
      <c r="C20" s="7" t="s">
        <v>42</v>
      </c>
      <c r="D20" s="8" t="str">
        <f t="shared" si="0"/>
        <v>×</v>
      </c>
    </row>
    <row r="21" spans="1:4" x14ac:dyDescent="0.15">
      <c r="A21" s="6">
        <v>20</v>
      </c>
      <c r="B21" s="7" t="s">
        <v>43</v>
      </c>
      <c r="C21" s="7" t="s">
        <v>44</v>
      </c>
      <c r="D21" s="8" t="str">
        <f t="shared" si="0"/>
        <v>×</v>
      </c>
    </row>
    <row r="22" spans="1:4" x14ac:dyDescent="0.15">
      <c r="A22" s="6">
        <v>21</v>
      </c>
      <c r="B22" s="7" t="s">
        <v>45</v>
      </c>
      <c r="C22" s="7" t="s">
        <v>46</v>
      </c>
      <c r="D22" s="8" t="str">
        <f t="shared" si="0"/>
        <v>×</v>
      </c>
    </row>
    <row r="23" spans="1:4" ht="27" x14ac:dyDescent="0.15">
      <c r="A23" s="6">
        <v>22</v>
      </c>
      <c r="B23" s="7" t="s">
        <v>47</v>
      </c>
      <c r="C23" s="7" t="s">
        <v>48</v>
      </c>
      <c r="D23" s="8" t="str">
        <f t="shared" si="0"/>
        <v>×</v>
      </c>
    </row>
    <row r="24" spans="1:4" ht="27" x14ac:dyDescent="0.15">
      <c r="A24" s="6">
        <v>23</v>
      </c>
      <c r="B24" s="7" t="s">
        <v>49</v>
      </c>
      <c r="C24" s="7" t="s">
        <v>50</v>
      </c>
      <c r="D24" s="8" t="str">
        <f t="shared" si="0"/>
        <v>×</v>
      </c>
    </row>
    <row r="25" spans="1:4" ht="40.5" x14ac:dyDescent="0.15">
      <c r="A25" s="6">
        <v>24</v>
      </c>
      <c r="B25" s="7" t="s">
        <v>51</v>
      </c>
      <c r="C25" s="7" t="s">
        <v>52</v>
      </c>
      <c r="D25" s="8" t="str">
        <f t="shared" si="0"/>
        <v>×</v>
      </c>
    </row>
    <row r="26" spans="1:4" ht="40.5" x14ac:dyDescent="0.15">
      <c r="A26" s="6">
        <v>25</v>
      </c>
      <c r="B26" s="7" t="s">
        <v>53</v>
      </c>
      <c r="C26" s="7" t="s">
        <v>54</v>
      </c>
      <c r="D26" s="8" t="str">
        <f t="shared" si="0"/>
        <v>×</v>
      </c>
    </row>
    <row r="27" spans="1:4" ht="27" x14ac:dyDescent="0.15">
      <c r="A27" s="6">
        <v>26</v>
      </c>
      <c r="B27" s="7" t="s">
        <v>55</v>
      </c>
      <c r="C27" s="7" t="s">
        <v>56</v>
      </c>
      <c r="D27" s="8" t="str">
        <f t="shared" si="0"/>
        <v>×</v>
      </c>
    </row>
    <row r="28" spans="1:4" ht="27" x14ac:dyDescent="0.15">
      <c r="A28" s="6">
        <v>27</v>
      </c>
      <c r="B28" s="7" t="s">
        <v>57</v>
      </c>
      <c r="C28" s="7" t="s">
        <v>58</v>
      </c>
      <c r="D28" s="8" t="str">
        <f t="shared" si="0"/>
        <v>×</v>
      </c>
    </row>
    <row r="29" spans="1:4" ht="40.5" x14ac:dyDescent="0.15">
      <c r="A29" s="6">
        <v>28</v>
      </c>
      <c r="B29" s="7" t="s">
        <v>59</v>
      </c>
      <c r="C29" s="7" t="s">
        <v>60</v>
      </c>
      <c r="D29" s="8" t="str">
        <f t="shared" si="0"/>
        <v>×</v>
      </c>
    </row>
    <row r="30" spans="1:4" x14ac:dyDescent="0.15">
      <c r="A30" s="6">
        <v>29</v>
      </c>
      <c r="B30" s="7" t="s">
        <v>61</v>
      </c>
      <c r="C30" s="7" t="s">
        <v>61</v>
      </c>
      <c r="D30" s="8" t="str">
        <f t="shared" si="0"/>
        <v>×</v>
      </c>
    </row>
    <row r="31" spans="1:4" ht="40.5" x14ac:dyDescent="0.15">
      <c r="A31" s="6">
        <v>30</v>
      </c>
      <c r="B31" s="7" t="s">
        <v>62</v>
      </c>
      <c r="C31" s="7" t="s">
        <v>63</v>
      </c>
      <c r="D31" s="8" t="str">
        <f t="shared" si="0"/>
        <v>×</v>
      </c>
    </row>
    <row r="32" spans="1:4" x14ac:dyDescent="0.15">
      <c r="A32" s="6">
        <v>31</v>
      </c>
      <c r="B32" s="7" t="s">
        <v>64</v>
      </c>
      <c r="C32" s="7" t="s">
        <v>64</v>
      </c>
      <c r="D32" s="8" t="str">
        <f t="shared" si="0"/>
        <v>×</v>
      </c>
    </row>
    <row r="33" spans="1:4" ht="94.5" x14ac:dyDescent="0.15">
      <c r="A33" s="6">
        <v>32</v>
      </c>
      <c r="B33" s="7" t="s">
        <v>65</v>
      </c>
      <c r="C33" s="7" t="s">
        <v>66</v>
      </c>
      <c r="D33" s="8" t="str">
        <f t="shared" si="0"/>
        <v>×</v>
      </c>
    </row>
    <row r="34" spans="1:4" ht="40.5" x14ac:dyDescent="0.15">
      <c r="A34" s="6">
        <v>33</v>
      </c>
      <c r="B34" s="7" t="s">
        <v>67</v>
      </c>
      <c r="C34" s="7" t="s">
        <v>68</v>
      </c>
      <c r="D34" s="8" t="str">
        <f t="shared" si="0"/>
        <v>×</v>
      </c>
    </row>
    <row r="35" spans="1:4" ht="27" x14ac:dyDescent="0.15">
      <c r="A35" s="6">
        <v>34</v>
      </c>
      <c r="B35" s="7" t="s">
        <v>69</v>
      </c>
      <c r="C35" s="7" t="s">
        <v>70</v>
      </c>
      <c r="D35" s="8" t="str">
        <f t="shared" si="0"/>
        <v>×</v>
      </c>
    </row>
    <row r="36" spans="1:4" ht="40.5" x14ac:dyDescent="0.15">
      <c r="A36" s="6">
        <v>35</v>
      </c>
      <c r="B36" s="7" t="s">
        <v>71</v>
      </c>
      <c r="C36" s="7" t="s">
        <v>72</v>
      </c>
      <c r="D36" s="8" t="str">
        <f t="shared" si="0"/>
        <v>×</v>
      </c>
    </row>
    <row r="37" spans="1:4" x14ac:dyDescent="0.15">
      <c r="A37" s="6">
        <v>36</v>
      </c>
      <c r="B37" s="7" t="s">
        <v>73</v>
      </c>
      <c r="C37" s="7" t="s">
        <v>74</v>
      </c>
      <c r="D37" s="8" t="str">
        <f t="shared" si="0"/>
        <v>×</v>
      </c>
    </row>
    <row r="38" spans="1:4" ht="135" x14ac:dyDescent="0.15">
      <c r="A38" s="6">
        <v>37</v>
      </c>
      <c r="B38" s="7" t="s">
        <v>75</v>
      </c>
      <c r="C38" s="7" t="s">
        <v>76</v>
      </c>
      <c r="D38" s="8" t="str">
        <f t="shared" si="0"/>
        <v>×</v>
      </c>
    </row>
    <row r="39" spans="1:4" ht="216" x14ac:dyDescent="0.15">
      <c r="A39" s="6">
        <v>38</v>
      </c>
      <c r="B39" s="7" t="s">
        <v>77</v>
      </c>
      <c r="C39" s="7" t="s">
        <v>78</v>
      </c>
      <c r="D39" s="8" t="str">
        <f t="shared" si="0"/>
        <v>×</v>
      </c>
    </row>
    <row r="40" spans="1:4" ht="40.5" x14ac:dyDescent="0.15">
      <c r="A40" s="6">
        <v>39</v>
      </c>
      <c r="B40" s="7" t="s">
        <v>79</v>
      </c>
      <c r="C40" s="7" t="s">
        <v>80</v>
      </c>
      <c r="D40" s="8" t="str">
        <f t="shared" si="0"/>
        <v>×</v>
      </c>
    </row>
    <row r="41" spans="1:4" ht="40.5" x14ac:dyDescent="0.15">
      <c r="A41" s="6">
        <v>40</v>
      </c>
      <c r="B41" s="7" t="s">
        <v>81</v>
      </c>
      <c r="C41" s="11" t="s">
        <v>82</v>
      </c>
      <c r="D41" s="8" t="str">
        <f t="shared" si="0"/>
        <v>×</v>
      </c>
    </row>
    <row r="42" spans="1:4" ht="40.5" x14ac:dyDescent="0.15">
      <c r="A42" s="6">
        <v>41</v>
      </c>
      <c r="B42" s="7" t="s">
        <v>83</v>
      </c>
      <c r="C42" s="7" t="s">
        <v>84</v>
      </c>
      <c r="D42" s="8" t="str">
        <f t="shared" si="0"/>
        <v>×</v>
      </c>
    </row>
    <row r="43" spans="1:4" x14ac:dyDescent="0.15">
      <c r="A43" s="6">
        <v>42</v>
      </c>
      <c r="B43" s="7" t="s">
        <v>85</v>
      </c>
      <c r="C43" s="7" t="s">
        <v>86</v>
      </c>
      <c r="D43" s="8" t="str">
        <f t="shared" si="0"/>
        <v>×</v>
      </c>
    </row>
    <row r="44" spans="1:4" ht="40.5" x14ac:dyDescent="0.15">
      <c r="A44" s="6">
        <v>43</v>
      </c>
      <c r="B44" s="7" t="s">
        <v>87</v>
      </c>
      <c r="C44" s="7" t="s">
        <v>88</v>
      </c>
      <c r="D44" s="8" t="str">
        <f t="shared" si="0"/>
        <v>×</v>
      </c>
    </row>
    <row r="45" spans="1:4" ht="40.5" x14ac:dyDescent="0.15">
      <c r="A45" s="6">
        <v>44</v>
      </c>
      <c r="B45" s="7" t="s">
        <v>89</v>
      </c>
      <c r="C45" s="7" t="s">
        <v>90</v>
      </c>
      <c r="D45" s="8" t="str">
        <f t="shared" si="0"/>
        <v>×</v>
      </c>
    </row>
    <row r="46" spans="1:4" x14ac:dyDescent="0.15">
      <c r="A46" s="6">
        <v>45</v>
      </c>
      <c r="B46" s="7" t="s">
        <v>91</v>
      </c>
      <c r="C46" s="7" t="s">
        <v>92</v>
      </c>
      <c r="D46" s="8" t="str">
        <f t="shared" si="0"/>
        <v>×</v>
      </c>
    </row>
    <row r="47" spans="1:4" ht="40.5" x14ac:dyDescent="0.15">
      <c r="A47" s="6">
        <v>46</v>
      </c>
      <c r="B47" s="7" t="s">
        <v>93</v>
      </c>
      <c r="C47" s="7" t="s">
        <v>94</v>
      </c>
      <c r="D47" s="8" t="str">
        <f t="shared" si="0"/>
        <v>×</v>
      </c>
    </row>
    <row r="48" spans="1:4" x14ac:dyDescent="0.15">
      <c r="A48" s="6">
        <v>47</v>
      </c>
      <c r="B48" s="7" t="s">
        <v>95</v>
      </c>
      <c r="C48" s="7" t="s">
        <v>96</v>
      </c>
      <c r="D48" s="8" t="str">
        <f t="shared" si="0"/>
        <v>×</v>
      </c>
    </row>
    <row r="49" spans="1:4" x14ac:dyDescent="0.15">
      <c r="A49" s="6">
        <v>48</v>
      </c>
      <c r="B49" s="7" t="s">
        <v>97</v>
      </c>
      <c r="C49" s="7" t="s">
        <v>98</v>
      </c>
      <c r="D49" s="8" t="str">
        <f t="shared" si="0"/>
        <v>×</v>
      </c>
    </row>
    <row r="50" spans="1:4" x14ac:dyDescent="0.15">
      <c r="A50" s="6">
        <v>49</v>
      </c>
      <c r="B50" s="7" t="s">
        <v>99</v>
      </c>
      <c r="C50" s="7" t="s">
        <v>100</v>
      </c>
      <c r="D50" s="8" t="str">
        <f t="shared" si="0"/>
        <v>×</v>
      </c>
    </row>
    <row r="51" spans="1:4" ht="27" x14ac:dyDescent="0.15">
      <c r="A51" s="6">
        <v>50</v>
      </c>
      <c r="B51" s="7" t="s">
        <v>101</v>
      </c>
      <c r="C51" s="7" t="s">
        <v>102</v>
      </c>
      <c r="D51" s="8" t="str">
        <f t="shared" si="0"/>
        <v>×</v>
      </c>
    </row>
    <row r="52" spans="1:4" ht="27" x14ac:dyDescent="0.15">
      <c r="A52" s="6">
        <v>51</v>
      </c>
      <c r="B52" s="7" t="s">
        <v>103</v>
      </c>
      <c r="C52" s="7" t="s">
        <v>104</v>
      </c>
      <c r="D52" s="8" t="str">
        <f t="shared" si="0"/>
        <v>×</v>
      </c>
    </row>
    <row r="53" spans="1:4" x14ac:dyDescent="0.15">
      <c r="A53" s="6">
        <v>52</v>
      </c>
      <c r="B53" s="7" t="s">
        <v>105</v>
      </c>
      <c r="C53" s="7" t="s">
        <v>106</v>
      </c>
      <c r="D53" s="8" t="str">
        <f t="shared" si="0"/>
        <v>×</v>
      </c>
    </row>
    <row r="54" spans="1:4" x14ac:dyDescent="0.15">
      <c r="A54" s="6">
        <v>53</v>
      </c>
      <c r="B54" s="7" t="s">
        <v>107</v>
      </c>
      <c r="C54" s="7" t="s">
        <v>108</v>
      </c>
      <c r="D54" s="8" t="str">
        <f t="shared" si="0"/>
        <v>×</v>
      </c>
    </row>
    <row r="55" spans="1:4" ht="54" x14ac:dyDescent="0.15">
      <c r="A55" s="6">
        <v>54</v>
      </c>
      <c r="B55" s="7" t="s">
        <v>109</v>
      </c>
      <c r="C55" s="7" t="s">
        <v>110</v>
      </c>
      <c r="D55" s="8" t="str">
        <f t="shared" si="0"/>
        <v>×</v>
      </c>
    </row>
    <row r="56" spans="1:4" ht="27" x14ac:dyDescent="0.15">
      <c r="A56" s="6">
        <v>55</v>
      </c>
      <c r="B56" s="7" t="s">
        <v>111</v>
      </c>
      <c r="C56" s="7" t="s">
        <v>112</v>
      </c>
      <c r="D56" s="8" t="str">
        <f t="shared" si="0"/>
        <v>×</v>
      </c>
    </row>
    <row r="57" spans="1:4" ht="27" x14ac:dyDescent="0.15">
      <c r="A57" s="6">
        <v>56</v>
      </c>
      <c r="B57" s="7" t="s">
        <v>113</v>
      </c>
      <c r="C57" s="7" t="s">
        <v>114</v>
      </c>
      <c r="D57" s="8" t="str">
        <f t="shared" si="0"/>
        <v>×</v>
      </c>
    </row>
    <row r="58" spans="1:4" ht="67.5" x14ac:dyDescent="0.15">
      <c r="A58" s="6">
        <v>57</v>
      </c>
      <c r="B58" s="7" t="s">
        <v>115</v>
      </c>
      <c r="C58" s="7" t="s">
        <v>116</v>
      </c>
      <c r="D58" s="8" t="str">
        <f t="shared" si="0"/>
        <v>×</v>
      </c>
    </row>
    <row r="59" spans="1:4" ht="40.5" x14ac:dyDescent="0.15">
      <c r="A59" s="6">
        <v>58</v>
      </c>
      <c r="B59" s="7" t="s">
        <v>117</v>
      </c>
      <c r="C59" s="7" t="s">
        <v>118</v>
      </c>
      <c r="D59" s="8" t="str">
        <f t="shared" si="0"/>
        <v>×</v>
      </c>
    </row>
    <row r="60" spans="1:4" x14ac:dyDescent="0.15">
      <c r="A60" s="6">
        <v>59</v>
      </c>
      <c r="B60" s="7" t="s">
        <v>119</v>
      </c>
      <c r="C60" s="7" t="s">
        <v>120</v>
      </c>
      <c r="D60" s="8" t="str">
        <f t="shared" si="0"/>
        <v>×</v>
      </c>
    </row>
    <row r="61" spans="1:4" x14ac:dyDescent="0.15">
      <c r="A61" s="6">
        <v>60</v>
      </c>
      <c r="B61" s="7" t="s">
        <v>121</v>
      </c>
      <c r="C61" s="7" t="s">
        <v>122</v>
      </c>
      <c r="D61" s="8" t="str">
        <f t="shared" si="0"/>
        <v>×</v>
      </c>
    </row>
    <row r="62" spans="1:4" ht="27" x14ac:dyDescent="0.15">
      <c r="A62" s="6">
        <v>61</v>
      </c>
      <c r="B62" s="7" t="s">
        <v>123</v>
      </c>
      <c r="C62" s="7" t="s">
        <v>124</v>
      </c>
      <c r="D62" s="8" t="str">
        <f t="shared" si="0"/>
        <v>×</v>
      </c>
    </row>
    <row r="63" spans="1:4" x14ac:dyDescent="0.15">
      <c r="A63" s="6">
        <v>62</v>
      </c>
      <c r="B63" s="7" t="s">
        <v>125</v>
      </c>
      <c r="C63" s="7" t="s">
        <v>126</v>
      </c>
      <c r="D63" s="8" t="str">
        <f t="shared" si="0"/>
        <v>×</v>
      </c>
    </row>
    <row r="64" spans="1:4" x14ac:dyDescent="0.15">
      <c r="A64" s="6">
        <v>63</v>
      </c>
      <c r="B64" s="7" t="s">
        <v>127</v>
      </c>
      <c r="C64" s="7" t="s">
        <v>128</v>
      </c>
      <c r="D64" s="8" t="str">
        <f t="shared" si="0"/>
        <v>×</v>
      </c>
    </row>
    <row r="65" spans="1:4" x14ac:dyDescent="0.15">
      <c r="A65" s="6">
        <v>64</v>
      </c>
      <c r="B65" s="7" t="s">
        <v>129</v>
      </c>
      <c r="C65" s="7" t="s">
        <v>130</v>
      </c>
      <c r="D65" s="8" t="str">
        <f t="shared" si="0"/>
        <v>×</v>
      </c>
    </row>
    <row r="66" spans="1:4" ht="40.5" x14ac:dyDescent="0.15">
      <c r="A66" s="6">
        <v>65</v>
      </c>
      <c r="B66" s="7" t="s">
        <v>131</v>
      </c>
      <c r="C66" s="7" t="s">
        <v>132</v>
      </c>
      <c r="D66" s="8" t="str">
        <f t="shared" si="0"/>
        <v>×</v>
      </c>
    </row>
    <row r="67" spans="1:4" ht="36.75" customHeight="1" x14ac:dyDescent="0.15">
      <c r="A67" s="6">
        <v>66</v>
      </c>
      <c r="B67" s="7" t="s">
        <v>133</v>
      </c>
      <c r="C67" s="7" t="s">
        <v>134</v>
      </c>
      <c r="D67" s="8" t="str">
        <f t="shared" ref="D67:D98" si="1">IF(COUNTIF(C67,"*"&amp;$G$1&amp;"*"),"○","×")</f>
        <v>×</v>
      </c>
    </row>
    <row r="68" spans="1:4" ht="67.5" x14ac:dyDescent="0.15">
      <c r="A68" s="6">
        <v>67</v>
      </c>
      <c r="B68" s="7" t="s">
        <v>135</v>
      </c>
      <c r="C68" s="7" t="s">
        <v>136</v>
      </c>
      <c r="D68" s="8" t="str">
        <f t="shared" si="1"/>
        <v>×</v>
      </c>
    </row>
    <row r="69" spans="1:4" ht="27" x14ac:dyDescent="0.15">
      <c r="A69" s="6">
        <v>68</v>
      </c>
      <c r="B69" s="7" t="s">
        <v>137</v>
      </c>
      <c r="C69" s="7" t="s">
        <v>138</v>
      </c>
      <c r="D69" s="8" t="str">
        <f t="shared" si="1"/>
        <v>×</v>
      </c>
    </row>
    <row r="70" spans="1:4" ht="27" x14ac:dyDescent="0.15">
      <c r="A70" s="6">
        <v>69</v>
      </c>
      <c r="B70" s="7" t="s">
        <v>139</v>
      </c>
      <c r="C70" s="7" t="s">
        <v>140</v>
      </c>
      <c r="D70" s="8" t="str">
        <f t="shared" si="1"/>
        <v>○</v>
      </c>
    </row>
    <row r="71" spans="1:4" ht="27" x14ac:dyDescent="0.15">
      <c r="A71" s="6">
        <v>70</v>
      </c>
      <c r="B71" s="7" t="s">
        <v>141</v>
      </c>
      <c r="C71" s="7" t="s">
        <v>142</v>
      </c>
      <c r="D71" s="8" t="str">
        <f t="shared" si="1"/>
        <v>○</v>
      </c>
    </row>
    <row r="72" spans="1:4" x14ac:dyDescent="0.15">
      <c r="A72" s="6">
        <v>71</v>
      </c>
      <c r="B72" s="7" t="s">
        <v>143</v>
      </c>
      <c r="C72" s="7" t="s">
        <v>144</v>
      </c>
      <c r="D72" s="8" t="str">
        <f t="shared" si="1"/>
        <v>×</v>
      </c>
    </row>
    <row r="73" spans="1:4" ht="40.5" x14ac:dyDescent="0.15">
      <c r="A73" s="6">
        <v>72</v>
      </c>
      <c r="B73" s="7" t="s">
        <v>145</v>
      </c>
      <c r="C73" s="7" t="s">
        <v>146</v>
      </c>
      <c r="D73" s="8" t="str">
        <f t="shared" si="1"/>
        <v>×</v>
      </c>
    </row>
    <row r="74" spans="1:4" ht="40.5" x14ac:dyDescent="0.15">
      <c r="A74" s="6">
        <v>73</v>
      </c>
      <c r="B74" s="11" t="s">
        <v>147</v>
      </c>
      <c r="C74" s="11" t="s">
        <v>148</v>
      </c>
      <c r="D74" s="8" t="str">
        <f t="shared" si="1"/>
        <v>×</v>
      </c>
    </row>
    <row r="75" spans="1:4" ht="27" x14ac:dyDescent="0.15">
      <c r="A75" s="6">
        <v>74</v>
      </c>
      <c r="B75" s="7" t="s">
        <v>149</v>
      </c>
      <c r="C75" s="7" t="s">
        <v>150</v>
      </c>
      <c r="D75" s="8" t="str">
        <f t="shared" si="1"/>
        <v>×</v>
      </c>
    </row>
    <row r="76" spans="1:4" ht="94.5" x14ac:dyDescent="0.15">
      <c r="A76" s="6">
        <v>75</v>
      </c>
      <c r="B76" s="7" t="s">
        <v>151</v>
      </c>
      <c r="C76" s="7" t="s">
        <v>152</v>
      </c>
      <c r="D76" s="8" t="str">
        <f t="shared" si="1"/>
        <v>×</v>
      </c>
    </row>
    <row r="77" spans="1:4" ht="27" x14ac:dyDescent="0.15">
      <c r="A77" s="6">
        <v>76</v>
      </c>
      <c r="B77" s="7" t="s">
        <v>153</v>
      </c>
      <c r="C77" s="7" t="s">
        <v>154</v>
      </c>
      <c r="D77" s="8" t="str">
        <f t="shared" si="1"/>
        <v>×</v>
      </c>
    </row>
    <row r="78" spans="1:4" ht="27" x14ac:dyDescent="0.15">
      <c r="A78" s="6">
        <v>77</v>
      </c>
      <c r="B78" s="7" t="s">
        <v>155</v>
      </c>
      <c r="C78" s="7" t="s">
        <v>156</v>
      </c>
      <c r="D78" s="8" t="str">
        <f t="shared" si="1"/>
        <v>×</v>
      </c>
    </row>
    <row r="79" spans="1:4" ht="27" x14ac:dyDescent="0.15">
      <c r="A79" s="6">
        <v>78</v>
      </c>
      <c r="B79" s="7" t="s">
        <v>157</v>
      </c>
      <c r="C79" s="7" t="s">
        <v>158</v>
      </c>
      <c r="D79" s="8" t="str">
        <f t="shared" si="1"/>
        <v>×</v>
      </c>
    </row>
    <row r="80" spans="1:4" ht="67.5" x14ac:dyDescent="0.15">
      <c r="A80" s="6">
        <v>79</v>
      </c>
      <c r="B80" s="7" t="s">
        <v>159</v>
      </c>
      <c r="C80" s="7" t="s">
        <v>160</v>
      </c>
      <c r="D80" s="8" t="str">
        <f t="shared" si="1"/>
        <v>×</v>
      </c>
    </row>
    <row r="81" spans="1:4" x14ac:dyDescent="0.15">
      <c r="A81" s="6">
        <v>80</v>
      </c>
      <c r="B81" s="7" t="s">
        <v>161</v>
      </c>
      <c r="C81" s="7" t="s">
        <v>162</v>
      </c>
      <c r="D81" s="8" t="str">
        <f t="shared" si="1"/>
        <v>×</v>
      </c>
    </row>
    <row r="82" spans="1:4" ht="54" x14ac:dyDescent="0.15">
      <c r="A82" s="6">
        <v>81</v>
      </c>
      <c r="B82" s="7" t="s">
        <v>163</v>
      </c>
      <c r="C82" s="7" t="s">
        <v>164</v>
      </c>
      <c r="D82" s="8" t="str">
        <f t="shared" si="1"/>
        <v>×</v>
      </c>
    </row>
    <row r="83" spans="1:4" ht="40.5" x14ac:dyDescent="0.15">
      <c r="A83" s="6">
        <v>82</v>
      </c>
      <c r="B83" s="7" t="s">
        <v>165</v>
      </c>
      <c r="C83" s="7" t="s">
        <v>166</v>
      </c>
      <c r="D83" s="8" t="str">
        <f t="shared" si="1"/>
        <v>×</v>
      </c>
    </row>
    <row r="84" spans="1:4" ht="27" x14ac:dyDescent="0.15">
      <c r="A84" s="6">
        <v>83</v>
      </c>
      <c r="B84" s="7" t="s">
        <v>167</v>
      </c>
      <c r="C84" s="7" t="s">
        <v>168</v>
      </c>
      <c r="D84" s="8" t="str">
        <f t="shared" si="1"/>
        <v>×</v>
      </c>
    </row>
    <row r="85" spans="1:4" ht="27" x14ac:dyDescent="0.15">
      <c r="A85" s="6">
        <v>84</v>
      </c>
      <c r="B85" s="7" t="s">
        <v>169</v>
      </c>
      <c r="C85" s="7" t="s">
        <v>170</v>
      </c>
      <c r="D85" s="8" t="str">
        <f t="shared" si="1"/>
        <v>×</v>
      </c>
    </row>
    <row r="86" spans="1:4" ht="40.5" x14ac:dyDescent="0.15">
      <c r="A86" s="6">
        <v>85</v>
      </c>
      <c r="B86" s="7" t="s">
        <v>171</v>
      </c>
      <c r="C86" s="7" t="s">
        <v>172</v>
      </c>
      <c r="D86" s="8" t="str">
        <f t="shared" si="1"/>
        <v>×</v>
      </c>
    </row>
    <row r="87" spans="1:4" x14ac:dyDescent="0.15">
      <c r="A87" s="6">
        <v>86</v>
      </c>
      <c r="B87" s="7" t="s">
        <v>173</v>
      </c>
      <c r="C87" s="7" t="s">
        <v>174</v>
      </c>
      <c r="D87" s="8" t="str">
        <f t="shared" si="1"/>
        <v>×</v>
      </c>
    </row>
    <row r="88" spans="1:4" ht="27" x14ac:dyDescent="0.15">
      <c r="A88" s="6">
        <v>87</v>
      </c>
      <c r="B88" s="7" t="s">
        <v>175</v>
      </c>
      <c r="C88" s="7" t="s">
        <v>175</v>
      </c>
      <c r="D88" s="8" t="str">
        <f t="shared" si="1"/>
        <v>×</v>
      </c>
    </row>
    <row r="89" spans="1:4" ht="27" x14ac:dyDescent="0.15">
      <c r="A89" s="6">
        <v>88</v>
      </c>
      <c r="B89" s="7" t="s">
        <v>176</v>
      </c>
      <c r="C89" s="7" t="s">
        <v>177</v>
      </c>
      <c r="D89" s="8" t="str">
        <f t="shared" si="1"/>
        <v>×</v>
      </c>
    </row>
    <row r="90" spans="1:4" x14ac:dyDescent="0.15">
      <c r="A90" s="6">
        <v>89</v>
      </c>
      <c r="B90" s="7" t="s">
        <v>178</v>
      </c>
      <c r="C90" s="7" t="s">
        <v>179</v>
      </c>
      <c r="D90" s="8" t="str">
        <f t="shared" si="1"/>
        <v>×</v>
      </c>
    </row>
    <row r="91" spans="1:4" ht="40.5" x14ac:dyDescent="0.15">
      <c r="A91" s="6">
        <v>90</v>
      </c>
      <c r="B91" s="11" t="s">
        <v>180</v>
      </c>
      <c r="C91" s="7" t="s">
        <v>181</v>
      </c>
      <c r="D91" s="8" t="str">
        <f t="shared" si="1"/>
        <v>×</v>
      </c>
    </row>
    <row r="92" spans="1:4" x14ac:dyDescent="0.15">
      <c r="A92" s="6">
        <v>91</v>
      </c>
      <c r="B92" s="7" t="s">
        <v>182</v>
      </c>
      <c r="C92" s="7" t="s">
        <v>183</v>
      </c>
      <c r="D92" s="8" t="str">
        <f t="shared" si="1"/>
        <v>×</v>
      </c>
    </row>
    <row r="93" spans="1:4" ht="27" x14ac:dyDescent="0.15">
      <c r="A93" s="6">
        <v>92</v>
      </c>
      <c r="B93" s="7" t="s">
        <v>184</v>
      </c>
      <c r="C93" s="7" t="s">
        <v>184</v>
      </c>
      <c r="D93" s="8" t="str">
        <f t="shared" si="1"/>
        <v>×</v>
      </c>
    </row>
    <row r="94" spans="1:4" ht="54" x14ac:dyDescent="0.15">
      <c r="A94" s="6">
        <v>93</v>
      </c>
      <c r="B94" s="11" t="s">
        <v>185</v>
      </c>
      <c r="C94" s="7" t="s">
        <v>186</v>
      </c>
      <c r="D94" s="8" t="str">
        <f t="shared" si="1"/>
        <v>×</v>
      </c>
    </row>
    <row r="95" spans="1:4" ht="27" x14ac:dyDescent="0.15">
      <c r="A95" s="6">
        <v>94</v>
      </c>
      <c r="B95" s="7" t="s">
        <v>187</v>
      </c>
      <c r="C95" s="7" t="s">
        <v>187</v>
      </c>
      <c r="D95" s="8" t="str">
        <f t="shared" si="1"/>
        <v>×</v>
      </c>
    </row>
    <row r="96" spans="1:4" ht="27" x14ac:dyDescent="0.15">
      <c r="A96" s="6">
        <v>95</v>
      </c>
      <c r="B96" s="7" t="s">
        <v>188</v>
      </c>
      <c r="C96" s="7" t="s">
        <v>188</v>
      </c>
      <c r="D96" s="8" t="str">
        <f t="shared" si="1"/>
        <v>×</v>
      </c>
    </row>
    <row r="97" spans="1:4" ht="27" x14ac:dyDescent="0.15">
      <c r="A97" s="6">
        <v>96</v>
      </c>
      <c r="B97" s="7" t="s">
        <v>189</v>
      </c>
      <c r="C97" s="7" t="s">
        <v>189</v>
      </c>
      <c r="D97" s="8" t="str">
        <f t="shared" si="1"/>
        <v>×</v>
      </c>
    </row>
    <row r="98" spans="1:4" ht="67.5" x14ac:dyDescent="0.15">
      <c r="A98" s="6">
        <v>97</v>
      </c>
      <c r="B98" s="12" t="s">
        <v>190</v>
      </c>
      <c r="C98" s="7" t="s">
        <v>191</v>
      </c>
      <c r="D98" s="8" t="str">
        <f t="shared" si="1"/>
        <v>×</v>
      </c>
    </row>
  </sheetData>
  <phoneticPr fontId="4"/>
  <conditionalFormatting sqref="D1:D97 D99:D1048576">
    <cfRule type="containsText" dxfId="1" priority="2" operator="containsText" text="○">
      <formula>NOT(ISERROR(SEARCH("○",D1)))</formula>
    </cfRule>
  </conditionalFormatting>
  <conditionalFormatting sqref="D98">
    <cfRule type="containsText" dxfId="0" priority="1" operator="containsText" text="○">
      <formula>NOT(ISERROR(SEARCH("○",D98)))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※使い方</vt:lpstr>
      <vt:lpstr>訪問販売事業者登録一覧（公開用）</vt:lpstr>
      <vt:lpstr>公開簿</vt:lpstr>
      <vt:lpstr>商品等の一覧</vt:lpstr>
      <vt:lpstr>公開簿!Print_Area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2026-04-10T04:05:36Z</dcterms:created>
  <dcterms:modified xsi:type="dcterms:W3CDTF">2026-04-10T04:14:36Z</dcterms:modified>
</cp:coreProperties>
</file>